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bin" ContentType="application/vnd.openxmlformats-officedocument.oleObject"/>
  <Default Extension="tiff" ContentType="image/tiff"/>
  <Default Extension="jpeg" ContentType="image/jpeg"/>
  <Default Extension="JPG" ContentType="image/.jpg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878" firstSheet="8" activeTab="22"/>
  </bookViews>
  <sheets>
    <sheet name="Fig.1d" sheetId="1" r:id="rId1"/>
    <sheet name="Fig.1f" sheetId="2" r:id="rId2"/>
    <sheet name="Fig.2a" sheetId="3" r:id="rId3"/>
    <sheet name="Fig.2b" sheetId="69" r:id="rId4"/>
    <sheet name="Fig.2c" sheetId="72" r:id="rId5"/>
    <sheet name="Fig.2d" sheetId="6" r:id="rId6"/>
    <sheet name="Fig.3b" sheetId="8" r:id="rId7"/>
    <sheet name="Fig.3c" sheetId="9" r:id="rId8"/>
    <sheet name="Fig.3d" sheetId="67" r:id="rId9"/>
    <sheet name="Fig.3e" sheetId="10" r:id="rId10"/>
    <sheet name="Fig.3f" sheetId="68" r:id="rId11"/>
    <sheet name="Fig.3g" sheetId="70" r:id="rId12"/>
    <sheet name="Fig.3h" sheetId="71" r:id="rId13"/>
    <sheet name="Fig.4a" sheetId="12" r:id="rId14"/>
    <sheet name="Fig.4b" sheetId="13" r:id="rId15"/>
    <sheet name="Fig.5a" sheetId="15" r:id="rId16"/>
    <sheet name="Fig.5b" sheetId="14" r:id="rId17"/>
    <sheet name="Fig.5c" sheetId="17" r:id="rId18"/>
    <sheet name="Fig.5d" sheetId="76" r:id="rId19"/>
    <sheet name="Fig.5e" sheetId="16" r:id="rId20"/>
    <sheet name="Fig.6a" sheetId="18" r:id="rId21"/>
    <sheet name="Fig.6b" sheetId="19" r:id="rId22"/>
    <sheet name="Fig.6c" sheetId="21" r:id="rId23"/>
    <sheet name="Fig.6d" sheetId="22" r:id="rId24"/>
    <sheet name="Fig.7a" sheetId="23" r:id="rId25"/>
    <sheet name="Fig.7b" sheetId="24" r:id="rId26"/>
    <sheet name="Fig. S1a" sheetId="25" r:id="rId27"/>
    <sheet name="Fig.S1c" sheetId="27" r:id="rId28"/>
    <sheet name="Fig.S1d" sheetId="26" r:id="rId29"/>
    <sheet name="Fig.S1e" sheetId="28" r:id="rId30"/>
    <sheet name="Fig.S1f" sheetId="29" r:id="rId31"/>
    <sheet name="Fig.S1g" sheetId="31" r:id="rId32"/>
    <sheet name="Fig.S1h" sheetId="30" r:id="rId33"/>
    <sheet name="Fig.S1i" sheetId="32" r:id="rId34"/>
    <sheet name="Fig.S1j" sheetId="33" r:id="rId35"/>
    <sheet name="Fig.S1k" sheetId="34" r:id="rId36"/>
    <sheet name="Fig.S1l" sheetId="35" r:id="rId37"/>
    <sheet name="Fig.S2a" sheetId="36" r:id="rId38"/>
    <sheet name="Fig.S2b" sheetId="37" r:id="rId39"/>
    <sheet name="Fig.S2c" sheetId="38" r:id="rId40"/>
    <sheet name="Fig.S2d" sheetId="43" r:id="rId41"/>
    <sheet name="Fig.S3a" sheetId="41" r:id="rId42"/>
    <sheet name="Fig.S3b" sheetId="45" r:id="rId43"/>
    <sheet name="Fig.S3c" sheetId="46" r:id="rId44"/>
    <sheet name="Fig.S3d" sheetId="44" r:id="rId45"/>
    <sheet name="Fig.S3e" sheetId="47" r:id="rId46"/>
    <sheet name="Fig.S3f" sheetId="75" r:id="rId47"/>
    <sheet name="Fig.S3g" sheetId="51" r:id="rId48"/>
    <sheet name="Fig.S3h" sheetId="53" r:id="rId49"/>
    <sheet name="Fig.S4a" sheetId="73" r:id="rId50"/>
    <sheet name="Fig.S4b" sheetId="56" r:id="rId51"/>
    <sheet name="Fig.S4c" sheetId="57" r:id="rId52"/>
    <sheet name="Fig.S5a" sheetId="63" r:id="rId53"/>
    <sheet name="Fig.S5b" sheetId="64" r:id="rId54"/>
    <sheet name="Fig.S5c" sheetId="65" r:id="rId55"/>
    <sheet name="Fig.S5d" sheetId="66" r:id="rId56"/>
    <sheet name="Fig.S7a" sheetId="58" r:id="rId57"/>
    <sheet name="Fig.S7b" sheetId="59" r:id="rId58"/>
    <sheet name="Fig.S7c" sheetId="60" r:id="rId59"/>
    <sheet name="Fig.S7d" sheetId="61" r:id="rId60"/>
    <sheet name="Supplementary Table 2" sheetId="77" r:id="rId6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<sst xmlns="http://schemas.openxmlformats.org/spreadsheetml/2006/main" count="5674" uniqueCount="567">
  <si>
    <t>Nluc sensor</t>
  </si>
  <si>
    <t>Rluc8 sensor</t>
  </si>
  <si>
    <t>N = 1</t>
  </si>
  <si>
    <t>N = 2</t>
  </si>
  <si>
    <t>N = 3</t>
  </si>
  <si>
    <t>N = 4</t>
  </si>
  <si>
    <t>N = 5</t>
  </si>
  <si>
    <t>N = 6</t>
  </si>
  <si>
    <t>Time (s)</t>
  </si>
  <si>
    <t>Buffer</t>
  </si>
  <si>
    <t>Baclofen</t>
  </si>
  <si>
    <t xml:space="preserve"> Baclofen</t>
  </si>
  <si>
    <r>
      <rPr>
        <sz val="10"/>
        <rFont val="Arial"/>
        <charset val="134"/>
      </rPr>
      <t>Time (s)</t>
    </r>
  </si>
  <si>
    <t>Time/Pos</t>
  </si>
  <si>
    <t xml:space="preserve">E02     </t>
  </si>
  <si>
    <t xml:space="preserve">E03     </t>
  </si>
  <si>
    <t xml:space="preserve">E04     </t>
  </si>
  <si>
    <t>Baclofen - CGP64213</t>
  </si>
  <si>
    <t>CGNs</t>
  </si>
  <si>
    <t>net BRET</t>
  </si>
  <si>
    <t xml:space="preserve">Percentage of change in BRET ratio </t>
  </si>
  <si>
    <t>basal</t>
  </si>
  <si>
    <t>drug</t>
  </si>
  <si>
    <t>basal - drug</t>
  </si>
  <si>
    <t>(basal - drug) / basal * 100</t>
  </si>
  <si>
    <t>Average</t>
  </si>
  <si>
    <t>Gi1</t>
  </si>
  <si>
    <t>Gi2</t>
  </si>
  <si>
    <t>Gi3</t>
  </si>
  <si>
    <t>GoA</t>
  </si>
  <si>
    <t>GoB</t>
  </si>
  <si>
    <t>Gz</t>
  </si>
  <si>
    <t>Percentage of change in BRET ratio</t>
  </si>
  <si>
    <t>HEK293 cells - GABAB</t>
  </si>
  <si>
    <t>CGN vs HEK293 cells</t>
  </si>
  <si>
    <t>P value</t>
  </si>
  <si>
    <t>&lt;0.0001</t>
  </si>
  <si>
    <t>P value summary</t>
  </si>
  <si>
    <t>****</t>
  </si>
  <si>
    <t>***</t>
  </si>
  <si>
    <t>**</t>
  </si>
  <si>
    <t>ns</t>
  </si>
  <si>
    <r>
      <rPr>
        <sz val="10"/>
        <rFont val="Arial"/>
        <charset val="134"/>
      </rPr>
      <t>CGNs</t>
    </r>
  </si>
  <si>
    <t>HEK293 cells (GB1 + GB2 3 ng + 4ng)</t>
  </si>
  <si>
    <t>HEK cells GB1 + GB2 (6 ng + 8 ng)</t>
  </si>
  <si>
    <t>HEK cells GB1 + GB2 (9 ng + 12 ng)</t>
  </si>
  <si>
    <t>HEK cells GB1 + GB2 (30 ng + 40 ng)</t>
  </si>
  <si>
    <t>Intensity</t>
  </si>
  <si>
    <t>Fold of CGNs</t>
  </si>
  <si>
    <t>Lane 1</t>
  </si>
  <si>
    <t>marker</t>
  </si>
  <si>
    <t>Lane 2</t>
  </si>
  <si>
    <t>HEK 293 cells Mock</t>
  </si>
  <si>
    <t>Lane 3</t>
  </si>
  <si>
    <t>Lane 4</t>
  </si>
  <si>
    <t>Lane 5</t>
  </si>
  <si>
    <t>HEK Mock</t>
  </si>
  <si>
    <t>Lane 6</t>
  </si>
  <si>
    <t>Lane 7</t>
  </si>
  <si>
    <t>HEK cells GB1 + GB2 (3 ng + 4 ng)</t>
  </si>
  <si>
    <t>3.93*</t>
  </si>
  <si>
    <r>
      <rPr>
        <sz val="10"/>
        <rFont val="Arial"/>
        <charset val="134"/>
      </rPr>
      <t>Gi1</t>
    </r>
  </si>
  <si>
    <r>
      <rPr>
        <sz val="10"/>
        <rFont val="Arial"/>
        <charset val="134"/>
      </rPr>
      <t>Gi2</t>
    </r>
  </si>
  <si>
    <r>
      <rPr>
        <sz val="10"/>
        <rFont val="Arial"/>
        <charset val="134"/>
      </rPr>
      <t>Gi3</t>
    </r>
  </si>
  <si>
    <r>
      <rPr>
        <sz val="10"/>
        <rFont val="Arial"/>
        <charset val="134"/>
      </rPr>
      <t>GoA</t>
    </r>
  </si>
  <si>
    <r>
      <rPr>
        <sz val="10"/>
        <rFont val="Arial"/>
        <charset val="134"/>
      </rPr>
      <t>GoB</t>
    </r>
  </si>
  <si>
    <t>Mean Diff.</t>
  </si>
  <si>
    <t>95.00% CI of diff.</t>
  </si>
  <si>
    <t>Below threshold?</t>
  </si>
  <si>
    <t>Summary</t>
  </si>
  <si>
    <t>Adjusted P Value</t>
  </si>
  <si>
    <t>Gi1 vs. Gi2</t>
  </si>
  <si>
    <t>0.2140 to 2.233</t>
  </si>
  <si>
    <t>Yes</t>
  </si>
  <si>
    <t>*</t>
  </si>
  <si>
    <t>Gi1 vs. Gi3</t>
  </si>
  <si>
    <t>-0.4958 to 1.523</t>
  </si>
  <si>
    <t>No</t>
  </si>
  <si>
    <t>Gi1 vs. GoA</t>
  </si>
  <si>
    <t>-2.717 to -0.6976</t>
  </si>
  <si>
    <t>Gi1 vs. GoB</t>
  </si>
  <si>
    <t>-1.496 to 0.5234</t>
  </si>
  <si>
    <t>Gi1 vs. Gz-114</t>
  </si>
  <si>
    <t>-1.917 to 0.2637</t>
  </si>
  <si>
    <r>
      <rPr>
        <b/>
        <sz val="10"/>
        <rFont val="Arial"/>
        <charset val="134"/>
      </rPr>
      <t>HEK293 cells - GABA</t>
    </r>
    <r>
      <rPr>
        <b/>
        <vertAlign val="subscript"/>
        <sz val="10"/>
        <rFont val="Arial"/>
        <charset val="134"/>
      </rPr>
      <t>B</t>
    </r>
  </si>
  <si>
    <t>0.06399 to 1.132</t>
  </si>
  <si>
    <t>2.347 to 3.415</t>
  </si>
  <si>
    <t>-0.6242 to 0.4441</t>
  </si>
  <si>
    <t>1.719 to 2.787</t>
  </si>
  <si>
    <t>-0.3165 to 0.7518</t>
  </si>
  <si>
    <t>Gnai1</t>
  </si>
  <si>
    <t>Gnai2</t>
  </si>
  <si>
    <t>Gnai3</t>
  </si>
  <si>
    <t>Gnao1-a</t>
  </si>
  <si>
    <t>Gnao1-b</t>
  </si>
  <si>
    <t>Gnaz</t>
  </si>
  <si>
    <t>HEK293 cells</t>
  </si>
  <si>
    <t>GNAI1</t>
  </si>
  <si>
    <t>GNAI2</t>
  </si>
  <si>
    <t>GNAI3</t>
  </si>
  <si>
    <t>GNAO1-a</t>
  </si>
  <si>
    <t>GNAO1-b</t>
  </si>
  <si>
    <t>GNAZ</t>
  </si>
  <si>
    <t>Log [compound] M</t>
  </si>
  <si>
    <r>
      <rPr>
        <sz val="10"/>
        <rFont val="Arial"/>
        <charset val="134"/>
      </rPr>
      <t xml:space="preserve">CGP64213 + 20 </t>
    </r>
    <r>
      <rPr>
        <sz val="10"/>
        <rFont val="Symbol"/>
        <charset val="2"/>
      </rPr>
      <t>m</t>
    </r>
    <r>
      <rPr>
        <sz val="10"/>
        <rFont val="Arial"/>
        <charset val="134"/>
      </rPr>
      <t>M Baclofen</t>
    </r>
  </si>
  <si>
    <t xml:space="preserve"> </t>
  </si>
  <si>
    <t>N=1</t>
  </si>
  <si>
    <t>Normalized</t>
  </si>
  <si>
    <t>N=2</t>
  </si>
  <si>
    <t>N=3</t>
  </si>
  <si>
    <t>GABA</t>
  </si>
  <si>
    <t>SKF97581</t>
  </si>
  <si>
    <t>APPA</t>
  </si>
  <si>
    <t>11.37*</t>
  </si>
  <si>
    <t>21.52*</t>
  </si>
  <si>
    <t>23.82*</t>
  </si>
  <si>
    <t>SKF97541</t>
  </si>
  <si>
    <t>0.052000*</t>
  </si>
  <si>
    <t>0.036000*</t>
  </si>
  <si>
    <t>Gi1 pEC50</t>
  </si>
  <si>
    <t>HEK 293 cells average</t>
  </si>
  <si>
    <t>HEK 293 cells</t>
  </si>
  <si>
    <t>CGNs GABA</t>
  </si>
  <si>
    <t>CGNs Baclofen</t>
  </si>
  <si>
    <t>CGNs SKF97581</t>
  </si>
  <si>
    <t>CGNs APPA</t>
  </si>
  <si>
    <r>
      <rPr>
        <sz val="10"/>
        <rFont val="Arial"/>
        <charset val="134"/>
      </rPr>
      <t>GABA</t>
    </r>
  </si>
  <si>
    <r>
      <rPr>
        <sz val="10"/>
        <rFont val="Arial"/>
        <charset val="134"/>
      </rPr>
      <t>Baclofen</t>
    </r>
  </si>
  <si>
    <r>
      <rPr>
        <sz val="10"/>
        <rFont val="Arial"/>
        <charset val="134"/>
      </rPr>
      <t>SKF97581</t>
    </r>
  </si>
  <si>
    <r>
      <rPr>
        <sz val="10"/>
        <rFont val="Arial"/>
        <charset val="134"/>
      </rPr>
      <t>APPA</t>
    </r>
  </si>
  <si>
    <t>GoA pEC50</t>
  </si>
  <si>
    <r>
      <rPr>
        <sz val="10"/>
        <rFont val="Arial"/>
        <charset val="134"/>
      </rPr>
      <t>HEK293</t>
    </r>
  </si>
  <si>
    <t>pEC50</t>
  </si>
  <si>
    <t>baclofen-CGN vs. baclofen 9+12</t>
  </si>
  <si>
    <t>-0.7827 to -0.3220</t>
  </si>
  <si>
    <t>baclofen-CGN vs. baclofen 30+40</t>
  </si>
  <si>
    <t>-0.9734 to -0.4608</t>
  </si>
  <si>
    <t>baclofen 9+12 vs. baclofen 30+40</t>
  </si>
  <si>
    <t>-0.4622 to 0.1327</t>
  </si>
  <si>
    <t>-0.5962 to -0.1280</t>
  </si>
  <si>
    <t>-0.7348 to -0.2667</t>
  </si>
  <si>
    <t>-0.3889 to 0.1116</t>
  </si>
  <si>
    <r>
      <rPr>
        <sz val="10"/>
        <rFont val="Arial"/>
        <charset val="134"/>
      </rPr>
      <t xml:space="preserve">Baclofen + 1 </t>
    </r>
    <r>
      <rPr>
        <sz val="10"/>
        <rFont val="Symbol"/>
        <charset val="2"/>
      </rPr>
      <t>m</t>
    </r>
    <r>
      <rPr>
        <sz val="10"/>
        <rFont val="Arial"/>
        <charset val="134"/>
      </rPr>
      <t>M Rac BHFF</t>
    </r>
  </si>
  <si>
    <r>
      <rPr>
        <sz val="10"/>
        <rFont val="Arial"/>
        <charset val="134"/>
      </rPr>
      <t xml:space="preserve">Baclofen +10 </t>
    </r>
    <r>
      <rPr>
        <sz val="10"/>
        <rFont val="Symbol"/>
        <charset val="2"/>
      </rPr>
      <t>m</t>
    </r>
    <r>
      <rPr>
        <sz val="10"/>
        <rFont val="Arial"/>
        <charset val="134"/>
      </rPr>
      <t>M Rac BHFF</t>
    </r>
  </si>
  <si>
    <r>
      <rPr>
        <sz val="10"/>
        <color theme="1"/>
        <rFont val="Arial"/>
        <charset val="134"/>
      </rPr>
      <t xml:space="preserve">+ Rac BHFF 10 </t>
    </r>
    <r>
      <rPr>
        <sz val="10"/>
        <color theme="1"/>
        <rFont val="Symbol"/>
        <charset val="2"/>
      </rPr>
      <t>m</t>
    </r>
    <r>
      <rPr>
        <sz val="10"/>
        <color theme="1"/>
        <rFont val="Arial"/>
        <charset val="134"/>
      </rPr>
      <t>M</t>
    </r>
  </si>
  <si>
    <r>
      <rPr>
        <sz val="10"/>
        <color theme="1"/>
        <rFont val="Arial"/>
        <charset val="134"/>
      </rPr>
      <t xml:space="preserve">+ Rac BHFF 1 </t>
    </r>
    <r>
      <rPr>
        <sz val="10"/>
        <color theme="1"/>
        <rFont val="Symbol"/>
        <charset val="2"/>
      </rPr>
      <t>m</t>
    </r>
    <r>
      <rPr>
        <sz val="10"/>
        <color theme="1"/>
        <rFont val="Arial"/>
        <charset val="134"/>
      </rPr>
      <t>M</t>
    </r>
  </si>
  <si>
    <r>
      <rPr>
        <sz val="10"/>
        <color theme="1"/>
        <rFont val="Arial"/>
        <charset val="134"/>
      </rPr>
      <t xml:space="preserve">Baclofen + 1 </t>
    </r>
    <r>
      <rPr>
        <sz val="10"/>
        <color theme="1"/>
        <rFont val="Symbol"/>
        <charset val="2"/>
      </rPr>
      <t>m</t>
    </r>
    <r>
      <rPr>
        <sz val="10"/>
        <color theme="1"/>
        <rFont val="Arial"/>
        <charset val="134"/>
      </rPr>
      <t>M Rac BHFF</t>
    </r>
  </si>
  <si>
    <r>
      <rPr>
        <sz val="10"/>
        <color theme="1"/>
        <rFont val="Arial"/>
        <charset val="134"/>
      </rPr>
      <t xml:space="preserve">Baclofen + 10 </t>
    </r>
    <r>
      <rPr>
        <sz val="10"/>
        <color theme="1"/>
        <rFont val="Symbol"/>
        <charset val="2"/>
      </rPr>
      <t>m</t>
    </r>
    <r>
      <rPr>
        <sz val="10"/>
        <color theme="1"/>
        <rFont val="Arial"/>
        <charset val="134"/>
      </rPr>
      <t>M Rac BHFF</t>
    </r>
  </si>
  <si>
    <t>No treatment</t>
  </si>
  <si>
    <r>
      <rPr>
        <sz val="10"/>
        <rFont val="Arial"/>
        <charset val="134"/>
      </rPr>
      <t>DMSO</t>
    </r>
  </si>
  <si>
    <t>PAF</t>
  </si>
  <si>
    <r>
      <rPr>
        <sz val="10"/>
        <rFont val="Arial"/>
        <charset val="134"/>
      </rPr>
      <t>DAMGO</t>
    </r>
  </si>
  <si>
    <r>
      <rPr>
        <sz val="10"/>
        <rFont val="Arial"/>
        <charset val="134"/>
      </rPr>
      <t>Eletriptan</t>
    </r>
  </si>
  <si>
    <t>Brimonidine</t>
  </si>
  <si>
    <t>Carbachol</t>
  </si>
  <si>
    <t>Pramipexole</t>
  </si>
  <si>
    <t>CP55940</t>
  </si>
  <si>
    <t>Dunnett's multiple comparisons test</t>
  </si>
  <si>
    <t>No treatment vs. DMSO</t>
  </si>
  <si>
    <t>-0.01629 to 0.009517</t>
  </si>
  <si>
    <t>No treatment vs. PAF</t>
  </si>
  <si>
    <t>-0.01391 to 0.01535</t>
  </si>
  <si>
    <t>No treatment vs. DAMGO</t>
  </si>
  <si>
    <t>-0.01551 to 0.01173</t>
  </si>
  <si>
    <t>No treatment vs. Eletriptan</t>
  </si>
  <si>
    <t>-0.03285 to -0.0005043</t>
  </si>
  <si>
    <t>No treatment vs. Brimonidine</t>
  </si>
  <si>
    <t>-0.05460 to -0.02879</t>
  </si>
  <si>
    <t>No treatment vs. Carbachol</t>
  </si>
  <si>
    <t>-0.04006 to -0.01080</t>
  </si>
  <si>
    <t>No treatment vs. Pramipexole</t>
  </si>
  <si>
    <t>-0.03936 to -0.01356</t>
  </si>
  <si>
    <t>No treatment vs. CP55940</t>
  </si>
  <si>
    <t>-0.09901 to -0.07428</t>
  </si>
  <si>
    <t>No treatment vs. Baclofen</t>
  </si>
  <si>
    <t>-0.07398 to -0.05009</t>
  </si>
  <si>
    <t>-0.008511 to 0.008969</t>
  </si>
  <si>
    <t>&gt;0.9999</t>
  </si>
  <si>
    <t>-0.01100 to 0.008823</t>
  </si>
  <si>
    <t>-0.007578 to 0.009903</t>
  </si>
  <si>
    <t>-0.01196 to 0.005519</t>
  </si>
  <si>
    <t>-0.03186 to -0.01438</t>
  </si>
  <si>
    <t>-0.02466 to -0.007181</t>
  </si>
  <si>
    <t>-0.02764 to -0.01016</t>
  </si>
  <si>
    <t>-0.03937 to -0.02262</t>
  </si>
  <si>
    <t>-0.03340 to -0.01721</t>
  </si>
  <si>
    <t>CP 55940</t>
  </si>
  <si>
    <t>Cabarcol</t>
  </si>
  <si>
    <t>0.008*</t>
  </si>
  <si>
    <t>0.011*</t>
  </si>
  <si>
    <t>Oxymetazoline</t>
  </si>
  <si>
    <t>Xylazine</t>
  </si>
  <si>
    <t>Clonidine</t>
  </si>
  <si>
    <t>Tizanidine</t>
  </si>
  <si>
    <t>Significant?</t>
  </si>
  <si>
    <t>Brimonidine vs. Oxymetazoline</t>
  </si>
  <si>
    <t>0.01524 to 0.04326</t>
  </si>
  <si>
    <t>Brimonidine vs. Xylazine</t>
  </si>
  <si>
    <t>0.01499 to 0.04301</t>
  </si>
  <si>
    <t>Brimonidine vs. Clonidine</t>
  </si>
  <si>
    <t>0.04299 to 0.07101</t>
  </si>
  <si>
    <t>Brimonidine vs. Tizanidine</t>
  </si>
  <si>
    <t>0.04549 to 0.07351</t>
  </si>
  <si>
    <t>0.005069 to 0.03493</t>
  </si>
  <si>
    <t>-0.005181 to 0.02468</t>
  </si>
  <si>
    <t>0.008569 to 0.03843</t>
  </si>
  <si>
    <t>0.007569 to 0.03743</t>
  </si>
  <si>
    <t>10 ng</t>
  </si>
  <si>
    <t>20 ng</t>
  </si>
  <si>
    <t>50 ng</t>
  </si>
  <si>
    <t>brimonidine vs. oxymetazoline</t>
  </si>
  <si>
    <t>-0.07230 to 0.07930</t>
  </si>
  <si>
    <t>-0.01396 to 0.03106</t>
  </si>
  <si>
    <t>-0.04888 to 0.06144</t>
  </si>
  <si>
    <t>brimonidine vs. xylazine</t>
  </si>
  <si>
    <t>-0.05969 to 0.09318</t>
  </si>
  <si>
    <t>-0.03697 to 0.06194</t>
  </si>
  <si>
    <t>-0.05320 to 0.05779</t>
  </si>
  <si>
    <t>brimonidine vs. clonidine</t>
  </si>
  <si>
    <t>-0.09936 to 0.1109</t>
  </si>
  <si>
    <t>-0.02827 to 0.05737</t>
  </si>
  <si>
    <t>-0.03033 to 0.03936</t>
  </si>
  <si>
    <t>brimonidine vs. tizanidine</t>
  </si>
  <si>
    <t>-0.07339 to 0.1020</t>
  </si>
  <si>
    <t>-0.03297 to 0.07016</t>
  </si>
  <si>
    <t>-0.06034 to 0.06074</t>
  </si>
  <si>
    <t>-0.08713 to 0.07685</t>
  </si>
  <si>
    <t>-0.1389 to 0.1431</t>
  </si>
  <si>
    <t>-0.02417 to 0.07269</t>
  </si>
  <si>
    <t>-0.01751 to 0.06545</t>
  </si>
  <si>
    <t>-0.04471 to 0.05932</t>
  </si>
  <si>
    <t>-0.01842 to 0.07844</t>
  </si>
  <si>
    <t>-0.009540 to 0.07341</t>
  </si>
  <si>
    <t>-0.04112 to 0.06291</t>
  </si>
  <si>
    <t>-0.009278 to 0.08758</t>
  </si>
  <si>
    <t>-0.02004 to 0.06291</t>
  </si>
  <si>
    <t>-0.03593 to 0.06810</t>
  </si>
  <si>
    <t>-0.01538 to 0.08148</t>
  </si>
  <si>
    <t>-0.01368 to 0.06927</t>
  </si>
  <si>
    <t>-0.03410 to 0.06992</t>
  </si>
  <si>
    <t>25 ng</t>
  </si>
  <si>
    <t>α2a AR 10 ng</t>
  </si>
  <si>
    <t>α2a AR 15 ng</t>
  </si>
  <si>
    <t>α2a AR 20 ng</t>
  </si>
  <si>
    <t>α2a AR 50 ng</t>
  </si>
  <si>
    <t>HEK293 cells-Mock</t>
  </si>
  <si>
    <r>
      <rPr>
        <sz val="10"/>
        <color theme="1"/>
        <rFont val="Arial"/>
        <charset val="134"/>
      </rPr>
      <t>HEK293 cells α2a AR 50</t>
    </r>
    <r>
      <rPr>
        <sz val="10"/>
        <color theme="1"/>
        <rFont val="宋体"/>
        <charset val="134"/>
      </rPr>
      <t xml:space="preserve"> </t>
    </r>
    <r>
      <rPr>
        <sz val="10"/>
        <color theme="1"/>
        <rFont val="Arial"/>
        <charset val="134"/>
      </rPr>
      <t>ng</t>
    </r>
  </si>
  <si>
    <t>Normalized by CGN</t>
  </si>
  <si>
    <r>
      <rPr>
        <sz val="10"/>
        <color theme="1"/>
        <rFont val="Arial"/>
        <charset val="134"/>
      </rPr>
      <t>HEK293 cells α2a AR 10</t>
    </r>
    <r>
      <rPr>
        <sz val="10"/>
        <color theme="1"/>
        <rFont val="宋体"/>
        <charset val="134"/>
      </rPr>
      <t xml:space="preserve"> </t>
    </r>
    <r>
      <rPr>
        <sz val="10"/>
        <color theme="1"/>
        <rFont val="Arial"/>
        <charset val="134"/>
      </rPr>
      <t>ng</t>
    </r>
  </si>
  <si>
    <r>
      <rPr>
        <sz val="10"/>
        <color theme="1"/>
        <rFont val="Arial"/>
        <charset val="134"/>
      </rPr>
      <t>HEK293 cells α2a AR 15</t>
    </r>
    <r>
      <rPr>
        <sz val="10"/>
        <color theme="1"/>
        <rFont val="宋体"/>
        <charset val="134"/>
      </rPr>
      <t xml:space="preserve"> </t>
    </r>
    <r>
      <rPr>
        <sz val="10"/>
        <color theme="1"/>
        <rFont val="Arial"/>
        <charset val="134"/>
      </rPr>
      <t>ng</t>
    </r>
  </si>
  <si>
    <r>
      <rPr>
        <sz val="10"/>
        <color theme="1"/>
        <rFont val="Arial"/>
        <charset val="134"/>
      </rPr>
      <t>HEK293 cells α2a AR 20</t>
    </r>
    <r>
      <rPr>
        <sz val="10"/>
        <color theme="1"/>
        <rFont val="宋体"/>
        <charset val="134"/>
      </rPr>
      <t xml:space="preserve"> </t>
    </r>
    <r>
      <rPr>
        <sz val="10"/>
        <color theme="1"/>
        <rFont val="Arial"/>
        <charset val="134"/>
      </rPr>
      <t>ng</t>
    </r>
  </si>
  <si>
    <t>HEK293 cells (α2a AR 15 ng)</t>
  </si>
  <si>
    <t>HEK293 cells (α2a AR 50 ng)</t>
  </si>
  <si>
    <t>HEK-Gi1 vs. CGN-Gi1</t>
  </si>
  <si>
    <t>0.3169 to 1.075</t>
  </si>
  <si>
    <t>HEK-Gi1 vs. HEK-Gi1-50</t>
  </si>
  <si>
    <t>-0.4560 to 0.2455</t>
  </si>
  <si>
    <t>HEK-GoA vs. CGN-GoA</t>
  </si>
  <si>
    <t>0.4591 to 0.9445</t>
  </si>
  <si>
    <t>HEK-GoA vs. HEK-GoA-50</t>
  </si>
  <si>
    <t>-0.4457 to 0.003710</t>
  </si>
  <si>
    <t>drug (Brimonidine)</t>
  </si>
  <si>
    <t>(basal - drug) / basal x 100</t>
  </si>
  <si>
    <t>N=4</t>
  </si>
  <si>
    <t>HEK293 cells-CB1</t>
  </si>
  <si>
    <t>Lane 8</t>
  </si>
  <si>
    <t>Lane 9</t>
  </si>
  <si>
    <t>drug (CP 55940)</t>
  </si>
  <si>
    <r>
      <rPr>
        <sz val="11"/>
        <rFont val="Arial"/>
        <charset val="0"/>
      </rPr>
      <t>Log compound [M]</t>
    </r>
  </si>
  <si>
    <r>
      <rPr>
        <sz val="11"/>
        <rFont val="Arial"/>
        <charset val="0"/>
      </rPr>
      <t>CP 55940</t>
    </r>
  </si>
  <si>
    <r>
      <rPr>
        <sz val="11"/>
        <rFont val="Arial"/>
        <charset val="0"/>
      </rPr>
      <t>Win 55211-2</t>
    </r>
  </si>
  <si>
    <r>
      <rPr>
        <sz val="11"/>
        <rFont val="Arial"/>
        <charset val="0"/>
      </rPr>
      <t>Bay 59-3074</t>
    </r>
  </si>
  <si>
    <r>
      <rPr>
        <sz val="10"/>
        <rFont val="Arial"/>
        <charset val="0"/>
      </rPr>
      <t>Log con [M]</t>
    </r>
  </si>
  <si>
    <r>
      <rPr>
        <sz val="10"/>
        <rFont val="Arial"/>
        <charset val="0"/>
      </rPr>
      <t>CP55940</t>
    </r>
  </si>
  <si>
    <r>
      <rPr>
        <sz val="10"/>
        <rFont val="Arial"/>
        <charset val="0"/>
      </rPr>
      <t>Win55,211-2</t>
    </r>
  </si>
  <si>
    <r>
      <rPr>
        <sz val="10"/>
        <rFont val="Arial"/>
        <charset val="0"/>
      </rPr>
      <t>Bay59-3074</t>
    </r>
  </si>
  <si>
    <t>Normalized with CP 55940</t>
  </si>
  <si>
    <t>Log compound [M]</t>
  </si>
  <si>
    <t xml:space="preserve">Win 55,211-2    </t>
  </si>
  <si>
    <t xml:space="preserve">Bay 59-3074   </t>
  </si>
  <si>
    <t>0.104*</t>
  </si>
  <si>
    <t>0.0935*</t>
  </si>
  <si>
    <t>Win55,211-2</t>
  </si>
  <si>
    <t>Normalized with CP55940</t>
  </si>
  <si>
    <t>Log con [M]</t>
  </si>
  <si>
    <t>Bay59-3074</t>
  </si>
  <si>
    <t>0.101*</t>
  </si>
  <si>
    <t>0.0409*</t>
  </si>
  <si>
    <t>HEK293 cells average</t>
  </si>
  <si>
    <t>CGN CP 55940</t>
  </si>
  <si>
    <t>CGN Win 55,211-2</t>
  </si>
  <si>
    <t>CGN Bay 59-3074</t>
  </si>
  <si>
    <t>Win 55211-2</t>
  </si>
  <si>
    <t>Win 55,211-2</t>
  </si>
  <si>
    <t>CGNs CP 55940</t>
  </si>
  <si>
    <t>CGNs Win 55,211-2</t>
  </si>
  <si>
    <t>CGNs Bay 59-3074</t>
  </si>
  <si>
    <t>CGN</t>
  </si>
  <si>
    <t>Bay 59-3074</t>
  </si>
  <si>
    <t>0.0337*</t>
  </si>
  <si>
    <t>0.0757*</t>
  </si>
  <si>
    <t>-0.0431*</t>
  </si>
  <si>
    <t>-0.0617*</t>
  </si>
  <si>
    <t>-0.0012*</t>
  </si>
  <si>
    <t>-0.0973*</t>
  </si>
  <si>
    <t>-0.005*</t>
  </si>
  <si>
    <r>
      <rPr>
        <b/>
        <sz val="10"/>
        <rFont val="Arial"/>
        <charset val="134"/>
      </rPr>
      <t>G</t>
    </r>
    <r>
      <rPr>
        <b/>
        <sz val="10"/>
        <rFont val="Symbol"/>
        <charset val="2"/>
      </rPr>
      <t>g</t>
    </r>
    <r>
      <rPr>
        <b/>
        <sz val="10"/>
        <rFont val="Arial"/>
        <charset val="134"/>
      </rPr>
      <t>8</t>
    </r>
  </si>
  <si>
    <t>basal BRET ratio</t>
  </si>
  <si>
    <t>drug BRET ratio</t>
  </si>
  <si>
    <t>basal-drug</t>
  </si>
  <si>
    <r>
      <rPr>
        <b/>
        <sz val="10"/>
        <rFont val="Arial"/>
        <charset val="134"/>
      </rPr>
      <t>G</t>
    </r>
    <r>
      <rPr>
        <b/>
        <sz val="10"/>
        <rFont val="Symbol"/>
        <charset val="2"/>
      </rPr>
      <t>g9</t>
    </r>
  </si>
  <si>
    <r>
      <rPr>
        <sz val="10"/>
        <rFont val="Symbol"/>
        <charset val="2"/>
      </rPr>
      <t>b</t>
    </r>
    <r>
      <rPr>
        <sz val="10"/>
        <rFont val="Arial"/>
        <charset val="134"/>
      </rPr>
      <t>-actin</t>
    </r>
  </si>
  <si>
    <t>Lane</t>
  </si>
  <si>
    <t>intensity</t>
  </si>
  <si>
    <t>Normalized with HEK293 cells</t>
  </si>
  <si>
    <r>
      <rPr>
        <sz val="10"/>
        <rFont val="Arial"/>
        <charset val="134"/>
      </rPr>
      <t>G</t>
    </r>
    <r>
      <rPr>
        <sz val="10"/>
        <rFont val="Symbol"/>
        <charset val="2"/>
      </rPr>
      <t>b</t>
    </r>
    <r>
      <rPr>
        <sz val="10"/>
        <rFont val="Arial"/>
        <charset val="134"/>
      </rPr>
      <t>1</t>
    </r>
  </si>
  <si>
    <r>
      <rPr>
        <sz val="10"/>
        <rFont val="Arial"/>
        <charset val="134"/>
      </rPr>
      <t xml:space="preserve">Normalized with </t>
    </r>
    <r>
      <rPr>
        <sz val="10"/>
        <rFont val="Symbol"/>
        <charset val="2"/>
      </rPr>
      <t>b</t>
    </r>
    <r>
      <rPr>
        <sz val="10"/>
        <rFont val="Arial"/>
        <charset val="134"/>
      </rPr>
      <t>-actin</t>
    </r>
  </si>
  <si>
    <r>
      <rPr>
        <sz val="10"/>
        <rFont val="Arial"/>
        <charset val="134"/>
      </rPr>
      <t>G</t>
    </r>
    <r>
      <rPr>
        <sz val="10"/>
        <rFont val="Symbol"/>
        <charset val="2"/>
      </rPr>
      <t>b</t>
    </r>
    <r>
      <rPr>
        <sz val="10"/>
        <rFont val="Arial"/>
        <charset val="134"/>
      </rPr>
      <t>2</t>
    </r>
  </si>
  <si>
    <r>
      <rPr>
        <sz val="10"/>
        <rFont val="Arial"/>
        <charset val="134"/>
      </rPr>
      <t>G</t>
    </r>
    <r>
      <rPr>
        <sz val="10"/>
        <rFont val="Symbol"/>
        <charset val="2"/>
      </rPr>
      <t>b</t>
    </r>
    <r>
      <rPr>
        <sz val="10"/>
        <rFont val="Arial"/>
        <charset val="134"/>
      </rPr>
      <t>5</t>
    </r>
  </si>
  <si>
    <r>
      <rPr>
        <sz val="10"/>
        <rFont val="Arial"/>
        <charset val="134"/>
      </rPr>
      <t>G</t>
    </r>
    <r>
      <rPr>
        <sz val="10"/>
        <rFont val="Symbol"/>
        <charset val="2"/>
      </rPr>
      <t>b</t>
    </r>
    <r>
      <rPr>
        <sz val="10"/>
        <rFont val="Arial"/>
        <charset val="134"/>
      </rPr>
      <t>3</t>
    </r>
  </si>
  <si>
    <t>Mock-CoelH</t>
  </si>
  <si>
    <r>
      <rPr>
        <sz val="10"/>
        <rFont val="Arial"/>
        <charset val="134"/>
      </rPr>
      <t>GoA-Rluc8+G</t>
    </r>
    <r>
      <rPr>
        <sz val="10"/>
        <rFont val="Symbol"/>
        <charset val="2"/>
      </rPr>
      <t>g</t>
    </r>
    <r>
      <rPr>
        <sz val="10"/>
        <rFont val="Arial"/>
        <charset val="134"/>
      </rPr>
      <t>2-Venus-CoelH</t>
    </r>
  </si>
  <si>
    <t>Mock-Fz</t>
  </si>
  <si>
    <r>
      <rPr>
        <sz val="10"/>
        <rFont val="Arial"/>
        <charset val="134"/>
      </rPr>
      <t>GoA-Nluc+G</t>
    </r>
    <r>
      <rPr>
        <sz val="10"/>
        <rFont val="Symbol"/>
        <charset val="2"/>
      </rPr>
      <t>g</t>
    </r>
    <r>
      <rPr>
        <sz val="10"/>
        <rFont val="Arial"/>
        <charset val="134"/>
      </rPr>
      <t>2-Venus-Fz</t>
    </r>
  </si>
  <si>
    <t>Mock-400a</t>
  </si>
  <si>
    <r>
      <rPr>
        <sz val="10"/>
        <rFont val="Arial"/>
        <charset val="134"/>
      </rPr>
      <t>GoA-Rluc8+G</t>
    </r>
    <r>
      <rPr>
        <sz val="10"/>
        <rFont val="Symbol"/>
        <charset val="2"/>
      </rPr>
      <t>g</t>
    </r>
    <r>
      <rPr>
        <sz val="10"/>
        <rFont val="Arial"/>
        <charset val="134"/>
      </rPr>
      <t>2-GFP2-400a</t>
    </r>
  </si>
  <si>
    <r>
      <rPr>
        <sz val="10"/>
        <rFont val="Arial"/>
        <charset val="134"/>
      </rPr>
      <t>buffer</t>
    </r>
  </si>
  <si>
    <r>
      <rPr>
        <sz val="10"/>
        <rFont val="Arial"/>
        <charset val="134"/>
      </rPr>
      <t>baclofen</t>
    </r>
  </si>
  <si>
    <t>buffer</t>
  </si>
  <si>
    <t>baclofen</t>
  </si>
  <si>
    <r>
      <rPr>
        <sz val="10"/>
        <color theme="1"/>
        <rFont val="Arial"/>
        <charset val="134"/>
      </rPr>
      <t>G</t>
    </r>
    <r>
      <rPr>
        <sz val="10"/>
        <color theme="1"/>
        <rFont val="Symbol"/>
        <charset val="2"/>
      </rPr>
      <t>b</t>
    </r>
    <r>
      <rPr>
        <sz val="10"/>
        <color theme="1"/>
        <rFont val="Arial"/>
        <charset val="134"/>
      </rPr>
      <t>1</t>
    </r>
  </si>
  <si>
    <r>
      <rPr>
        <sz val="10"/>
        <color theme="1"/>
        <rFont val="Arial"/>
        <charset val="134"/>
      </rPr>
      <t>G</t>
    </r>
    <r>
      <rPr>
        <sz val="10"/>
        <color theme="1"/>
        <rFont val="Symbol"/>
        <charset val="2"/>
      </rPr>
      <t>b</t>
    </r>
    <r>
      <rPr>
        <sz val="10"/>
        <color theme="1"/>
        <rFont val="Arial"/>
        <charset val="134"/>
      </rPr>
      <t>2</t>
    </r>
  </si>
  <si>
    <r>
      <rPr>
        <sz val="10"/>
        <color theme="1"/>
        <rFont val="Arial"/>
        <charset val="134"/>
      </rPr>
      <t>G</t>
    </r>
    <r>
      <rPr>
        <sz val="10"/>
        <color theme="1"/>
        <rFont val="Symbol"/>
        <charset val="2"/>
      </rPr>
      <t>b</t>
    </r>
    <r>
      <rPr>
        <sz val="10"/>
        <color theme="1"/>
        <rFont val="Arial"/>
        <charset val="134"/>
      </rPr>
      <t>3</t>
    </r>
  </si>
  <si>
    <r>
      <rPr>
        <sz val="10"/>
        <color theme="1"/>
        <rFont val="Arial"/>
        <charset val="134"/>
      </rPr>
      <t>G</t>
    </r>
    <r>
      <rPr>
        <sz val="10"/>
        <color theme="1"/>
        <rFont val="Symbol"/>
        <charset val="2"/>
      </rPr>
      <t>b</t>
    </r>
    <r>
      <rPr>
        <sz val="10"/>
        <color theme="1"/>
        <rFont val="Arial"/>
        <charset val="134"/>
      </rPr>
      <t>5</t>
    </r>
  </si>
  <si>
    <r>
      <rPr>
        <sz val="10"/>
        <color theme="1"/>
        <rFont val="Symbol"/>
        <charset val="2"/>
      </rPr>
      <t>b</t>
    </r>
    <r>
      <rPr>
        <sz val="10"/>
        <color theme="1"/>
        <rFont val="Arial"/>
        <charset val="134"/>
      </rPr>
      <t>-actin</t>
    </r>
  </si>
  <si>
    <t>35kD</t>
  </si>
  <si>
    <t xml:space="preserve"> baclofen</t>
  </si>
  <si>
    <t xml:space="preserve"> N = 4</t>
  </si>
  <si>
    <t>baclofen-CGP64213</t>
  </si>
  <si>
    <t>Gi1Nluc (CGNs)</t>
  </si>
  <si>
    <t>Gi1Nluc + Venus (CGNs)</t>
  </si>
  <si>
    <r>
      <rPr>
        <b/>
        <sz val="10"/>
        <rFont val="Arial"/>
        <charset val="134"/>
      </rPr>
      <t>Gi1Nluc-S47A + VenusG</t>
    </r>
    <r>
      <rPr>
        <b/>
        <sz val="10"/>
        <rFont val="Symbol"/>
        <charset val="2"/>
      </rPr>
      <t>g</t>
    </r>
    <r>
      <rPr>
        <b/>
        <sz val="10"/>
        <rFont val="Arial"/>
        <charset val="134"/>
      </rPr>
      <t>2 (CGNs)</t>
    </r>
  </si>
  <si>
    <r>
      <rPr>
        <b/>
        <sz val="10"/>
        <rFont val="Arial"/>
        <charset val="134"/>
      </rPr>
      <t>Gi1Nluc-G202T + VenusG</t>
    </r>
    <r>
      <rPr>
        <b/>
        <sz val="10"/>
        <rFont val="Symbol"/>
        <charset val="2"/>
      </rPr>
      <t>g</t>
    </r>
    <r>
      <rPr>
        <b/>
        <sz val="10"/>
        <rFont val="Arial"/>
        <charset val="134"/>
      </rPr>
      <t xml:space="preserve">2 (CGNs) </t>
    </r>
  </si>
  <si>
    <r>
      <rPr>
        <sz val="10"/>
        <rFont val="Arial"/>
        <charset val="134"/>
      </rPr>
      <t>Log con [M]</t>
    </r>
  </si>
  <si>
    <r>
      <rPr>
        <sz val="10"/>
        <rFont val="Arial"/>
        <charset val="134"/>
      </rPr>
      <t>Gi1-Nluc+Venus-G</t>
    </r>
    <r>
      <rPr>
        <sz val="10"/>
        <rFont val="Symbol"/>
        <charset val="2"/>
      </rPr>
      <t>g</t>
    </r>
    <r>
      <rPr>
        <sz val="10"/>
        <rFont val="Arial"/>
        <charset val="134"/>
      </rPr>
      <t>2</t>
    </r>
  </si>
  <si>
    <r>
      <rPr>
        <sz val="10"/>
        <rFont val="Arial"/>
        <charset val="134"/>
      </rPr>
      <t>Gi1-Nluc+G</t>
    </r>
    <r>
      <rPr>
        <sz val="10"/>
        <rFont val="Symbol"/>
        <charset val="2"/>
      </rPr>
      <t>b</t>
    </r>
    <r>
      <rPr>
        <sz val="10"/>
        <rFont val="Arial"/>
        <charset val="134"/>
      </rPr>
      <t>1+Venus-G</t>
    </r>
    <r>
      <rPr>
        <sz val="10"/>
        <rFont val="Symbol"/>
        <charset val="2"/>
      </rPr>
      <t>g</t>
    </r>
    <r>
      <rPr>
        <sz val="10"/>
        <rFont val="Arial"/>
        <charset val="134"/>
      </rPr>
      <t>2</t>
    </r>
  </si>
  <si>
    <t>-0.00527*</t>
  </si>
  <si>
    <t>-0.006*</t>
  </si>
  <si>
    <t>-0.01025*</t>
  </si>
  <si>
    <t>-0.00036*</t>
  </si>
  <si>
    <t>-0.07241*</t>
  </si>
  <si>
    <t>0.059475*</t>
  </si>
  <si>
    <t>(ng)</t>
  </si>
  <si>
    <t>Gi1Nluc</t>
  </si>
  <si>
    <t>Gi2Nluc</t>
  </si>
  <si>
    <t>Gi3Nluc</t>
  </si>
  <si>
    <t>GoANluc</t>
  </si>
  <si>
    <t>GoBNluc</t>
  </si>
  <si>
    <t>GzNluc</t>
  </si>
  <si>
    <t>HEK293 cells LPA</t>
  </si>
  <si>
    <r>
      <rPr>
        <sz val="10"/>
        <rFont val="Arial"/>
        <charset val="134"/>
      </rPr>
      <t>Gob</t>
    </r>
  </si>
  <si>
    <t>-0.2374 to 0.3056</t>
  </si>
  <si>
    <t>1.080 to 1.623</t>
  </si>
  <si>
    <t>-1.412 to -0.8692</t>
  </si>
  <si>
    <t>Gi1 vs. Gob</t>
  </si>
  <si>
    <t>0.6524 to 1.195</t>
  </si>
  <si>
    <r>
      <rPr>
        <sz val="10"/>
        <rFont val="Arial"/>
        <charset val="134"/>
      </rPr>
      <t>G</t>
    </r>
    <r>
      <rPr>
        <vertAlign val="subscript"/>
        <sz val="10"/>
        <rFont val="Arial"/>
        <charset val="134"/>
      </rPr>
      <t>i1</t>
    </r>
  </si>
  <si>
    <r>
      <rPr>
        <sz val="10"/>
        <rFont val="Arial"/>
        <charset val="134"/>
      </rPr>
      <t>G</t>
    </r>
    <r>
      <rPr>
        <vertAlign val="subscript"/>
        <sz val="10"/>
        <rFont val="Arial"/>
        <charset val="134"/>
      </rPr>
      <t>i2</t>
    </r>
  </si>
  <si>
    <r>
      <rPr>
        <sz val="10"/>
        <rFont val="Arial"/>
        <charset val="134"/>
      </rPr>
      <t>G</t>
    </r>
    <r>
      <rPr>
        <vertAlign val="subscript"/>
        <sz val="10"/>
        <rFont val="Arial"/>
        <charset val="134"/>
      </rPr>
      <t>i3</t>
    </r>
  </si>
  <si>
    <r>
      <rPr>
        <sz val="10"/>
        <rFont val="Arial"/>
        <charset val="134"/>
      </rPr>
      <t>G</t>
    </r>
    <r>
      <rPr>
        <vertAlign val="subscript"/>
        <sz val="10"/>
        <rFont val="Arial"/>
        <charset val="134"/>
      </rPr>
      <t>oA</t>
    </r>
  </si>
  <si>
    <r>
      <rPr>
        <sz val="10"/>
        <rFont val="Arial"/>
        <charset val="134"/>
      </rPr>
      <t>G</t>
    </r>
    <r>
      <rPr>
        <vertAlign val="subscript"/>
        <sz val="10"/>
        <rFont val="Arial"/>
        <charset val="134"/>
      </rPr>
      <t>oB</t>
    </r>
  </si>
  <si>
    <t>-0.1590 to 0.5710</t>
  </si>
  <si>
    <t>-0.2623 to 0.4678</t>
  </si>
  <si>
    <t>Gi2 vs. Gi3</t>
  </si>
  <si>
    <t>-0.4683 to 0.2618</t>
  </si>
  <si>
    <t>GoA vs. GoB</t>
  </si>
  <si>
    <t>-0.2390 to 0.4910</t>
  </si>
  <si>
    <t>Normalize</t>
  </si>
  <si>
    <t>0.071187*</t>
  </si>
  <si>
    <t>0.056546*</t>
  </si>
  <si>
    <t>0.026592*</t>
  </si>
  <si>
    <t>Cortical neurons</t>
  </si>
  <si>
    <t>bac</t>
  </si>
  <si>
    <t>SKF</t>
  </si>
  <si>
    <t>0.0350*</t>
  </si>
  <si>
    <t>0.0380*</t>
  </si>
  <si>
    <t>Hippocampal neurons</t>
  </si>
  <si>
    <t>Log [drug] M</t>
  </si>
  <si>
    <t>0.030000*</t>
  </si>
  <si>
    <t>0.011000*</t>
  </si>
  <si>
    <t>Log [baclofen] M</t>
  </si>
  <si>
    <t>Control</t>
  </si>
  <si>
    <r>
      <rPr>
        <sz val="10"/>
        <rFont val="Arial"/>
        <charset val="134"/>
      </rPr>
      <t xml:space="preserve">+ 1 </t>
    </r>
    <r>
      <rPr>
        <sz val="10"/>
        <rFont val="Symbol"/>
        <charset val="2"/>
      </rPr>
      <t>m</t>
    </r>
    <r>
      <rPr>
        <sz val="10"/>
        <rFont val="Arial"/>
        <charset val="134"/>
      </rPr>
      <t>M Rac BHFF</t>
    </r>
  </si>
  <si>
    <r>
      <rPr>
        <sz val="10"/>
        <rFont val="Arial"/>
        <charset val="134"/>
      </rPr>
      <t xml:space="preserve">+ 10 </t>
    </r>
    <r>
      <rPr>
        <sz val="10"/>
        <rFont val="Symbol"/>
        <charset val="2"/>
      </rPr>
      <t>m</t>
    </r>
    <r>
      <rPr>
        <sz val="10"/>
        <rFont val="Arial"/>
        <charset val="134"/>
      </rPr>
      <t>M Rac BHFF</t>
    </r>
  </si>
  <si>
    <t>HEK293 cells GB1 + GB2 (9 ng + 12 ng)</t>
  </si>
  <si>
    <r>
      <rPr>
        <sz val="10"/>
        <color theme="1"/>
        <rFont val="Arial"/>
        <charset val="134"/>
      </rPr>
      <t xml:space="preserve">+ 1 </t>
    </r>
    <r>
      <rPr>
        <sz val="10"/>
        <color theme="1"/>
        <rFont val="Symbol"/>
        <charset val="2"/>
      </rPr>
      <t>m</t>
    </r>
    <r>
      <rPr>
        <sz val="10"/>
        <color theme="1"/>
        <rFont val="Arial"/>
        <charset val="134"/>
      </rPr>
      <t>M Rac BHFF</t>
    </r>
  </si>
  <si>
    <r>
      <rPr>
        <sz val="10"/>
        <color theme="1"/>
        <rFont val="Arial"/>
        <charset val="134"/>
      </rPr>
      <t xml:space="preserve">+ 10 </t>
    </r>
    <r>
      <rPr>
        <sz val="10"/>
        <color theme="1"/>
        <rFont val="Symbol"/>
        <charset val="2"/>
      </rPr>
      <t>m</t>
    </r>
    <r>
      <rPr>
        <sz val="10"/>
        <color theme="1"/>
        <rFont val="Arial"/>
        <charset val="134"/>
      </rPr>
      <t>M Rac BHFF</t>
    </r>
  </si>
  <si>
    <t>HEK293 cells GB1 + GB2 (30 ng + 40 ng)</t>
  </si>
  <si>
    <t>HEK293</t>
  </si>
  <si>
    <t>HEK293 Cells</t>
  </si>
  <si>
    <t>Log Rac BHFF [M]</t>
  </si>
  <si>
    <t>HEK293 cells Gi1</t>
  </si>
  <si>
    <t>HEK293 cells GoA</t>
  </si>
  <si>
    <t>CGNs Gi1</t>
  </si>
  <si>
    <t>CGNs GoA</t>
  </si>
  <si>
    <t>HEK 293 cells Gi1</t>
  </si>
  <si>
    <t>HEK 293 cells GoA</t>
  </si>
  <si>
    <r>
      <rPr>
        <b/>
        <sz val="10"/>
        <color theme="1"/>
        <rFont val="Arial"/>
        <charset val="134"/>
      </rPr>
      <t>GABA</t>
    </r>
    <r>
      <rPr>
        <b/>
        <vertAlign val="subscript"/>
        <sz val="10"/>
        <color theme="1"/>
        <rFont val="Arial"/>
        <charset val="134"/>
      </rPr>
      <t>B</t>
    </r>
  </si>
  <si>
    <t>CGNs  GoA</t>
  </si>
  <si>
    <t>cont</t>
  </si>
  <si>
    <t>CGP54626</t>
  </si>
  <si>
    <t>cont vs. CGP54626</t>
  </si>
  <si>
    <t>alpha2AR</t>
  </si>
  <si>
    <t>15 ng</t>
  </si>
  <si>
    <t>Log Brimonidine [M]</t>
  </si>
  <si>
    <r>
      <rPr>
        <b/>
        <sz val="10"/>
        <rFont val="Symbol"/>
        <charset val="2"/>
      </rPr>
      <t>a</t>
    </r>
    <r>
      <rPr>
        <b/>
        <sz val="10"/>
        <rFont val="Arial"/>
        <charset val="134"/>
      </rPr>
      <t>2AR</t>
    </r>
  </si>
  <si>
    <t>Basal</t>
  </si>
  <si>
    <t>2.873 to 5.006</t>
  </si>
  <si>
    <t>5.013 to 7.146</t>
  </si>
  <si>
    <t>0.3542 to 2.487</t>
  </si>
  <si>
    <t>1.113 to 3.247</t>
  </si>
  <si>
    <t>Gi1 vs. Gz</t>
  </si>
  <si>
    <t>0.7592 to 2.892</t>
  </si>
  <si>
    <t>0.207 to 2.238</t>
  </si>
  <si>
    <t>-0.4702 to 1.561</t>
  </si>
  <si>
    <t>-2.67 to -0.6386</t>
  </si>
  <si>
    <t>-1.338 to 0.6936</t>
  </si>
  <si>
    <t>-2.142 to -0.1107</t>
  </si>
  <si>
    <t>CB1</t>
  </si>
  <si>
    <t>-1.919 to 1.051</t>
  </si>
  <si>
    <t>1.19 to 4.16</t>
  </si>
  <si>
    <t>-4.155 to -1.185</t>
  </si>
  <si>
    <t>-1.67 to 1.301</t>
  </si>
  <si>
    <t>-0.8205 to 2.388</t>
  </si>
  <si>
    <t>0.1251 to 2.373</t>
  </si>
  <si>
    <t>-0.6673 to 1.581</t>
  </si>
  <si>
    <t>-2.958 to -0.7099</t>
  </si>
  <si>
    <t>-1.584 to 0.6641</t>
  </si>
  <si>
    <t>-2.533 to -0.2847</t>
  </si>
  <si>
    <t>Endogenous CB1 vs. Transfected CB1</t>
  </si>
  <si>
    <t>-0.0354 to 0.0354</t>
  </si>
  <si>
    <t>-</t>
  </si>
  <si>
    <t>+</t>
  </si>
  <si>
    <t>-0.05096 to 0.02276</t>
  </si>
  <si>
    <t>-0.04424 to 0.03484</t>
  </si>
  <si>
    <t>-0.01021 to 0.01286</t>
  </si>
  <si>
    <t>-0.02599 to 0.02019</t>
  </si>
  <si>
    <t>Lum 485nm</t>
  </si>
  <si>
    <t>Endogenous CB1 Buffer vs.</t>
  </si>
  <si>
    <t>Endogenous CB1 CP 55940</t>
  </si>
  <si>
    <t>-0.7274 to 0.4456</t>
  </si>
  <si>
    <t>Transfected CB1 Buffer</t>
  </si>
  <si>
    <t>-0.4645 to 0.7085</t>
  </si>
  <si>
    <t>Transfected CB1 CP 55940</t>
  </si>
  <si>
    <t>-0.6175 to 0.5555</t>
  </si>
  <si>
    <t>-0.3829 to 0.3259</t>
  </si>
  <si>
    <t>-0.4428 to 0.2661</t>
  </si>
  <si>
    <t>-0.5308 to 0.1781</t>
  </si>
  <si>
    <t>-0.5123 to 0.3808</t>
  </si>
  <si>
    <t>-0.4501 to 0.443</t>
  </si>
  <si>
    <t>-0.5246 to 0.3685</t>
  </si>
  <si>
    <t>-2.256 to 1.41</t>
  </si>
  <si>
    <t>-1.84 to 1.826</t>
  </si>
  <si>
    <t>-2.08 to 1.586</t>
  </si>
  <si>
    <t>-1.972 to 1.551</t>
  </si>
  <si>
    <t>-1.773 to 1.75</t>
  </si>
  <si>
    <t>-1.983 to 1.539</t>
  </si>
  <si>
    <t>+
-</t>
  </si>
  <si>
    <t>β-actin</t>
  </si>
  <si>
    <t>CB1 transfection</t>
  </si>
  <si>
    <t>anti-CB1</t>
  </si>
  <si>
    <t>CB1 normalized</t>
  </si>
  <si>
    <t>anti β-actin</t>
  </si>
  <si>
    <t>β-actin normalized</t>
  </si>
  <si>
    <t>CB1 normalized/β-actin normalized</t>
  </si>
  <si>
    <r>
      <rPr>
        <sz val="10"/>
        <rFont val="Arial"/>
        <charset val="134"/>
      </rPr>
      <t>G</t>
    </r>
    <r>
      <rPr>
        <sz val="10"/>
        <rFont val="Symbol"/>
        <charset val="2"/>
      </rPr>
      <t>g</t>
    </r>
    <r>
      <rPr>
        <sz val="10"/>
        <rFont val="Arial"/>
        <charset val="134"/>
      </rPr>
      <t>8</t>
    </r>
  </si>
  <si>
    <t>baclofen
bac
bac</t>
  </si>
  <si>
    <t>Brimonidine
Bri
Bri</t>
  </si>
  <si>
    <t>CP 55940
CP55
CP55</t>
  </si>
  <si>
    <t>CGN basal vs. drug</t>
  </si>
  <si>
    <t>N=5</t>
  </si>
  <si>
    <r>
      <rPr>
        <b/>
        <sz val="10"/>
        <rFont val="Arial"/>
        <charset val="134"/>
      </rPr>
      <t>G</t>
    </r>
    <r>
      <rPr>
        <b/>
        <sz val="10"/>
        <rFont val="Symbol"/>
        <charset val="2"/>
      </rPr>
      <t>g</t>
    </r>
    <r>
      <rPr>
        <b/>
        <sz val="10"/>
        <rFont val="Arial"/>
        <charset val="134"/>
      </rPr>
      <t>9</t>
    </r>
  </si>
  <si>
    <t>0.6595 to 1.260</t>
  </si>
  <si>
    <t>0.3879 to 0.9888</t>
  </si>
  <si>
    <t>-1.480 to -0.8793</t>
  </si>
  <si>
    <t>-0.7309 to -0.1300</t>
  </si>
  <si>
    <t>-1.763 to -1.162</t>
  </si>
  <si>
    <t>0.6646 to 1.23</t>
  </si>
  <si>
    <t>0.3571 to 0.9225</t>
  </si>
  <si>
    <t>-1.671 to -1.106</t>
  </si>
  <si>
    <t>-0.8535 to -0.2881</t>
  </si>
  <si>
    <t>-1.673 to -1.107</t>
  </si>
  <si>
    <t>0.5955 to 1.060</t>
  </si>
  <si>
    <t>0.3032 to 0.7675</t>
  </si>
  <si>
    <t>-1.386 to -0.9219</t>
  </si>
  <si>
    <t>-0.5855 to -0.1212</t>
  </si>
  <si>
    <t>-1.498 to -1.034</t>
  </si>
  <si>
    <t>0.5905 to 1.030</t>
  </si>
  <si>
    <t>0.3392 to 0.7783</t>
  </si>
  <si>
    <t>-1.032 to -0.5925</t>
  </si>
  <si>
    <t>-0.6273 to -0.1882</t>
  </si>
  <si>
    <t>-1.288 to -0.7811</t>
  </si>
  <si>
    <t>0.6268 to 1.194</t>
  </si>
  <si>
    <t>0.3852 to 0.9520</t>
  </si>
  <si>
    <t>-1.334 to -0.7676</t>
  </si>
  <si>
    <t>-0.6324 to -0.06563</t>
  </si>
  <si>
    <t>-1.505 to -0.8592</t>
  </si>
  <si>
    <t>0.4685 to 1.024</t>
  </si>
  <si>
    <t>0.1918 to 0.7471</t>
  </si>
  <si>
    <t>-1.190 to -0.6351</t>
  </si>
  <si>
    <t>-0.6277 to -0.07248</t>
  </si>
  <si>
    <t>-1.468 to -0.9129</t>
  </si>
  <si>
    <t>pEC50 ± SEM (n)</t>
  </si>
  <si>
    <t>Emax ± SEM (n)</t>
  </si>
  <si>
    <t>CP 55940</t>
  </si>
  <si>
    <t>Win 55,212-2</t>
  </si>
  <si>
    <t>Bay 59-3074</t>
  </si>
  <si>
    <t>8.18 ± 0.08 (4)</t>
  </si>
  <si>
    <t>7.20 ± 0.17 (4) ***</t>
  </si>
  <si>
    <t>6.47 ± 0.11 (4)****</t>
  </si>
  <si>
    <t>104.8 ± 3.3 (4) ns</t>
  </si>
  <si>
    <t>70.7 ± 1.1 (4)**** </t>
  </si>
  <si>
    <t>7.26 ± 0.13 (4) </t>
  </si>
  <si>
    <t>6.40 ± 0.06 (4) ***</t>
  </si>
  <si>
    <t>6.20 ± 0.08 (3) ***</t>
  </si>
  <si>
    <t>130.7 ± 3.3 (4)**** </t>
  </si>
  <si>
    <t>42.1 ± 3.9 (3)****</t>
  </si>
  <si>
    <t>HEK293 cells  transfected CB1</t>
  </si>
  <si>
    <t>6.90 ± 0.13 (5)</t>
  </si>
  <si>
    <t>6.45 ± 0.21 (5) ns</t>
  </si>
  <si>
    <t>6.15 ± 0.18 (4) *</t>
  </si>
  <si>
    <t>95.5 ± 3.1 (5) ns</t>
  </si>
  <si>
    <t>50.3 ± 2.3 (4)**** </t>
  </si>
  <si>
    <t>6.78 ± 0.08 (5)</t>
  </si>
  <si>
    <t>6.12 ± 0.11 (4) ****</t>
  </si>
  <si>
    <t>5.93  ± 0.06 (4) ****</t>
  </si>
  <si>
    <t>107.7  ± 9.6 (5) ns</t>
  </si>
  <si>
    <t>56.3  ± 4.9 (4) ***</t>
  </si>
  <si>
    <t>HEK293 cells Gi1 CP 55940 vs. HEK293 cells Gi1 Win 55211-2</t>
  </si>
  <si>
    <t>-0.1612 to 1.068</t>
  </si>
  <si>
    <t>HEK293 cells Gi1 CP 55940 vs. HEK293 cells Gi1 Bay 59-3074</t>
  </si>
  <si>
    <t>0.1005 to 1.404</t>
  </si>
  <si>
    <t>n</t>
  </si>
  <si>
    <t>CGNs Gi1 CP 55940 vs. CGNs Gi1 Win 55211-2</t>
  </si>
  <si>
    <t>0.5173 to 1.444</t>
  </si>
  <si>
    <t>Mean</t>
  </si>
  <si>
    <t>CGNs Gi1 CP 55940 vs. CGNs Gi1 Bay 59-3074</t>
  </si>
  <si>
    <t>1.242 to 2.169</t>
  </si>
  <si>
    <t>SEM</t>
  </si>
  <si>
    <t>HEK293 cells GoA CP 55940 vs. HEK293 cells GoA Win 55211-2</t>
  </si>
  <si>
    <t>0.4778 to 0.9516</t>
  </si>
  <si>
    <t>HEK293 cells GoA CP 55940 vs. HEK293 cells GoA Bay 59-3074</t>
  </si>
  <si>
    <t>0.6631 to 1.115</t>
  </si>
  <si>
    <t>CGNs GoA CP 55940 vs. CGNs GoA Win 55211-2</t>
  </si>
  <si>
    <t>0.4999 to 1.220</t>
  </si>
  <si>
    <t>CGNs GoA CP 55940 vs. CGNs GoA Bay 59-3074</t>
  </si>
  <si>
    <t>0.6683 to 1.446</t>
  </si>
  <si>
    <t>Gi1 Emax</t>
  </si>
  <si>
    <t>-17.77 to 16.90</t>
  </si>
  <si>
    <t>15.11 to 51.88</t>
  </si>
  <si>
    <t>-12.34 to 2.697</t>
  </si>
  <si>
    <t>21.75 to 36.78</t>
  </si>
  <si>
    <t>GoA Emax</t>
  </si>
  <si>
    <t>-3.244 to 12.21</t>
  </si>
  <si>
    <t>41.49 to 57.88</t>
  </si>
  <si>
    <t>-40.72 to -20.73</t>
  </si>
  <si>
    <t>47.10 to 68.68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</si>
</sst>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00_ "/>
    <numFmt numFmtId="179" formatCode="0.00000_ "/>
    <numFmt numFmtId="180" formatCode="0.000_ "/>
    <numFmt numFmtId="181" formatCode="0.00_);[Red]\(0.00\)"/>
    <numFmt numFmtId="182" formatCode="0.0000"/>
    <numFmt numFmtId="183" formatCode="0.0"/>
    <numFmt numFmtId="184" formatCode="0.000"/>
  </numFmts>
  <fonts count="4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134"/>
    </font>
    <font>
      <b/>
      <sz val="10"/>
      <name val="Arial"/>
      <charset val="134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i/>
      <sz val="10"/>
      <color rgb="FF0000FF"/>
      <name val="Arial"/>
      <charset val="134"/>
    </font>
    <font>
      <i/>
      <sz val="10"/>
      <name val="Arial"/>
      <charset val="134"/>
    </font>
    <font>
      <b/>
      <sz val="10"/>
      <color theme="1"/>
      <name val="Arial"/>
      <charset val="134"/>
    </font>
    <font>
      <b/>
      <sz val="10"/>
      <name val="Symbol"/>
      <charset val="2"/>
    </font>
    <font>
      <sz val="11"/>
      <color theme="1"/>
      <name val="Arial"/>
      <charset val="134"/>
    </font>
    <font>
      <i/>
      <sz val="10"/>
      <color theme="1"/>
      <name val="Arial"/>
      <charset val="134"/>
    </font>
    <font>
      <b/>
      <sz val="11"/>
      <color theme="1"/>
      <name val="Arial"/>
      <charset val="134"/>
    </font>
    <font>
      <sz val="10"/>
      <color theme="1"/>
      <name val="Symbol"/>
      <charset val="2"/>
    </font>
    <font>
      <sz val="10"/>
      <name val="Symbol"/>
      <charset val="2"/>
    </font>
    <font>
      <sz val="11"/>
      <name val="Arial"/>
      <charset val="0"/>
    </font>
    <font>
      <i/>
      <sz val="10"/>
      <color rgb="FF0000FF"/>
      <name val="Arial"/>
      <charset val="0"/>
    </font>
    <font>
      <sz val="10"/>
      <color rgb="FF0B5FD1"/>
      <name val="Arial"/>
      <charset val="0"/>
    </font>
    <font>
      <sz val="11"/>
      <color rgb="FF0B5FD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0"/>
      <color theme="1"/>
      <name val="Arial"/>
      <charset val="134"/>
    </font>
    <font>
      <vertAlign val="subscript"/>
      <sz val="10"/>
      <name val="Arial"/>
      <charset val="134"/>
    </font>
    <font>
      <b/>
      <vertAlign val="subscript"/>
      <sz val="10"/>
      <name val="Arial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6" applyNumberFormat="0" applyAlignment="0" applyProtection="0">
      <alignment vertical="center"/>
    </xf>
    <xf numFmtId="0" fontId="32" fillId="4" borderId="7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34" fillId="5" borderId="8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0" xfId="0" applyNumberFormat="1" applyFont="1" applyFill="1" applyAlignment="1"/>
    <xf numFmtId="0" fontId="2" fillId="0" borderId="0" xfId="0" applyNumberFormat="1" applyFont="1">
      <alignment vertical="center"/>
    </xf>
    <xf numFmtId="0" fontId="4" fillId="0" borderId="0" xfId="0" applyNumberFormat="1" applyFont="1" applyFill="1" applyAlignment="1"/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4" fillId="0" borderId="0" xfId="0" applyNumberFormat="1" applyFont="1" applyFill="1" applyBorder="1" applyAlignment="1"/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2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8" fillId="0" borderId="0" xfId="0" applyNumberFormat="1" applyFont="1" applyAlignment="1">
      <alignment horizontal="center" vertical="center"/>
    </xf>
    <xf numFmtId="178" fontId="9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9" fontId="9" fillId="0" borderId="0" xfId="0" applyNumberFormat="1" applyFont="1" applyAlignment="1">
      <alignment horizontal="center" vertical="center"/>
    </xf>
    <xf numFmtId="179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80" fontId="8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1" fillId="0" borderId="0" xfId="0" applyFont="1" applyAlignment="1"/>
    <xf numFmtId="0" fontId="12" fillId="0" borderId="0" xfId="0" applyFont="1" applyAlignment="1">
      <alignment horizontal="center" vertical="center"/>
    </xf>
    <xf numFmtId="180" fontId="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81" fontId="8" fillId="0" borderId="0" xfId="3" applyNumberFormat="1" applyFont="1" applyAlignment="1">
      <alignment horizontal="center" vertical="center"/>
    </xf>
    <xf numFmtId="182" fontId="8" fillId="0" borderId="0" xfId="0" applyNumberFormat="1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8" fontId="1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80" fontId="11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178" fontId="0" fillId="0" borderId="0" xfId="0" applyNumberFormat="1" applyAlignment="1">
      <alignment horizontal="center" vertic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1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83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19" fillId="0" borderId="0" xfId="0" applyFont="1" applyAlignment="1"/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183" fontId="2" fillId="0" borderId="0" xfId="0" applyNumberFormat="1" applyFont="1" applyFill="1" applyAlignment="1">
      <alignment horizontal="center"/>
    </xf>
    <xf numFmtId="178" fontId="2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20" fillId="0" borderId="0" xfId="0" applyFont="1" applyFill="1" applyAlignment="1"/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NumberFormat="1" applyFont="1" applyFill="1">
      <alignment vertical="center"/>
    </xf>
    <xf numFmtId="180" fontId="2" fillId="0" borderId="0" xfId="0" applyNumberFormat="1" applyFont="1" applyFill="1" applyAlignment="1">
      <alignment horizontal="center" vertical="center"/>
    </xf>
    <xf numFmtId="178" fontId="2" fillId="0" borderId="0" xfId="0" applyNumberFormat="1" applyFont="1" applyFill="1">
      <alignment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/>
    </xf>
    <xf numFmtId="179" fontId="2" fillId="0" borderId="0" xfId="0" applyNumberFormat="1" applyFont="1" applyFill="1">
      <alignment vertical="center"/>
    </xf>
    <xf numFmtId="179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/>
    <xf numFmtId="178" fontId="2" fillId="0" borderId="0" xfId="0" applyNumberFormat="1" applyFont="1" applyFill="1" applyAlignment="1">
      <alignment horizont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left"/>
    </xf>
    <xf numFmtId="0" fontId="21" fillId="0" borderId="0" xfId="0" applyNumberFormat="1" applyFont="1" applyFill="1" applyAlignment="1"/>
    <xf numFmtId="180" fontId="3" fillId="0" borderId="0" xfId="0" applyNumberFormat="1" applyFont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178" fontId="22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183" fontId="8" fillId="0" borderId="0" xfId="0" applyNumberFormat="1" applyFont="1" applyAlignment="1">
      <alignment horizontal="center" vertical="center"/>
    </xf>
    <xf numFmtId="184" fontId="2" fillId="0" borderId="0" xfId="0" applyNumberFormat="1" applyFont="1" applyAlignment="1">
      <alignment horizontal="center" vertical="center"/>
    </xf>
    <xf numFmtId="184" fontId="8" fillId="0" borderId="0" xfId="0" applyNumberFormat="1" applyFont="1" applyAlignment="1">
      <alignment horizontal="center" vertical="center"/>
    </xf>
    <xf numFmtId="184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8" fontId="11" fillId="0" borderId="0" xfId="0" applyNumberFormat="1" applyFont="1" applyAlignment="1">
      <alignment horizontal="center" vertical="center"/>
    </xf>
    <xf numFmtId="179" fontId="11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0" xfId="0" applyFont="1" applyAlignment="1" quotePrefix="1">
      <alignment horizontal="center" vertical="center"/>
    </xf>
    <xf numFmtId="0" fontId="2" fillId="0" borderId="0" xfId="0" applyFont="1" applyAlignment="1" quotePrefix="1">
      <alignment horizontal="center" vertical="center"/>
    </xf>
    <xf numFmtId="0" fontId="2" fillId="0" borderId="0" xfId="0" applyFont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B5FD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4" Type="http://schemas.openxmlformats.org/officeDocument/2006/relationships/sharedStrings" Target="sharedStrings.xml"/><Relationship Id="rId63" Type="http://schemas.openxmlformats.org/officeDocument/2006/relationships/styles" Target="styles.xml"/><Relationship Id="rId62" Type="http://schemas.openxmlformats.org/officeDocument/2006/relationships/theme" Target="theme/theme1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tiff"/><Relationship Id="rId8" Type="http://schemas.openxmlformats.org/officeDocument/2006/relationships/image" Target="../media/image8.tiff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tiff"/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4" Type="http://schemas.openxmlformats.org/officeDocument/2006/relationships/image" Target="../media/image14.tiff"/><Relationship Id="rId13" Type="http://schemas.openxmlformats.org/officeDocument/2006/relationships/image" Target="../media/image13.tiff"/><Relationship Id="rId12" Type="http://schemas.openxmlformats.org/officeDocument/2006/relationships/image" Target="../media/image12.tiff"/><Relationship Id="rId11" Type="http://schemas.openxmlformats.org/officeDocument/2006/relationships/image" Target="../media/image11.tiff"/><Relationship Id="rId10" Type="http://schemas.openxmlformats.org/officeDocument/2006/relationships/image" Target="../media/image10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23.tiff"/><Relationship Id="rId8" Type="http://schemas.openxmlformats.org/officeDocument/2006/relationships/image" Target="../media/image22.tiff"/><Relationship Id="rId7" Type="http://schemas.openxmlformats.org/officeDocument/2006/relationships/image" Target="../media/image21.tiff"/><Relationship Id="rId6" Type="http://schemas.openxmlformats.org/officeDocument/2006/relationships/image" Target="../media/image20.tiff"/><Relationship Id="rId5" Type="http://schemas.openxmlformats.org/officeDocument/2006/relationships/image" Target="../media/image19.tiff"/><Relationship Id="rId4" Type="http://schemas.openxmlformats.org/officeDocument/2006/relationships/image" Target="../media/image18.tiff"/><Relationship Id="rId3" Type="http://schemas.openxmlformats.org/officeDocument/2006/relationships/image" Target="../media/image17.tiff"/><Relationship Id="rId2" Type="http://schemas.openxmlformats.org/officeDocument/2006/relationships/image" Target="../media/image16.jpeg"/><Relationship Id="rId11" Type="http://schemas.openxmlformats.org/officeDocument/2006/relationships/image" Target="../media/image25.tiff"/><Relationship Id="rId10" Type="http://schemas.openxmlformats.org/officeDocument/2006/relationships/image" Target="../media/image24.tiff"/><Relationship Id="rId1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tiff"/><Relationship Id="rId1" Type="http://schemas.openxmlformats.org/officeDocument/2006/relationships/image" Target="../media/image26.jpeg"/></Relationships>
</file>

<file path=xl/drawings/_rels/drawing4.xml.rels><?xml version="1.0" encoding="UTF-8" standalone="yes"?>
<Relationships xmlns="http://schemas.openxmlformats.org/package/2006/relationships"><Relationship Id="rId9" Type="http://schemas.openxmlformats.org/officeDocument/2006/relationships/image" Target="../media/image36.tiff"/><Relationship Id="rId8" Type="http://schemas.openxmlformats.org/officeDocument/2006/relationships/image" Target="../media/image35.tiff"/><Relationship Id="rId7" Type="http://schemas.openxmlformats.org/officeDocument/2006/relationships/image" Target="../media/image34.tiff"/><Relationship Id="rId6" Type="http://schemas.openxmlformats.org/officeDocument/2006/relationships/image" Target="../media/image33.tiff"/><Relationship Id="rId5" Type="http://schemas.openxmlformats.org/officeDocument/2006/relationships/image" Target="../media/image32.jpeg"/><Relationship Id="rId4" Type="http://schemas.openxmlformats.org/officeDocument/2006/relationships/image" Target="../media/image31.jpeg"/><Relationship Id="rId3" Type="http://schemas.openxmlformats.org/officeDocument/2006/relationships/image" Target="../media/image30.jpeg"/><Relationship Id="rId2" Type="http://schemas.openxmlformats.org/officeDocument/2006/relationships/image" Target="../media/image29.jpeg"/><Relationship Id="rId10" Type="http://schemas.openxmlformats.org/officeDocument/2006/relationships/image" Target="../media/image37.tiff"/><Relationship Id="rId1" Type="http://schemas.openxmlformats.org/officeDocument/2006/relationships/image" Target="../media/image28.jpeg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image" Target="../media/image46.tiff"/><Relationship Id="rId8" Type="http://schemas.openxmlformats.org/officeDocument/2006/relationships/image" Target="../media/image45.tiff"/><Relationship Id="rId7" Type="http://schemas.openxmlformats.org/officeDocument/2006/relationships/image" Target="../media/image44.tiff"/><Relationship Id="rId6" Type="http://schemas.openxmlformats.org/officeDocument/2006/relationships/image" Target="../media/image43.tiff"/><Relationship Id="rId5" Type="http://schemas.openxmlformats.org/officeDocument/2006/relationships/image" Target="../media/image42.jpeg"/><Relationship Id="rId4" Type="http://schemas.openxmlformats.org/officeDocument/2006/relationships/image" Target="../media/image41.jpeg"/><Relationship Id="rId3" Type="http://schemas.openxmlformats.org/officeDocument/2006/relationships/image" Target="../media/image40.jpeg"/><Relationship Id="rId2" Type="http://schemas.openxmlformats.org/officeDocument/2006/relationships/image" Target="../media/image39.jpeg"/><Relationship Id="rId17" Type="http://schemas.openxmlformats.org/officeDocument/2006/relationships/image" Target="../media/image54.tiff"/><Relationship Id="rId16" Type="http://schemas.openxmlformats.org/officeDocument/2006/relationships/image" Target="../media/image53.tiff"/><Relationship Id="rId15" Type="http://schemas.openxmlformats.org/officeDocument/2006/relationships/image" Target="../media/image52.jpeg"/><Relationship Id="rId14" Type="http://schemas.openxmlformats.org/officeDocument/2006/relationships/image" Target="../media/image51.jpeg"/><Relationship Id="rId13" Type="http://schemas.openxmlformats.org/officeDocument/2006/relationships/image" Target="../media/image50.jpeg"/><Relationship Id="rId12" Type="http://schemas.openxmlformats.org/officeDocument/2006/relationships/image" Target="../media/image49.jpeg"/><Relationship Id="rId11" Type="http://schemas.openxmlformats.org/officeDocument/2006/relationships/image" Target="../media/image48.jpeg"/><Relationship Id="rId10" Type="http://schemas.openxmlformats.org/officeDocument/2006/relationships/image" Target="../media/image47.tiff"/><Relationship Id="rId1" Type="http://schemas.openxmlformats.org/officeDocument/2006/relationships/image" Target="../media/image38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tiff"/><Relationship Id="rId7" Type="http://schemas.openxmlformats.org/officeDocument/2006/relationships/image" Target="../media/image64.tiff"/><Relationship Id="rId6" Type="http://schemas.openxmlformats.org/officeDocument/2006/relationships/image" Target="../media/image63.tiff"/><Relationship Id="rId5" Type="http://schemas.openxmlformats.org/officeDocument/2006/relationships/image" Target="../media/image62.tiff"/><Relationship Id="rId4" Type="http://schemas.openxmlformats.org/officeDocument/2006/relationships/image" Target="../media/image61.tiff"/><Relationship Id="rId3" Type="http://schemas.openxmlformats.org/officeDocument/2006/relationships/image" Target="../media/image60.tiff"/><Relationship Id="rId2" Type="http://schemas.openxmlformats.org/officeDocument/2006/relationships/image" Target="../media/image59.tiff"/><Relationship Id="rId1" Type="http://schemas.openxmlformats.org/officeDocument/2006/relationships/image" Target="../media/image58.tif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57.emf"/><Relationship Id="rId2" Type="http://schemas.openxmlformats.org/officeDocument/2006/relationships/image" Target="../media/image56.emf"/><Relationship Id="rId1" Type="http://schemas.openxmlformats.org/officeDocument/2006/relationships/image" Target="../media/image55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47625</xdr:colOff>
      <xdr:row>62</xdr:row>
      <xdr:rowOff>104775</xdr:rowOff>
    </xdr:from>
    <xdr:to>
      <xdr:col>1</xdr:col>
      <xdr:colOff>1212215</xdr:colOff>
      <xdr:row>64</xdr:row>
      <xdr:rowOff>69850</xdr:rowOff>
    </xdr:to>
    <xdr:pic>
      <xdr:nvPicPr>
        <xdr:cNvPr id="2" name="图片 1" descr="GB1 1-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3425" y="10734675"/>
          <a:ext cx="1164590" cy="3079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52</xdr:row>
      <xdr:rowOff>19050</xdr:rowOff>
    </xdr:from>
    <xdr:to>
      <xdr:col>1</xdr:col>
      <xdr:colOff>1164590</xdr:colOff>
      <xdr:row>53</xdr:row>
      <xdr:rowOff>130810</xdr:rowOff>
    </xdr:to>
    <xdr:pic>
      <xdr:nvPicPr>
        <xdr:cNvPr id="3" name="图片 2" descr="GB1 2-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5800" y="8934450"/>
          <a:ext cx="1164590" cy="283210"/>
        </a:xfrm>
        <a:prstGeom prst="rect">
          <a:avLst/>
        </a:prstGeom>
      </xdr:spPr>
    </xdr:pic>
    <xdr:clientData/>
  </xdr:twoCellAnchor>
  <xdr:twoCellAnchor editAs="oneCell">
    <xdr:from>
      <xdr:col>0</xdr:col>
      <xdr:colOff>676275</xdr:colOff>
      <xdr:row>40</xdr:row>
      <xdr:rowOff>47625</xdr:rowOff>
    </xdr:from>
    <xdr:to>
      <xdr:col>1</xdr:col>
      <xdr:colOff>1734185</xdr:colOff>
      <xdr:row>42</xdr:row>
      <xdr:rowOff>125095</xdr:rowOff>
    </xdr:to>
    <xdr:pic>
      <xdr:nvPicPr>
        <xdr:cNvPr id="4" name="图片 3" descr="GB1 3-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76275" y="6905625"/>
          <a:ext cx="1743710" cy="42037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73</xdr:row>
      <xdr:rowOff>95250</xdr:rowOff>
    </xdr:from>
    <xdr:to>
      <xdr:col>1</xdr:col>
      <xdr:colOff>995045</xdr:colOff>
      <xdr:row>75</xdr:row>
      <xdr:rowOff>26670</xdr:rowOff>
    </xdr:to>
    <xdr:pic>
      <xdr:nvPicPr>
        <xdr:cNvPr id="5" name="图片 4" descr="GB1 4-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23900" y="12611100"/>
          <a:ext cx="956945" cy="274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161925</xdr:rowOff>
    </xdr:from>
    <xdr:to>
      <xdr:col>1</xdr:col>
      <xdr:colOff>1374775</xdr:colOff>
      <xdr:row>12</xdr:row>
      <xdr:rowOff>9525</xdr:rowOff>
    </xdr:to>
    <xdr:pic>
      <xdr:nvPicPr>
        <xdr:cNvPr id="10" name="图片 9" descr="GABAB membran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85800" y="1533525"/>
          <a:ext cx="1374775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152400</xdr:rowOff>
    </xdr:from>
    <xdr:to>
      <xdr:col>1</xdr:col>
      <xdr:colOff>653415</xdr:colOff>
      <xdr:row>25</xdr:row>
      <xdr:rowOff>169545</xdr:rowOff>
    </xdr:to>
    <xdr:pic>
      <xdr:nvPicPr>
        <xdr:cNvPr id="11" name="图片 10" descr="20230307 CGN HEK membrane GABAB 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04850" y="4095750"/>
          <a:ext cx="634365" cy="36004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</xdr:row>
      <xdr:rowOff>114300</xdr:rowOff>
    </xdr:from>
    <xdr:to>
      <xdr:col>1</xdr:col>
      <xdr:colOff>857885</xdr:colOff>
      <xdr:row>33</xdr:row>
      <xdr:rowOff>131445</xdr:rowOff>
    </xdr:to>
    <xdr:pic>
      <xdr:nvPicPr>
        <xdr:cNvPr id="12" name="图片 11" descr="20230217 GABAB membrane more exposure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 flipV="1">
          <a:off x="685800" y="5429250"/>
          <a:ext cx="857885" cy="360045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52</xdr:row>
      <xdr:rowOff>22860</xdr:rowOff>
    </xdr:from>
    <xdr:to>
      <xdr:col>4</xdr:col>
      <xdr:colOff>1432972</xdr:colOff>
      <xdr:row>59</xdr:row>
      <xdr:rowOff>3090</xdr:rowOff>
    </xdr:to>
    <xdr:pic>
      <xdr:nvPicPr>
        <xdr:cNvPr id="15" name="图片 14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0" t="17139" r="72902" b="45200"/>
        <a:stretch>
          <a:fillRect/>
        </a:stretch>
      </xdr:blipFill>
      <xdr:spPr>
        <a:xfrm>
          <a:off x="8106410" y="8938260"/>
          <a:ext cx="1402080" cy="117983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62</xdr:row>
      <xdr:rowOff>129540</xdr:rowOff>
    </xdr:from>
    <xdr:to>
      <xdr:col>4</xdr:col>
      <xdr:colOff>1411550</xdr:colOff>
      <xdr:row>70</xdr:row>
      <xdr:rowOff>0</xdr:rowOff>
    </xdr:to>
    <xdr:pic>
      <xdr:nvPicPr>
        <xdr:cNvPr id="16" name="图片 15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586" t="18898" r="3041" b="41578"/>
        <a:stretch>
          <a:fillRect/>
        </a:stretch>
      </xdr:blipFill>
      <xdr:spPr>
        <a:xfrm flipH="1">
          <a:off x="8075930" y="10759440"/>
          <a:ext cx="1410970" cy="1242060"/>
        </a:xfrm>
        <a:prstGeom prst="rect">
          <a:avLst/>
        </a:prstGeom>
      </xdr:spPr>
    </xdr:pic>
    <xdr:clientData/>
  </xdr:twoCellAnchor>
  <xdr:twoCellAnchor editAs="oneCell">
    <xdr:from>
      <xdr:col>3</xdr:col>
      <xdr:colOff>2171700</xdr:colOff>
      <xdr:row>40</xdr:row>
      <xdr:rowOff>7620</xdr:rowOff>
    </xdr:from>
    <xdr:to>
      <xdr:col>4</xdr:col>
      <xdr:colOff>2038470</xdr:colOff>
      <xdr:row>46</xdr:row>
      <xdr:rowOff>113421</xdr:rowOff>
    </xdr:to>
    <xdr:pic>
      <xdr:nvPicPr>
        <xdr:cNvPr id="18" name="图片 17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94" t="58874" r="27443" b="5177"/>
        <a:stretch>
          <a:fillRect/>
        </a:stretch>
      </xdr:blipFill>
      <xdr:spPr>
        <a:xfrm flipH="1">
          <a:off x="7818120" y="6865620"/>
          <a:ext cx="2296160" cy="113411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74</xdr:row>
      <xdr:rowOff>7620</xdr:rowOff>
    </xdr:from>
    <xdr:to>
      <xdr:col>4</xdr:col>
      <xdr:colOff>1067930</xdr:colOff>
      <xdr:row>81</xdr:row>
      <xdr:rowOff>136383</xdr:rowOff>
    </xdr:to>
    <xdr:pic>
      <xdr:nvPicPr>
        <xdr:cNvPr id="19" name="图片 18"/>
        <xdr:cNvPicPr>
          <a:picLocks noChangeAspect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10969" r="53119" b="11990"/>
        <a:stretch>
          <a:fillRect/>
        </a:stretch>
      </xdr:blipFill>
      <xdr:spPr>
        <a:xfrm>
          <a:off x="8083550" y="12694920"/>
          <a:ext cx="1059815" cy="13284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8</xdr:row>
      <xdr:rowOff>144780</xdr:rowOff>
    </xdr:from>
    <xdr:to>
      <xdr:col>4</xdr:col>
      <xdr:colOff>1828800</xdr:colOff>
      <xdr:row>14</xdr:row>
      <xdr:rowOff>0</xdr:rowOff>
    </xdr:to>
    <xdr:pic>
      <xdr:nvPicPr>
        <xdr:cNvPr id="20" name="图片 19"/>
        <xdr:cNvPicPr>
          <a:picLocks noChangeAspect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937" t="49560" r="3053" b="32655"/>
        <a:stretch>
          <a:fillRect/>
        </a:stretch>
      </xdr:blipFill>
      <xdr:spPr>
        <a:xfrm flipH="1">
          <a:off x="8091170" y="1516380"/>
          <a:ext cx="1813560" cy="883920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</xdr:colOff>
      <xdr:row>21</xdr:row>
      <xdr:rowOff>106680</xdr:rowOff>
    </xdr:from>
    <xdr:to>
      <xdr:col>4</xdr:col>
      <xdr:colOff>1295400</xdr:colOff>
      <xdr:row>29</xdr:row>
      <xdr:rowOff>107496</xdr:rowOff>
    </xdr:to>
    <xdr:pic>
      <xdr:nvPicPr>
        <xdr:cNvPr id="21" name="图片 20"/>
        <xdr:cNvPicPr>
          <a:picLocks noChangeAspect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316" t="4359" r="2692" b="22762"/>
        <a:stretch>
          <a:fillRect/>
        </a:stretch>
      </xdr:blipFill>
      <xdr:spPr>
        <a:xfrm>
          <a:off x="8129270" y="3707130"/>
          <a:ext cx="1242060" cy="1372235"/>
        </a:xfrm>
        <a:prstGeom prst="rect">
          <a:avLst/>
        </a:prstGeom>
      </xdr:spPr>
    </xdr:pic>
    <xdr:clientData/>
  </xdr:twoCellAnchor>
  <xdr:twoCellAnchor editAs="oneCell">
    <xdr:from>
      <xdr:col>4</xdr:col>
      <xdr:colOff>53339</xdr:colOff>
      <xdr:row>31</xdr:row>
      <xdr:rowOff>121920</xdr:rowOff>
    </xdr:from>
    <xdr:to>
      <xdr:col>4</xdr:col>
      <xdr:colOff>1374952</xdr:colOff>
      <xdr:row>37</xdr:row>
      <xdr:rowOff>3810</xdr:rowOff>
    </xdr:to>
    <xdr:pic>
      <xdr:nvPicPr>
        <xdr:cNvPr id="22" name="图片 21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380" t="26776" r="9532" b="58205"/>
        <a:stretch>
          <a:fillRect/>
        </a:stretch>
      </xdr:blipFill>
      <xdr:spPr>
        <a:xfrm flipV="1">
          <a:off x="8128635" y="5436870"/>
          <a:ext cx="1322070" cy="910590"/>
        </a:xfrm>
        <a:prstGeom prst="rect">
          <a:avLst/>
        </a:prstGeom>
      </xdr:spPr>
    </xdr:pic>
    <xdr:clientData/>
  </xdr:twoCellAnchor>
  <xdr:twoCellAnchor>
    <xdr:from>
      <xdr:col>4</xdr:col>
      <xdr:colOff>323850</xdr:colOff>
      <xdr:row>10</xdr:row>
      <xdr:rowOff>57150</xdr:rowOff>
    </xdr:from>
    <xdr:to>
      <xdr:col>4</xdr:col>
      <xdr:colOff>1720850</xdr:colOff>
      <xdr:row>13</xdr:row>
      <xdr:rowOff>12700</xdr:rowOff>
    </xdr:to>
    <xdr:sp>
      <xdr:nvSpPr>
        <xdr:cNvPr id="7" name="矩形 6"/>
        <xdr:cNvSpPr/>
      </xdr:nvSpPr>
      <xdr:spPr>
        <a:xfrm>
          <a:off x="8399780" y="1771650"/>
          <a:ext cx="1397000" cy="469900"/>
        </a:xfrm>
        <a:prstGeom prst="rect">
          <a:avLst/>
        </a:prstGeom>
        <a:noFill/>
        <a:ln w="19050" cmpd="sng">
          <a:solidFill>
            <a:srgbClr val="FF0000"/>
          </a:solidFill>
          <a:prstDash val="solid"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444500</xdr:colOff>
      <xdr:row>22</xdr:row>
      <xdr:rowOff>82550</xdr:rowOff>
    </xdr:from>
    <xdr:to>
      <xdr:col>4</xdr:col>
      <xdr:colOff>939800</xdr:colOff>
      <xdr:row>23</xdr:row>
      <xdr:rowOff>177800</xdr:rowOff>
    </xdr:to>
    <xdr:sp>
      <xdr:nvSpPr>
        <xdr:cNvPr id="8" name="矩形 7"/>
        <xdr:cNvSpPr/>
      </xdr:nvSpPr>
      <xdr:spPr>
        <a:xfrm>
          <a:off x="8520430" y="3854450"/>
          <a:ext cx="495300" cy="260350"/>
        </a:xfrm>
        <a:prstGeom prst="rect">
          <a:avLst/>
        </a:prstGeom>
        <a:noFill/>
        <a:ln w="19050" cmpd="sng">
          <a:solidFill>
            <a:srgbClr val="FF0000"/>
          </a:solidFill>
          <a:prstDash val="solid"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247650</xdr:colOff>
      <xdr:row>32</xdr:row>
      <xdr:rowOff>139700</xdr:rowOff>
    </xdr:from>
    <xdr:to>
      <xdr:col>4</xdr:col>
      <xdr:colOff>1111250</xdr:colOff>
      <xdr:row>35</xdr:row>
      <xdr:rowOff>19050</xdr:rowOff>
    </xdr:to>
    <xdr:sp>
      <xdr:nvSpPr>
        <xdr:cNvPr id="9" name="矩形 8"/>
        <xdr:cNvSpPr/>
      </xdr:nvSpPr>
      <xdr:spPr>
        <a:xfrm>
          <a:off x="8323580" y="5626100"/>
          <a:ext cx="863600" cy="393700"/>
        </a:xfrm>
        <a:prstGeom prst="rect">
          <a:avLst/>
        </a:prstGeom>
        <a:noFill/>
        <a:ln w="19050" cmpd="sng">
          <a:solidFill>
            <a:srgbClr val="FF0000"/>
          </a:solidFill>
          <a:prstDash val="solid"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146050</xdr:colOff>
      <xdr:row>40</xdr:row>
      <xdr:rowOff>50800</xdr:rowOff>
    </xdr:from>
    <xdr:to>
      <xdr:col>4</xdr:col>
      <xdr:colOff>1847850</xdr:colOff>
      <xdr:row>42</xdr:row>
      <xdr:rowOff>95250</xdr:rowOff>
    </xdr:to>
    <xdr:sp>
      <xdr:nvSpPr>
        <xdr:cNvPr id="13" name="矩形 12"/>
        <xdr:cNvSpPr/>
      </xdr:nvSpPr>
      <xdr:spPr>
        <a:xfrm>
          <a:off x="8221980" y="6908800"/>
          <a:ext cx="1701800" cy="387350"/>
        </a:xfrm>
        <a:prstGeom prst="rect">
          <a:avLst/>
        </a:prstGeom>
        <a:noFill/>
        <a:ln w="19050" cmpd="sng">
          <a:solidFill>
            <a:srgbClr val="FF0000"/>
          </a:solidFill>
          <a:prstDash val="solid"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222250</xdr:colOff>
      <xdr:row>52</xdr:row>
      <xdr:rowOff>107950</xdr:rowOff>
    </xdr:from>
    <xdr:to>
      <xdr:col>4</xdr:col>
      <xdr:colOff>1371600</xdr:colOff>
      <xdr:row>54</xdr:row>
      <xdr:rowOff>31750</xdr:rowOff>
    </xdr:to>
    <xdr:sp>
      <xdr:nvSpPr>
        <xdr:cNvPr id="14" name="矩形 13"/>
        <xdr:cNvSpPr/>
      </xdr:nvSpPr>
      <xdr:spPr>
        <a:xfrm>
          <a:off x="8298180" y="9023350"/>
          <a:ext cx="1149350" cy="266700"/>
        </a:xfrm>
        <a:prstGeom prst="rect">
          <a:avLst/>
        </a:prstGeom>
        <a:noFill/>
        <a:ln w="19050" cmpd="sng">
          <a:solidFill>
            <a:srgbClr val="FF0000"/>
          </a:solidFill>
          <a:prstDash val="solid"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171450</xdr:colOff>
      <xdr:row>63</xdr:row>
      <xdr:rowOff>50800</xdr:rowOff>
    </xdr:from>
    <xdr:to>
      <xdr:col>4</xdr:col>
      <xdr:colOff>1327150</xdr:colOff>
      <xdr:row>64</xdr:row>
      <xdr:rowOff>152400</xdr:rowOff>
    </xdr:to>
    <xdr:sp>
      <xdr:nvSpPr>
        <xdr:cNvPr id="17" name="矩形 16"/>
        <xdr:cNvSpPr/>
      </xdr:nvSpPr>
      <xdr:spPr>
        <a:xfrm>
          <a:off x="8247380" y="10852150"/>
          <a:ext cx="1155700" cy="273050"/>
        </a:xfrm>
        <a:prstGeom prst="rect">
          <a:avLst/>
        </a:prstGeom>
        <a:noFill/>
        <a:ln w="19050" cmpd="sng">
          <a:solidFill>
            <a:srgbClr val="FF0000"/>
          </a:solidFill>
          <a:prstDash val="solid"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2171700</xdr:colOff>
      <xdr:row>74</xdr:row>
      <xdr:rowOff>69850</xdr:rowOff>
    </xdr:from>
    <xdr:to>
      <xdr:col>4</xdr:col>
      <xdr:colOff>952500</xdr:colOff>
      <xdr:row>75</xdr:row>
      <xdr:rowOff>177800</xdr:rowOff>
    </xdr:to>
    <xdr:sp>
      <xdr:nvSpPr>
        <xdr:cNvPr id="23" name="矩形 22"/>
        <xdr:cNvSpPr/>
      </xdr:nvSpPr>
      <xdr:spPr>
        <a:xfrm>
          <a:off x="7818120" y="12757150"/>
          <a:ext cx="1210310" cy="273050"/>
        </a:xfrm>
        <a:prstGeom prst="rect">
          <a:avLst/>
        </a:prstGeom>
        <a:noFill/>
        <a:ln w="19050" cmpd="sng">
          <a:solidFill>
            <a:srgbClr val="FF0000"/>
          </a:solidFill>
          <a:prstDash val="solid"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9</xdr:row>
      <xdr:rowOff>38100</xdr:rowOff>
    </xdr:from>
    <xdr:to>
      <xdr:col>1</xdr:col>
      <xdr:colOff>1188720</xdr:colOff>
      <xdr:row>10</xdr:row>
      <xdr:rowOff>107950</xdr:rowOff>
    </xdr:to>
    <xdr:pic>
      <xdr:nvPicPr>
        <xdr:cNvPr id="2" name="图片 1" descr="alpha2a AR membran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 flipV="1">
          <a:off x="643255" y="1485900"/>
          <a:ext cx="1188720" cy="222250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21</xdr:row>
      <xdr:rowOff>85725</xdr:rowOff>
    </xdr:from>
    <xdr:to>
      <xdr:col>1</xdr:col>
      <xdr:colOff>871220</xdr:colOff>
      <xdr:row>22</xdr:row>
      <xdr:rowOff>122555</xdr:rowOff>
    </xdr:to>
    <xdr:pic>
      <xdr:nvPicPr>
        <xdr:cNvPr id="3" name="图片 2" descr="alpha2aAR membran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9125" y="3457575"/>
          <a:ext cx="895350" cy="19875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50</xdr:row>
      <xdr:rowOff>95250</xdr:rowOff>
    </xdr:from>
    <xdr:to>
      <xdr:col>1</xdr:col>
      <xdr:colOff>1071880</xdr:colOff>
      <xdr:row>51</xdr:row>
      <xdr:rowOff>128270</xdr:rowOff>
    </xdr:to>
    <xdr:pic>
      <xdr:nvPicPr>
        <xdr:cNvPr id="4" name="图片 3" descr="alpha2AR 1-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19125" y="8143875"/>
          <a:ext cx="1096010" cy="19494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39</xdr:row>
      <xdr:rowOff>104775</xdr:rowOff>
    </xdr:from>
    <xdr:to>
      <xdr:col>1</xdr:col>
      <xdr:colOff>1087120</xdr:colOff>
      <xdr:row>40</xdr:row>
      <xdr:rowOff>140970</xdr:rowOff>
    </xdr:to>
    <xdr:pic>
      <xdr:nvPicPr>
        <xdr:cNvPr id="5" name="图片 4" descr="alpha2AR 2-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19125" y="6381750"/>
          <a:ext cx="1111250" cy="198120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28</xdr:row>
      <xdr:rowOff>47625</xdr:rowOff>
    </xdr:from>
    <xdr:to>
      <xdr:col>2</xdr:col>
      <xdr:colOff>1270</xdr:colOff>
      <xdr:row>29</xdr:row>
      <xdr:rowOff>153670</xdr:rowOff>
    </xdr:to>
    <xdr:pic>
      <xdr:nvPicPr>
        <xdr:cNvPr id="7" name="图片 6" descr="alpha2AR 3-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19125" y="4543425"/>
          <a:ext cx="1786255" cy="267970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62</xdr:row>
      <xdr:rowOff>123825</xdr:rowOff>
    </xdr:from>
    <xdr:to>
      <xdr:col>1</xdr:col>
      <xdr:colOff>1126490</xdr:colOff>
      <xdr:row>64</xdr:row>
      <xdr:rowOff>13335</xdr:rowOff>
    </xdr:to>
    <xdr:pic>
      <xdr:nvPicPr>
        <xdr:cNvPr id="8" name="图片 7" descr="alpha2AR 4-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19125" y="10106025"/>
          <a:ext cx="1150620" cy="2133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</xdr:row>
      <xdr:rowOff>83820</xdr:rowOff>
    </xdr:from>
    <xdr:to>
      <xdr:col>5</xdr:col>
      <xdr:colOff>617728</xdr:colOff>
      <xdr:row>18</xdr:row>
      <xdr:rowOff>122428</xdr:rowOff>
    </xdr:to>
    <xdr:pic>
      <xdr:nvPicPr>
        <xdr:cNvPr id="9" name="图片 8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630" b="65699"/>
        <a:stretch>
          <a:fillRect/>
        </a:stretch>
      </xdr:blipFill>
      <xdr:spPr>
        <a:xfrm>
          <a:off x="5179060" y="1217295"/>
          <a:ext cx="1981835" cy="17907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</xdr:colOff>
      <xdr:row>50</xdr:row>
      <xdr:rowOff>38100</xdr:rowOff>
    </xdr:from>
    <xdr:to>
      <xdr:col>5</xdr:col>
      <xdr:colOff>146304</xdr:colOff>
      <xdr:row>57</xdr:row>
      <xdr:rowOff>120396</xdr:rowOff>
    </xdr:to>
    <xdr:pic>
      <xdr:nvPicPr>
        <xdr:cNvPr id="10" name="图片 9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48" t="18579" r="50000" b="43898"/>
        <a:stretch>
          <a:fillRect/>
        </a:stretch>
      </xdr:blipFill>
      <xdr:spPr>
        <a:xfrm>
          <a:off x="5217160" y="8086725"/>
          <a:ext cx="1472565" cy="1215390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53340</xdr:rowOff>
    </xdr:from>
    <xdr:to>
      <xdr:col>5</xdr:col>
      <xdr:colOff>172212</xdr:colOff>
      <xdr:row>46</xdr:row>
      <xdr:rowOff>135636</xdr:rowOff>
    </xdr:to>
    <xdr:pic>
      <xdr:nvPicPr>
        <xdr:cNvPr id="11" name="图片 10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053" t="19854" r="27053" b="42623"/>
        <a:stretch>
          <a:fillRect/>
        </a:stretch>
      </xdr:blipFill>
      <xdr:spPr>
        <a:xfrm flipH="1">
          <a:off x="5194300" y="6330315"/>
          <a:ext cx="1521460" cy="121539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28</xdr:row>
      <xdr:rowOff>76200</xdr:rowOff>
    </xdr:from>
    <xdr:to>
      <xdr:col>5</xdr:col>
      <xdr:colOff>784860</xdr:colOff>
      <xdr:row>36</xdr:row>
      <xdr:rowOff>124968</xdr:rowOff>
    </xdr:to>
    <xdr:pic>
      <xdr:nvPicPr>
        <xdr:cNvPr id="12" name="图片 11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9" t="55739" r="63684" b="2732"/>
        <a:stretch>
          <a:fillRect/>
        </a:stretch>
      </xdr:blipFill>
      <xdr:spPr>
        <a:xfrm>
          <a:off x="5179060" y="4572000"/>
          <a:ext cx="2149475" cy="134366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62</xdr:row>
      <xdr:rowOff>114300</xdr:rowOff>
    </xdr:from>
    <xdr:to>
      <xdr:col>4</xdr:col>
      <xdr:colOff>1235964</xdr:colOff>
      <xdr:row>70</xdr:row>
      <xdr:rowOff>102108</xdr:rowOff>
    </xdr:to>
    <xdr:pic>
      <xdr:nvPicPr>
        <xdr:cNvPr id="13" name="图片 12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688" t="12167" b="15167"/>
        <a:stretch>
          <a:fillRect/>
        </a:stretch>
      </xdr:blipFill>
      <xdr:spPr>
        <a:xfrm>
          <a:off x="5171440" y="10096500"/>
          <a:ext cx="1228090" cy="1282700"/>
        </a:xfrm>
        <a:prstGeom prst="rect">
          <a:avLst/>
        </a:prstGeom>
      </xdr:spPr>
    </xdr:pic>
    <xdr:clientData/>
  </xdr:twoCellAnchor>
  <xdr:twoCellAnchor>
    <xdr:from>
      <xdr:col>4</xdr:col>
      <xdr:colOff>342900</xdr:colOff>
      <xdr:row>11</xdr:row>
      <xdr:rowOff>60960</xdr:rowOff>
    </xdr:from>
    <xdr:to>
      <xdr:col>5</xdr:col>
      <xdr:colOff>403860</xdr:colOff>
      <xdr:row>12</xdr:row>
      <xdr:rowOff>91440</xdr:rowOff>
    </xdr:to>
    <xdr:sp>
      <xdr:nvSpPr>
        <xdr:cNvPr id="16" name="矩形 15"/>
        <xdr:cNvSpPr/>
      </xdr:nvSpPr>
      <xdr:spPr>
        <a:xfrm>
          <a:off x="5506720" y="1813560"/>
          <a:ext cx="1440815" cy="192405"/>
        </a:xfrm>
        <a:prstGeom prst="rect">
          <a:avLst/>
        </a:prstGeom>
        <a:noFill/>
        <a:ln w="19050" cmpd="sng">
          <a:solidFill>
            <a:srgbClr val="FF0000"/>
          </a:solidFill>
          <a:prstDash val="solid"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4</xdr:col>
      <xdr:colOff>9525</xdr:colOff>
      <xdr:row>20</xdr:row>
      <xdr:rowOff>23812</xdr:rowOff>
    </xdr:from>
    <xdr:to>
      <xdr:col>5</xdr:col>
      <xdr:colOff>267859</xdr:colOff>
      <xdr:row>26</xdr:row>
      <xdr:rowOff>86369</xdr:rowOff>
    </xdr:to>
    <xdr:pic>
      <xdr:nvPicPr>
        <xdr:cNvPr id="17" name="图片 16"/>
        <xdr:cNvPicPr>
          <a:picLocks noChangeAspect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529" t="52485" r="8565" b="11902"/>
        <a:stretch>
          <a:fillRect/>
        </a:stretch>
      </xdr:blipFill>
      <xdr:spPr>
        <a:xfrm>
          <a:off x="5173345" y="3233420"/>
          <a:ext cx="1637665" cy="1034415"/>
        </a:xfrm>
        <a:prstGeom prst="rect">
          <a:avLst/>
        </a:prstGeom>
      </xdr:spPr>
    </xdr:pic>
    <xdr:clientData/>
  </xdr:twoCellAnchor>
  <xdr:twoCellAnchor>
    <xdr:from>
      <xdr:col>4</xdr:col>
      <xdr:colOff>257175</xdr:colOff>
      <xdr:row>22</xdr:row>
      <xdr:rowOff>109536</xdr:rowOff>
    </xdr:from>
    <xdr:to>
      <xdr:col>4</xdr:col>
      <xdr:colOff>862012</xdr:colOff>
      <xdr:row>23</xdr:row>
      <xdr:rowOff>127634</xdr:rowOff>
    </xdr:to>
    <xdr:sp>
      <xdr:nvSpPr>
        <xdr:cNvPr id="18" name="矩形 17"/>
        <xdr:cNvSpPr/>
      </xdr:nvSpPr>
      <xdr:spPr>
        <a:xfrm>
          <a:off x="5420995" y="3642995"/>
          <a:ext cx="604520" cy="179705"/>
        </a:xfrm>
        <a:prstGeom prst="rect">
          <a:avLst/>
        </a:prstGeom>
        <a:noFill/>
        <a:ln w="19050" cmpd="sng">
          <a:solidFill>
            <a:srgbClr val="FF0000"/>
          </a:solidFill>
          <a:prstDash val="solid"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447675</xdr:colOff>
      <xdr:row>32</xdr:row>
      <xdr:rowOff>61913</xdr:rowOff>
    </xdr:from>
    <xdr:to>
      <xdr:col>5</xdr:col>
      <xdr:colOff>695325</xdr:colOff>
      <xdr:row>33</xdr:row>
      <xdr:rowOff>94296</xdr:rowOff>
    </xdr:to>
    <xdr:sp>
      <xdr:nvSpPr>
        <xdr:cNvPr id="19" name="矩形 18"/>
        <xdr:cNvSpPr/>
      </xdr:nvSpPr>
      <xdr:spPr>
        <a:xfrm>
          <a:off x="5611495" y="5205095"/>
          <a:ext cx="1627505" cy="194310"/>
        </a:xfrm>
        <a:prstGeom prst="rect">
          <a:avLst/>
        </a:prstGeom>
        <a:noFill/>
        <a:ln w="19050" cmpd="sng">
          <a:solidFill>
            <a:srgbClr val="FF0000"/>
          </a:solidFill>
          <a:prstDash val="solid"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152400</xdr:colOff>
      <xdr:row>42</xdr:row>
      <xdr:rowOff>157163</xdr:rowOff>
    </xdr:from>
    <xdr:to>
      <xdr:col>5</xdr:col>
      <xdr:colOff>0</xdr:colOff>
      <xdr:row>44</xdr:row>
      <xdr:rowOff>4763</xdr:rowOff>
    </xdr:to>
    <xdr:sp>
      <xdr:nvSpPr>
        <xdr:cNvPr id="20" name="矩形 19"/>
        <xdr:cNvSpPr/>
      </xdr:nvSpPr>
      <xdr:spPr>
        <a:xfrm>
          <a:off x="5316220" y="6919595"/>
          <a:ext cx="1227455" cy="171450"/>
        </a:xfrm>
        <a:prstGeom prst="rect">
          <a:avLst/>
        </a:prstGeom>
        <a:noFill/>
        <a:ln w="19050" cmpd="sng">
          <a:solidFill>
            <a:srgbClr val="FF0000"/>
          </a:solidFill>
          <a:prstDash val="solid"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204787</xdr:colOff>
      <xdr:row>53</xdr:row>
      <xdr:rowOff>114300</xdr:rowOff>
    </xdr:from>
    <xdr:to>
      <xdr:col>4</xdr:col>
      <xdr:colOff>1190625</xdr:colOff>
      <xdr:row>54</xdr:row>
      <xdr:rowOff>146682</xdr:rowOff>
    </xdr:to>
    <xdr:sp>
      <xdr:nvSpPr>
        <xdr:cNvPr id="21" name="矩形 20"/>
        <xdr:cNvSpPr/>
      </xdr:nvSpPr>
      <xdr:spPr>
        <a:xfrm>
          <a:off x="5368290" y="8648700"/>
          <a:ext cx="986155" cy="193675"/>
        </a:xfrm>
        <a:prstGeom prst="rect">
          <a:avLst/>
        </a:prstGeom>
        <a:noFill/>
        <a:ln w="19050" cmpd="sng">
          <a:solidFill>
            <a:srgbClr val="FF0000"/>
          </a:solidFill>
          <a:prstDash val="solid"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133348</xdr:colOff>
      <xdr:row>66</xdr:row>
      <xdr:rowOff>38101</xdr:rowOff>
    </xdr:from>
    <xdr:to>
      <xdr:col>4</xdr:col>
      <xdr:colOff>1162050</xdr:colOff>
      <xdr:row>67</xdr:row>
      <xdr:rowOff>75247</xdr:rowOff>
    </xdr:to>
    <xdr:sp>
      <xdr:nvSpPr>
        <xdr:cNvPr id="22" name="矩形 21"/>
        <xdr:cNvSpPr/>
      </xdr:nvSpPr>
      <xdr:spPr>
        <a:xfrm>
          <a:off x="5296535" y="10668000"/>
          <a:ext cx="1029335" cy="198755"/>
        </a:xfrm>
        <a:prstGeom prst="rect">
          <a:avLst/>
        </a:prstGeom>
        <a:noFill/>
        <a:ln w="19050" cmpd="sng">
          <a:solidFill>
            <a:srgbClr val="FF0000"/>
          </a:solidFill>
          <a:prstDash val="solid"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171450</xdr:colOff>
      <xdr:row>4</xdr:row>
      <xdr:rowOff>142875</xdr:rowOff>
    </xdr:from>
    <xdr:to>
      <xdr:col>4</xdr:col>
      <xdr:colOff>634365</xdr:colOff>
      <xdr:row>6</xdr:row>
      <xdr:rowOff>52070</xdr:rowOff>
    </xdr:to>
    <xdr:pic>
      <xdr:nvPicPr>
        <xdr:cNvPr id="2" name="图片 1" descr="CB1 membran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0" y="828675"/>
          <a:ext cx="3146425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32565</xdr:colOff>
      <xdr:row>3</xdr:row>
      <xdr:rowOff>19538</xdr:rowOff>
    </xdr:from>
    <xdr:to>
      <xdr:col>10</xdr:col>
      <xdr:colOff>528427</xdr:colOff>
      <xdr:row>11</xdr:row>
      <xdr:rowOff>13025</xdr:rowOff>
    </xdr:to>
    <xdr:pic>
      <xdr:nvPicPr>
        <xdr:cNvPr id="4" name="图片 3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2" t="74008" r="41824" b="2320"/>
        <a:stretch>
          <a:fillRect/>
        </a:stretch>
      </xdr:blipFill>
      <xdr:spPr>
        <a:xfrm flipH="1">
          <a:off x="5255895" y="533400"/>
          <a:ext cx="3239135" cy="1365250"/>
        </a:xfrm>
        <a:prstGeom prst="rect">
          <a:avLst/>
        </a:prstGeom>
      </xdr:spPr>
    </xdr:pic>
    <xdr:clientData/>
  </xdr:twoCellAnchor>
  <xdr:twoCellAnchor>
    <xdr:from>
      <xdr:col>6</xdr:col>
      <xdr:colOff>290309</xdr:colOff>
      <xdr:row>5</xdr:row>
      <xdr:rowOff>87272</xdr:rowOff>
    </xdr:from>
    <xdr:to>
      <xdr:col>10</xdr:col>
      <xdr:colOff>221436</xdr:colOff>
      <xdr:row>6</xdr:row>
      <xdr:rowOff>143283</xdr:rowOff>
    </xdr:to>
    <xdr:sp>
      <xdr:nvSpPr>
        <xdr:cNvPr id="5" name="矩形 4"/>
        <xdr:cNvSpPr/>
      </xdr:nvSpPr>
      <xdr:spPr>
        <a:xfrm>
          <a:off x="5513705" y="944245"/>
          <a:ext cx="2673985" cy="227330"/>
        </a:xfrm>
        <a:prstGeom prst="rect">
          <a:avLst/>
        </a:prstGeom>
        <a:noFill/>
        <a:ln w="19050" cmpd="sng">
          <a:solidFill>
            <a:srgbClr val="FF0000"/>
          </a:solidFill>
          <a:prstDash val="solid"/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276225</xdr:colOff>
      <xdr:row>22</xdr:row>
      <xdr:rowOff>28575</xdr:rowOff>
    </xdr:from>
    <xdr:to>
      <xdr:col>3</xdr:col>
      <xdr:colOff>247650</xdr:colOff>
      <xdr:row>23</xdr:row>
      <xdr:rowOff>52070</xdr:rowOff>
    </xdr:to>
    <xdr:pic>
      <xdr:nvPicPr>
        <xdr:cNvPr id="2" name="图片 1" descr="Gbeta2 3次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2025" y="3800475"/>
          <a:ext cx="1800225" cy="194945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32</xdr:row>
      <xdr:rowOff>19050</xdr:rowOff>
    </xdr:from>
    <xdr:to>
      <xdr:col>3</xdr:col>
      <xdr:colOff>247650</xdr:colOff>
      <xdr:row>33</xdr:row>
      <xdr:rowOff>2540</xdr:rowOff>
    </xdr:to>
    <xdr:pic>
      <xdr:nvPicPr>
        <xdr:cNvPr id="3" name="图片 2" descr="Gbeta5 3次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62025" y="5505450"/>
          <a:ext cx="1800225" cy="154940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12</xdr:row>
      <xdr:rowOff>0</xdr:rowOff>
    </xdr:from>
    <xdr:to>
      <xdr:col>3</xdr:col>
      <xdr:colOff>247650</xdr:colOff>
      <xdr:row>13</xdr:row>
      <xdr:rowOff>26670</xdr:rowOff>
    </xdr:to>
    <xdr:pic>
      <xdr:nvPicPr>
        <xdr:cNvPr id="4" name="图片 3" descr="Gbeta1 重跑 3次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62025" y="2057400"/>
          <a:ext cx="1800225" cy="198120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2</xdr:row>
      <xdr:rowOff>1270</xdr:rowOff>
    </xdr:from>
    <xdr:to>
      <xdr:col>3</xdr:col>
      <xdr:colOff>247650</xdr:colOff>
      <xdr:row>3</xdr:row>
      <xdr:rowOff>29210</xdr:rowOff>
    </xdr:to>
    <xdr:pic>
      <xdr:nvPicPr>
        <xdr:cNvPr id="5" name="图片 4" descr="beta-actin 3次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2025" y="344170"/>
          <a:ext cx="1800225" cy="199390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41</xdr:row>
      <xdr:rowOff>152400</xdr:rowOff>
    </xdr:from>
    <xdr:to>
      <xdr:col>3</xdr:col>
      <xdr:colOff>247650</xdr:colOff>
      <xdr:row>43</xdr:row>
      <xdr:rowOff>31115</xdr:rowOff>
    </xdr:to>
    <xdr:pic>
      <xdr:nvPicPr>
        <xdr:cNvPr id="9" name="图片 8" descr="Gbeta3 3次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62025" y="7181850"/>
          <a:ext cx="1800225" cy="221615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</xdr:row>
      <xdr:rowOff>22860</xdr:rowOff>
    </xdr:from>
    <xdr:to>
      <xdr:col>6</xdr:col>
      <xdr:colOff>288036</xdr:colOff>
      <xdr:row>9</xdr:row>
      <xdr:rowOff>41148</xdr:rowOff>
    </xdr:to>
    <xdr:pic>
      <xdr:nvPicPr>
        <xdr:cNvPr id="6" name="图片 5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89" t="18729" r="46366" b="52623"/>
        <a:stretch>
          <a:fillRect/>
        </a:stretch>
      </xdr:blipFill>
      <xdr:spPr>
        <a:xfrm>
          <a:off x="3223260" y="365760"/>
          <a:ext cx="1636395" cy="1217930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609600</xdr:colOff>
      <xdr:row>22</xdr:row>
      <xdr:rowOff>45720</xdr:rowOff>
    </xdr:from>
    <xdr:to>
      <xdr:col>6</xdr:col>
      <xdr:colOff>396240</xdr:colOff>
      <xdr:row>28</xdr:row>
      <xdr:rowOff>105280</xdr:rowOff>
    </xdr:to>
    <xdr:pic>
      <xdr:nvPicPr>
        <xdr:cNvPr id="7" name="图片 6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55" t="51950" r="6851" b="24782"/>
        <a:stretch>
          <a:fillRect/>
        </a:stretch>
      </xdr:blipFill>
      <xdr:spPr>
        <a:xfrm>
          <a:off x="3124200" y="3817620"/>
          <a:ext cx="1844040" cy="1087755"/>
        </a:xfrm>
        <a:prstGeom prst="rect">
          <a:avLst/>
        </a:prstGeom>
      </xdr:spPr>
    </xdr:pic>
    <xdr:clientData/>
  </xdr:twoCellAnchor>
  <xdr:twoCellAnchor editAs="oneCell">
    <xdr:from>
      <xdr:col>3</xdr:col>
      <xdr:colOff>579119</xdr:colOff>
      <xdr:row>11</xdr:row>
      <xdr:rowOff>76200</xdr:rowOff>
    </xdr:from>
    <xdr:to>
      <xdr:col>6</xdr:col>
      <xdr:colOff>446980</xdr:colOff>
      <xdr:row>17</xdr:row>
      <xdr:rowOff>152400</xdr:rowOff>
    </xdr:to>
    <xdr:pic>
      <xdr:nvPicPr>
        <xdr:cNvPr id="8" name="图片 7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67" t="69270" r="17482" b="1358"/>
        <a:stretch>
          <a:fillRect/>
        </a:stretch>
      </xdr:blipFill>
      <xdr:spPr>
        <a:xfrm>
          <a:off x="3093085" y="1962150"/>
          <a:ext cx="1925320" cy="1104900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31</xdr:row>
      <xdr:rowOff>167640</xdr:rowOff>
    </xdr:from>
    <xdr:to>
      <xdr:col>6</xdr:col>
      <xdr:colOff>289560</xdr:colOff>
      <xdr:row>39</xdr:row>
      <xdr:rowOff>3048</xdr:rowOff>
    </xdr:to>
    <xdr:pic>
      <xdr:nvPicPr>
        <xdr:cNvPr id="10" name="图片 9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15" t="6852" r="7651" b="44904"/>
        <a:stretch>
          <a:fillRect/>
        </a:stretch>
      </xdr:blipFill>
      <xdr:spPr>
        <a:xfrm>
          <a:off x="3230880" y="5482590"/>
          <a:ext cx="1630680" cy="12065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41</xdr:row>
      <xdr:rowOff>175260</xdr:rowOff>
    </xdr:from>
    <xdr:to>
      <xdr:col>6</xdr:col>
      <xdr:colOff>281940</xdr:colOff>
      <xdr:row>49</xdr:row>
      <xdr:rowOff>59506</xdr:rowOff>
    </xdr:to>
    <xdr:pic>
      <xdr:nvPicPr>
        <xdr:cNvPr id="11" name="图片 10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9" t="9482" r="54019" b="48468"/>
        <a:stretch>
          <a:fillRect/>
        </a:stretch>
      </xdr:blipFill>
      <xdr:spPr>
        <a:xfrm>
          <a:off x="3200400" y="7200900"/>
          <a:ext cx="1653540" cy="1259205"/>
        </a:xfrm>
        <a:prstGeom prst="rect">
          <a:avLst/>
        </a:prstGeom>
      </xdr:spPr>
    </xdr:pic>
    <xdr:clientData/>
  </xdr:twoCellAnchor>
  <xdr:twoCellAnchor>
    <xdr:from>
      <xdr:col>4</xdr:col>
      <xdr:colOff>121921</xdr:colOff>
      <xdr:row>46</xdr:row>
      <xdr:rowOff>78376</xdr:rowOff>
    </xdr:from>
    <xdr:to>
      <xdr:col>6</xdr:col>
      <xdr:colOff>248196</xdr:colOff>
      <xdr:row>47</xdr:row>
      <xdr:rowOff>93759</xdr:rowOff>
    </xdr:to>
    <xdr:sp>
      <xdr:nvSpPr>
        <xdr:cNvPr id="12" name="矩形 11"/>
        <xdr:cNvSpPr/>
      </xdr:nvSpPr>
      <xdr:spPr>
        <a:xfrm>
          <a:off x="3322320" y="7964805"/>
          <a:ext cx="1497330" cy="18669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161109</xdr:colOff>
      <xdr:row>35</xdr:row>
      <xdr:rowOff>100147</xdr:rowOff>
    </xdr:from>
    <xdr:to>
      <xdr:col>6</xdr:col>
      <xdr:colOff>209006</xdr:colOff>
      <xdr:row>36</xdr:row>
      <xdr:rowOff>100149</xdr:rowOff>
    </xdr:to>
    <xdr:sp>
      <xdr:nvSpPr>
        <xdr:cNvPr id="13" name="矩形 12"/>
        <xdr:cNvSpPr/>
      </xdr:nvSpPr>
      <xdr:spPr>
        <a:xfrm>
          <a:off x="3361055" y="6100445"/>
          <a:ext cx="1419860" cy="1714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117565</xdr:colOff>
      <xdr:row>15</xdr:row>
      <xdr:rowOff>165463</xdr:rowOff>
    </xdr:from>
    <xdr:to>
      <xdr:col>6</xdr:col>
      <xdr:colOff>296092</xdr:colOff>
      <xdr:row>16</xdr:row>
      <xdr:rowOff>156755</xdr:rowOff>
    </xdr:to>
    <xdr:sp>
      <xdr:nvSpPr>
        <xdr:cNvPr id="14" name="矩形 13"/>
        <xdr:cNvSpPr/>
      </xdr:nvSpPr>
      <xdr:spPr>
        <a:xfrm>
          <a:off x="3317875" y="2736850"/>
          <a:ext cx="1550035" cy="16256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139336</xdr:colOff>
      <xdr:row>25</xdr:row>
      <xdr:rowOff>152399</xdr:rowOff>
    </xdr:from>
    <xdr:to>
      <xdr:col>6</xdr:col>
      <xdr:colOff>187233</xdr:colOff>
      <xdr:row>26</xdr:row>
      <xdr:rowOff>152401</xdr:rowOff>
    </xdr:to>
    <xdr:sp>
      <xdr:nvSpPr>
        <xdr:cNvPr id="15" name="矩形 14"/>
        <xdr:cNvSpPr/>
      </xdr:nvSpPr>
      <xdr:spPr>
        <a:xfrm>
          <a:off x="3339465" y="4438015"/>
          <a:ext cx="1419225" cy="17208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165462</xdr:colOff>
      <xdr:row>5</xdr:row>
      <xdr:rowOff>60961</xdr:rowOff>
    </xdr:from>
    <xdr:to>
      <xdr:col>6</xdr:col>
      <xdr:colOff>213359</xdr:colOff>
      <xdr:row>6</xdr:row>
      <xdr:rowOff>60963</xdr:rowOff>
    </xdr:to>
    <xdr:sp>
      <xdr:nvSpPr>
        <xdr:cNvPr id="16" name="矩形 15"/>
        <xdr:cNvSpPr/>
      </xdr:nvSpPr>
      <xdr:spPr>
        <a:xfrm>
          <a:off x="3365500" y="918210"/>
          <a:ext cx="1419225" cy="1714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133350</xdr:colOff>
      <xdr:row>4</xdr:row>
      <xdr:rowOff>153670</xdr:rowOff>
    </xdr:from>
    <xdr:to>
      <xdr:col>11</xdr:col>
      <xdr:colOff>236219</xdr:colOff>
      <xdr:row>7</xdr:row>
      <xdr:rowOff>12065</xdr:rowOff>
    </xdr:to>
    <xdr:pic>
      <xdr:nvPicPr>
        <xdr:cNvPr id="27" name="图片 26" descr="p2 Gbeta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1805" y="801370"/>
          <a:ext cx="2159635" cy="344170"/>
        </a:xfrm>
        <a:prstGeom prst="rect">
          <a:avLst/>
        </a:prstGeom>
      </xdr:spPr>
    </xdr:pic>
    <xdr:clientData/>
  </xdr:twoCellAnchor>
  <xdr:twoCellAnchor editAs="oneCell">
    <xdr:from>
      <xdr:col>14</xdr:col>
      <xdr:colOff>60325</xdr:colOff>
      <xdr:row>7</xdr:row>
      <xdr:rowOff>36195</xdr:rowOff>
    </xdr:from>
    <xdr:to>
      <xdr:col>17</xdr:col>
      <xdr:colOff>163194</xdr:colOff>
      <xdr:row>8</xdr:row>
      <xdr:rowOff>144780</xdr:rowOff>
    </xdr:to>
    <xdr:pic>
      <xdr:nvPicPr>
        <xdr:cNvPr id="29" name="图片 28" descr="p3 Gbeta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93580" y="1169670"/>
          <a:ext cx="2159635" cy="270510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133350</xdr:colOff>
      <xdr:row>7</xdr:row>
      <xdr:rowOff>48895</xdr:rowOff>
    </xdr:from>
    <xdr:to>
      <xdr:col>11</xdr:col>
      <xdr:colOff>236219</xdr:colOff>
      <xdr:row>9</xdr:row>
      <xdr:rowOff>44450</xdr:rowOff>
    </xdr:to>
    <xdr:pic>
      <xdr:nvPicPr>
        <xdr:cNvPr id="31" name="图片 30" descr="p2 Gbeta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551805" y="1182370"/>
          <a:ext cx="2159635" cy="319405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133350</xdr:colOff>
      <xdr:row>9</xdr:row>
      <xdr:rowOff>81280</xdr:rowOff>
    </xdr:from>
    <xdr:to>
      <xdr:col>11</xdr:col>
      <xdr:colOff>236219</xdr:colOff>
      <xdr:row>10</xdr:row>
      <xdr:rowOff>158115</xdr:rowOff>
    </xdr:to>
    <xdr:pic>
      <xdr:nvPicPr>
        <xdr:cNvPr id="33" name="图片 32" descr="p2 Gbeta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551805" y="1538605"/>
          <a:ext cx="2159635" cy="238760"/>
        </a:xfrm>
        <a:prstGeom prst="rect">
          <a:avLst/>
        </a:prstGeom>
      </xdr:spPr>
    </xdr:pic>
    <xdr:clientData/>
  </xdr:twoCellAnchor>
  <xdr:twoCellAnchor editAs="oneCell">
    <xdr:from>
      <xdr:col>14</xdr:col>
      <xdr:colOff>60325</xdr:colOff>
      <xdr:row>9</xdr:row>
      <xdr:rowOff>15875</xdr:rowOff>
    </xdr:from>
    <xdr:to>
      <xdr:col>17</xdr:col>
      <xdr:colOff>163194</xdr:colOff>
      <xdr:row>10</xdr:row>
      <xdr:rowOff>110490</xdr:rowOff>
    </xdr:to>
    <xdr:pic>
      <xdr:nvPicPr>
        <xdr:cNvPr id="34" name="图片 33" descr="p3 Gbeta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93580" y="1473200"/>
          <a:ext cx="2159635" cy="256540"/>
        </a:xfrm>
        <a:prstGeom prst="rect">
          <a:avLst/>
        </a:prstGeom>
      </xdr:spPr>
    </xdr:pic>
    <xdr:clientData/>
  </xdr:twoCellAnchor>
  <xdr:twoCellAnchor editAs="oneCell">
    <xdr:from>
      <xdr:col>14</xdr:col>
      <xdr:colOff>67089</xdr:colOff>
      <xdr:row>2</xdr:row>
      <xdr:rowOff>58392</xdr:rowOff>
    </xdr:from>
    <xdr:to>
      <xdr:col>17</xdr:col>
      <xdr:colOff>169957</xdr:colOff>
      <xdr:row>4</xdr:row>
      <xdr:rowOff>70457</xdr:rowOff>
    </xdr:to>
    <xdr:pic>
      <xdr:nvPicPr>
        <xdr:cNvPr id="36" name="图片 35" descr="Gbeta1 p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99930" y="381635"/>
          <a:ext cx="2160270" cy="335915"/>
        </a:xfrm>
        <a:prstGeom prst="rect">
          <a:avLst/>
        </a:prstGeom>
      </xdr:spPr>
    </xdr:pic>
    <xdr:clientData/>
  </xdr:twoCellAnchor>
  <xdr:twoCellAnchor editAs="oneCell">
    <xdr:from>
      <xdr:col>8</xdr:col>
      <xdr:colOff>133212</xdr:colOff>
      <xdr:row>3</xdr:row>
      <xdr:rowOff>12285</xdr:rowOff>
    </xdr:from>
    <xdr:to>
      <xdr:col>11</xdr:col>
      <xdr:colOff>236082</xdr:colOff>
      <xdr:row>4</xdr:row>
      <xdr:rowOff>136028</xdr:rowOff>
    </xdr:to>
    <xdr:pic>
      <xdr:nvPicPr>
        <xdr:cNvPr id="38" name="图片 37" descr="Gbeta1 p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551170" y="497840"/>
          <a:ext cx="2160270" cy="285750"/>
        </a:xfrm>
        <a:prstGeom prst="rect">
          <a:avLst/>
        </a:prstGeom>
      </xdr:spPr>
    </xdr:pic>
    <xdr:clientData/>
  </xdr:twoCellAnchor>
  <xdr:twoCellAnchor editAs="oneCell">
    <xdr:from>
      <xdr:col>14</xdr:col>
      <xdr:colOff>60325</xdr:colOff>
      <xdr:row>4</xdr:row>
      <xdr:rowOff>89535</xdr:rowOff>
    </xdr:from>
    <xdr:to>
      <xdr:col>17</xdr:col>
      <xdr:colOff>163194</xdr:colOff>
      <xdr:row>7</xdr:row>
      <xdr:rowOff>3175</xdr:rowOff>
    </xdr:to>
    <xdr:pic>
      <xdr:nvPicPr>
        <xdr:cNvPr id="39" name="图片 38" descr="Gbeta2 p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93580" y="737235"/>
          <a:ext cx="2159635" cy="399415"/>
        </a:xfrm>
        <a:prstGeom prst="rect">
          <a:avLst/>
        </a:prstGeom>
      </xdr:spPr>
    </xdr:pic>
    <xdr:clientData/>
  </xdr:twoCellAnchor>
  <xdr:twoCellAnchor editAs="oneCell">
    <xdr:from>
      <xdr:col>14</xdr:col>
      <xdr:colOff>60325</xdr:colOff>
      <xdr:row>10</xdr:row>
      <xdr:rowOff>143510</xdr:rowOff>
    </xdr:from>
    <xdr:to>
      <xdr:col>17</xdr:col>
      <xdr:colOff>163194</xdr:colOff>
      <xdr:row>12</xdr:row>
      <xdr:rowOff>130175</xdr:rowOff>
    </xdr:to>
    <xdr:pic>
      <xdr:nvPicPr>
        <xdr:cNvPr id="42" name="图片 41" descr="beta-actin p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93580" y="1762760"/>
          <a:ext cx="2159635" cy="310515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133350</xdr:colOff>
      <xdr:row>11</xdr:row>
      <xdr:rowOff>33020</xdr:rowOff>
    </xdr:from>
    <xdr:to>
      <xdr:col>11</xdr:col>
      <xdr:colOff>236219</xdr:colOff>
      <xdr:row>12</xdr:row>
      <xdr:rowOff>128905</xdr:rowOff>
    </xdr:to>
    <xdr:pic>
      <xdr:nvPicPr>
        <xdr:cNvPr id="44" name="图片 43" descr="beta-actin p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551805" y="1814195"/>
          <a:ext cx="2159635" cy="257810"/>
        </a:xfrm>
        <a:prstGeom prst="rect">
          <a:avLst/>
        </a:prstGeom>
      </xdr:spPr>
    </xdr:pic>
    <xdr:clientData/>
  </xdr:twoCellAnchor>
  <xdr:twoCellAnchor>
    <xdr:from>
      <xdr:col>1</xdr:col>
      <xdr:colOff>643890</xdr:colOff>
      <xdr:row>8</xdr:row>
      <xdr:rowOff>150495</xdr:rowOff>
    </xdr:from>
    <xdr:to>
      <xdr:col>5</xdr:col>
      <xdr:colOff>60960</xdr:colOff>
      <xdr:row>10</xdr:row>
      <xdr:rowOff>55245</xdr:rowOff>
    </xdr:to>
    <xdr:pic>
      <xdr:nvPicPr>
        <xdr:cNvPr id="50" name="Picture 4" descr="D:\2014-青基-许婵娟\2022 BRET G protein mutant\20230210 HEK Geta WB\20230212 WB\20230212-wb\p1 Gbeta5.jpg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03655" y="1445895"/>
          <a:ext cx="211836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9111</xdr:colOff>
      <xdr:row>2</xdr:row>
      <xdr:rowOff>155134</xdr:rowOff>
    </xdr:from>
    <xdr:to>
      <xdr:col>5</xdr:col>
      <xdr:colOff>74212</xdr:colOff>
      <xdr:row>4</xdr:row>
      <xdr:rowOff>47818</xdr:rowOff>
    </xdr:to>
    <xdr:pic>
      <xdr:nvPicPr>
        <xdr:cNvPr id="51" name="Picture 5" descr="D:\2014-青基-许婵娟\2022 BRET G protein mutant\20230210 HEK Geta WB\20230212 WB\20230212-wb\p1 Gbeta1.jpg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12545" y="478790"/>
          <a:ext cx="2122170" cy="216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643890</xdr:colOff>
      <xdr:row>4</xdr:row>
      <xdr:rowOff>86360</xdr:rowOff>
    </xdr:from>
    <xdr:to>
      <xdr:col>5</xdr:col>
      <xdr:colOff>60960</xdr:colOff>
      <xdr:row>6</xdr:row>
      <xdr:rowOff>39370</xdr:rowOff>
    </xdr:to>
    <xdr:pic>
      <xdr:nvPicPr>
        <xdr:cNvPr id="52" name="Picture 6" descr="D:\2014-青基-许婵娟\2022 BRET G protein mutant\20230210 HEK Geta WB\20230212 WB\20230212-wb\p1 Gbeta2.jpg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03655" y="734060"/>
          <a:ext cx="2118360" cy="276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643890</xdr:colOff>
      <xdr:row>6</xdr:row>
      <xdr:rowOff>108585</xdr:rowOff>
    </xdr:from>
    <xdr:to>
      <xdr:col>5</xdr:col>
      <xdr:colOff>60960</xdr:colOff>
      <xdr:row>8</xdr:row>
      <xdr:rowOff>102870</xdr:rowOff>
    </xdr:to>
    <xdr:pic>
      <xdr:nvPicPr>
        <xdr:cNvPr id="53" name="Picture 7" descr="D:\2014-青基-许婵娟\2022 BRET G protein mutant\20230210 HEK Geta WB\20230212 WB\20230212-wb\p1 Gbeta3.jpg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03655" y="1080135"/>
          <a:ext cx="2118360" cy="318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2484</xdr:colOff>
      <xdr:row>10</xdr:row>
      <xdr:rowOff>118662</xdr:rowOff>
    </xdr:from>
    <xdr:to>
      <xdr:col>5</xdr:col>
      <xdr:colOff>67585</xdr:colOff>
      <xdr:row>12</xdr:row>
      <xdr:rowOff>36748</xdr:rowOff>
    </xdr:to>
    <xdr:pic>
      <xdr:nvPicPr>
        <xdr:cNvPr id="54" name="Picture 584" descr="D:\2014-青基-许婵娟\2022 BRET G protein mutant\20230210 HEK Geta WB\20230212 WB\20230212-wb-actin\20230212-wb-actin\20230212 HEK p1 beta-actin.jpg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05560" y="1737360"/>
          <a:ext cx="2122805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24186</xdr:colOff>
      <xdr:row>15</xdr:row>
      <xdr:rowOff>49698</xdr:rowOff>
    </xdr:from>
    <xdr:to>
      <xdr:col>7</xdr:col>
      <xdr:colOff>434396</xdr:colOff>
      <xdr:row>38</xdr:row>
      <xdr:rowOff>67214</xdr:rowOff>
    </xdr:to>
    <xdr:pic>
      <xdr:nvPicPr>
        <xdr:cNvPr id="4" name="图片 3"/>
        <xdr:cNvPicPr>
          <a:picLocks noChangeAspect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282" r="35883" b="13336"/>
        <a:stretch>
          <a:fillRect/>
        </a:stretch>
      </xdr:blipFill>
      <xdr:spPr>
        <a:xfrm rot="10800000" flipH="1">
          <a:off x="3385185" y="2478405"/>
          <a:ext cx="1781810" cy="374142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563880</xdr:colOff>
          <xdr:row>15</xdr:row>
          <xdr:rowOff>45720</xdr:rowOff>
        </xdr:from>
        <xdr:to>
          <xdr:col>3</xdr:col>
          <xdr:colOff>617220</xdr:colOff>
          <xdr:row>41</xdr:row>
          <xdr:rowOff>99060</xdr:rowOff>
        </xdr:to>
        <xdr:sp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563880" y="2474595"/>
              <a:ext cx="2042795" cy="42633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15</xdr:row>
          <xdr:rowOff>22860</xdr:rowOff>
        </xdr:from>
        <xdr:to>
          <xdr:col>11</xdr:col>
          <xdr:colOff>670560</xdr:colOff>
          <xdr:row>44</xdr:row>
          <xdr:rowOff>99060</xdr:rowOff>
        </xdr:to>
        <xdr:sp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6165215" y="2451735"/>
              <a:ext cx="1981200" cy="47720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556260</xdr:colOff>
          <xdr:row>15</xdr:row>
          <xdr:rowOff>30480</xdr:rowOff>
        </xdr:from>
        <xdr:to>
          <xdr:col>15</xdr:col>
          <xdr:colOff>327660</xdr:colOff>
          <xdr:row>43</xdr:row>
          <xdr:rowOff>137160</xdr:rowOff>
        </xdr:to>
        <xdr:sp>
          <xdr:nvSpPr>
            <xdr:cNvPr id="5124" name="Object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>
            <a:xfrm>
              <a:off x="8717915" y="2459355"/>
              <a:ext cx="1828800" cy="464058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16</xdr:col>
      <xdr:colOff>15240</xdr:colOff>
      <xdr:row>17</xdr:row>
      <xdr:rowOff>38099</xdr:rowOff>
    </xdr:from>
    <xdr:to>
      <xdr:col>26</xdr:col>
      <xdr:colOff>365759</xdr:colOff>
      <xdr:row>30</xdr:row>
      <xdr:rowOff>127287</xdr:rowOff>
    </xdr:to>
    <xdr:pic>
      <xdr:nvPicPr>
        <xdr:cNvPr id="18" name="图片 17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56" b="12597"/>
        <a:stretch>
          <a:fillRect/>
        </a:stretch>
      </xdr:blipFill>
      <xdr:spPr>
        <a:xfrm rot="10800000" flipH="1">
          <a:off x="10920095" y="2790190"/>
          <a:ext cx="7207885" cy="2194560"/>
        </a:xfrm>
        <a:prstGeom prst="rect">
          <a:avLst/>
        </a:prstGeom>
      </xdr:spPr>
    </xdr:pic>
    <xdr:clientData/>
  </xdr:twoCellAnchor>
  <xdr:twoCellAnchor>
    <xdr:from>
      <xdr:col>0</xdr:col>
      <xdr:colOff>633730</xdr:colOff>
      <xdr:row>22</xdr:row>
      <xdr:rowOff>65405</xdr:rowOff>
    </xdr:from>
    <xdr:to>
      <xdr:col>3</xdr:col>
      <xdr:colOff>383540</xdr:colOff>
      <xdr:row>23</xdr:row>
      <xdr:rowOff>139065</xdr:rowOff>
    </xdr:to>
    <xdr:sp>
      <xdr:nvSpPr>
        <xdr:cNvPr id="2" name="矩形 1"/>
        <xdr:cNvSpPr/>
      </xdr:nvSpPr>
      <xdr:spPr>
        <a:xfrm>
          <a:off x="633730" y="3627755"/>
          <a:ext cx="1739265" cy="23558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602974</xdr:colOff>
      <xdr:row>29</xdr:row>
      <xdr:rowOff>39757</xdr:rowOff>
    </xdr:from>
    <xdr:to>
      <xdr:col>3</xdr:col>
      <xdr:colOff>589722</xdr:colOff>
      <xdr:row>30</xdr:row>
      <xdr:rowOff>139148</xdr:rowOff>
    </xdr:to>
    <xdr:sp>
      <xdr:nvSpPr>
        <xdr:cNvPr id="3" name="矩形 2"/>
        <xdr:cNvSpPr/>
      </xdr:nvSpPr>
      <xdr:spPr>
        <a:xfrm>
          <a:off x="602615" y="4735195"/>
          <a:ext cx="1976120" cy="26162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609600</xdr:colOff>
      <xdr:row>39</xdr:row>
      <xdr:rowOff>33130</xdr:rowOff>
    </xdr:from>
    <xdr:to>
      <xdr:col>3</xdr:col>
      <xdr:colOff>417445</xdr:colOff>
      <xdr:row>40</xdr:row>
      <xdr:rowOff>99391</xdr:rowOff>
    </xdr:to>
    <xdr:sp>
      <xdr:nvSpPr>
        <xdr:cNvPr id="5" name="矩形 4"/>
        <xdr:cNvSpPr/>
      </xdr:nvSpPr>
      <xdr:spPr>
        <a:xfrm>
          <a:off x="609600" y="6348095"/>
          <a:ext cx="1797050" cy="2279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238539</xdr:colOff>
      <xdr:row>21</xdr:row>
      <xdr:rowOff>6626</xdr:rowOff>
    </xdr:from>
    <xdr:to>
      <xdr:col>7</xdr:col>
      <xdr:colOff>225287</xdr:colOff>
      <xdr:row>22</xdr:row>
      <xdr:rowOff>99391</xdr:rowOff>
    </xdr:to>
    <xdr:sp>
      <xdr:nvSpPr>
        <xdr:cNvPr id="6" name="矩形 5"/>
        <xdr:cNvSpPr/>
      </xdr:nvSpPr>
      <xdr:spPr>
        <a:xfrm>
          <a:off x="3599180" y="3406775"/>
          <a:ext cx="1358265" cy="25463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218661</xdr:colOff>
      <xdr:row>27</xdr:row>
      <xdr:rowOff>132520</xdr:rowOff>
    </xdr:from>
    <xdr:to>
      <xdr:col>7</xdr:col>
      <xdr:colOff>192156</xdr:colOff>
      <xdr:row>29</xdr:row>
      <xdr:rowOff>53009</xdr:rowOff>
    </xdr:to>
    <xdr:sp>
      <xdr:nvSpPr>
        <xdr:cNvPr id="7" name="矩形 6"/>
        <xdr:cNvSpPr/>
      </xdr:nvSpPr>
      <xdr:spPr>
        <a:xfrm>
          <a:off x="3579495" y="4504055"/>
          <a:ext cx="1344930" cy="2444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178904</xdr:colOff>
      <xdr:row>34</xdr:row>
      <xdr:rowOff>99392</xdr:rowOff>
    </xdr:from>
    <xdr:to>
      <xdr:col>7</xdr:col>
      <xdr:colOff>212036</xdr:colOff>
      <xdr:row>36</xdr:row>
      <xdr:rowOff>53010</xdr:rowOff>
    </xdr:to>
    <xdr:sp>
      <xdr:nvSpPr>
        <xdr:cNvPr id="8" name="矩形 7"/>
        <xdr:cNvSpPr/>
      </xdr:nvSpPr>
      <xdr:spPr>
        <a:xfrm>
          <a:off x="3539490" y="5604510"/>
          <a:ext cx="1404620" cy="27749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238539</xdr:colOff>
      <xdr:row>21</xdr:row>
      <xdr:rowOff>112643</xdr:rowOff>
    </xdr:from>
    <xdr:to>
      <xdr:col>11</xdr:col>
      <xdr:colOff>596348</xdr:colOff>
      <xdr:row>23</xdr:row>
      <xdr:rowOff>112643</xdr:rowOff>
    </xdr:to>
    <xdr:sp>
      <xdr:nvSpPr>
        <xdr:cNvPr id="9" name="矩形 8"/>
        <xdr:cNvSpPr/>
      </xdr:nvSpPr>
      <xdr:spPr>
        <a:xfrm>
          <a:off x="6342380" y="3512820"/>
          <a:ext cx="1729740" cy="3238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106017</xdr:colOff>
      <xdr:row>40</xdr:row>
      <xdr:rowOff>99391</xdr:rowOff>
    </xdr:from>
    <xdr:to>
      <xdr:col>11</xdr:col>
      <xdr:colOff>450574</xdr:colOff>
      <xdr:row>41</xdr:row>
      <xdr:rowOff>159026</xdr:rowOff>
    </xdr:to>
    <xdr:sp>
      <xdr:nvSpPr>
        <xdr:cNvPr id="11" name="矩形 10"/>
        <xdr:cNvSpPr/>
      </xdr:nvSpPr>
      <xdr:spPr>
        <a:xfrm>
          <a:off x="6209665" y="6576060"/>
          <a:ext cx="1716405" cy="22161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139148</xdr:colOff>
      <xdr:row>30</xdr:row>
      <xdr:rowOff>33131</xdr:rowOff>
    </xdr:from>
    <xdr:to>
      <xdr:col>11</xdr:col>
      <xdr:colOff>510210</xdr:colOff>
      <xdr:row>31</xdr:row>
      <xdr:rowOff>86140</xdr:rowOff>
    </xdr:to>
    <xdr:sp>
      <xdr:nvSpPr>
        <xdr:cNvPr id="12" name="矩形 11"/>
        <xdr:cNvSpPr/>
      </xdr:nvSpPr>
      <xdr:spPr>
        <a:xfrm>
          <a:off x="6243320" y="4890770"/>
          <a:ext cx="1742440" cy="21463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614045</xdr:colOff>
      <xdr:row>22</xdr:row>
      <xdr:rowOff>105410</xdr:rowOff>
    </xdr:from>
    <xdr:to>
      <xdr:col>15</xdr:col>
      <xdr:colOff>207010</xdr:colOff>
      <xdr:row>23</xdr:row>
      <xdr:rowOff>125730</xdr:rowOff>
    </xdr:to>
    <xdr:sp>
      <xdr:nvSpPr>
        <xdr:cNvPr id="13" name="矩形 12"/>
        <xdr:cNvSpPr/>
      </xdr:nvSpPr>
      <xdr:spPr>
        <a:xfrm>
          <a:off x="8775700" y="3667760"/>
          <a:ext cx="1650365" cy="18224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588010</xdr:colOff>
      <xdr:row>30</xdr:row>
      <xdr:rowOff>132080</xdr:rowOff>
    </xdr:from>
    <xdr:to>
      <xdr:col>15</xdr:col>
      <xdr:colOff>200025</xdr:colOff>
      <xdr:row>32</xdr:row>
      <xdr:rowOff>52705</xdr:rowOff>
    </xdr:to>
    <xdr:sp>
      <xdr:nvSpPr>
        <xdr:cNvPr id="14" name="矩形 13"/>
        <xdr:cNvSpPr/>
      </xdr:nvSpPr>
      <xdr:spPr>
        <a:xfrm>
          <a:off x="8749665" y="4989830"/>
          <a:ext cx="1669415" cy="2444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567690</xdr:colOff>
      <xdr:row>41</xdr:row>
      <xdr:rowOff>112395</xdr:rowOff>
    </xdr:from>
    <xdr:to>
      <xdr:col>15</xdr:col>
      <xdr:colOff>147955</xdr:colOff>
      <xdr:row>43</xdr:row>
      <xdr:rowOff>19050</xdr:rowOff>
    </xdr:to>
    <xdr:sp>
      <xdr:nvSpPr>
        <xdr:cNvPr id="15" name="矩形 14"/>
        <xdr:cNvSpPr/>
      </xdr:nvSpPr>
      <xdr:spPr>
        <a:xfrm>
          <a:off x="8729345" y="6751320"/>
          <a:ext cx="1637665" cy="23050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132521</xdr:colOff>
      <xdr:row>25</xdr:row>
      <xdr:rowOff>0</xdr:rowOff>
    </xdr:from>
    <xdr:to>
      <xdr:col>19</xdr:col>
      <xdr:colOff>251791</xdr:colOff>
      <xdr:row>26</xdr:row>
      <xdr:rowOff>72886</xdr:rowOff>
    </xdr:to>
    <xdr:sp>
      <xdr:nvSpPr>
        <xdr:cNvPr id="16" name="矩形 15"/>
        <xdr:cNvSpPr/>
      </xdr:nvSpPr>
      <xdr:spPr>
        <a:xfrm>
          <a:off x="11036935" y="4048125"/>
          <a:ext cx="2176780" cy="23431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19</xdr:col>
      <xdr:colOff>424069</xdr:colOff>
      <xdr:row>24</xdr:row>
      <xdr:rowOff>106018</xdr:rowOff>
    </xdr:from>
    <xdr:to>
      <xdr:col>22</xdr:col>
      <xdr:colOff>510209</xdr:colOff>
      <xdr:row>26</xdr:row>
      <xdr:rowOff>0</xdr:rowOff>
    </xdr:to>
    <xdr:sp>
      <xdr:nvSpPr>
        <xdr:cNvPr id="17" name="矩形 16"/>
        <xdr:cNvSpPr/>
      </xdr:nvSpPr>
      <xdr:spPr>
        <a:xfrm>
          <a:off x="13385800" y="3991610"/>
          <a:ext cx="2143760" cy="21844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22</xdr:col>
      <xdr:colOff>596349</xdr:colOff>
      <xdr:row>22</xdr:row>
      <xdr:rowOff>159027</xdr:rowOff>
    </xdr:from>
    <xdr:to>
      <xdr:col>26</xdr:col>
      <xdr:colOff>132523</xdr:colOff>
      <xdr:row>24</xdr:row>
      <xdr:rowOff>145775</xdr:rowOff>
    </xdr:to>
    <xdr:sp>
      <xdr:nvSpPr>
        <xdr:cNvPr id="19" name="矩形 18"/>
        <xdr:cNvSpPr/>
      </xdr:nvSpPr>
      <xdr:spPr>
        <a:xfrm>
          <a:off x="15615920" y="3721100"/>
          <a:ext cx="2279015" cy="31051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67109</xdr:colOff>
      <xdr:row>2</xdr:row>
      <xdr:rowOff>35178</xdr:rowOff>
    </xdr:from>
    <xdr:to>
      <xdr:col>4</xdr:col>
      <xdr:colOff>412337</xdr:colOff>
      <xdr:row>7</xdr:row>
      <xdr:rowOff>136217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9" t="67086" r="47331" b="5251"/>
        <a:stretch>
          <a:fillRect/>
        </a:stretch>
      </xdr:blipFill>
      <xdr:spPr>
        <a:xfrm>
          <a:off x="66675" y="358775"/>
          <a:ext cx="3190240" cy="910590"/>
        </a:xfrm>
        <a:prstGeom prst="rect">
          <a:avLst/>
        </a:prstGeom>
      </xdr:spPr>
    </xdr:pic>
    <xdr:clientData/>
  </xdr:twoCellAnchor>
  <xdr:twoCellAnchor editAs="oneCell">
    <xdr:from>
      <xdr:col>10</xdr:col>
      <xdr:colOff>41130</xdr:colOff>
      <xdr:row>2</xdr:row>
      <xdr:rowOff>30306</xdr:rowOff>
    </xdr:from>
    <xdr:to>
      <xdr:col>14</xdr:col>
      <xdr:colOff>509443</xdr:colOff>
      <xdr:row>8</xdr:row>
      <xdr:rowOff>66638</xdr:rowOff>
    </xdr:to>
    <xdr:pic>
      <xdr:nvPicPr>
        <xdr:cNvPr id="4" name="图片 3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0" t="36797" r="47057" b="32720"/>
        <a:stretch>
          <a:fillRect/>
        </a:stretch>
      </xdr:blipFill>
      <xdr:spPr>
        <a:xfrm flipV="1">
          <a:off x="7000240" y="353695"/>
          <a:ext cx="3211830" cy="1007745"/>
        </a:xfrm>
        <a:prstGeom prst="rect">
          <a:avLst/>
        </a:prstGeom>
      </xdr:spPr>
    </xdr:pic>
    <xdr:clientData/>
  </xdr:twoCellAnchor>
  <xdr:twoCellAnchor editAs="oneCell">
    <xdr:from>
      <xdr:col>5</xdr:col>
      <xdr:colOff>32472</xdr:colOff>
      <xdr:row>2</xdr:row>
      <xdr:rowOff>21106</xdr:rowOff>
    </xdr:from>
    <xdr:to>
      <xdr:col>9</xdr:col>
      <xdr:colOff>380135</xdr:colOff>
      <xdr:row>9</xdr:row>
      <xdr:rowOff>7214</xdr:rowOff>
    </xdr:to>
    <xdr:pic>
      <xdr:nvPicPr>
        <xdr:cNvPr id="5" name="图片 4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550" t="26895" r="-220" b="39127"/>
        <a:stretch>
          <a:fillRect/>
        </a:stretch>
      </xdr:blipFill>
      <xdr:spPr>
        <a:xfrm>
          <a:off x="3562985" y="344805"/>
          <a:ext cx="3090545" cy="1119505"/>
        </a:xfrm>
        <a:prstGeom prst="rect">
          <a:avLst/>
        </a:prstGeom>
      </xdr:spPr>
    </xdr:pic>
    <xdr:clientData/>
  </xdr:twoCellAnchor>
  <xdr:twoCellAnchor editAs="oneCell">
    <xdr:from>
      <xdr:col>0</xdr:col>
      <xdr:colOff>90210</xdr:colOff>
      <xdr:row>10</xdr:row>
      <xdr:rowOff>39730</xdr:rowOff>
    </xdr:from>
    <xdr:to>
      <xdr:col>4</xdr:col>
      <xdr:colOff>425564</xdr:colOff>
      <xdr:row>15</xdr:row>
      <xdr:rowOff>160192</xdr:rowOff>
    </xdr:to>
    <xdr:pic>
      <xdr:nvPicPr>
        <xdr:cNvPr id="7" name="图片 6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46" t="65581" r="47839" b="6751"/>
        <a:stretch>
          <a:fillRect/>
        </a:stretch>
      </xdr:blipFill>
      <xdr:spPr>
        <a:xfrm>
          <a:off x="90170" y="1658620"/>
          <a:ext cx="3180080" cy="930275"/>
        </a:xfrm>
        <a:prstGeom prst="rect">
          <a:avLst/>
        </a:prstGeom>
      </xdr:spPr>
    </xdr:pic>
    <xdr:clientData/>
  </xdr:twoCellAnchor>
  <xdr:twoCellAnchor editAs="oneCell">
    <xdr:from>
      <xdr:col>10</xdr:col>
      <xdr:colOff>188709</xdr:colOff>
      <xdr:row>10</xdr:row>
      <xdr:rowOff>87485</xdr:rowOff>
    </xdr:from>
    <xdr:to>
      <xdr:col>15</xdr:col>
      <xdr:colOff>15214</xdr:colOff>
      <xdr:row>15</xdr:row>
      <xdr:rowOff>104563</xdr:rowOff>
    </xdr:to>
    <xdr:pic>
      <xdr:nvPicPr>
        <xdr:cNvPr id="8" name="图片 7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9" t="36166" r="45330" b="38205"/>
        <a:stretch>
          <a:fillRect/>
        </a:stretch>
      </xdr:blipFill>
      <xdr:spPr>
        <a:xfrm flipV="1">
          <a:off x="7148195" y="1706245"/>
          <a:ext cx="3255010" cy="826770"/>
        </a:xfrm>
        <a:prstGeom prst="rect">
          <a:avLst/>
        </a:prstGeom>
      </xdr:spPr>
    </xdr:pic>
    <xdr:clientData/>
  </xdr:twoCellAnchor>
  <xdr:twoCellAnchor editAs="oneCell">
    <xdr:from>
      <xdr:col>5</xdr:col>
      <xdr:colOff>145412</xdr:colOff>
      <xdr:row>10</xdr:row>
      <xdr:rowOff>8958</xdr:rowOff>
    </xdr:from>
    <xdr:to>
      <xdr:col>9</xdr:col>
      <xdr:colOff>546447</xdr:colOff>
      <xdr:row>17</xdr:row>
      <xdr:rowOff>30964</xdr:rowOff>
    </xdr:to>
    <xdr:pic>
      <xdr:nvPicPr>
        <xdr:cNvPr id="9" name="图片 8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067" t="26555" r="1076" b="37622"/>
        <a:stretch>
          <a:fillRect/>
        </a:stretch>
      </xdr:blipFill>
      <xdr:spPr>
        <a:xfrm>
          <a:off x="3675380" y="1628140"/>
          <a:ext cx="3144520" cy="1155065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51953</xdr:colOff>
      <xdr:row>2</xdr:row>
      <xdr:rowOff>34635</xdr:rowOff>
    </xdr:from>
    <xdr:to>
      <xdr:col>20</xdr:col>
      <xdr:colOff>566170</xdr:colOff>
      <xdr:row>9</xdr:row>
      <xdr:rowOff>51953</xdr:rowOff>
    </xdr:to>
    <xdr:pic>
      <xdr:nvPicPr>
        <xdr:cNvPr id="6" name="图片 5" descr="Image_ImageID3"/>
        <xdr:cNvPicPr>
          <a:picLocks noChangeAspect="1"/>
        </xdr:cNvPicPr>
      </xdr:nvPicPr>
      <xdr:blipFill>
        <a:blip r:embed="rId7"/>
        <a:srcRect l="45262" r="7648" b="48352"/>
        <a:stretch>
          <a:fillRect/>
        </a:stretch>
      </xdr:blipFill>
      <xdr:spPr>
        <a:xfrm flipH="1" flipV="1">
          <a:off x="11125835" y="358140"/>
          <a:ext cx="3257550" cy="1150620"/>
        </a:xfrm>
        <a:prstGeom prst="rect">
          <a:avLst/>
        </a:prstGeom>
      </xdr:spPr>
    </xdr:pic>
    <xdr:clientData/>
  </xdr:twoCellAnchor>
  <xdr:twoCellAnchor editAs="oneCell">
    <xdr:from>
      <xdr:col>15</xdr:col>
      <xdr:colOff>597477</xdr:colOff>
      <xdr:row>10</xdr:row>
      <xdr:rowOff>75366</xdr:rowOff>
    </xdr:from>
    <xdr:to>
      <xdr:col>20</xdr:col>
      <xdr:colOff>545523</xdr:colOff>
      <xdr:row>16</xdr:row>
      <xdr:rowOff>129885</xdr:rowOff>
    </xdr:to>
    <xdr:pic>
      <xdr:nvPicPr>
        <xdr:cNvPr id="10" name="图片 9" descr="actin-1"/>
        <xdr:cNvPicPr>
          <a:picLocks noChangeAspect="1"/>
        </xdr:cNvPicPr>
      </xdr:nvPicPr>
      <xdr:blipFill>
        <a:blip r:embed="rId8"/>
        <a:srcRect b="52593"/>
        <a:stretch>
          <a:fillRect/>
        </a:stretch>
      </xdr:blipFill>
      <xdr:spPr>
        <a:xfrm>
          <a:off x="10985500" y="1694180"/>
          <a:ext cx="3377565" cy="1026160"/>
        </a:xfrm>
        <a:prstGeom prst="rect">
          <a:avLst/>
        </a:prstGeom>
      </xdr:spPr>
    </xdr:pic>
    <xdr:clientData/>
  </xdr:twoCellAnchor>
  <xdr:twoCellAnchor>
    <xdr:from>
      <xdr:col>0</xdr:col>
      <xdr:colOff>302895</xdr:colOff>
      <xdr:row>3</xdr:row>
      <xdr:rowOff>125095</xdr:rowOff>
    </xdr:from>
    <xdr:to>
      <xdr:col>3</xdr:col>
      <xdr:colOff>275590</xdr:colOff>
      <xdr:row>4</xdr:row>
      <xdr:rowOff>160655</xdr:rowOff>
    </xdr:to>
    <xdr:sp>
      <xdr:nvSpPr>
        <xdr:cNvPr id="12" name="矩形 11"/>
        <xdr:cNvSpPr/>
      </xdr:nvSpPr>
      <xdr:spPr>
        <a:xfrm>
          <a:off x="302895" y="610870"/>
          <a:ext cx="2131695" cy="19748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291465</xdr:colOff>
      <xdr:row>13</xdr:row>
      <xdr:rowOff>80010</xdr:rowOff>
    </xdr:from>
    <xdr:to>
      <xdr:col>3</xdr:col>
      <xdr:colOff>297815</xdr:colOff>
      <xdr:row>14</xdr:row>
      <xdr:rowOff>115570</xdr:rowOff>
    </xdr:to>
    <xdr:sp>
      <xdr:nvSpPr>
        <xdr:cNvPr id="2" name="矩形 1"/>
        <xdr:cNvSpPr/>
      </xdr:nvSpPr>
      <xdr:spPr>
        <a:xfrm>
          <a:off x="291465" y="2185035"/>
          <a:ext cx="2165350" cy="19748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323677</xdr:colOff>
      <xdr:row>3</xdr:row>
      <xdr:rowOff>90054</xdr:rowOff>
    </xdr:from>
    <xdr:to>
      <xdr:col>8</xdr:col>
      <xdr:colOff>284019</xdr:colOff>
      <xdr:row>4</xdr:row>
      <xdr:rowOff>133812</xdr:rowOff>
    </xdr:to>
    <xdr:sp>
      <xdr:nvSpPr>
        <xdr:cNvPr id="11" name="矩形 10"/>
        <xdr:cNvSpPr/>
      </xdr:nvSpPr>
      <xdr:spPr>
        <a:xfrm>
          <a:off x="3853815" y="575310"/>
          <a:ext cx="2018030" cy="20574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330604</xdr:colOff>
      <xdr:row>13</xdr:row>
      <xdr:rowOff>20782</xdr:rowOff>
    </xdr:from>
    <xdr:to>
      <xdr:col>8</xdr:col>
      <xdr:colOff>325582</xdr:colOff>
      <xdr:row>14</xdr:row>
      <xdr:rowOff>62345</xdr:rowOff>
    </xdr:to>
    <xdr:sp>
      <xdr:nvSpPr>
        <xdr:cNvPr id="16" name="矩形 15"/>
        <xdr:cNvSpPr/>
      </xdr:nvSpPr>
      <xdr:spPr>
        <a:xfrm>
          <a:off x="3860800" y="2125345"/>
          <a:ext cx="2052320" cy="20383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365241</xdr:colOff>
      <xdr:row>11</xdr:row>
      <xdr:rowOff>166253</xdr:rowOff>
    </xdr:from>
    <xdr:to>
      <xdr:col>13</xdr:col>
      <xdr:colOff>263236</xdr:colOff>
      <xdr:row>13</xdr:row>
      <xdr:rowOff>62345</xdr:rowOff>
    </xdr:to>
    <xdr:sp>
      <xdr:nvSpPr>
        <xdr:cNvPr id="17" name="矩形 16"/>
        <xdr:cNvSpPr/>
      </xdr:nvSpPr>
      <xdr:spPr>
        <a:xfrm>
          <a:off x="7324725" y="1943100"/>
          <a:ext cx="1955165" cy="22415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372169</xdr:colOff>
      <xdr:row>3</xdr:row>
      <xdr:rowOff>48491</xdr:rowOff>
    </xdr:from>
    <xdr:to>
      <xdr:col>13</xdr:col>
      <xdr:colOff>290946</xdr:colOff>
      <xdr:row>4</xdr:row>
      <xdr:rowOff>103907</xdr:rowOff>
    </xdr:to>
    <xdr:sp>
      <xdr:nvSpPr>
        <xdr:cNvPr id="18" name="矩形 17"/>
        <xdr:cNvSpPr/>
      </xdr:nvSpPr>
      <xdr:spPr>
        <a:xfrm>
          <a:off x="7331710" y="534035"/>
          <a:ext cx="1976120" cy="21717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240550</xdr:colOff>
      <xdr:row>4</xdr:row>
      <xdr:rowOff>117763</xdr:rowOff>
    </xdr:from>
    <xdr:to>
      <xdr:col>19</xdr:col>
      <xdr:colOff>249382</xdr:colOff>
      <xdr:row>6</xdr:row>
      <xdr:rowOff>6927</xdr:rowOff>
    </xdr:to>
    <xdr:sp>
      <xdr:nvSpPr>
        <xdr:cNvPr id="19" name="矩形 18"/>
        <xdr:cNvSpPr/>
      </xdr:nvSpPr>
      <xdr:spPr>
        <a:xfrm>
          <a:off x="11314430" y="765175"/>
          <a:ext cx="2066290" cy="2127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261331</xdr:colOff>
      <xdr:row>12</xdr:row>
      <xdr:rowOff>20781</xdr:rowOff>
    </xdr:from>
    <xdr:to>
      <xdr:col>19</xdr:col>
      <xdr:colOff>249382</xdr:colOff>
      <xdr:row>13</xdr:row>
      <xdr:rowOff>76200</xdr:rowOff>
    </xdr:to>
    <xdr:sp>
      <xdr:nvSpPr>
        <xdr:cNvPr id="20" name="矩形 19"/>
        <xdr:cNvSpPr/>
      </xdr:nvSpPr>
      <xdr:spPr>
        <a:xfrm>
          <a:off x="11335385" y="1963420"/>
          <a:ext cx="2045335" cy="21780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emf"/><Relationship Id="rId7" Type="http://schemas.openxmlformats.org/officeDocument/2006/relationships/oleObject" Target="../embeddings/oleObject3.bin"/><Relationship Id="rId6" Type="http://schemas.openxmlformats.org/officeDocument/2006/relationships/image" Target="../media/image56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55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1032396"/>
  <sheetViews>
    <sheetView zoomScale="70" zoomScaleNormal="70" workbookViewId="0">
      <selection activeCell="T35" sqref="T35"/>
    </sheetView>
  </sheetViews>
  <sheetFormatPr defaultColWidth="9" defaultRowHeight="13.5"/>
  <cols>
    <col min="1" max="1" width="9.33333333333333" style="32" customWidth="1"/>
    <col min="2" max="5" width="9.33333333333333" style="27" customWidth="1"/>
    <col min="6" max="9" width="9.33333333333333" style="32" customWidth="1"/>
    <col min="10" max="33" width="9.33333333333333" style="27" customWidth="1"/>
    <col min="34" max="44" width="9.33333333333333" style="32" customWidth="1"/>
    <col min="45" max="55" width="9.33333333333333" style="27" customWidth="1"/>
    <col min="56" max="16384" width="9" style="27"/>
  </cols>
  <sheetData>
    <row r="1" ht="21" customHeight="1" spans="1:5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6"/>
      <c r="AD1" s="131" t="s">
        <v>1</v>
      </c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</row>
    <row r="2" s="66" customFormat="1" ht="21" customHeight="1" spans="1:55">
      <c r="A2" s="46"/>
      <c r="B2" s="46" t="s">
        <v>2</v>
      </c>
      <c r="C2" s="46"/>
      <c r="D2" s="46"/>
      <c r="E2" s="46"/>
      <c r="F2" s="46" t="s">
        <v>3</v>
      </c>
      <c r="G2" s="46"/>
      <c r="H2" s="46"/>
      <c r="I2" s="46"/>
      <c r="J2" s="46"/>
      <c r="K2" s="46" t="s">
        <v>4</v>
      </c>
      <c r="L2" s="46"/>
      <c r="M2" s="46"/>
      <c r="N2" s="46"/>
      <c r="O2" s="46"/>
      <c r="P2" s="46" t="s">
        <v>5</v>
      </c>
      <c r="Q2" s="46"/>
      <c r="R2" s="46"/>
      <c r="S2" s="46"/>
      <c r="T2" s="46"/>
      <c r="U2" s="46" t="s">
        <v>6</v>
      </c>
      <c r="V2" s="46"/>
      <c r="W2" s="46"/>
      <c r="X2" s="46"/>
      <c r="Y2" s="46"/>
      <c r="Z2" s="46" t="s">
        <v>7</v>
      </c>
      <c r="AA2" s="46"/>
      <c r="AB2" s="46"/>
      <c r="AC2" s="30"/>
      <c r="AD2" s="132"/>
      <c r="AE2" s="132" t="s">
        <v>2</v>
      </c>
      <c r="AF2" s="132"/>
      <c r="AG2" s="132"/>
      <c r="AH2" s="132"/>
      <c r="AI2" s="132" t="s">
        <v>3</v>
      </c>
      <c r="AJ2" s="132"/>
      <c r="AK2" s="132"/>
      <c r="AL2" s="132"/>
      <c r="AM2" s="132"/>
      <c r="AN2" s="132"/>
      <c r="AO2" s="132"/>
      <c r="AP2" s="132"/>
      <c r="AQ2" s="132" t="s">
        <v>4</v>
      </c>
      <c r="AR2" s="132"/>
      <c r="AS2" s="132"/>
      <c r="AT2" s="132"/>
      <c r="AU2" s="132"/>
      <c r="AV2" s="132" t="s">
        <v>5</v>
      </c>
      <c r="AW2" s="132"/>
      <c r="AX2" s="132"/>
      <c r="AY2" s="132"/>
      <c r="AZ2" s="132"/>
      <c r="BA2" s="132" t="s">
        <v>6</v>
      </c>
      <c r="BB2" s="132"/>
      <c r="BC2" s="132"/>
    </row>
    <row r="3" spans="1:55">
      <c r="A3" s="69" t="s">
        <v>8</v>
      </c>
      <c r="B3" s="6" t="s">
        <v>9</v>
      </c>
      <c r="C3" s="6" t="s">
        <v>10</v>
      </c>
      <c r="D3" s="6"/>
      <c r="E3" s="69" t="s">
        <v>8</v>
      </c>
      <c r="F3" s="69" t="s">
        <v>10</v>
      </c>
      <c r="G3" s="69"/>
      <c r="H3" s="69"/>
      <c r="I3" s="69"/>
      <c r="J3" s="69" t="s">
        <v>8</v>
      </c>
      <c r="K3" s="32" t="s">
        <v>10</v>
      </c>
      <c r="L3" s="32"/>
      <c r="M3" s="32"/>
      <c r="N3" s="32"/>
      <c r="O3" s="69" t="s">
        <v>8</v>
      </c>
      <c r="P3" s="71" t="s">
        <v>10</v>
      </c>
      <c r="Q3" s="69"/>
      <c r="R3" s="69"/>
      <c r="S3" s="69"/>
      <c r="T3" s="69" t="s">
        <v>8</v>
      </c>
      <c r="U3" s="71" t="s">
        <v>11</v>
      </c>
      <c r="V3" s="69"/>
      <c r="W3" s="69"/>
      <c r="X3" s="69"/>
      <c r="Y3" s="69" t="s">
        <v>8</v>
      </c>
      <c r="Z3" s="71" t="s">
        <v>11</v>
      </c>
      <c r="AA3" s="69"/>
      <c r="AB3" s="69"/>
      <c r="AC3" s="6"/>
      <c r="AD3" s="6" t="s">
        <v>12</v>
      </c>
      <c r="AE3" s="6" t="s">
        <v>9</v>
      </c>
      <c r="AF3" s="6" t="s">
        <v>10</v>
      </c>
      <c r="AG3" s="6"/>
      <c r="AH3" s="69" t="s">
        <v>8</v>
      </c>
      <c r="AI3" s="71" t="s">
        <v>9</v>
      </c>
      <c r="AJ3" s="69"/>
      <c r="AK3" s="69"/>
      <c r="AL3" s="71" t="s">
        <v>10</v>
      </c>
      <c r="AM3" s="69"/>
      <c r="AN3" s="69"/>
      <c r="AP3" s="69" t="s">
        <v>8</v>
      </c>
      <c r="AQ3" s="32" t="s">
        <v>10</v>
      </c>
      <c r="AS3" s="32"/>
      <c r="AT3" s="32"/>
      <c r="AU3" s="69" t="s">
        <v>8</v>
      </c>
      <c r="AV3" s="6" t="s">
        <v>10</v>
      </c>
      <c r="AW3" s="6"/>
      <c r="AX3" s="6"/>
      <c r="AY3" s="6"/>
      <c r="AZ3" s="69" t="s">
        <v>8</v>
      </c>
      <c r="BA3" s="6" t="s">
        <v>10</v>
      </c>
      <c r="BB3" s="6"/>
      <c r="BC3" s="6"/>
    </row>
    <row r="4" spans="1:55">
      <c r="A4" s="69">
        <v>0</v>
      </c>
      <c r="B4" s="6">
        <v>0.731</v>
      </c>
      <c r="C4" s="6">
        <v>0.725</v>
      </c>
      <c r="D4" s="6"/>
      <c r="E4" s="68">
        <v>0</v>
      </c>
      <c r="F4" s="69">
        <v>0.603</v>
      </c>
      <c r="G4" s="69">
        <v>0.567</v>
      </c>
      <c r="H4" s="69">
        <v>0.572</v>
      </c>
      <c r="I4" s="69"/>
      <c r="J4" s="68">
        <v>0</v>
      </c>
      <c r="K4" s="69">
        <v>0.616</v>
      </c>
      <c r="L4" s="69">
        <v>0.654</v>
      </c>
      <c r="M4" s="69">
        <v>0.646</v>
      </c>
      <c r="N4" s="69"/>
      <c r="O4" s="68">
        <v>0</v>
      </c>
      <c r="P4" s="69">
        <v>0.774</v>
      </c>
      <c r="Q4" s="69">
        <v>0.663</v>
      </c>
      <c r="R4" s="69">
        <v>0.716</v>
      </c>
      <c r="S4" s="69"/>
      <c r="T4" s="68">
        <v>0</v>
      </c>
      <c r="U4" s="69">
        <v>0.702</v>
      </c>
      <c r="V4" s="69">
        <v>0.77</v>
      </c>
      <c r="W4" s="69">
        <v>0.751</v>
      </c>
      <c r="X4" s="69"/>
      <c r="Y4" s="68">
        <v>0</v>
      </c>
      <c r="Z4" s="6">
        <v>0.628</v>
      </c>
      <c r="AA4" s="6">
        <v>0.645</v>
      </c>
      <c r="AB4" s="6">
        <v>0.631</v>
      </c>
      <c r="AC4" s="6"/>
      <c r="AD4" s="6">
        <v>0</v>
      </c>
      <c r="AE4" s="6">
        <v>1.064</v>
      </c>
      <c r="AF4" s="6">
        <v>1.066</v>
      </c>
      <c r="AG4" s="6"/>
      <c r="AH4" s="68">
        <v>0</v>
      </c>
      <c r="AI4" s="69">
        <v>1</v>
      </c>
      <c r="AJ4" s="69">
        <v>0.881</v>
      </c>
      <c r="AK4" s="69">
        <v>1.025</v>
      </c>
      <c r="AL4" s="69">
        <v>1.024</v>
      </c>
      <c r="AM4" s="69">
        <v>1.041</v>
      </c>
      <c r="AN4" s="69">
        <v>0.892</v>
      </c>
      <c r="AP4" s="69">
        <v>0</v>
      </c>
      <c r="AQ4" s="69">
        <v>0.925</v>
      </c>
      <c r="AR4" s="69">
        <v>0.985</v>
      </c>
      <c r="AS4" s="69">
        <v>0.836</v>
      </c>
      <c r="AT4" s="69"/>
      <c r="AU4" s="69">
        <v>0</v>
      </c>
      <c r="AV4" s="6">
        <v>0.82</v>
      </c>
      <c r="AW4" s="6">
        <v>0.646</v>
      </c>
      <c r="AX4" s="6">
        <v>0.858</v>
      </c>
      <c r="AY4" s="6"/>
      <c r="AZ4" s="69">
        <v>0</v>
      </c>
      <c r="BA4" s="6">
        <v>0.775</v>
      </c>
      <c r="BB4" s="6">
        <v>0.942</v>
      </c>
      <c r="BC4" s="6">
        <v>1.074</v>
      </c>
    </row>
    <row r="5" spans="1:55">
      <c r="A5" s="69">
        <v>1.4</v>
      </c>
      <c r="B5" s="6">
        <v>0.731</v>
      </c>
      <c r="C5" s="6">
        <v>0.724</v>
      </c>
      <c r="D5" s="6"/>
      <c r="E5" s="68">
        <v>1.4</v>
      </c>
      <c r="F5" s="69">
        <v>0.599</v>
      </c>
      <c r="G5" s="69">
        <v>0.571</v>
      </c>
      <c r="H5" s="69">
        <v>0.57</v>
      </c>
      <c r="I5" s="69"/>
      <c r="J5" s="68">
        <v>1.4</v>
      </c>
      <c r="K5" s="69">
        <v>0.621</v>
      </c>
      <c r="L5" s="69">
        <v>0.664</v>
      </c>
      <c r="M5" s="69">
        <v>0.642</v>
      </c>
      <c r="N5" s="69"/>
      <c r="O5" s="68">
        <v>1.4</v>
      </c>
      <c r="P5" s="69">
        <v>0.776</v>
      </c>
      <c r="Q5" s="69">
        <v>0.676</v>
      </c>
      <c r="R5" s="69">
        <v>0.718</v>
      </c>
      <c r="S5" s="69"/>
      <c r="T5" s="68">
        <v>1.4</v>
      </c>
      <c r="U5" s="69">
        <v>0.689</v>
      </c>
      <c r="V5" s="69">
        <v>0.764</v>
      </c>
      <c r="W5" s="69">
        <v>0.753</v>
      </c>
      <c r="X5" s="69"/>
      <c r="Y5" s="68">
        <v>1.4</v>
      </c>
      <c r="Z5" s="6">
        <v>0.627</v>
      </c>
      <c r="AA5" s="6">
        <v>0.647</v>
      </c>
      <c r="AB5" s="6">
        <v>0.633</v>
      </c>
      <c r="AC5" s="6"/>
      <c r="AD5" s="6">
        <v>1.4</v>
      </c>
      <c r="AE5" s="6">
        <v>1.08</v>
      </c>
      <c r="AF5" s="6">
        <v>1.064</v>
      </c>
      <c r="AG5" s="6"/>
      <c r="AH5" s="68">
        <v>1.4</v>
      </c>
      <c r="AI5" s="69">
        <v>0.92</v>
      </c>
      <c r="AJ5" s="69">
        <v>1</v>
      </c>
      <c r="AK5" s="69">
        <v>1</v>
      </c>
      <c r="AL5" s="69">
        <v>1.025</v>
      </c>
      <c r="AM5" s="69">
        <v>0.894</v>
      </c>
      <c r="AN5" s="69">
        <v>0.947</v>
      </c>
      <c r="AP5" s="69">
        <v>0.39</v>
      </c>
      <c r="AQ5" s="69">
        <v>0.968</v>
      </c>
      <c r="AR5" s="69">
        <v>1.016</v>
      </c>
      <c r="AS5" s="69">
        <v>1.026</v>
      </c>
      <c r="AT5" s="69"/>
      <c r="AU5" s="69">
        <v>0.39</v>
      </c>
      <c r="AV5" s="6">
        <v>0.91</v>
      </c>
      <c r="AW5" s="6">
        <v>1.09</v>
      </c>
      <c r="AX5" s="6">
        <v>1.09</v>
      </c>
      <c r="AY5" s="6"/>
      <c r="AZ5" s="69">
        <v>0.39</v>
      </c>
      <c r="BA5" s="6">
        <v>0.942</v>
      </c>
      <c r="BB5" s="6">
        <v>1.15</v>
      </c>
      <c r="BC5" s="6">
        <v>1.123</v>
      </c>
    </row>
    <row r="6" spans="1:55">
      <c r="A6" s="69">
        <v>2.8</v>
      </c>
      <c r="B6" s="6">
        <v>0.734</v>
      </c>
      <c r="C6" s="6">
        <v>0.72</v>
      </c>
      <c r="D6" s="6"/>
      <c r="E6" s="68">
        <v>2.8</v>
      </c>
      <c r="F6" s="69">
        <v>0.606</v>
      </c>
      <c r="G6" s="69">
        <v>0.568</v>
      </c>
      <c r="H6" s="69">
        <v>0.573</v>
      </c>
      <c r="I6" s="69"/>
      <c r="J6" s="68">
        <v>2.8</v>
      </c>
      <c r="K6" s="69">
        <v>0.621</v>
      </c>
      <c r="L6" s="69">
        <v>0.662</v>
      </c>
      <c r="M6" s="69">
        <v>0.644</v>
      </c>
      <c r="N6" s="69"/>
      <c r="O6" s="68">
        <v>2.8</v>
      </c>
      <c r="P6" s="69">
        <v>0.761</v>
      </c>
      <c r="Q6" s="69">
        <v>0.686</v>
      </c>
      <c r="R6" s="69">
        <v>0.697</v>
      </c>
      <c r="S6" s="69"/>
      <c r="T6" s="68">
        <v>2.8</v>
      </c>
      <c r="U6" s="69">
        <v>0.676</v>
      </c>
      <c r="V6" s="69">
        <v>0.75</v>
      </c>
      <c r="W6" s="69">
        <v>0.75</v>
      </c>
      <c r="X6" s="69"/>
      <c r="Y6" s="68">
        <v>2.8</v>
      </c>
      <c r="Z6" s="6">
        <v>0.627</v>
      </c>
      <c r="AA6" s="6">
        <v>0.645</v>
      </c>
      <c r="AB6" s="6">
        <v>0.635</v>
      </c>
      <c r="AC6" s="6"/>
      <c r="AD6" s="6">
        <v>2.8</v>
      </c>
      <c r="AE6" s="6">
        <v>1.054</v>
      </c>
      <c r="AF6" s="6">
        <v>1.073</v>
      </c>
      <c r="AG6" s="6"/>
      <c r="AH6" s="68">
        <v>2.8</v>
      </c>
      <c r="AI6" s="69">
        <v>1.079</v>
      </c>
      <c r="AJ6" s="69">
        <v>1.075</v>
      </c>
      <c r="AK6" s="69">
        <v>0.92</v>
      </c>
      <c r="AL6" s="69">
        <v>0.976</v>
      </c>
      <c r="AM6" s="69">
        <v>0.937</v>
      </c>
      <c r="AN6" s="69">
        <v>0.937</v>
      </c>
      <c r="AP6" s="69">
        <v>1.17</v>
      </c>
      <c r="AQ6" s="69">
        <v>0.928</v>
      </c>
      <c r="AR6" s="69">
        <v>1.061</v>
      </c>
      <c r="AS6" s="69">
        <v>0.925</v>
      </c>
      <c r="AT6" s="69"/>
      <c r="AU6" s="69">
        <v>1.17</v>
      </c>
      <c r="AV6" s="6">
        <v>1</v>
      </c>
      <c r="AW6" s="6">
        <v>1</v>
      </c>
      <c r="AX6" s="6">
        <v>1</v>
      </c>
      <c r="AY6" s="6"/>
      <c r="AZ6" s="69">
        <v>1.17</v>
      </c>
      <c r="BA6" s="6">
        <v>0.877</v>
      </c>
      <c r="BB6" s="6">
        <v>0.819</v>
      </c>
      <c r="BC6" s="6">
        <v>0.819</v>
      </c>
    </row>
    <row r="7" spans="1:55">
      <c r="A7" s="69">
        <v>4.2</v>
      </c>
      <c r="B7" s="6">
        <v>0.736</v>
      </c>
      <c r="C7" s="6">
        <v>0.726</v>
      </c>
      <c r="D7" s="6"/>
      <c r="E7" s="68">
        <v>4.2</v>
      </c>
      <c r="F7" s="69">
        <v>0.606</v>
      </c>
      <c r="G7" s="69">
        <v>0.566</v>
      </c>
      <c r="H7" s="69">
        <v>0.572</v>
      </c>
      <c r="I7" s="69"/>
      <c r="J7" s="68">
        <v>4.2</v>
      </c>
      <c r="K7" s="69">
        <v>0.621</v>
      </c>
      <c r="L7" s="69">
        <v>0.657</v>
      </c>
      <c r="M7" s="69">
        <v>0.639</v>
      </c>
      <c r="N7" s="69"/>
      <c r="O7" s="68">
        <v>4.2</v>
      </c>
      <c r="P7" s="69">
        <v>0.768</v>
      </c>
      <c r="Q7" s="69">
        <v>0.674</v>
      </c>
      <c r="R7" s="69">
        <v>0.708</v>
      </c>
      <c r="S7" s="69"/>
      <c r="T7" s="68">
        <v>4.2</v>
      </c>
      <c r="U7" s="69">
        <v>0.69</v>
      </c>
      <c r="V7" s="69">
        <v>0.763</v>
      </c>
      <c r="W7" s="69">
        <v>0.745</v>
      </c>
      <c r="X7" s="69"/>
      <c r="Y7" s="68">
        <v>4.2</v>
      </c>
      <c r="Z7" s="6">
        <v>0.626</v>
      </c>
      <c r="AA7" s="6">
        <v>0.644</v>
      </c>
      <c r="AB7" s="6">
        <v>0.633</v>
      </c>
      <c r="AC7" s="6"/>
      <c r="AD7" s="6">
        <v>4.2</v>
      </c>
      <c r="AE7" s="6">
        <v>1.065</v>
      </c>
      <c r="AF7" s="6">
        <v>1.066</v>
      </c>
      <c r="AG7" s="6"/>
      <c r="AH7" s="68">
        <v>4.2</v>
      </c>
      <c r="AI7" s="69">
        <v>1</v>
      </c>
      <c r="AJ7" s="69">
        <v>0.927</v>
      </c>
      <c r="AK7" s="69">
        <v>0.953</v>
      </c>
      <c r="AL7" s="69">
        <v>0.935</v>
      </c>
      <c r="AM7" s="69">
        <v>0.864</v>
      </c>
      <c r="AN7" s="69">
        <v>0.961</v>
      </c>
      <c r="AP7" s="69">
        <v>1.95</v>
      </c>
      <c r="AQ7" s="69">
        <v>0.885</v>
      </c>
      <c r="AR7" s="69">
        <v>0.97</v>
      </c>
      <c r="AS7" s="69">
        <v>0.961</v>
      </c>
      <c r="AT7" s="69"/>
      <c r="AU7" s="69">
        <v>1.95</v>
      </c>
      <c r="AV7" s="6">
        <v>0.752</v>
      </c>
      <c r="AW7" s="6">
        <v>1.09</v>
      </c>
      <c r="AX7" s="6">
        <v>1</v>
      </c>
      <c r="AY7" s="6"/>
      <c r="AZ7" s="69">
        <v>1.95</v>
      </c>
      <c r="BA7" s="6">
        <v>1.174</v>
      </c>
      <c r="BB7" s="6">
        <v>0.877</v>
      </c>
      <c r="BC7" s="6">
        <v>1.206</v>
      </c>
    </row>
    <row r="8" spans="1:55">
      <c r="A8" s="69">
        <v>5.6</v>
      </c>
      <c r="B8" s="6">
        <v>0.729</v>
      </c>
      <c r="C8" s="6">
        <v>0.726</v>
      </c>
      <c r="D8" s="6"/>
      <c r="E8" s="68">
        <v>5.6</v>
      </c>
      <c r="F8" s="69">
        <v>0.598</v>
      </c>
      <c r="G8" s="69">
        <v>0.57</v>
      </c>
      <c r="H8" s="69">
        <v>0.569</v>
      </c>
      <c r="I8" s="69"/>
      <c r="J8" s="68">
        <v>5.6</v>
      </c>
      <c r="K8" s="69">
        <v>0.618</v>
      </c>
      <c r="L8" s="69">
        <v>0.661</v>
      </c>
      <c r="M8" s="69">
        <v>0.648</v>
      </c>
      <c r="N8" s="69"/>
      <c r="O8" s="68">
        <v>5.6</v>
      </c>
      <c r="P8" s="69">
        <v>0.753</v>
      </c>
      <c r="Q8" s="69">
        <v>0.672</v>
      </c>
      <c r="R8" s="69">
        <v>0.69</v>
      </c>
      <c r="S8" s="69"/>
      <c r="T8" s="68">
        <v>5.6</v>
      </c>
      <c r="U8" s="69">
        <v>0.686</v>
      </c>
      <c r="V8" s="69">
        <v>0.754</v>
      </c>
      <c r="W8" s="69">
        <v>0.752</v>
      </c>
      <c r="X8" s="69"/>
      <c r="Y8" s="68">
        <v>5.6</v>
      </c>
      <c r="Z8" s="6">
        <v>0.629</v>
      </c>
      <c r="AA8" s="6">
        <v>0.64</v>
      </c>
      <c r="AB8" s="6">
        <v>0.632</v>
      </c>
      <c r="AC8" s="6"/>
      <c r="AD8" s="6">
        <v>5.6</v>
      </c>
      <c r="AE8" s="6">
        <v>1.094</v>
      </c>
      <c r="AF8" s="6">
        <v>1.06</v>
      </c>
      <c r="AG8" s="6"/>
      <c r="AH8" s="68">
        <v>5.6</v>
      </c>
      <c r="AI8" s="69">
        <v>0.854</v>
      </c>
      <c r="AJ8" s="69">
        <v>0.939</v>
      </c>
      <c r="AK8" s="69">
        <v>0.928</v>
      </c>
      <c r="AL8" s="69">
        <v>1</v>
      </c>
      <c r="AM8" s="69">
        <v>0.924</v>
      </c>
      <c r="AN8" s="69">
        <v>0.936</v>
      </c>
      <c r="AP8" s="69">
        <v>2.73</v>
      </c>
      <c r="AQ8" s="69">
        <v>0.926</v>
      </c>
      <c r="AR8" s="69">
        <v>0.932</v>
      </c>
      <c r="AS8" s="69">
        <v>0.962</v>
      </c>
      <c r="AT8" s="69"/>
      <c r="AU8" s="69">
        <v>2.73</v>
      </c>
      <c r="AV8" s="6">
        <v>1.09</v>
      </c>
      <c r="AW8" s="6">
        <v>1.165</v>
      </c>
      <c r="AX8" s="6">
        <v>1.27</v>
      </c>
      <c r="AY8" s="6"/>
      <c r="AZ8" s="69">
        <v>2.73</v>
      </c>
      <c r="BA8" s="6">
        <v>0.945</v>
      </c>
      <c r="BB8" s="6">
        <v>0.877</v>
      </c>
      <c r="BC8" s="6">
        <v>1</v>
      </c>
    </row>
    <row r="9" spans="1:55">
      <c r="A9" s="69">
        <v>7</v>
      </c>
      <c r="B9" s="6">
        <v>0.735</v>
      </c>
      <c r="C9" s="6">
        <v>0.722</v>
      </c>
      <c r="D9" s="6"/>
      <c r="E9" s="68">
        <v>7</v>
      </c>
      <c r="F9" s="69">
        <v>0.597</v>
      </c>
      <c r="G9" s="69">
        <v>0.568</v>
      </c>
      <c r="H9" s="69">
        <v>0.575</v>
      </c>
      <c r="I9" s="69"/>
      <c r="J9" s="68">
        <v>7</v>
      </c>
      <c r="K9" s="69">
        <v>0.616</v>
      </c>
      <c r="L9" s="69">
        <v>0.662</v>
      </c>
      <c r="M9" s="69">
        <v>0.641</v>
      </c>
      <c r="N9" s="69"/>
      <c r="O9" s="68">
        <v>7</v>
      </c>
      <c r="P9" s="69">
        <v>0.762</v>
      </c>
      <c r="Q9" s="69">
        <v>0.662</v>
      </c>
      <c r="R9" s="69">
        <v>0.7</v>
      </c>
      <c r="S9" s="69"/>
      <c r="T9" s="68">
        <v>7</v>
      </c>
      <c r="U9" s="69">
        <v>0.682</v>
      </c>
      <c r="V9" s="69">
        <v>0.747</v>
      </c>
      <c r="W9" s="69">
        <v>0.748</v>
      </c>
      <c r="X9" s="69"/>
      <c r="Y9" s="68">
        <v>7</v>
      </c>
      <c r="Z9" s="6">
        <v>0.625</v>
      </c>
      <c r="AA9" s="6">
        <v>0.643</v>
      </c>
      <c r="AB9" s="6">
        <v>0.632</v>
      </c>
      <c r="AC9" s="6"/>
      <c r="AD9" s="6">
        <v>7</v>
      </c>
      <c r="AE9" s="6">
        <v>1.062</v>
      </c>
      <c r="AF9" s="6">
        <v>1.045</v>
      </c>
      <c r="AG9" s="6"/>
      <c r="AH9" s="68">
        <v>7</v>
      </c>
      <c r="AI9" s="69">
        <v>1</v>
      </c>
      <c r="AJ9" s="69">
        <v>0.874</v>
      </c>
      <c r="AK9" s="69">
        <v>0.933</v>
      </c>
      <c r="AL9" s="69">
        <v>0.862</v>
      </c>
      <c r="AM9" s="69">
        <v>1.041</v>
      </c>
      <c r="AN9" s="69">
        <v>0.944</v>
      </c>
      <c r="AP9" s="69">
        <v>3.51</v>
      </c>
      <c r="AQ9" s="69">
        <v>0.885</v>
      </c>
      <c r="AR9" s="69">
        <v>0.906</v>
      </c>
      <c r="AS9" s="69">
        <v>0.924</v>
      </c>
      <c r="AT9" s="69"/>
      <c r="AU9" s="69">
        <v>3.51</v>
      </c>
      <c r="AV9" s="6">
        <v>1.198</v>
      </c>
      <c r="AW9" s="6">
        <v>1.09</v>
      </c>
      <c r="AX9" s="6">
        <v>1</v>
      </c>
      <c r="AY9" s="6"/>
      <c r="AZ9" s="69">
        <v>3.51</v>
      </c>
      <c r="BA9" s="6">
        <v>0.942</v>
      </c>
      <c r="BB9" s="6">
        <v>0.87</v>
      </c>
      <c r="BC9" s="6">
        <v>1.052</v>
      </c>
    </row>
    <row r="10" spans="1:55">
      <c r="A10" s="69">
        <v>8.4</v>
      </c>
      <c r="B10" s="6">
        <v>0.731</v>
      </c>
      <c r="C10" s="6">
        <v>0.727</v>
      </c>
      <c r="D10" s="6"/>
      <c r="E10" s="68">
        <v>8.4</v>
      </c>
      <c r="F10" s="69">
        <v>0.603</v>
      </c>
      <c r="G10" s="69">
        <v>0.566</v>
      </c>
      <c r="H10" s="69">
        <v>0.571</v>
      </c>
      <c r="I10" s="69"/>
      <c r="J10" s="68">
        <v>8.4</v>
      </c>
      <c r="K10" s="69">
        <v>0.62</v>
      </c>
      <c r="L10" s="69">
        <v>0.665</v>
      </c>
      <c r="M10" s="69">
        <v>0.64</v>
      </c>
      <c r="N10" s="69"/>
      <c r="O10" s="68">
        <v>8.4</v>
      </c>
      <c r="P10" s="69">
        <v>0.744</v>
      </c>
      <c r="Q10" s="69">
        <v>0.668</v>
      </c>
      <c r="R10" s="69">
        <v>0.702</v>
      </c>
      <c r="S10" s="69"/>
      <c r="T10" s="68">
        <v>8.4</v>
      </c>
      <c r="U10" s="69">
        <v>0.692</v>
      </c>
      <c r="V10" s="69">
        <v>0.751</v>
      </c>
      <c r="W10" s="69">
        <v>0.741</v>
      </c>
      <c r="X10" s="69"/>
      <c r="Y10" s="68">
        <v>8.4</v>
      </c>
      <c r="Z10" s="6">
        <v>0.628</v>
      </c>
      <c r="AA10" s="6">
        <v>0.644</v>
      </c>
      <c r="AB10" s="6">
        <v>0.634</v>
      </c>
      <c r="AC10" s="6"/>
      <c r="AD10" s="6">
        <v>8.4</v>
      </c>
      <c r="AE10" s="6">
        <v>1.087</v>
      </c>
      <c r="AF10" s="6">
        <v>1.067</v>
      </c>
      <c r="AG10" s="6"/>
      <c r="AH10" s="68">
        <v>8.4</v>
      </c>
      <c r="AI10" s="69">
        <v>0.943</v>
      </c>
      <c r="AJ10" s="69">
        <v>0.907</v>
      </c>
      <c r="AK10" s="69">
        <v>0.915</v>
      </c>
      <c r="AL10" s="69">
        <v>0.914</v>
      </c>
      <c r="AM10" s="69">
        <v>0.974</v>
      </c>
      <c r="AN10" s="69">
        <v>0.907</v>
      </c>
      <c r="AP10" s="69">
        <v>4.29</v>
      </c>
      <c r="AQ10" s="69">
        <v>0.97</v>
      </c>
      <c r="AR10" s="69">
        <v>0.915</v>
      </c>
      <c r="AS10" s="69">
        <v>0.96</v>
      </c>
      <c r="AT10" s="69"/>
      <c r="AU10" s="69">
        <v>4.29</v>
      </c>
      <c r="AV10" s="6">
        <v>1</v>
      </c>
      <c r="AW10" s="6">
        <v>1.099</v>
      </c>
      <c r="AX10" s="6">
        <v>1.09</v>
      </c>
      <c r="AY10" s="6"/>
      <c r="AZ10" s="69">
        <v>4.29</v>
      </c>
      <c r="BA10" s="6">
        <v>1.291</v>
      </c>
      <c r="BB10" s="6">
        <v>1.14</v>
      </c>
      <c r="BC10" s="6">
        <v>0.896</v>
      </c>
    </row>
    <row r="11" spans="1:55">
      <c r="A11" s="69">
        <v>9.8</v>
      </c>
      <c r="B11" s="6">
        <v>0.727</v>
      </c>
      <c r="C11" s="6">
        <v>0.728</v>
      </c>
      <c r="D11" s="6"/>
      <c r="E11" s="68">
        <v>9.8</v>
      </c>
      <c r="F11" s="69">
        <v>0.605</v>
      </c>
      <c r="G11" s="69">
        <v>0.565</v>
      </c>
      <c r="H11" s="69">
        <v>0.567</v>
      </c>
      <c r="I11" s="69"/>
      <c r="J11" s="68">
        <v>9.8</v>
      </c>
      <c r="K11" s="69">
        <v>0.618</v>
      </c>
      <c r="L11" s="69">
        <v>0.669</v>
      </c>
      <c r="M11" s="69">
        <v>0.642</v>
      </c>
      <c r="N11" s="69"/>
      <c r="O11" s="68">
        <v>9.8</v>
      </c>
      <c r="P11" s="69">
        <v>0.766</v>
      </c>
      <c r="Q11" s="69">
        <v>0.666</v>
      </c>
      <c r="R11" s="69">
        <v>0.694</v>
      </c>
      <c r="S11" s="69"/>
      <c r="T11" s="68">
        <v>9.8</v>
      </c>
      <c r="U11" s="69">
        <v>0.682</v>
      </c>
      <c r="V11" s="69">
        <v>0.739</v>
      </c>
      <c r="W11" s="69">
        <v>0.746</v>
      </c>
      <c r="X11" s="69"/>
      <c r="Y11" s="68">
        <v>9.8</v>
      </c>
      <c r="Z11" s="6">
        <v>0.627</v>
      </c>
      <c r="AA11" s="6">
        <v>0.642</v>
      </c>
      <c r="AB11" s="6">
        <v>0.633</v>
      </c>
      <c r="AC11" s="6"/>
      <c r="AD11" s="6">
        <v>9.8</v>
      </c>
      <c r="AE11" s="6">
        <v>1.069</v>
      </c>
      <c r="AF11" s="6">
        <v>1.047</v>
      </c>
      <c r="AG11" s="6"/>
      <c r="AH11" s="68">
        <v>9.8</v>
      </c>
      <c r="AI11" s="69">
        <v>0.876</v>
      </c>
      <c r="AJ11" s="69">
        <v>0.99</v>
      </c>
      <c r="AK11" s="69">
        <v>1.012</v>
      </c>
      <c r="AL11" s="69">
        <v>0.765</v>
      </c>
      <c r="AM11" s="69">
        <v>1.037</v>
      </c>
      <c r="AN11" s="69">
        <v>1</v>
      </c>
      <c r="AP11" s="69">
        <v>5.07</v>
      </c>
      <c r="AQ11" s="69">
        <v>0.9</v>
      </c>
      <c r="AR11" s="69">
        <v>0.935</v>
      </c>
      <c r="AS11" s="69">
        <v>0.911</v>
      </c>
      <c r="AT11" s="69"/>
      <c r="AU11" s="69">
        <v>5.07</v>
      </c>
      <c r="AV11" s="6">
        <v>1</v>
      </c>
      <c r="AW11" s="6">
        <v>1.165</v>
      </c>
      <c r="AX11" s="6">
        <v>0.771</v>
      </c>
      <c r="AY11" s="6"/>
      <c r="AZ11" s="69">
        <v>5.07</v>
      </c>
      <c r="BA11" s="6">
        <v>0.89</v>
      </c>
      <c r="BB11" s="6">
        <v>0.89</v>
      </c>
      <c r="BC11" s="6">
        <v>0.844</v>
      </c>
    </row>
    <row r="12" spans="1:55">
      <c r="A12" s="69">
        <v>11.2</v>
      </c>
      <c r="B12" s="6">
        <v>0.731</v>
      </c>
      <c r="C12" s="6">
        <v>0.724</v>
      </c>
      <c r="D12" s="6"/>
      <c r="E12" s="68">
        <v>11.2</v>
      </c>
      <c r="F12" s="69">
        <v>0.602</v>
      </c>
      <c r="G12" s="69">
        <v>0.566</v>
      </c>
      <c r="H12" s="69">
        <v>0.568</v>
      </c>
      <c r="I12" s="69"/>
      <c r="J12" s="68">
        <v>11.2</v>
      </c>
      <c r="K12" s="69">
        <v>0.621</v>
      </c>
      <c r="L12" s="69">
        <v>0.661</v>
      </c>
      <c r="M12" s="69">
        <v>0.643</v>
      </c>
      <c r="N12" s="69"/>
      <c r="O12" s="68">
        <v>11.2</v>
      </c>
      <c r="P12" s="69">
        <v>0.756</v>
      </c>
      <c r="Q12" s="69">
        <v>0.668</v>
      </c>
      <c r="R12" s="69">
        <v>0.685</v>
      </c>
      <c r="S12" s="69"/>
      <c r="T12" s="68">
        <v>11.2</v>
      </c>
      <c r="U12" s="69">
        <v>0.675</v>
      </c>
      <c r="V12" s="69">
        <v>0.747</v>
      </c>
      <c r="W12" s="69">
        <v>0.74</v>
      </c>
      <c r="X12" s="69"/>
      <c r="Y12" s="68">
        <v>11.2</v>
      </c>
      <c r="Z12" s="6">
        <v>0.628</v>
      </c>
      <c r="AA12" s="6">
        <v>0.641</v>
      </c>
      <c r="AB12" s="6">
        <v>0.635</v>
      </c>
      <c r="AC12" s="6"/>
      <c r="AD12" s="6">
        <v>11.2</v>
      </c>
      <c r="AE12" s="6">
        <v>1.081</v>
      </c>
      <c r="AF12" s="6">
        <v>1.069</v>
      </c>
      <c r="AG12" s="6"/>
      <c r="AH12" s="68">
        <v>11.2</v>
      </c>
      <c r="AI12" s="69">
        <v>0.901</v>
      </c>
      <c r="AJ12" s="69">
        <v>0.957</v>
      </c>
      <c r="AK12" s="69">
        <v>0.904</v>
      </c>
      <c r="AL12" s="69">
        <v>1</v>
      </c>
      <c r="AM12" s="69">
        <v>1.027</v>
      </c>
      <c r="AN12" s="69">
        <v>0.96</v>
      </c>
      <c r="AP12" s="69">
        <v>5.85</v>
      </c>
      <c r="AQ12" s="69">
        <v>1.015</v>
      </c>
      <c r="AR12" s="69">
        <v>0.971</v>
      </c>
      <c r="AS12" s="69">
        <v>0.912</v>
      </c>
      <c r="AT12" s="69"/>
      <c r="AU12" s="69">
        <v>5.85</v>
      </c>
      <c r="AV12" s="6">
        <v>1.099</v>
      </c>
      <c r="AW12" s="6">
        <v>0.695</v>
      </c>
      <c r="AX12" s="6">
        <v>1</v>
      </c>
      <c r="AY12" s="6"/>
      <c r="AZ12" s="69">
        <v>5.85</v>
      </c>
      <c r="BA12" s="6">
        <v>0.89</v>
      </c>
      <c r="BB12" s="6">
        <v>1.074</v>
      </c>
      <c r="BC12" s="6">
        <v>1.123</v>
      </c>
    </row>
    <row r="13" spans="1:55">
      <c r="A13" s="69">
        <v>12.6</v>
      </c>
      <c r="B13" s="6">
        <v>0.731</v>
      </c>
      <c r="C13" s="6">
        <v>0.718</v>
      </c>
      <c r="D13" s="6"/>
      <c r="E13" s="68">
        <v>12.6</v>
      </c>
      <c r="F13" s="69">
        <v>0.606</v>
      </c>
      <c r="G13" s="69">
        <v>0.565</v>
      </c>
      <c r="H13" s="69">
        <v>0.573</v>
      </c>
      <c r="I13" s="69"/>
      <c r="J13" s="68">
        <v>12.6</v>
      </c>
      <c r="K13" s="69">
        <v>0.621</v>
      </c>
      <c r="L13" s="69">
        <v>0.668</v>
      </c>
      <c r="M13" s="69">
        <v>0.638</v>
      </c>
      <c r="N13" s="69"/>
      <c r="O13" s="68">
        <v>12.6</v>
      </c>
      <c r="P13" s="69">
        <v>0.758</v>
      </c>
      <c r="Q13" s="69">
        <v>0.68</v>
      </c>
      <c r="R13" s="69">
        <v>0.698</v>
      </c>
      <c r="S13" s="69"/>
      <c r="T13" s="68">
        <v>12.6</v>
      </c>
      <c r="U13" s="69">
        <v>0.68</v>
      </c>
      <c r="V13" s="69">
        <v>0.743</v>
      </c>
      <c r="W13" s="69">
        <v>0.751</v>
      </c>
      <c r="X13" s="69"/>
      <c r="Y13" s="68">
        <v>12.6</v>
      </c>
      <c r="Z13" s="6">
        <v>0.627</v>
      </c>
      <c r="AA13" s="6">
        <v>0.645</v>
      </c>
      <c r="AB13" s="6">
        <v>0.631</v>
      </c>
      <c r="AC13" s="6"/>
      <c r="AD13" s="6">
        <v>12.6</v>
      </c>
      <c r="AE13" s="6">
        <v>1.061</v>
      </c>
      <c r="AF13" s="6">
        <v>1.085</v>
      </c>
      <c r="AG13" s="6"/>
      <c r="AH13" s="68">
        <v>12.6</v>
      </c>
      <c r="AI13" s="69">
        <v>1</v>
      </c>
      <c r="AJ13" s="69">
        <v>1.021</v>
      </c>
      <c r="AK13" s="69">
        <v>1.023</v>
      </c>
      <c r="AL13" s="69">
        <v>0.895</v>
      </c>
      <c r="AM13" s="69">
        <v>0.961</v>
      </c>
      <c r="AN13" s="69">
        <v>0.986</v>
      </c>
      <c r="AP13" s="69">
        <v>6.63</v>
      </c>
      <c r="AQ13" s="69">
        <v>0.927</v>
      </c>
      <c r="AR13" s="69">
        <v>1</v>
      </c>
      <c r="AS13" s="69">
        <v>0.962</v>
      </c>
      <c r="AT13" s="69"/>
      <c r="AU13" s="69">
        <v>6.63</v>
      </c>
      <c r="AV13" s="6">
        <v>0.901</v>
      </c>
      <c r="AW13" s="6">
        <v>1</v>
      </c>
      <c r="AX13" s="6">
        <v>0.847</v>
      </c>
      <c r="AY13" s="6"/>
      <c r="AZ13" s="69">
        <v>6.63</v>
      </c>
      <c r="BA13" s="6">
        <v>0.786</v>
      </c>
      <c r="BB13" s="6">
        <v>0.934</v>
      </c>
      <c r="BC13" s="6">
        <v>1.22</v>
      </c>
    </row>
    <row r="14" spans="1:55">
      <c r="A14" s="69">
        <v>14</v>
      </c>
      <c r="B14" s="6">
        <v>0.73</v>
      </c>
      <c r="C14" s="6">
        <v>0.725</v>
      </c>
      <c r="D14" s="6"/>
      <c r="E14" s="68">
        <v>14</v>
      </c>
      <c r="F14" s="69">
        <v>0.603</v>
      </c>
      <c r="G14" s="69">
        <v>0.567</v>
      </c>
      <c r="H14" s="69">
        <v>0.578</v>
      </c>
      <c r="I14" s="69"/>
      <c r="J14" s="68">
        <v>14</v>
      </c>
      <c r="K14" s="69">
        <v>0.624</v>
      </c>
      <c r="L14" s="69">
        <v>0.663</v>
      </c>
      <c r="M14" s="69">
        <v>0.645</v>
      </c>
      <c r="N14" s="69"/>
      <c r="O14" s="68">
        <v>14</v>
      </c>
      <c r="P14" s="69">
        <v>0.756</v>
      </c>
      <c r="Q14" s="69">
        <v>0.67</v>
      </c>
      <c r="R14" s="69">
        <v>0.698</v>
      </c>
      <c r="S14" s="69"/>
      <c r="T14" s="68">
        <v>14</v>
      </c>
      <c r="U14" s="69">
        <v>0.69</v>
      </c>
      <c r="V14" s="69">
        <v>0.748</v>
      </c>
      <c r="W14" s="69">
        <v>0.739</v>
      </c>
      <c r="X14" s="69"/>
      <c r="Y14" s="68">
        <v>14</v>
      </c>
      <c r="Z14" s="6">
        <v>0.628</v>
      </c>
      <c r="AA14" s="6">
        <v>0.645</v>
      </c>
      <c r="AB14" s="6">
        <v>0.633</v>
      </c>
      <c r="AC14" s="6"/>
      <c r="AD14" s="6">
        <v>14</v>
      </c>
      <c r="AE14" s="6">
        <v>1.073</v>
      </c>
      <c r="AF14" s="6">
        <v>1.082</v>
      </c>
      <c r="AG14" s="6"/>
      <c r="AH14" s="68">
        <v>14</v>
      </c>
      <c r="AI14" s="69">
        <v>0.894</v>
      </c>
      <c r="AJ14" s="69">
        <v>0.869</v>
      </c>
      <c r="AK14" s="69">
        <v>0.965</v>
      </c>
      <c r="AL14" s="69">
        <v>1.045</v>
      </c>
      <c r="AM14" s="69">
        <v>0.974</v>
      </c>
      <c r="AN14" s="69">
        <v>1.041</v>
      </c>
      <c r="AP14" s="69">
        <v>7.41</v>
      </c>
      <c r="AQ14" s="69">
        <v>0.97</v>
      </c>
      <c r="AR14" s="69">
        <v>0.904</v>
      </c>
      <c r="AS14" s="69">
        <v>1.013</v>
      </c>
      <c r="AT14" s="69"/>
      <c r="AU14" s="69">
        <v>7.41</v>
      </c>
      <c r="AV14" s="6">
        <v>0.91</v>
      </c>
      <c r="AW14" s="6">
        <v>1</v>
      </c>
      <c r="AX14" s="6">
        <v>1.18</v>
      </c>
      <c r="AY14" s="6"/>
      <c r="AZ14" s="69">
        <v>7.41</v>
      </c>
      <c r="BA14" s="6">
        <v>1.123</v>
      </c>
      <c r="BB14" s="6">
        <v>0.942</v>
      </c>
      <c r="BC14" s="6">
        <v>1.272</v>
      </c>
    </row>
    <row r="15" spans="1:55">
      <c r="A15" s="69">
        <v>15.4</v>
      </c>
      <c r="B15" s="6">
        <v>0.735</v>
      </c>
      <c r="C15" s="6">
        <v>0.736</v>
      </c>
      <c r="D15" s="6"/>
      <c r="E15" s="68">
        <v>15.4</v>
      </c>
      <c r="F15" s="69">
        <v>0.601</v>
      </c>
      <c r="G15" s="69">
        <v>0.568</v>
      </c>
      <c r="H15" s="69">
        <v>0.575</v>
      </c>
      <c r="I15" s="69"/>
      <c r="J15" s="68">
        <v>15.4</v>
      </c>
      <c r="K15" s="69">
        <v>0.623</v>
      </c>
      <c r="L15" s="69">
        <v>0.669</v>
      </c>
      <c r="M15" s="69">
        <v>0.643</v>
      </c>
      <c r="N15" s="69"/>
      <c r="O15" s="68">
        <v>15.4</v>
      </c>
      <c r="P15" s="69">
        <v>0.752</v>
      </c>
      <c r="Q15" s="69">
        <v>0.684</v>
      </c>
      <c r="R15" s="69">
        <v>0.695</v>
      </c>
      <c r="S15" s="69"/>
      <c r="T15" s="68">
        <v>15.4</v>
      </c>
      <c r="U15" s="69">
        <v>0.669</v>
      </c>
      <c r="V15" s="69">
        <v>0.745</v>
      </c>
      <c r="W15" s="69">
        <v>0.748</v>
      </c>
      <c r="X15" s="69"/>
      <c r="Y15" s="68">
        <v>15.4</v>
      </c>
      <c r="Z15" s="6">
        <v>0.627</v>
      </c>
      <c r="AA15" s="6">
        <v>0.643</v>
      </c>
      <c r="AB15" s="6">
        <v>0.634</v>
      </c>
      <c r="AC15" s="6"/>
      <c r="AD15" s="6">
        <v>15.4</v>
      </c>
      <c r="AE15" s="6">
        <v>1.048</v>
      </c>
      <c r="AF15" s="6">
        <v>1.068</v>
      </c>
      <c r="AG15" s="6"/>
      <c r="AH15" s="68">
        <v>15.4</v>
      </c>
      <c r="AI15" s="69">
        <v>0.963</v>
      </c>
      <c r="AJ15" s="69">
        <v>1</v>
      </c>
      <c r="AK15" s="69">
        <v>1</v>
      </c>
      <c r="AL15" s="69">
        <v>0.895</v>
      </c>
      <c r="AM15" s="69">
        <v>0.913</v>
      </c>
      <c r="AN15" s="69">
        <v>1.026</v>
      </c>
      <c r="AP15" s="69">
        <v>8.19</v>
      </c>
      <c r="AQ15" s="69">
        <v>0.878</v>
      </c>
      <c r="AR15" s="69">
        <v>0.89</v>
      </c>
      <c r="AS15" s="69">
        <v>1</v>
      </c>
      <c r="AT15" s="69"/>
      <c r="AU15" s="69">
        <v>8.19</v>
      </c>
      <c r="AV15" s="6">
        <v>1.27</v>
      </c>
      <c r="AW15" s="6">
        <v>0.91</v>
      </c>
      <c r="AX15" s="6">
        <v>0.917</v>
      </c>
      <c r="AY15" s="6"/>
      <c r="AZ15" s="69">
        <v>8.19</v>
      </c>
      <c r="BA15" s="6">
        <v>1.116</v>
      </c>
      <c r="BB15" s="6">
        <v>0.942</v>
      </c>
      <c r="BC15" s="6">
        <v>1.14</v>
      </c>
    </row>
    <row r="16" spans="1:55">
      <c r="A16" s="69">
        <v>16.8</v>
      </c>
      <c r="B16" s="6">
        <v>0.736</v>
      </c>
      <c r="C16" s="6">
        <v>0.725</v>
      </c>
      <c r="D16" s="6"/>
      <c r="E16" s="68">
        <v>16.8</v>
      </c>
      <c r="F16" s="69">
        <v>0.605</v>
      </c>
      <c r="G16" s="69">
        <v>0.566</v>
      </c>
      <c r="H16" s="69">
        <v>0.579</v>
      </c>
      <c r="I16" s="69"/>
      <c r="J16" s="68">
        <v>16.8</v>
      </c>
      <c r="K16" s="69">
        <v>0.63</v>
      </c>
      <c r="L16" s="69">
        <v>0.664</v>
      </c>
      <c r="M16" s="69">
        <v>0.639</v>
      </c>
      <c r="N16" s="69"/>
      <c r="O16" s="68">
        <v>16.8</v>
      </c>
      <c r="P16" s="69">
        <v>0.743</v>
      </c>
      <c r="Q16" s="69">
        <v>0.663</v>
      </c>
      <c r="R16" s="69">
        <v>0.691</v>
      </c>
      <c r="S16" s="69"/>
      <c r="T16" s="68">
        <v>16.8</v>
      </c>
      <c r="U16" s="69">
        <v>0.669</v>
      </c>
      <c r="V16" s="69">
        <v>0.736</v>
      </c>
      <c r="W16" s="69">
        <v>0.748</v>
      </c>
      <c r="X16" s="69"/>
      <c r="Y16" s="68">
        <v>16.8</v>
      </c>
      <c r="Z16" s="6">
        <v>0.629</v>
      </c>
      <c r="AA16" s="6">
        <v>0.643</v>
      </c>
      <c r="AB16" s="6">
        <v>0.633</v>
      </c>
      <c r="AC16" s="6"/>
      <c r="AD16" s="6">
        <v>16.8</v>
      </c>
      <c r="AE16" s="6">
        <v>1.092</v>
      </c>
      <c r="AF16" s="6">
        <v>1.064</v>
      </c>
      <c r="AG16" s="6"/>
      <c r="AH16" s="68">
        <v>16.8</v>
      </c>
      <c r="AI16" s="69">
        <v>0.965</v>
      </c>
      <c r="AJ16" s="69">
        <v>1.043</v>
      </c>
      <c r="AK16" s="69">
        <v>1.039</v>
      </c>
      <c r="AL16" s="69">
        <v>1.118</v>
      </c>
      <c r="AM16" s="69">
        <v>0.987</v>
      </c>
      <c r="AN16" s="69">
        <v>0.937</v>
      </c>
      <c r="AP16" s="69">
        <v>8.97</v>
      </c>
      <c r="AQ16" s="69">
        <v>0.956</v>
      </c>
      <c r="AR16" s="69">
        <v>0.859</v>
      </c>
      <c r="AS16" s="69">
        <v>1.096</v>
      </c>
      <c r="AT16" s="69"/>
      <c r="AU16" s="69">
        <v>8.97</v>
      </c>
      <c r="AV16" s="6">
        <v>1.083</v>
      </c>
      <c r="AW16" s="6">
        <v>1.076</v>
      </c>
      <c r="AX16" s="6">
        <v>1.198</v>
      </c>
      <c r="AY16" s="6"/>
      <c r="AZ16" s="69">
        <v>8.97</v>
      </c>
      <c r="BA16" s="6">
        <v>0.948</v>
      </c>
      <c r="BB16" s="6">
        <v>1.062</v>
      </c>
      <c r="BC16" s="6">
        <v>1.055</v>
      </c>
    </row>
    <row r="17" spans="1:55">
      <c r="A17" s="69">
        <v>18.2</v>
      </c>
      <c r="B17" s="6">
        <v>0.734</v>
      </c>
      <c r="C17" s="6">
        <v>0.723</v>
      </c>
      <c r="D17" s="6"/>
      <c r="E17" s="68">
        <v>18.2</v>
      </c>
      <c r="F17" s="69">
        <v>0.605</v>
      </c>
      <c r="G17" s="69">
        <v>0.567</v>
      </c>
      <c r="H17" s="69">
        <v>0.58</v>
      </c>
      <c r="I17" s="69"/>
      <c r="J17" s="68">
        <v>18.2</v>
      </c>
      <c r="K17" s="69">
        <v>0.626</v>
      </c>
      <c r="L17" s="69">
        <v>0.667</v>
      </c>
      <c r="M17" s="69">
        <v>0.642</v>
      </c>
      <c r="N17" s="69"/>
      <c r="O17" s="68">
        <v>18.2</v>
      </c>
      <c r="P17" s="69">
        <v>0.762</v>
      </c>
      <c r="Q17" s="69">
        <v>0.675</v>
      </c>
      <c r="R17" s="69">
        <v>0.692</v>
      </c>
      <c r="S17" s="69"/>
      <c r="T17" s="68">
        <v>18.2</v>
      </c>
      <c r="U17" s="69">
        <v>0.693</v>
      </c>
      <c r="V17" s="69">
        <v>0.743</v>
      </c>
      <c r="W17" s="69">
        <v>0.753</v>
      </c>
      <c r="X17" s="69"/>
      <c r="Y17" s="68">
        <v>18.2</v>
      </c>
      <c r="Z17" s="6">
        <v>0.626</v>
      </c>
      <c r="AA17" s="6">
        <v>0.643</v>
      </c>
      <c r="AB17" s="6">
        <v>0.632</v>
      </c>
      <c r="AC17" s="6"/>
      <c r="AD17" s="6">
        <v>18.2</v>
      </c>
      <c r="AE17" s="6">
        <v>1.097</v>
      </c>
      <c r="AF17" s="6">
        <v>1.071</v>
      </c>
      <c r="AG17" s="6"/>
      <c r="AH17" s="68">
        <v>18.2</v>
      </c>
      <c r="AI17" s="69">
        <v>0.898</v>
      </c>
      <c r="AJ17" s="69">
        <v>0.898</v>
      </c>
      <c r="AK17" s="69">
        <v>0.954</v>
      </c>
      <c r="AL17" s="69">
        <v>0.956</v>
      </c>
      <c r="AM17" s="69">
        <v>0.938</v>
      </c>
      <c r="AN17" s="69">
        <v>1</v>
      </c>
      <c r="AP17" s="69">
        <v>9.75</v>
      </c>
      <c r="AQ17" s="69">
        <v>0.887</v>
      </c>
      <c r="AR17" s="69">
        <v>0.93</v>
      </c>
      <c r="AS17" s="69">
        <v>1.04</v>
      </c>
      <c r="AT17" s="69"/>
      <c r="AU17" s="69">
        <v>9.75</v>
      </c>
      <c r="AV17" s="6">
        <v>1.329</v>
      </c>
      <c r="AW17" s="6">
        <v>1.329</v>
      </c>
      <c r="AX17" s="6">
        <v>0.771</v>
      </c>
      <c r="AY17" s="6"/>
      <c r="AZ17" s="69">
        <v>9.75</v>
      </c>
      <c r="BA17" s="6">
        <v>1.058</v>
      </c>
      <c r="BB17" s="6">
        <v>0.932</v>
      </c>
      <c r="BC17" s="6">
        <v>0.945</v>
      </c>
    </row>
    <row r="18" spans="1:55">
      <c r="A18" s="69">
        <v>19.6</v>
      </c>
      <c r="B18" s="6">
        <v>0.736</v>
      </c>
      <c r="C18" s="6">
        <v>0.721</v>
      </c>
      <c r="D18" s="6"/>
      <c r="E18" s="68">
        <v>19.6</v>
      </c>
      <c r="F18" s="69">
        <v>0.601</v>
      </c>
      <c r="G18" s="69">
        <v>0.572</v>
      </c>
      <c r="H18" s="69">
        <v>0.577</v>
      </c>
      <c r="I18" s="69"/>
      <c r="J18" s="68">
        <v>19.6</v>
      </c>
      <c r="K18" s="69">
        <v>0.627</v>
      </c>
      <c r="L18" s="69">
        <v>0.669</v>
      </c>
      <c r="M18" s="69">
        <v>0.641</v>
      </c>
      <c r="N18" s="69"/>
      <c r="O18" s="68">
        <v>19.6</v>
      </c>
      <c r="P18" s="69">
        <v>0.75</v>
      </c>
      <c r="Q18" s="69">
        <v>0.671</v>
      </c>
      <c r="R18" s="69">
        <v>0.691</v>
      </c>
      <c r="S18" s="69"/>
      <c r="T18" s="68">
        <v>19.6</v>
      </c>
      <c r="U18" s="69">
        <v>0.685</v>
      </c>
      <c r="V18" s="69">
        <v>0.735</v>
      </c>
      <c r="W18" s="69">
        <v>0.738</v>
      </c>
      <c r="X18" s="69"/>
      <c r="Y18" s="68">
        <v>19.6</v>
      </c>
      <c r="Z18" s="6">
        <v>0.63</v>
      </c>
      <c r="AA18" s="6">
        <v>0.643</v>
      </c>
      <c r="AB18" s="6">
        <v>0.634</v>
      </c>
      <c r="AC18" s="6"/>
      <c r="AD18" s="6">
        <v>19.6</v>
      </c>
      <c r="AE18" s="6">
        <v>1.078</v>
      </c>
      <c r="AF18" s="6">
        <v>1.059</v>
      </c>
      <c r="AG18" s="6"/>
      <c r="AH18" s="68">
        <v>19.6</v>
      </c>
      <c r="AI18" s="69">
        <v>0.982</v>
      </c>
      <c r="AJ18" s="69">
        <v>0.967</v>
      </c>
      <c r="AK18" s="69">
        <v>0.962</v>
      </c>
      <c r="AL18" s="69">
        <v>0.936</v>
      </c>
      <c r="AM18" s="69">
        <v>0.96</v>
      </c>
      <c r="AN18" s="69">
        <v>1.059</v>
      </c>
      <c r="AP18" s="69">
        <v>10.53</v>
      </c>
      <c r="AQ18" s="69">
        <v>0.922</v>
      </c>
      <c r="AR18" s="69">
        <v>0.956</v>
      </c>
      <c r="AS18" s="69">
        <v>1.053</v>
      </c>
      <c r="AT18" s="69"/>
      <c r="AU18" s="69">
        <v>10.53</v>
      </c>
      <c r="AV18" s="6">
        <v>1</v>
      </c>
      <c r="AW18" s="6">
        <v>1.099</v>
      </c>
      <c r="AX18" s="6">
        <v>0.924</v>
      </c>
      <c r="AY18" s="6"/>
      <c r="AZ18" s="69">
        <v>10.53</v>
      </c>
      <c r="BA18" s="6">
        <v>0.945</v>
      </c>
      <c r="BB18" s="6">
        <v>0.774</v>
      </c>
      <c r="BC18" s="6">
        <v>1.308</v>
      </c>
    </row>
    <row r="19" spans="1:55">
      <c r="A19" s="69">
        <v>21</v>
      </c>
      <c r="B19" s="6">
        <v>0.734</v>
      </c>
      <c r="C19" s="6">
        <v>0.725</v>
      </c>
      <c r="D19" s="6"/>
      <c r="E19" s="68">
        <v>21</v>
      </c>
      <c r="F19" s="69">
        <v>0.601</v>
      </c>
      <c r="G19" s="69">
        <v>0.567</v>
      </c>
      <c r="H19" s="69">
        <v>0.574</v>
      </c>
      <c r="I19" s="69"/>
      <c r="J19" s="68">
        <v>21</v>
      </c>
      <c r="K19" s="69">
        <v>0.617</v>
      </c>
      <c r="L19" s="69">
        <v>0.675</v>
      </c>
      <c r="M19" s="69">
        <v>0.644</v>
      </c>
      <c r="N19" s="69"/>
      <c r="O19" s="68">
        <v>21</v>
      </c>
      <c r="P19" s="69">
        <v>0.759</v>
      </c>
      <c r="Q19" s="69">
        <v>0.666</v>
      </c>
      <c r="R19" s="69">
        <v>0.699</v>
      </c>
      <c r="S19" s="69"/>
      <c r="T19" s="68">
        <v>21</v>
      </c>
      <c r="U19" s="69">
        <v>0.687</v>
      </c>
      <c r="V19" s="69">
        <v>0.744</v>
      </c>
      <c r="W19" s="69">
        <v>0.738</v>
      </c>
      <c r="X19" s="69"/>
      <c r="Y19" s="68">
        <v>21</v>
      </c>
      <c r="Z19" s="6">
        <v>0.624</v>
      </c>
      <c r="AA19" s="6">
        <v>0.641</v>
      </c>
      <c r="AB19" s="6">
        <v>0.634</v>
      </c>
      <c r="AC19" s="6"/>
      <c r="AD19" s="6">
        <v>21</v>
      </c>
      <c r="AE19" s="6">
        <v>1.079</v>
      </c>
      <c r="AF19" s="6">
        <v>1.08</v>
      </c>
      <c r="AG19" s="6"/>
      <c r="AH19" s="68">
        <v>21</v>
      </c>
      <c r="AI19" s="69">
        <v>0.866</v>
      </c>
      <c r="AJ19" s="69">
        <v>1.033</v>
      </c>
      <c r="AK19" s="69">
        <v>1.012</v>
      </c>
      <c r="AL19" s="69">
        <v>1.021</v>
      </c>
      <c r="AM19" s="69">
        <v>0.901</v>
      </c>
      <c r="AN19" s="69">
        <v>1.081</v>
      </c>
      <c r="AP19" s="69">
        <v>11.31</v>
      </c>
      <c r="AQ19" s="69">
        <v>1</v>
      </c>
      <c r="AR19" s="69">
        <v>0.9</v>
      </c>
      <c r="AS19" s="69">
        <v>1.037</v>
      </c>
      <c r="AT19" s="69"/>
      <c r="AU19" s="69">
        <v>11.31</v>
      </c>
      <c r="AV19" s="6">
        <v>1.297</v>
      </c>
      <c r="AW19" s="6">
        <v>1.09</v>
      </c>
      <c r="AX19" s="6">
        <v>1.099</v>
      </c>
      <c r="AY19" s="6"/>
      <c r="AZ19" s="69">
        <v>11.31</v>
      </c>
      <c r="BA19" s="6">
        <v>0.698</v>
      </c>
      <c r="BB19" s="6">
        <v>0.942</v>
      </c>
      <c r="BC19" s="6">
        <v>1</v>
      </c>
    </row>
    <row r="20" spans="1:55">
      <c r="A20" s="69">
        <v>22.4</v>
      </c>
      <c r="B20" s="6">
        <v>0.726</v>
      </c>
      <c r="C20" s="6">
        <v>0.723</v>
      </c>
      <c r="D20" s="6"/>
      <c r="E20" s="68">
        <v>22.4</v>
      </c>
      <c r="F20" s="69">
        <v>0.607</v>
      </c>
      <c r="G20" s="69">
        <v>0.573</v>
      </c>
      <c r="H20" s="69">
        <v>0.576</v>
      </c>
      <c r="I20" s="69"/>
      <c r="J20" s="68">
        <v>22.4</v>
      </c>
      <c r="K20" s="69">
        <v>0.627</v>
      </c>
      <c r="L20" s="69">
        <v>0.664</v>
      </c>
      <c r="M20" s="69">
        <v>0.643</v>
      </c>
      <c r="N20" s="69"/>
      <c r="O20" s="68">
        <v>22.4</v>
      </c>
      <c r="P20" s="69">
        <v>0.757</v>
      </c>
      <c r="Q20" s="69">
        <v>0.678</v>
      </c>
      <c r="R20" s="69">
        <v>0.7</v>
      </c>
      <c r="S20" s="69"/>
      <c r="T20" s="68">
        <v>22.4</v>
      </c>
      <c r="U20" s="69">
        <v>0.681</v>
      </c>
      <c r="V20" s="69">
        <v>0.735</v>
      </c>
      <c r="W20" s="69">
        <v>0.738</v>
      </c>
      <c r="X20" s="69"/>
      <c r="Y20" s="68">
        <v>22.4</v>
      </c>
      <c r="Z20" s="6">
        <v>0.625</v>
      </c>
      <c r="AA20" s="6">
        <v>0.642</v>
      </c>
      <c r="AB20" s="6">
        <v>0.633</v>
      </c>
      <c r="AC20" s="6"/>
      <c r="AD20" s="6">
        <v>22.4</v>
      </c>
      <c r="AE20" s="6">
        <v>1.062</v>
      </c>
      <c r="AF20" s="6">
        <v>1.061</v>
      </c>
      <c r="AG20" s="6"/>
      <c r="AH20" s="68">
        <v>22.4</v>
      </c>
      <c r="AI20" s="69">
        <v>1.055</v>
      </c>
      <c r="AJ20" s="69">
        <v>0.893</v>
      </c>
      <c r="AK20" s="69">
        <v>0.976</v>
      </c>
      <c r="AL20" s="69">
        <v>0.915</v>
      </c>
      <c r="AM20" s="69">
        <v>1.095</v>
      </c>
      <c r="AN20" s="69">
        <v>0.944</v>
      </c>
      <c r="AP20" s="69">
        <v>12.09</v>
      </c>
      <c r="AQ20" s="69">
        <v>1.014</v>
      </c>
      <c r="AR20" s="69">
        <v>0.942</v>
      </c>
      <c r="AS20" s="69">
        <v>0.861</v>
      </c>
      <c r="AT20" s="69"/>
      <c r="AU20" s="69">
        <v>12.09</v>
      </c>
      <c r="AV20" s="6">
        <v>0.646</v>
      </c>
      <c r="AW20" s="6">
        <v>0.91</v>
      </c>
      <c r="AX20" s="6">
        <v>0.646</v>
      </c>
      <c r="AY20" s="6"/>
      <c r="AZ20" s="69">
        <v>12.09</v>
      </c>
      <c r="BA20" s="6">
        <v>1</v>
      </c>
      <c r="BB20" s="6">
        <v>0.932</v>
      </c>
      <c r="BC20" s="6">
        <v>1.116</v>
      </c>
    </row>
    <row r="21" spans="1:55">
      <c r="A21" s="69">
        <v>23.8</v>
      </c>
      <c r="B21" s="6">
        <v>0.737</v>
      </c>
      <c r="C21" s="6">
        <v>0.724</v>
      </c>
      <c r="D21" s="6"/>
      <c r="E21" s="68">
        <v>23.8</v>
      </c>
      <c r="F21" s="69">
        <v>0.608</v>
      </c>
      <c r="G21" s="69">
        <v>0.572</v>
      </c>
      <c r="H21" s="69">
        <v>0.571</v>
      </c>
      <c r="I21" s="69"/>
      <c r="J21" s="68">
        <v>23.8</v>
      </c>
      <c r="K21" s="69">
        <v>0.633</v>
      </c>
      <c r="L21" s="69">
        <v>0.671</v>
      </c>
      <c r="M21" s="69">
        <v>0.637</v>
      </c>
      <c r="N21" s="69"/>
      <c r="O21" s="68">
        <v>23.8</v>
      </c>
      <c r="P21" s="69">
        <v>0.746</v>
      </c>
      <c r="Q21" s="69">
        <v>0.677</v>
      </c>
      <c r="R21" s="69">
        <v>0.707</v>
      </c>
      <c r="S21" s="69"/>
      <c r="T21" s="68">
        <v>23.8</v>
      </c>
      <c r="U21" s="69">
        <v>0.689</v>
      </c>
      <c r="V21" s="69">
        <v>0.751</v>
      </c>
      <c r="W21" s="69">
        <v>0.741</v>
      </c>
      <c r="X21" s="69"/>
      <c r="Y21" s="68">
        <v>23.8</v>
      </c>
      <c r="Z21" s="6">
        <v>0.626</v>
      </c>
      <c r="AA21" s="6">
        <v>0.641</v>
      </c>
      <c r="AB21" s="6">
        <v>0.632</v>
      </c>
      <c r="AC21" s="6"/>
      <c r="AD21" s="6">
        <v>23.8</v>
      </c>
      <c r="AE21" s="6">
        <v>1.038</v>
      </c>
      <c r="AF21" s="6">
        <v>1.062</v>
      </c>
      <c r="AG21" s="6"/>
      <c r="AH21" s="68">
        <v>23.8</v>
      </c>
      <c r="AI21" s="69">
        <v>0.88</v>
      </c>
      <c r="AJ21" s="69">
        <v>0.946</v>
      </c>
      <c r="AK21" s="69">
        <v>0.851</v>
      </c>
      <c r="AL21" s="69">
        <v>1</v>
      </c>
      <c r="AM21" s="69">
        <v>0.95</v>
      </c>
      <c r="AN21" s="69">
        <v>0.849</v>
      </c>
      <c r="AP21" s="69">
        <v>12.87</v>
      </c>
      <c r="AQ21" s="69">
        <v>0.918</v>
      </c>
      <c r="AR21" s="69">
        <v>0.986</v>
      </c>
      <c r="AS21" s="69">
        <v>1.055</v>
      </c>
      <c r="AT21" s="69"/>
      <c r="AU21" s="69">
        <v>12.87</v>
      </c>
      <c r="AV21" s="6">
        <v>1</v>
      </c>
      <c r="AW21" s="6">
        <v>1.083</v>
      </c>
      <c r="AX21" s="6">
        <v>0.917</v>
      </c>
      <c r="AY21" s="6"/>
      <c r="AZ21" s="69">
        <v>12.87</v>
      </c>
      <c r="BA21" s="6">
        <v>0.948</v>
      </c>
      <c r="BB21" s="6">
        <v>0.89</v>
      </c>
      <c r="BC21" s="6">
        <v>1.15</v>
      </c>
    </row>
    <row r="22" spans="1:55">
      <c r="A22" s="69">
        <v>25.2</v>
      </c>
      <c r="B22" s="6">
        <v>0.731</v>
      </c>
      <c r="C22" s="6">
        <v>0.719</v>
      </c>
      <c r="D22" s="6"/>
      <c r="E22" s="68">
        <v>25.2</v>
      </c>
      <c r="F22" s="69">
        <v>0.61</v>
      </c>
      <c r="G22" s="69">
        <v>0.567</v>
      </c>
      <c r="H22" s="69">
        <v>0.572</v>
      </c>
      <c r="I22" s="69"/>
      <c r="J22" s="68">
        <v>25.2</v>
      </c>
      <c r="K22" s="69">
        <v>0.626</v>
      </c>
      <c r="L22" s="69">
        <v>0.67</v>
      </c>
      <c r="M22" s="69">
        <v>0.654</v>
      </c>
      <c r="N22" s="69"/>
      <c r="O22" s="68">
        <v>25.2</v>
      </c>
      <c r="P22" s="69">
        <v>0.739</v>
      </c>
      <c r="Q22" s="69">
        <v>0.668</v>
      </c>
      <c r="R22" s="69">
        <v>0.696</v>
      </c>
      <c r="S22" s="69"/>
      <c r="T22" s="68">
        <v>25.2</v>
      </c>
      <c r="U22" s="69">
        <v>0.68</v>
      </c>
      <c r="V22" s="69">
        <v>0.734</v>
      </c>
      <c r="W22" s="69">
        <v>0.743</v>
      </c>
      <c r="X22" s="69"/>
      <c r="Y22" s="68">
        <v>25.2</v>
      </c>
      <c r="Z22" s="6">
        <v>0.629</v>
      </c>
      <c r="AA22" s="6">
        <v>0.642</v>
      </c>
      <c r="AB22" s="6">
        <v>0.634</v>
      </c>
      <c r="AC22" s="6"/>
      <c r="AD22" s="6">
        <v>25.2</v>
      </c>
      <c r="AE22" s="6">
        <v>1.098</v>
      </c>
      <c r="AF22" s="6">
        <v>1.079</v>
      </c>
      <c r="AG22" s="6"/>
      <c r="AH22" s="68">
        <v>25.2</v>
      </c>
      <c r="AI22" s="69">
        <v>1</v>
      </c>
      <c r="AJ22" s="69">
        <v>0.959</v>
      </c>
      <c r="AK22" s="69">
        <v>1.053</v>
      </c>
      <c r="AL22" s="69">
        <v>1</v>
      </c>
      <c r="AM22" s="69">
        <v>0.95</v>
      </c>
      <c r="AN22" s="69">
        <v>0.846</v>
      </c>
      <c r="AP22" s="69">
        <v>13.65</v>
      </c>
      <c r="AQ22" s="69">
        <v>0.87</v>
      </c>
      <c r="AR22" s="69">
        <v>0.848</v>
      </c>
      <c r="AS22" s="69">
        <v>0.883</v>
      </c>
      <c r="AT22" s="69"/>
      <c r="AU22" s="69">
        <v>13.65</v>
      </c>
      <c r="AV22" s="6">
        <v>1.198</v>
      </c>
      <c r="AW22" s="6">
        <v>1</v>
      </c>
      <c r="AX22" s="6">
        <v>0.924</v>
      </c>
      <c r="AY22" s="6"/>
      <c r="AZ22" s="69">
        <v>13.65</v>
      </c>
      <c r="BA22" s="6">
        <v>0.932</v>
      </c>
      <c r="BB22" s="6">
        <v>0.877</v>
      </c>
      <c r="BC22" s="6">
        <v>0.829</v>
      </c>
    </row>
    <row r="23" spans="1:55">
      <c r="A23" s="69">
        <v>26.6</v>
      </c>
      <c r="B23" s="6">
        <v>0.729</v>
      </c>
      <c r="C23" s="6">
        <v>0.723</v>
      </c>
      <c r="D23" s="6"/>
      <c r="E23" s="68">
        <v>26.6</v>
      </c>
      <c r="F23" s="69">
        <v>0.605</v>
      </c>
      <c r="G23" s="69">
        <v>0.566</v>
      </c>
      <c r="H23" s="69">
        <v>0.579</v>
      </c>
      <c r="I23" s="69"/>
      <c r="J23" s="68">
        <v>26.6</v>
      </c>
      <c r="K23" s="69">
        <v>0.631</v>
      </c>
      <c r="L23" s="69">
        <v>0.677</v>
      </c>
      <c r="M23" s="69">
        <v>0.638</v>
      </c>
      <c r="N23" s="69"/>
      <c r="O23" s="68">
        <v>26.6</v>
      </c>
      <c r="P23" s="69">
        <v>0.743</v>
      </c>
      <c r="Q23" s="69">
        <v>0.667</v>
      </c>
      <c r="R23" s="69">
        <v>0.687</v>
      </c>
      <c r="S23" s="69"/>
      <c r="T23" s="68">
        <v>26.6</v>
      </c>
      <c r="U23" s="69">
        <v>0.68</v>
      </c>
      <c r="V23" s="69">
        <v>0.731</v>
      </c>
      <c r="W23" s="69">
        <v>0.742</v>
      </c>
      <c r="X23" s="69"/>
      <c r="Y23" s="68">
        <v>26.6</v>
      </c>
      <c r="Z23" s="6">
        <v>0.626</v>
      </c>
      <c r="AA23" s="6">
        <v>0.643</v>
      </c>
      <c r="AB23" s="6">
        <v>0.633</v>
      </c>
      <c r="AC23" s="6"/>
      <c r="AD23" s="6">
        <v>26.6</v>
      </c>
      <c r="AE23" s="6">
        <v>1.061</v>
      </c>
      <c r="AF23" s="6">
        <v>1.062</v>
      </c>
      <c r="AG23" s="6"/>
      <c r="AH23" s="68">
        <v>26.6</v>
      </c>
      <c r="AI23" s="69">
        <v>0.916</v>
      </c>
      <c r="AJ23" s="69">
        <v>0.978</v>
      </c>
      <c r="AK23" s="69">
        <v>1.065</v>
      </c>
      <c r="AL23" s="69">
        <v>1.02</v>
      </c>
      <c r="AM23" s="69">
        <v>0.924</v>
      </c>
      <c r="AN23" s="69">
        <v>0.957</v>
      </c>
      <c r="AP23" s="69">
        <v>14.43</v>
      </c>
      <c r="AQ23" s="69">
        <v>0.949</v>
      </c>
      <c r="AR23" s="69">
        <v>1</v>
      </c>
      <c r="AS23" s="69">
        <v>0.938</v>
      </c>
      <c r="AT23" s="69"/>
      <c r="AU23" s="69">
        <v>14.43</v>
      </c>
      <c r="AV23" s="6">
        <v>1</v>
      </c>
      <c r="AW23" s="6">
        <v>0.91</v>
      </c>
      <c r="AX23" s="6">
        <v>0.771</v>
      </c>
      <c r="AY23" s="6"/>
      <c r="AZ23" s="69">
        <v>14.43</v>
      </c>
      <c r="BA23" s="6">
        <v>1.062</v>
      </c>
      <c r="BB23" s="6">
        <v>0.877</v>
      </c>
      <c r="BC23" s="6">
        <v>0.948</v>
      </c>
    </row>
    <row r="24" spans="1:55">
      <c r="A24" s="69">
        <v>28</v>
      </c>
      <c r="B24" s="6">
        <v>0.725</v>
      </c>
      <c r="C24" s="6">
        <v>0.724</v>
      </c>
      <c r="D24" s="6"/>
      <c r="E24" s="68">
        <v>28</v>
      </c>
      <c r="F24" s="69">
        <v>0.604</v>
      </c>
      <c r="G24" s="69">
        <v>0.568</v>
      </c>
      <c r="H24" s="69">
        <v>0.577</v>
      </c>
      <c r="I24" s="69"/>
      <c r="J24" s="68">
        <v>28</v>
      </c>
      <c r="K24" s="69">
        <v>0.625</v>
      </c>
      <c r="L24" s="69">
        <v>0.672</v>
      </c>
      <c r="M24" s="69">
        <v>0.647</v>
      </c>
      <c r="N24" s="69"/>
      <c r="O24" s="68">
        <v>28</v>
      </c>
      <c r="P24" s="69">
        <v>0.748</v>
      </c>
      <c r="Q24" s="69">
        <v>0.678</v>
      </c>
      <c r="R24" s="69">
        <v>0.688</v>
      </c>
      <c r="S24" s="69"/>
      <c r="T24" s="68">
        <v>28</v>
      </c>
      <c r="U24" s="69">
        <v>0.686</v>
      </c>
      <c r="V24" s="69">
        <v>0.736</v>
      </c>
      <c r="W24" s="69">
        <v>0.738</v>
      </c>
      <c r="X24" s="69"/>
      <c r="Y24" s="68">
        <v>28</v>
      </c>
      <c r="Z24" s="6">
        <v>0.624</v>
      </c>
      <c r="AA24" s="6">
        <v>0.643</v>
      </c>
      <c r="AB24" s="6">
        <v>0.633</v>
      </c>
      <c r="AC24" s="6"/>
      <c r="AD24" s="6">
        <v>28</v>
      </c>
      <c r="AE24" s="6">
        <v>1.073</v>
      </c>
      <c r="AF24" s="6">
        <v>1.083</v>
      </c>
      <c r="AG24" s="6"/>
      <c r="AH24" s="68">
        <v>28</v>
      </c>
      <c r="AI24" s="69">
        <v>0.905</v>
      </c>
      <c r="AJ24" s="69">
        <v>1.011</v>
      </c>
      <c r="AK24" s="69">
        <v>0.95</v>
      </c>
      <c r="AL24" s="69">
        <v>0.867</v>
      </c>
      <c r="AM24" s="69">
        <v>1.054</v>
      </c>
      <c r="AN24" s="69">
        <v>0.987</v>
      </c>
      <c r="AP24" s="69">
        <v>15.21</v>
      </c>
      <c r="AQ24" s="69">
        <v>0.947</v>
      </c>
      <c r="AR24" s="69">
        <v>0.947</v>
      </c>
      <c r="AS24" s="69">
        <v>0.962</v>
      </c>
      <c r="AT24" s="69"/>
      <c r="AU24" s="69">
        <v>15.21</v>
      </c>
      <c r="AV24" s="6">
        <v>0.858</v>
      </c>
      <c r="AW24" s="6">
        <v>0.695</v>
      </c>
      <c r="AX24" s="6">
        <v>1</v>
      </c>
      <c r="AY24" s="6"/>
      <c r="AZ24" s="69">
        <v>15.21</v>
      </c>
      <c r="BA24" s="6">
        <v>0.948</v>
      </c>
      <c r="BB24" s="6">
        <v>0.942</v>
      </c>
      <c r="BC24" s="6">
        <v>1</v>
      </c>
    </row>
    <row r="25" spans="1:55">
      <c r="A25" s="69">
        <v>29.4</v>
      </c>
      <c r="B25" s="6">
        <v>0.73</v>
      </c>
      <c r="C25" s="6">
        <v>0.724</v>
      </c>
      <c r="D25" s="6"/>
      <c r="E25" s="68">
        <v>29.4</v>
      </c>
      <c r="F25" s="69">
        <v>0.609</v>
      </c>
      <c r="G25" s="69">
        <v>0.564</v>
      </c>
      <c r="H25" s="69">
        <v>0.575</v>
      </c>
      <c r="I25" s="69"/>
      <c r="J25" s="68">
        <v>29.4</v>
      </c>
      <c r="K25" s="69">
        <v>0.629</v>
      </c>
      <c r="L25" s="69">
        <v>0.675</v>
      </c>
      <c r="M25" s="69">
        <v>0.636</v>
      </c>
      <c r="N25" s="69"/>
      <c r="O25" s="68">
        <v>29.4</v>
      </c>
      <c r="P25" s="69">
        <v>0.747</v>
      </c>
      <c r="Q25" s="69">
        <v>0.659</v>
      </c>
      <c r="R25" s="69">
        <v>0.685</v>
      </c>
      <c r="S25" s="69"/>
      <c r="T25" s="68">
        <v>29.4</v>
      </c>
      <c r="U25" s="69">
        <v>0.69</v>
      </c>
      <c r="V25" s="69">
        <v>0.742</v>
      </c>
      <c r="W25" s="69">
        <v>0.742</v>
      </c>
      <c r="X25" s="69"/>
      <c r="Y25" s="68">
        <v>29.4</v>
      </c>
      <c r="Z25" s="6">
        <v>0.625</v>
      </c>
      <c r="AA25" s="6">
        <v>0.642</v>
      </c>
      <c r="AB25" s="6">
        <v>0.635</v>
      </c>
      <c r="AC25" s="6"/>
      <c r="AD25" s="6">
        <v>29.4</v>
      </c>
      <c r="AE25" s="6">
        <v>1.053</v>
      </c>
      <c r="AF25" s="6">
        <v>1.065</v>
      </c>
      <c r="AG25" s="6"/>
      <c r="AH25" s="68">
        <v>29.4</v>
      </c>
      <c r="AI25" s="69">
        <v>1</v>
      </c>
      <c r="AJ25" s="69">
        <v>0.93</v>
      </c>
      <c r="AK25" s="69">
        <v>0.987</v>
      </c>
      <c r="AL25" s="69">
        <v>1</v>
      </c>
      <c r="AM25" s="69">
        <v>0.936</v>
      </c>
      <c r="AN25" s="69">
        <v>1.013</v>
      </c>
      <c r="AP25" s="69">
        <v>15.99</v>
      </c>
      <c r="AQ25" s="69">
        <v>0.883</v>
      </c>
      <c r="AR25" s="69">
        <v>1</v>
      </c>
      <c r="AS25" s="69">
        <v>0.887</v>
      </c>
      <c r="AT25" s="69"/>
      <c r="AU25" s="69">
        <v>15.99</v>
      </c>
      <c r="AV25" s="6">
        <v>1</v>
      </c>
      <c r="AW25" s="6">
        <v>1.396</v>
      </c>
      <c r="AX25" s="6">
        <v>1</v>
      </c>
      <c r="AY25" s="6"/>
      <c r="AZ25" s="69">
        <v>15.99</v>
      </c>
      <c r="BA25" s="6">
        <v>1.104</v>
      </c>
      <c r="BB25" s="6">
        <v>0.877</v>
      </c>
      <c r="BC25" s="6">
        <v>0.89</v>
      </c>
    </row>
    <row r="26" spans="1:55">
      <c r="A26" s="69">
        <v>30.8</v>
      </c>
      <c r="B26" s="6">
        <v>0.73</v>
      </c>
      <c r="C26" s="6">
        <v>0.726</v>
      </c>
      <c r="D26" s="6"/>
      <c r="E26" s="68">
        <v>30.8</v>
      </c>
      <c r="F26" s="69">
        <v>0.605</v>
      </c>
      <c r="G26" s="69">
        <v>0.566</v>
      </c>
      <c r="H26" s="69">
        <v>0.58</v>
      </c>
      <c r="I26" s="69"/>
      <c r="J26" s="68">
        <v>30.8</v>
      </c>
      <c r="K26" s="69">
        <v>0.628</v>
      </c>
      <c r="L26" s="69">
        <v>0.67</v>
      </c>
      <c r="M26" s="69">
        <v>0.651</v>
      </c>
      <c r="N26" s="69"/>
      <c r="O26" s="68">
        <v>30.8</v>
      </c>
      <c r="P26" s="69">
        <v>0.732</v>
      </c>
      <c r="Q26" s="69">
        <v>0.676</v>
      </c>
      <c r="R26" s="69">
        <v>0.698</v>
      </c>
      <c r="S26" s="69"/>
      <c r="T26" s="68">
        <v>30.8</v>
      </c>
      <c r="U26" s="69">
        <v>0.683</v>
      </c>
      <c r="V26" s="69">
        <v>0.739</v>
      </c>
      <c r="W26" s="69">
        <v>0.736</v>
      </c>
      <c r="X26" s="69"/>
      <c r="Y26" s="68">
        <v>30.8</v>
      </c>
      <c r="Z26" s="6">
        <v>0.626</v>
      </c>
      <c r="AA26" s="6">
        <v>0.639</v>
      </c>
      <c r="AB26" s="6">
        <v>0.63</v>
      </c>
      <c r="AC26" s="6"/>
      <c r="AD26" s="6">
        <v>30.8</v>
      </c>
      <c r="AE26" s="6">
        <v>1.072</v>
      </c>
      <c r="AF26" s="6">
        <v>1.09</v>
      </c>
      <c r="AG26" s="6"/>
      <c r="AH26" s="68">
        <v>30.8</v>
      </c>
      <c r="AI26" s="69">
        <v>0.864</v>
      </c>
      <c r="AJ26" s="69">
        <v>1.021</v>
      </c>
      <c r="AK26" s="69">
        <v>0.921</v>
      </c>
      <c r="AL26" s="69">
        <v>1</v>
      </c>
      <c r="AM26" s="69">
        <v>1</v>
      </c>
      <c r="AN26" s="69">
        <v>0.96</v>
      </c>
      <c r="AP26" s="69">
        <v>16.77</v>
      </c>
      <c r="AQ26" s="69">
        <v>0.892</v>
      </c>
      <c r="AR26" s="69">
        <v>0.971</v>
      </c>
      <c r="AS26" s="69">
        <v>1.133</v>
      </c>
      <c r="AT26" s="69"/>
      <c r="AU26" s="69">
        <v>16.77</v>
      </c>
      <c r="AV26" s="6">
        <v>0.917</v>
      </c>
      <c r="AW26" s="6">
        <v>1</v>
      </c>
      <c r="AX26" s="6">
        <v>1.09</v>
      </c>
      <c r="AY26" s="6"/>
      <c r="AZ26" s="69">
        <v>16.77</v>
      </c>
      <c r="BA26" s="6">
        <v>0.802</v>
      </c>
      <c r="BB26" s="6">
        <v>0.786</v>
      </c>
      <c r="BC26" s="6">
        <v>1</v>
      </c>
    </row>
    <row r="27" spans="1:55">
      <c r="A27" s="69">
        <v>32.2</v>
      </c>
      <c r="B27" s="6">
        <v>0.724</v>
      </c>
      <c r="C27" s="6">
        <v>0.713</v>
      </c>
      <c r="D27" s="6"/>
      <c r="E27" s="68">
        <v>32.2</v>
      </c>
      <c r="F27" s="69">
        <v>0.601</v>
      </c>
      <c r="G27" s="69">
        <v>0.57</v>
      </c>
      <c r="H27" s="69">
        <v>0.582</v>
      </c>
      <c r="I27" s="69"/>
      <c r="J27" s="68">
        <v>32.2</v>
      </c>
      <c r="K27" s="69">
        <v>0.629</v>
      </c>
      <c r="L27" s="69">
        <v>0.668</v>
      </c>
      <c r="M27" s="69">
        <v>0.64</v>
      </c>
      <c r="N27" s="69"/>
      <c r="O27" s="68">
        <v>32.2</v>
      </c>
      <c r="P27" s="69">
        <v>0.752</v>
      </c>
      <c r="Q27" s="69">
        <v>0.67</v>
      </c>
      <c r="R27" s="69">
        <v>0.689</v>
      </c>
      <c r="S27" s="69"/>
      <c r="T27" s="68">
        <v>32.2</v>
      </c>
      <c r="U27" s="69">
        <v>0.682</v>
      </c>
      <c r="V27" s="69">
        <v>0.743</v>
      </c>
      <c r="W27" s="69">
        <v>0.727</v>
      </c>
      <c r="X27" s="69"/>
      <c r="Y27" s="68">
        <v>32.2</v>
      </c>
      <c r="Z27" s="6">
        <v>0.614</v>
      </c>
      <c r="AA27" s="6">
        <v>0.62</v>
      </c>
      <c r="AB27" s="6">
        <v>0.611</v>
      </c>
      <c r="AC27" s="6"/>
      <c r="AD27" s="6">
        <v>32.2</v>
      </c>
      <c r="AE27" s="6">
        <v>1.075</v>
      </c>
      <c r="AF27" s="6">
        <v>1.059</v>
      </c>
      <c r="AG27" s="6"/>
      <c r="AH27" s="68">
        <v>32.2</v>
      </c>
      <c r="AI27" s="69">
        <v>1.114</v>
      </c>
      <c r="AJ27" s="69">
        <v>0.969</v>
      </c>
      <c r="AK27" s="69">
        <v>1.079</v>
      </c>
      <c r="AL27" s="69">
        <v>0.91</v>
      </c>
      <c r="AM27" s="69">
        <v>1.014</v>
      </c>
      <c r="AN27" s="69">
        <v>0.918</v>
      </c>
      <c r="AP27" s="69">
        <v>17.55</v>
      </c>
      <c r="AQ27" s="69">
        <v>0.95</v>
      </c>
      <c r="AR27" s="69">
        <v>0.873</v>
      </c>
      <c r="AS27" s="69">
        <v>0.95</v>
      </c>
      <c r="AT27" s="69"/>
      <c r="AU27" s="69">
        <v>17.55</v>
      </c>
      <c r="AV27" s="6">
        <v>0.91</v>
      </c>
      <c r="AW27" s="6">
        <v>1.15</v>
      </c>
      <c r="AX27" s="6">
        <v>1.18</v>
      </c>
      <c r="AY27" s="6"/>
      <c r="AZ27" s="69">
        <v>17.55</v>
      </c>
      <c r="BA27" s="6">
        <v>1.116</v>
      </c>
      <c r="BB27" s="6">
        <v>0.844</v>
      </c>
      <c r="BC27" s="6">
        <v>0.844</v>
      </c>
    </row>
    <row r="28" spans="1:55">
      <c r="A28" s="69">
        <v>33.6</v>
      </c>
      <c r="B28" s="6">
        <v>0.728</v>
      </c>
      <c r="C28" s="6">
        <v>0.713</v>
      </c>
      <c r="D28" s="6"/>
      <c r="E28" s="68">
        <v>33.6</v>
      </c>
      <c r="F28" s="69">
        <v>0.599</v>
      </c>
      <c r="G28" s="69">
        <v>0.573</v>
      </c>
      <c r="H28" s="69">
        <v>0.575</v>
      </c>
      <c r="I28" s="69"/>
      <c r="J28" s="68">
        <v>33.6</v>
      </c>
      <c r="K28" s="69">
        <v>0.627</v>
      </c>
      <c r="L28" s="69">
        <v>0.676</v>
      </c>
      <c r="M28" s="69">
        <v>0.647</v>
      </c>
      <c r="N28" s="69"/>
      <c r="O28" s="68">
        <v>33.6</v>
      </c>
      <c r="P28" s="69">
        <v>0.742</v>
      </c>
      <c r="Q28" s="69">
        <v>0.669</v>
      </c>
      <c r="R28" s="69">
        <v>0.678</v>
      </c>
      <c r="S28" s="69"/>
      <c r="T28" s="68">
        <v>33.6</v>
      </c>
      <c r="U28" s="69">
        <v>0.68</v>
      </c>
      <c r="V28" s="69">
        <v>0.733</v>
      </c>
      <c r="W28" s="69">
        <v>0.743</v>
      </c>
      <c r="X28" s="69"/>
      <c r="Y28" s="68">
        <v>33.6</v>
      </c>
      <c r="Z28" s="6">
        <v>0.61</v>
      </c>
      <c r="AA28" s="6">
        <v>0.611</v>
      </c>
      <c r="AB28" s="6">
        <v>0.608</v>
      </c>
      <c r="AC28" s="6"/>
      <c r="AD28" s="6">
        <v>33.6</v>
      </c>
      <c r="AE28" s="6">
        <v>1.084</v>
      </c>
      <c r="AF28" s="6">
        <v>1.045</v>
      </c>
      <c r="AG28" s="6"/>
      <c r="AH28" s="68">
        <v>33.6</v>
      </c>
      <c r="AI28" s="69">
        <v>0.85</v>
      </c>
      <c r="AJ28" s="69">
        <v>0.936</v>
      </c>
      <c r="AK28" s="69">
        <v>0.949</v>
      </c>
      <c r="AL28" s="69">
        <v>0.89</v>
      </c>
      <c r="AM28" s="69">
        <v>0.937</v>
      </c>
      <c r="AN28" s="69">
        <v>0.947</v>
      </c>
      <c r="AP28" s="69">
        <v>18.33</v>
      </c>
      <c r="AQ28" s="69">
        <v>0.931</v>
      </c>
      <c r="AR28" s="69">
        <v>0.942</v>
      </c>
      <c r="AS28" s="69">
        <v>0.961</v>
      </c>
      <c r="AT28" s="69"/>
      <c r="AU28" s="69">
        <v>18.33</v>
      </c>
      <c r="AV28" s="6">
        <v>1.27</v>
      </c>
      <c r="AW28" s="6">
        <v>0.917</v>
      </c>
      <c r="AX28" s="6">
        <v>1.18</v>
      </c>
      <c r="AY28" s="6"/>
      <c r="AZ28" s="69">
        <v>18.33</v>
      </c>
      <c r="BA28" s="6">
        <v>1.174</v>
      </c>
      <c r="BB28" s="6">
        <v>1.058</v>
      </c>
      <c r="BC28" s="6">
        <v>1.174</v>
      </c>
    </row>
    <row r="29" spans="1:55">
      <c r="A29" s="69">
        <v>35</v>
      </c>
      <c r="B29" s="6">
        <v>0.73</v>
      </c>
      <c r="C29" s="6">
        <v>0.706</v>
      </c>
      <c r="D29" s="6"/>
      <c r="E29" s="68">
        <v>35</v>
      </c>
      <c r="F29" s="69">
        <v>0.599</v>
      </c>
      <c r="G29" s="69">
        <v>0.571</v>
      </c>
      <c r="H29" s="69">
        <v>0.577</v>
      </c>
      <c r="I29" s="69"/>
      <c r="J29" s="68">
        <v>35</v>
      </c>
      <c r="K29" s="69">
        <v>0.631</v>
      </c>
      <c r="L29" s="69">
        <v>0.671</v>
      </c>
      <c r="M29" s="69">
        <v>0.644</v>
      </c>
      <c r="N29" s="69"/>
      <c r="O29" s="68">
        <v>35</v>
      </c>
      <c r="P29" s="69">
        <v>0.752</v>
      </c>
      <c r="Q29" s="69">
        <v>0.674</v>
      </c>
      <c r="R29" s="69">
        <v>0.687</v>
      </c>
      <c r="S29" s="69"/>
      <c r="T29" s="68">
        <v>35</v>
      </c>
      <c r="U29" s="69">
        <v>0.68</v>
      </c>
      <c r="V29" s="69">
        <v>0.737</v>
      </c>
      <c r="W29" s="69">
        <v>0.748</v>
      </c>
      <c r="X29" s="69"/>
      <c r="Y29" s="68">
        <v>35</v>
      </c>
      <c r="Z29" s="6">
        <v>0.609</v>
      </c>
      <c r="AA29" s="6">
        <v>0.61</v>
      </c>
      <c r="AB29" s="6">
        <v>0.602</v>
      </c>
      <c r="AC29" s="6"/>
      <c r="AD29" s="6">
        <v>35</v>
      </c>
      <c r="AE29" s="6">
        <v>1.067</v>
      </c>
      <c r="AF29" s="6">
        <v>1.051</v>
      </c>
      <c r="AG29" s="6"/>
      <c r="AH29" s="68">
        <v>35</v>
      </c>
      <c r="AI29" s="69">
        <v>0.932</v>
      </c>
      <c r="AJ29" s="69">
        <v>0.925</v>
      </c>
      <c r="AK29" s="69">
        <v>1.065</v>
      </c>
      <c r="AL29" s="69">
        <v>1.019</v>
      </c>
      <c r="AM29" s="69">
        <v>1.026</v>
      </c>
      <c r="AN29" s="69">
        <v>0.987</v>
      </c>
      <c r="AP29" s="69">
        <v>19.11</v>
      </c>
      <c r="AQ29" s="69">
        <v>0.9</v>
      </c>
      <c r="AR29" s="69">
        <v>0.926</v>
      </c>
      <c r="AS29" s="69">
        <v>0.935</v>
      </c>
      <c r="AT29" s="69"/>
      <c r="AU29" s="69">
        <v>19.11</v>
      </c>
      <c r="AV29" s="6">
        <v>1</v>
      </c>
      <c r="AW29" s="6">
        <v>1.198</v>
      </c>
      <c r="AX29" s="6">
        <v>0.82</v>
      </c>
      <c r="AY29" s="6"/>
      <c r="AZ29" s="69">
        <v>19.11</v>
      </c>
      <c r="BA29" s="6">
        <v>0.896</v>
      </c>
      <c r="BB29" s="6">
        <v>1</v>
      </c>
      <c r="BC29" s="6">
        <v>1.058</v>
      </c>
    </row>
    <row r="30" spans="1:55">
      <c r="A30" s="69">
        <v>36.4</v>
      </c>
      <c r="B30" s="6">
        <v>0.732</v>
      </c>
      <c r="C30" s="6">
        <v>0.699</v>
      </c>
      <c r="D30" s="6"/>
      <c r="E30" s="68">
        <v>36.4</v>
      </c>
      <c r="F30" s="69">
        <v>0.601</v>
      </c>
      <c r="G30" s="69">
        <v>0.562</v>
      </c>
      <c r="H30" s="69">
        <v>0.575</v>
      </c>
      <c r="I30" s="69"/>
      <c r="J30" s="68">
        <v>36.4</v>
      </c>
      <c r="K30" s="69">
        <v>0.626</v>
      </c>
      <c r="L30" s="69">
        <v>0.677</v>
      </c>
      <c r="M30" s="69">
        <v>0.642</v>
      </c>
      <c r="N30" s="69"/>
      <c r="O30" s="68">
        <v>36.4</v>
      </c>
      <c r="P30" s="69">
        <v>0.743</v>
      </c>
      <c r="Q30" s="69">
        <v>0.673</v>
      </c>
      <c r="R30" s="69">
        <v>0.684</v>
      </c>
      <c r="S30" s="69"/>
      <c r="T30" s="68">
        <v>36.4</v>
      </c>
      <c r="U30" s="69">
        <v>0.678</v>
      </c>
      <c r="V30" s="69">
        <v>0.733</v>
      </c>
      <c r="W30" s="69">
        <v>0.738</v>
      </c>
      <c r="X30" s="69"/>
      <c r="Y30" s="68">
        <v>36.4</v>
      </c>
      <c r="Z30" s="6">
        <v>0.61</v>
      </c>
      <c r="AA30" s="6">
        <v>0.612</v>
      </c>
      <c r="AB30" s="6">
        <v>0.603</v>
      </c>
      <c r="AC30" s="6"/>
      <c r="AD30" s="6">
        <v>36.4</v>
      </c>
      <c r="AE30" s="6">
        <v>1.097</v>
      </c>
      <c r="AF30" s="6">
        <v>1.037</v>
      </c>
      <c r="AG30" s="6"/>
      <c r="AH30" s="68">
        <v>36.4</v>
      </c>
      <c r="AI30" s="69">
        <v>0.916</v>
      </c>
      <c r="AJ30" s="69">
        <v>0.887</v>
      </c>
      <c r="AK30" s="69">
        <v>0.964</v>
      </c>
      <c r="AL30" s="69">
        <v>0.87</v>
      </c>
      <c r="AM30" s="69">
        <v>0.975</v>
      </c>
      <c r="AN30" s="69">
        <v>1.099</v>
      </c>
      <c r="AP30" s="69">
        <v>19.89</v>
      </c>
      <c r="AQ30" s="69">
        <v>0.912</v>
      </c>
      <c r="AR30" s="69">
        <v>0.943</v>
      </c>
      <c r="AS30" s="69">
        <v>0.926</v>
      </c>
      <c r="AT30" s="69"/>
      <c r="AU30" s="69">
        <v>19.89</v>
      </c>
      <c r="AV30" s="6">
        <v>1.083</v>
      </c>
      <c r="AW30" s="6">
        <v>0.847</v>
      </c>
      <c r="AX30" s="6">
        <v>1.198</v>
      </c>
      <c r="AY30" s="6"/>
      <c r="AZ30" s="69">
        <v>19.89</v>
      </c>
      <c r="BA30" s="6">
        <v>1</v>
      </c>
      <c r="BB30" s="6">
        <v>1</v>
      </c>
      <c r="BC30" s="6">
        <v>1</v>
      </c>
    </row>
    <row r="31" spans="1:55">
      <c r="A31" s="69">
        <v>37.8</v>
      </c>
      <c r="B31" s="6">
        <v>0.731</v>
      </c>
      <c r="C31" s="6">
        <v>0.7</v>
      </c>
      <c r="D31" s="6"/>
      <c r="E31" s="68">
        <v>37.8</v>
      </c>
      <c r="F31" s="69">
        <v>0.603</v>
      </c>
      <c r="G31" s="69">
        <v>0.566</v>
      </c>
      <c r="H31" s="69">
        <v>0.58</v>
      </c>
      <c r="I31" s="69"/>
      <c r="J31" s="68">
        <v>37.8</v>
      </c>
      <c r="K31" s="69">
        <v>0.622</v>
      </c>
      <c r="L31" s="69">
        <v>0.675</v>
      </c>
      <c r="M31" s="69">
        <v>0.646</v>
      </c>
      <c r="N31" s="69"/>
      <c r="O31" s="68">
        <v>37.8</v>
      </c>
      <c r="P31" s="69">
        <v>0.74</v>
      </c>
      <c r="Q31" s="69">
        <v>0.673</v>
      </c>
      <c r="R31" s="69">
        <v>0.693</v>
      </c>
      <c r="S31" s="69"/>
      <c r="T31" s="68">
        <v>37.8</v>
      </c>
      <c r="U31" s="69">
        <v>0.692</v>
      </c>
      <c r="V31" s="69">
        <v>0.732</v>
      </c>
      <c r="W31" s="69">
        <v>0.728</v>
      </c>
      <c r="X31" s="69"/>
      <c r="Y31" s="68">
        <v>37.8</v>
      </c>
      <c r="Z31" s="6">
        <v>0.61</v>
      </c>
      <c r="AA31" s="6">
        <v>0.61</v>
      </c>
      <c r="AB31" s="6">
        <v>0.599</v>
      </c>
      <c r="AC31" s="6"/>
      <c r="AD31" s="6">
        <v>37.8</v>
      </c>
      <c r="AE31" s="6">
        <v>1.061</v>
      </c>
      <c r="AF31" s="6">
        <v>1.065</v>
      </c>
      <c r="AG31" s="6"/>
      <c r="AH31" s="68">
        <v>37.8</v>
      </c>
      <c r="AI31" s="69">
        <v>1</v>
      </c>
      <c r="AJ31" s="69">
        <v>1.021</v>
      </c>
      <c r="AK31" s="69">
        <v>1.064</v>
      </c>
      <c r="AL31" s="69">
        <v>0.8</v>
      </c>
      <c r="AM31" s="69">
        <v>0.887</v>
      </c>
      <c r="AN31" s="69">
        <v>0.911</v>
      </c>
      <c r="AP31" s="69">
        <v>20.67</v>
      </c>
      <c r="AQ31" s="69">
        <v>0.912</v>
      </c>
      <c r="AR31" s="69">
        <v>0.942</v>
      </c>
      <c r="AS31" s="69">
        <v>0.875</v>
      </c>
      <c r="AT31" s="69"/>
      <c r="AU31" s="69">
        <v>20.67</v>
      </c>
      <c r="AV31" s="6">
        <v>0.771</v>
      </c>
      <c r="AW31" s="6">
        <v>0.82</v>
      </c>
      <c r="AX31" s="6">
        <v>1.11</v>
      </c>
      <c r="AY31" s="6"/>
      <c r="AZ31" s="69">
        <v>20.67</v>
      </c>
      <c r="BA31" s="6">
        <v>0.764</v>
      </c>
      <c r="BB31" s="6">
        <v>0.896</v>
      </c>
      <c r="BC31" s="6">
        <v>0.942</v>
      </c>
    </row>
    <row r="32" spans="1:55">
      <c r="A32" s="69">
        <v>39.2</v>
      </c>
      <c r="B32" s="6">
        <v>0.733</v>
      </c>
      <c r="C32" s="6">
        <v>0.698</v>
      </c>
      <c r="D32" s="6"/>
      <c r="E32" s="68">
        <v>39.2</v>
      </c>
      <c r="F32" s="69">
        <v>0.606</v>
      </c>
      <c r="G32" s="69">
        <v>0.567</v>
      </c>
      <c r="H32" s="69">
        <v>0.574</v>
      </c>
      <c r="I32" s="69"/>
      <c r="J32" s="68">
        <v>39.2</v>
      </c>
      <c r="K32" s="69">
        <v>0.625</v>
      </c>
      <c r="L32" s="69">
        <v>0.67</v>
      </c>
      <c r="M32" s="69">
        <v>0.645</v>
      </c>
      <c r="N32" s="69"/>
      <c r="O32" s="68">
        <v>39.2</v>
      </c>
      <c r="P32" s="69">
        <v>0.728</v>
      </c>
      <c r="Q32" s="69">
        <v>0.672</v>
      </c>
      <c r="R32" s="69">
        <v>0.69</v>
      </c>
      <c r="S32" s="69"/>
      <c r="T32" s="68">
        <v>39.2</v>
      </c>
      <c r="U32" s="69">
        <v>0.677</v>
      </c>
      <c r="V32" s="69">
        <v>0.732</v>
      </c>
      <c r="W32" s="69">
        <v>0.73</v>
      </c>
      <c r="X32" s="69"/>
      <c r="Y32" s="68">
        <v>39.2</v>
      </c>
      <c r="Z32" s="6">
        <v>0.605</v>
      </c>
      <c r="AA32" s="6">
        <v>0.605</v>
      </c>
      <c r="AB32" s="6">
        <v>0.597</v>
      </c>
      <c r="AC32" s="6"/>
      <c r="AD32" s="6">
        <v>39.2</v>
      </c>
      <c r="AE32" s="6">
        <v>1.081</v>
      </c>
      <c r="AF32" s="6">
        <v>1.062</v>
      </c>
      <c r="AG32" s="6"/>
      <c r="AH32" s="68">
        <v>39.2</v>
      </c>
      <c r="AI32" s="69">
        <v>0.95</v>
      </c>
      <c r="AJ32" s="69">
        <v>0.918</v>
      </c>
      <c r="AK32" s="69">
        <v>1.026</v>
      </c>
      <c r="AL32" s="69">
        <v>0.861</v>
      </c>
      <c r="AM32" s="69">
        <v>0.89</v>
      </c>
      <c r="AN32" s="69">
        <v>1.027</v>
      </c>
      <c r="AP32" s="69">
        <v>21.45</v>
      </c>
      <c r="AQ32" s="69">
        <v>1</v>
      </c>
      <c r="AR32" s="69">
        <v>0.844</v>
      </c>
      <c r="AS32" s="69">
        <v>0.912</v>
      </c>
      <c r="AT32" s="69"/>
      <c r="AU32" s="69">
        <v>21.45</v>
      </c>
      <c r="AV32" s="6">
        <v>1.09</v>
      </c>
      <c r="AW32" s="6">
        <v>0.847</v>
      </c>
      <c r="AX32" s="6">
        <v>0.91</v>
      </c>
      <c r="AY32" s="6"/>
      <c r="AZ32" s="69">
        <v>21.45</v>
      </c>
      <c r="BA32" s="6">
        <v>1.055</v>
      </c>
      <c r="BB32" s="6">
        <v>0.787</v>
      </c>
      <c r="BC32" s="6">
        <v>1.062</v>
      </c>
    </row>
    <row r="33" spans="1:55">
      <c r="A33" s="69">
        <v>40.6</v>
      </c>
      <c r="B33" s="6">
        <v>0.727</v>
      </c>
      <c r="C33" s="6">
        <v>0.694</v>
      </c>
      <c r="D33" s="6"/>
      <c r="E33" s="68">
        <v>40.6</v>
      </c>
      <c r="F33" s="69">
        <v>0.604</v>
      </c>
      <c r="G33" s="69">
        <v>0.567</v>
      </c>
      <c r="H33" s="69">
        <v>0.575</v>
      </c>
      <c r="I33" s="69"/>
      <c r="J33" s="68">
        <v>40.6</v>
      </c>
      <c r="K33" s="69">
        <v>0.629</v>
      </c>
      <c r="L33" s="69">
        <v>0.671</v>
      </c>
      <c r="M33" s="69">
        <v>0.645</v>
      </c>
      <c r="N33" s="69"/>
      <c r="O33" s="68">
        <v>40.6</v>
      </c>
      <c r="P33" s="69">
        <v>0.726</v>
      </c>
      <c r="Q33" s="69">
        <v>0.677</v>
      </c>
      <c r="R33" s="69">
        <v>0.687</v>
      </c>
      <c r="S33" s="69"/>
      <c r="T33" s="68">
        <v>40.6</v>
      </c>
      <c r="U33" s="69">
        <v>0.693</v>
      </c>
      <c r="V33" s="69">
        <v>0.737</v>
      </c>
      <c r="W33" s="69">
        <v>0.737</v>
      </c>
      <c r="X33" s="69"/>
      <c r="Y33" s="68">
        <v>40.6</v>
      </c>
      <c r="Z33" s="6">
        <v>0.606</v>
      </c>
      <c r="AA33" s="6">
        <v>0.606</v>
      </c>
      <c r="AB33" s="6">
        <v>0.598</v>
      </c>
      <c r="AC33" s="6"/>
      <c r="AD33" s="6">
        <v>40.6</v>
      </c>
      <c r="AE33" s="6">
        <v>1.062</v>
      </c>
      <c r="AF33" s="6">
        <v>1.078</v>
      </c>
      <c r="AG33" s="6"/>
      <c r="AH33" s="68">
        <v>40.6</v>
      </c>
      <c r="AI33" s="69">
        <v>0.932</v>
      </c>
      <c r="AJ33" s="69">
        <v>0.92</v>
      </c>
      <c r="AK33" s="69">
        <v>1.049</v>
      </c>
      <c r="AL33" s="69">
        <v>0.836</v>
      </c>
      <c r="AM33" s="69">
        <v>0.922</v>
      </c>
      <c r="AN33" s="69">
        <v>0.971</v>
      </c>
      <c r="AP33" s="69">
        <v>22.23</v>
      </c>
      <c r="AQ33" s="69">
        <v>0.891</v>
      </c>
      <c r="AR33" s="69">
        <v>0.844</v>
      </c>
      <c r="AS33" s="69">
        <v>0.975</v>
      </c>
      <c r="AT33" s="69"/>
      <c r="AU33" s="69">
        <v>22.23</v>
      </c>
      <c r="AV33" s="6">
        <v>0.752</v>
      </c>
      <c r="AW33" s="6">
        <v>1.297</v>
      </c>
      <c r="AX33" s="6">
        <v>0.917</v>
      </c>
      <c r="AY33" s="6"/>
      <c r="AZ33" s="69">
        <v>22.23</v>
      </c>
      <c r="BA33" s="6">
        <v>0.932</v>
      </c>
      <c r="BB33" s="6">
        <v>0.942</v>
      </c>
      <c r="BC33" s="6">
        <v>1</v>
      </c>
    </row>
    <row r="34" spans="1:55">
      <c r="A34" s="69">
        <v>42</v>
      </c>
      <c r="B34" s="6">
        <v>0.73</v>
      </c>
      <c r="C34" s="6">
        <v>0.687</v>
      </c>
      <c r="D34" s="6"/>
      <c r="E34" s="68">
        <v>42</v>
      </c>
      <c r="F34" s="69">
        <v>0.606</v>
      </c>
      <c r="G34" s="69">
        <v>0.563</v>
      </c>
      <c r="H34" s="69">
        <v>0.57</v>
      </c>
      <c r="I34" s="69"/>
      <c r="J34" s="68">
        <v>42</v>
      </c>
      <c r="K34" s="69">
        <v>0.629</v>
      </c>
      <c r="L34" s="69">
        <v>0.673</v>
      </c>
      <c r="M34" s="69">
        <v>0.64</v>
      </c>
      <c r="N34" s="69"/>
      <c r="O34" s="68">
        <v>42</v>
      </c>
      <c r="P34" s="69">
        <v>0.728</v>
      </c>
      <c r="Q34" s="69">
        <v>0.666</v>
      </c>
      <c r="R34" s="69">
        <v>0.686</v>
      </c>
      <c r="S34" s="69"/>
      <c r="T34" s="68">
        <v>42</v>
      </c>
      <c r="U34" s="69">
        <v>0.676</v>
      </c>
      <c r="V34" s="69">
        <v>0.738</v>
      </c>
      <c r="W34" s="69">
        <v>0.727</v>
      </c>
      <c r="X34" s="69"/>
      <c r="Y34" s="68">
        <v>42</v>
      </c>
      <c r="Z34" s="6">
        <v>0.608</v>
      </c>
      <c r="AA34" s="6">
        <v>0.606</v>
      </c>
      <c r="AB34" s="6">
        <v>0.598</v>
      </c>
      <c r="AC34" s="6"/>
      <c r="AD34" s="6">
        <v>42</v>
      </c>
      <c r="AE34" s="6">
        <v>1.077</v>
      </c>
      <c r="AF34" s="6">
        <v>1.059</v>
      </c>
      <c r="AG34" s="6"/>
      <c r="AH34" s="68">
        <v>42</v>
      </c>
      <c r="AI34" s="69">
        <v>0.901</v>
      </c>
      <c r="AJ34" s="69">
        <v>0.959</v>
      </c>
      <c r="AK34" s="69">
        <v>1.024</v>
      </c>
      <c r="AL34" s="69">
        <v>0.833</v>
      </c>
      <c r="AM34" s="69">
        <v>0.949</v>
      </c>
      <c r="AN34" s="69">
        <v>0.919</v>
      </c>
      <c r="AP34" s="69">
        <v>23.01</v>
      </c>
      <c r="AQ34" s="69">
        <v>0.912</v>
      </c>
      <c r="AR34" s="69">
        <v>1.014</v>
      </c>
      <c r="AS34" s="69">
        <v>0.95</v>
      </c>
      <c r="AT34" s="69"/>
      <c r="AU34" s="69">
        <v>23.01</v>
      </c>
      <c r="AV34" s="6">
        <v>0.801</v>
      </c>
      <c r="AW34" s="6">
        <v>1</v>
      </c>
      <c r="AX34" s="6">
        <v>1.09</v>
      </c>
      <c r="AY34" s="6"/>
      <c r="AZ34" s="69">
        <v>23.01</v>
      </c>
      <c r="BA34" s="6">
        <v>0.844</v>
      </c>
      <c r="BB34" s="6">
        <v>1</v>
      </c>
      <c r="BC34" s="6">
        <v>0.942</v>
      </c>
    </row>
    <row r="35" spans="1:55">
      <c r="A35" s="69">
        <v>43.4</v>
      </c>
      <c r="B35" s="6">
        <v>0.731</v>
      </c>
      <c r="C35" s="6">
        <v>0.698</v>
      </c>
      <c r="D35" s="6"/>
      <c r="E35" s="68">
        <v>43.4</v>
      </c>
      <c r="F35" s="69">
        <v>0.605</v>
      </c>
      <c r="G35" s="69">
        <v>0.569</v>
      </c>
      <c r="H35" s="69">
        <v>0.574</v>
      </c>
      <c r="I35" s="69"/>
      <c r="J35" s="68">
        <v>43.4</v>
      </c>
      <c r="K35" s="69">
        <v>0.617</v>
      </c>
      <c r="L35" s="69">
        <v>0.667</v>
      </c>
      <c r="M35" s="69">
        <v>0.64</v>
      </c>
      <c r="N35" s="69"/>
      <c r="O35" s="68">
        <v>43.4</v>
      </c>
      <c r="P35" s="69">
        <v>0.731</v>
      </c>
      <c r="Q35" s="69">
        <v>0.679</v>
      </c>
      <c r="R35" s="69">
        <v>0.687</v>
      </c>
      <c r="S35" s="69"/>
      <c r="T35" s="68">
        <v>43.4</v>
      </c>
      <c r="U35" s="69">
        <v>0.688</v>
      </c>
      <c r="V35" s="69">
        <v>0.739</v>
      </c>
      <c r="W35" s="69">
        <v>0.739</v>
      </c>
      <c r="X35" s="69"/>
      <c r="Y35" s="68">
        <v>43.4</v>
      </c>
      <c r="Z35" s="6">
        <v>0.606</v>
      </c>
      <c r="AA35" s="6">
        <v>0.605</v>
      </c>
      <c r="AB35" s="6">
        <v>0.596</v>
      </c>
      <c r="AC35" s="6"/>
      <c r="AD35" s="6">
        <v>43.4</v>
      </c>
      <c r="AE35" s="6">
        <v>1.079</v>
      </c>
      <c r="AF35" s="6">
        <v>1.037</v>
      </c>
      <c r="AG35" s="6"/>
      <c r="AH35" s="68">
        <v>43.4</v>
      </c>
      <c r="AI35" s="69">
        <v>0.803</v>
      </c>
      <c r="AJ35" s="69">
        <v>0.94</v>
      </c>
      <c r="AK35" s="69">
        <v>1.089</v>
      </c>
      <c r="AL35" s="69">
        <v>1.057</v>
      </c>
      <c r="AM35" s="69">
        <v>0.949</v>
      </c>
      <c r="AN35" s="69">
        <v>1.013</v>
      </c>
      <c r="AP35" s="69">
        <v>23.79</v>
      </c>
      <c r="AQ35" s="69">
        <v>0.974</v>
      </c>
      <c r="AR35" s="69">
        <v>0.931</v>
      </c>
      <c r="AS35" s="69">
        <v>0.869</v>
      </c>
      <c r="AT35" s="69"/>
      <c r="AU35" s="69">
        <v>23.79</v>
      </c>
      <c r="AV35" s="6">
        <v>0.835</v>
      </c>
      <c r="AW35" s="6">
        <v>0.91</v>
      </c>
      <c r="AX35" s="6">
        <v>0.835</v>
      </c>
      <c r="AY35" s="6"/>
      <c r="AZ35" s="69">
        <v>23.79</v>
      </c>
      <c r="BA35" s="6">
        <v>0.896</v>
      </c>
      <c r="BB35" s="6">
        <v>1.062</v>
      </c>
      <c r="BC35" s="6">
        <v>0.942</v>
      </c>
    </row>
    <row r="36" spans="1:55">
      <c r="A36" s="69">
        <v>44.8</v>
      </c>
      <c r="B36" s="6">
        <v>0.73</v>
      </c>
      <c r="C36" s="6">
        <v>0.687</v>
      </c>
      <c r="D36" s="6"/>
      <c r="E36" s="68">
        <v>44.8</v>
      </c>
      <c r="F36" s="69">
        <v>0.603</v>
      </c>
      <c r="G36" s="69">
        <v>0.568</v>
      </c>
      <c r="H36" s="69">
        <v>0.574</v>
      </c>
      <c r="I36" s="69"/>
      <c r="J36" s="68">
        <v>44.8</v>
      </c>
      <c r="K36" s="69">
        <v>0.633</v>
      </c>
      <c r="L36" s="69">
        <v>0.674</v>
      </c>
      <c r="M36" s="69">
        <v>0.635</v>
      </c>
      <c r="N36" s="69"/>
      <c r="O36" s="68">
        <v>44.8</v>
      </c>
      <c r="P36" s="69">
        <v>0.733</v>
      </c>
      <c r="Q36" s="69">
        <v>0.658</v>
      </c>
      <c r="R36" s="69">
        <v>0.685</v>
      </c>
      <c r="S36" s="69"/>
      <c r="T36" s="68">
        <v>44.8</v>
      </c>
      <c r="U36" s="69">
        <v>0.688</v>
      </c>
      <c r="V36" s="69">
        <v>0.728</v>
      </c>
      <c r="W36" s="69">
        <v>0.743</v>
      </c>
      <c r="X36" s="69"/>
      <c r="Y36" s="68">
        <v>44.8</v>
      </c>
      <c r="Z36" s="6">
        <v>0.606</v>
      </c>
      <c r="AA36" s="6">
        <v>0.604</v>
      </c>
      <c r="AB36" s="6">
        <v>0.598</v>
      </c>
      <c r="AC36" s="6"/>
      <c r="AD36" s="6">
        <v>44.8</v>
      </c>
      <c r="AE36" s="6">
        <v>1.067</v>
      </c>
      <c r="AF36" s="6">
        <v>1.045</v>
      </c>
      <c r="AG36" s="6"/>
      <c r="AH36" s="68">
        <v>44.8</v>
      </c>
      <c r="AI36" s="69">
        <v>0.966</v>
      </c>
      <c r="AJ36" s="69">
        <v>1.09</v>
      </c>
      <c r="AK36" s="69">
        <v>1.012</v>
      </c>
      <c r="AL36" s="69">
        <v>1.037</v>
      </c>
      <c r="AM36" s="69">
        <v>0.962</v>
      </c>
      <c r="AN36" s="69">
        <v>0.961</v>
      </c>
      <c r="AP36" s="69">
        <v>24.57</v>
      </c>
      <c r="AQ36" s="69">
        <v>0.898</v>
      </c>
      <c r="AR36" s="69">
        <v>0.97</v>
      </c>
      <c r="AS36" s="69">
        <v>0.879</v>
      </c>
      <c r="AT36" s="69"/>
      <c r="AU36" s="69">
        <v>24.57</v>
      </c>
      <c r="AV36" s="6">
        <v>1</v>
      </c>
      <c r="AW36" s="6">
        <v>1.076</v>
      </c>
      <c r="AX36" s="6">
        <v>1.09</v>
      </c>
      <c r="AY36" s="6"/>
      <c r="AZ36" s="69">
        <v>24.57</v>
      </c>
      <c r="BA36" s="6">
        <v>0.829</v>
      </c>
      <c r="BB36" s="6">
        <v>1.074</v>
      </c>
      <c r="BC36" s="6">
        <v>0.901</v>
      </c>
    </row>
    <row r="37" spans="1:55">
      <c r="A37" s="69">
        <v>46.2</v>
      </c>
      <c r="B37" s="6">
        <v>0.73</v>
      </c>
      <c r="C37" s="6">
        <v>0.697</v>
      </c>
      <c r="D37" s="6"/>
      <c r="E37" s="68">
        <v>46.2</v>
      </c>
      <c r="F37" s="69">
        <v>0.603</v>
      </c>
      <c r="G37" s="69">
        <v>0.568</v>
      </c>
      <c r="H37" s="69">
        <v>0.575</v>
      </c>
      <c r="I37" s="69"/>
      <c r="J37" s="68">
        <v>46.2</v>
      </c>
      <c r="K37" s="69">
        <v>0.627</v>
      </c>
      <c r="L37" s="69">
        <v>0.672</v>
      </c>
      <c r="M37" s="69">
        <v>0.64</v>
      </c>
      <c r="N37" s="69"/>
      <c r="O37" s="68">
        <v>46.2</v>
      </c>
      <c r="P37" s="69">
        <v>0.747</v>
      </c>
      <c r="Q37" s="69">
        <v>0.672</v>
      </c>
      <c r="R37" s="69">
        <v>0.684</v>
      </c>
      <c r="S37" s="69"/>
      <c r="T37" s="68">
        <v>46.2</v>
      </c>
      <c r="U37" s="69">
        <v>0.686</v>
      </c>
      <c r="V37" s="69">
        <v>0.745</v>
      </c>
      <c r="W37" s="69">
        <v>0.739</v>
      </c>
      <c r="X37" s="69"/>
      <c r="Y37" s="68">
        <v>46.2</v>
      </c>
      <c r="Z37" s="6">
        <v>0.605</v>
      </c>
      <c r="AA37" s="6">
        <v>0.605</v>
      </c>
      <c r="AB37" s="6">
        <v>0.595</v>
      </c>
      <c r="AC37" s="6"/>
      <c r="AD37" s="6">
        <v>46.2</v>
      </c>
      <c r="AE37" s="6">
        <v>1.089</v>
      </c>
      <c r="AF37" s="6">
        <v>1.06</v>
      </c>
      <c r="AG37" s="6"/>
      <c r="AH37" s="68">
        <v>46.2</v>
      </c>
      <c r="AI37" s="69">
        <v>1.016</v>
      </c>
      <c r="AJ37" s="69">
        <v>0.927</v>
      </c>
      <c r="AK37" s="69">
        <v>0.988</v>
      </c>
      <c r="AL37" s="69">
        <v>1</v>
      </c>
      <c r="AM37" s="69">
        <v>0.96</v>
      </c>
      <c r="AN37" s="69">
        <v>0.96</v>
      </c>
      <c r="AP37" s="69">
        <v>25.35</v>
      </c>
      <c r="AQ37" s="69">
        <v>0.877</v>
      </c>
      <c r="AR37" s="69">
        <v>0.878</v>
      </c>
      <c r="AS37" s="69">
        <v>0.948</v>
      </c>
      <c r="AT37" s="69"/>
      <c r="AU37" s="69">
        <v>25.35</v>
      </c>
      <c r="AV37" s="6">
        <v>1.09</v>
      </c>
      <c r="AW37" s="6">
        <v>0.917</v>
      </c>
      <c r="AX37" s="6">
        <v>1.18</v>
      </c>
      <c r="AY37" s="6"/>
      <c r="AZ37" s="69">
        <v>25.35</v>
      </c>
      <c r="BA37" s="6">
        <v>1</v>
      </c>
      <c r="BB37" s="6">
        <v>0.934</v>
      </c>
      <c r="BC37" s="6">
        <v>1.062</v>
      </c>
    </row>
    <row r="38" spans="1:55">
      <c r="A38" s="69">
        <v>47.6</v>
      </c>
      <c r="B38" s="6">
        <v>0.729</v>
      </c>
      <c r="C38" s="6">
        <v>0.684</v>
      </c>
      <c r="D38" s="6"/>
      <c r="E38" s="68">
        <v>47.6</v>
      </c>
      <c r="F38" s="69">
        <v>0.601</v>
      </c>
      <c r="G38" s="69">
        <v>0.566</v>
      </c>
      <c r="H38" s="69">
        <v>0.577</v>
      </c>
      <c r="I38" s="69"/>
      <c r="J38" s="68">
        <v>47.6</v>
      </c>
      <c r="K38" s="69">
        <v>0.625</v>
      </c>
      <c r="L38" s="69">
        <v>0.674</v>
      </c>
      <c r="M38" s="69">
        <v>0.641</v>
      </c>
      <c r="N38" s="69"/>
      <c r="O38" s="68">
        <v>47.6</v>
      </c>
      <c r="P38" s="69">
        <v>0.735</v>
      </c>
      <c r="Q38" s="69">
        <v>0.681</v>
      </c>
      <c r="R38" s="69">
        <v>0.687</v>
      </c>
      <c r="S38" s="69"/>
      <c r="T38" s="68">
        <v>47.6</v>
      </c>
      <c r="U38" s="69">
        <v>0.674</v>
      </c>
      <c r="V38" s="69">
        <v>0.724</v>
      </c>
      <c r="W38" s="69">
        <v>0.742</v>
      </c>
      <c r="X38" s="69"/>
      <c r="Y38" s="68">
        <v>47.6</v>
      </c>
      <c r="Z38" s="6">
        <v>0.606</v>
      </c>
      <c r="AA38" s="6">
        <v>0.604</v>
      </c>
      <c r="AB38" s="6">
        <v>0.598</v>
      </c>
      <c r="AC38" s="6"/>
      <c r="AD38" s="6">
        <v>47.6</v>
      </c>
      <c r="AE38" s="6">
        <v>1.088</v>
      </c>
      <c r="AF38" s="6">
        <v>1.078</v>
      </c>
      <c r="AG38" s="6"/>
      <c r="AH38" s="68">
        <v>47.6</v>
      </c>
      <c r="AI38" s="69">
        <v>0.953</v>
      </c>
      <c r="AJ38" s="69">
        <v>1.01</v>
      </c>
      <c r="AK38" s="69">
        <v>0.966</v>
      </c>
      <c r="AL38" s="69">
        <v>0.925</v>
      </c>
      <c r="AM38" s="69">
        <v>1.098</v>
      </c>
      <c r="AN38" s="69">
        <v>0.957</v>
      </c>
      <c r="AP38" s="69">
        <v>26.13</v>
      </c>
      <c r="AQ38" s="69">
        <v>0.912</v>
      </c>
      <c r="AR38" s="69">
        <v>0.986</v>
      </c>
      <c r="AS38" s="69">
        <v>0.949</v>
      </c>
      <c r="AT38" s="69"/>
      <c r="AU38" s="69">
        <v>26.13</v>
      </c>
      <c r="AV38" s="6">
        <v>0.924</v>
      </c>
      <c r="AW38" s="6">
        <v>1.09</v>
      </c>
      <c r="AX38" s="6">
        <v>1</v>
      </c>
      <c r="AY38" s="6"/>
      <c r="AZ38" s="69">
        <v>26.13</v>
      </c>
      <c r="BA38" s="6">
        <v>0.802</v>
      </c>
      <c r="BB38" s="6">
        <v>0.829</v>
      </c>
      <c r="BC38" s="6">
        <v>0.932</v>
      </c>
    </row>
    <row r="39" spans="1:55">
      <c r="A39" s="69">
        <v>49</v>
      </c>
      <c r="B39" s="6">
        <v>0.727</v>
      </c>
      <c r="C39" s="6">
        <v>0.687</v>
      </c>
      <c r="D39" s="6"/>
      <c r="E39" s="68">
        <v>49</v>
      </c>
      <c r="F39" s="69">
        <v>0.602</v>
      </c>
      <c r="G39" s="69">
        <v>0.57</v>
      </c>
      <c r="H39" s="69">
        <v>0.581</v>
      </c>
      <c r="I39" s="69"/>
      <c r="J39" s="68">
        <v>49</v>
      </c>
      <c r="K39" s="69">
        <v>0.627</v>
      </c>
      <c r="L39" s="69">
        <v>0.672</v>
      </c>
      <c r="M39" s="69">
        <v>0.639</v>
      </c>
      <c r="N39" s="69"/>
      <c r="O39" s="68">
        <v>49</v>
      </c>
      <c r="P39" s="69">
        <v>0.739</v>
      </c>
      <c r="Q39" s="69">
        <v>0.668</v>
      </c>
      <c r="R39" s="69">
        <v>0.678</v>
      </c>
      <c r="S39" s="69"/>
      <c r="T39" s="68">
        <v>49</v>
      </c>
      <c r="U39" s="69">
        <v>0.689</v>
      </c>
      <c r="V39" s="69">
        <v>0.742</v>
      </c>
      <c r="W39" s="69">
        <v>0.738</v>
      </c>
      <c r="X39" s="69"/>
      <c r="Y39" s="68">
        <v>49</v>
      </c>
      <c r="Z39" s="6">
        <v>0.604</v>
      </c>
      <c r="AA39" s="6">
        <v>0.605</v>
      </c>
      <c r="AB39" s="6">
        <v>0.597</v>
      </c>
      <c r="AC39" s="6"/>
      <c r="AD39" s="6">
        <v>49</v>
      </c>
      <c r="AE39" s="6">
        <v>1.079</v>
      </c>
      <c r="AF39" s="6">
        <v>1.058</v>
      </c>
      <c r="AG39" s="6"/>
      <c r="AH39" s="68">
        <v>49</v>
      </c>
      <c r="AI39" s="69">
        <v>0.937</v>
      </c>
      <c r="AJ39" s="69">
        <v>0.905</v>
      </c>
      <c r="AK39" s="69">
        <v>1.024</v>
      </c>
      <c r="AL39" s="69">
        <v>1.101</v>
      </c>
      <c r="AM39" s="69">
        <v>0.987</v>
      </c>
      <c r="AN39" s="69">
        <v>0.97</v>
      </c>
      <c r="AP39" s="69">
        <v>26.91</v>
      </c>
      <c r="AQ39" s="69">
        <v>0.974</v>
      </c>
      <c r="AR39" s="69">
        <v>0.906</v>
      </c>
      <c r="AS39" s="69">
        <v>0.828</v>
      </c>
      <c r="AT39" s="69"/>
      <c r="AU39" s="69">
        <v>26.91</v>
      </c>
      <c r="AV39" s="6">
        <v>1</v>
      </c>
      <c r="AW39" s="6">
        <v>1.09</v>
      </c>
      <c r="AX39" s="6">
        <v>1.549</v>
      </c>
      <c r="AY39" s="6"/>
      <c r="AZ39" s="69">
        <v>26.91</v>
      </c>
      <c r="BA39" s="6">
        <v>0.828</v>
      </c>
      <c r="BB39" s="6">
        <v>1.291</v>
      </c>
      <c r="BC39" s="6">
        <v>0.89</v>
      </c>
    </row>
    <row r="40" spans="1:55">
      <c r="A40" s="69">
        <v>50.4</v>
      </c>
      <c r="B40" s="6">
        <v>0.729</v>
      </c>
      <c r="C40" s="6">
        <v>0.682</v>
      </c>
      <c r="D40" s="6"/>
      <c r="E40" s="68">
        <v>50.4</v>
      </c>
      <c r="F40" s="69">
        <v>0.606</v>
      </c>
      <c r="G40" s="69">
        <v>0.573</v>
      </c>
      <c r="H40" s="69">
        <v>0.574</v>
      </c>
      <c r="I40" s="69"/>
      <c r="J40" s="68">
        <v>50.4</v>
      </c>
      <c r="K40" s="69">
        <v>0.617</v>
      </c>
      <c r="L40" s="69">
        <v>0.67</v>
      </c>
      <c r="M40" s="69">
        <v>0.645</v>
      </c>
      <c r="N40" s="69"/>
      <c r="O40" s="68">
        <v>50.4</v>
      </c>
      <c r="P40" s="69">
        <v>0.74</v>
      </c>
      <c r="Q40" s="69">
        <v>0.659</v>
      </c>
      <c r="R40" s="69">
        <v>0.682</v>
      </c>
      <c r="S40" s="69"/>
      <c r="T40" s="68">
        <v>50.4</v>
      </c>
      <c r="U40" s="69">
        <v>0.686</v>
      </c>
      <c r="V40" s="69">
        <v>0.741</v>
      </c>
      <c r="W40" s="69">
        <v>0.736</v>
      </c>
      <c r="X40" s="69"/>
      <c r="Y40" s="68">
        <v>50.4</v>
      </c>
      <c r="Z40" s="6">
        <v>0.604</v>
      </c>
      <c r="AA40" s="6">
        <v>0.602</v>
      </c>
      <c r="AB40" s="6">
        <v>0.595</v>
      </c>
      <c r="AC40" s="6"/>
      <c r="AD40" s="6">
        <v>50.4</v>
      </c>
      <c r="AE40" s="6">
        <v>1.082</v>
      </c>
      <c r="AF40" s="6">
        <v>1.058</v>
      </c>
      <c r="AG40" s="6"/>
      <c r="AH40" s="68">
        <v>50.4</v>
      </c>
      <c r="AI40" s="69">
        <v>1.036</v>
      </c>
      <c r="AJ40" s="69">
        <v>1.022</v>
      </c>
      <c r="AK40" s="69">
        <v>1</v>
      </c>
      <c r="AL40" s="69">
        <v>0.878</v>
      </c>
      <c r="AM40" s="69">
        <v>0.936</v>
      </c>
      <c r="AN40" s="69">
        <v>0.912</v>
      </c>
      <c r="AP40" s="69">
        <v>27.69</v>
      </c>
      <c r="AQ40" s="69">
        <v>0.939</v>
      </c>
      <c r="AR40" s="69">
        <v>0.849</v>
      </c>
      <c r="AS40" s="69">
        <v>0.924</v>
      </c>
      <c r="AT40" s="69"/>
      <c r="AU40" s="69">
        <v>27.69</v>
      </c>
      <c r="AV40" s="6">
        <v>1.165</v>
      </c>
      <c r="AW40" s="6">
        <v>1.329</v>
      </c>
      <c r="AX40" s="6">
        <v>1</v>
      </c>
      <c r="AY40" s="6"/>
      <c r="AZ40" s="69">
        <v>27.69</v>
      </c>
      <c r="BA40" s="6">
        <v>0.901</v>
      </c>
      <c r="BB40" s="6">
        <v>0.934</v>
      </c>
      <c r="BC40" s="6">
        <v>0.774</v>
      </c>
    </row>
    <row r="41" spans="1:55">
      <c r="A41" s="69">
        <v>51.8</v>
      </c>
      <c r="B41" s="6">
        <v>0.724</v>
      </c>
      <c r="C41" s="6">
        <v>0.69</v>
      </c>
      <c r="D41" s="6"/>
      <c r="E41" s="68">
        <v>51.8</v>
      </c>
      <c r="F41" s="69">
        <v>0.595</v>
      </c>
      <c r="G41" s="69">
        <v>0.564</v>
      </c>
      <c r="H41" s="69">
        <v>0.575</v>
      </c>
      <c r="I41" s="69"/>
      <c r="J41" s="68">
        <v>51.8</v>
      </c>
      <c r="K41" s="69">
        <v>0.624</v>
      </c>
      <c r="L41" s="69">
        <v>0.672</v>
      </c>
      <c r="M41" s="69">
        <v>0.641</v>
      </c>
      <c r="N41" s="69"/>
      <c r="O41" s="68">
        <v>51.8</v>
      </c>
      <c r="P41" s="69">
        <v>0.736</v>
      </c>
      <c r="Q41" s="69">
        <v>0.659</v>
      </c>
      <c r="R41" s="69">
        <v>0.691</v>
      </c>
      <c r="S41" s="69"/>
      <c r="T41" s="68">
        <v>51.8</v>
      </c>
      <c r="U41" s="69">
        <v>0.684</v>
      </c>
      <c r="V41" s="69">
        <v>0.733</v>
      </c>
      <c r="W41" s="69">
        <v>0.742</v>
      </c>
      <c r="X41" s="69"/>
      <c r="Y41" s="68">
        <v>51.8</v>
      </c>
      <c r="Z41" s="6">
        <v>0.606</v>
      </c>
      <c r="AA41" s="6">
        <v>0.604</v>
      </c>
      <c r="AB41" s="6">
        <v>0.599</v>
      </c>
      <c r="AC41" s="6"/>
      <c r="AD41" s="6">
        <v>51.8</v>
      </c>
      <c r="AE41" s="6">
        <v>1.066</v>
      </c>
      <c r="AF41" s="6">
        <v>1.074</v>
      </c>
      <c r="AG41" s="6"/>
      <c r="AH41" s="68">
        <v>51.8</v>
      </c>
      <c r="AI41" s="69">
        <v>0.949</v>
      </c>
      <c r="AJ41" s="69">
        <v>0.979</v>
      </c>
      <c r="AK41" s="69">
        <v>0.924</v>
      </c>
      <c r="AL41" s="69">
        <v>0.946</v>
      </c>
      <c r="AM41" s="69">
        <v>1.07</v>
      </c>
      <c r="AN41" s="69">
        <v>0.826</v>
      </c>
      <c r="AP41" s="69">
        <v>28.47</v>
      </c>
      <c r="AQ41" s="69">
        <v>0.986</v>
      </c>
      <c r="AR41" s="69">
        <v>0.93</v>
      </c>
      <c r="AS41" s="69">
        <v>0.974</v>
      </c>
      <c r="AT41" s="69"/>
      <c r="AU41" s="69">
        <v>28.47</v>
      </c>
      <c r="AV41" s="6">
        <v>1.083</v>
      </c>
      <c r="AW41" s="6">
        <v>0.91</v>
      </c>
      <c r="AX41" s="6">
        <v>1</v>
      </c>
      <c r="AY41" s="6"/>
      <c r="AZ41" s="69">
        <v>28.47</v>
      </c>
      <c r="BA41" s="6">
        <v>1.247</v>
      </c>
      <c r="BB41" s="6">
        <v>1.083</v>
      </c>
      <c r="BC41" s="6">
        <v>1.174</v>
      </c>
    </row>
    <row r="42" spans="1:55">
      <c r="A42" s="69">
        <v>53.2</v>
      </c>
      <c r="B42" s="6">
        <v>0.722</v>
      </c>
      <c r="C42" s="6">
        <v>0.686</v>
      </c>
      <c r="D42" s="6"/>
      <c r="E42" s="68">
        <v>53.2</v>
      </c>
      <c r="F42" s="69">
        <v>0.6</v>
      </c>
      <c r="G42" s="69">
        <v>0.569</v>
      </c>
      <c r="H42" s="69">
        <v>0.568</v>
      </c>
      <c r="I42" s="69"/>
      <c r="J42" s="68">
        <v>53.2</v>
      </c>
      <c r="K42" s="69">
        <v>0.626</v>
      </c>
      <c r="L42" s="69">
        <v>0.674</v>
      </c>
      <c r="M42" s="69">
        <v>0.64</v>
      </c>
      <c r="N42" s="69"/>
      <c r="O42" s="68">
        <v>53.2</v>
      </c>
      <c r="P42" s="69">
        <v>0.738</v>
      </c>
      <c r="Q42" s="69">
        <v>0.676</v>
      </c>
      <c r="R42" s="69">
        <v>0.689</v>
      </c>
      <c r="S42" s="69"/>
      <c r="T42" s="68">
        <v>53.2</v>
      </c>
      <c r="U42" s="69">
        <v>0.676</v>
      </c>
      <c r="V42" s="69">
        <v>0.723</v>
      </c>
      <c r="W42" s="69">
        <v>0.734</v>
      </c>
      <c r="X42" s="69"/>
      <c r="Y42" s="68">
        <v>53.2</v>
      </c>
      <c r="Z42" s="6">
        <v>0.605</v>
      </c>
      <c r="AA42" s="6">
        <v>0.601</v>
      </c>
      <c r="AB42" s="6">
        <v>0.595</v>
      </c>
      <c r="AC42" s="6"/>
      <c r="AD42" s="6">
        <v>53.2</v>
      </c>
      <c r="AE42" s="6">
        <v>1.089</v>
      </c>
      <c r="AF42" s="6">
        <v>1.035</v>
      </c>
      <c r="AG42" s="6"/>
      <c r="AH42" s="68">
        <v>53.2</v>
      </c>
      <c r="AI42" s="69">
        <v>0.923</v>
      </c>
      <c r="AJ42" s="69">
        <v>1.012</v>
      </c>
      <c r="AK42" s="69">
        <v>0.95</v>
      </c>
      <c r="AL42" s="69">
        <v>0.881</v>
      </c>
      <c r="AM42" s="69">
        <v>1.054</v>
      </c>
      <c r="AN42" s="69">
        <v>1.027</v>
      </c>
      <c r="AP42" s="69">
        <v>29.25</v>
      </c>
      <c r="AQ42" s="69">
        <v>0.974</v>
      </c>
      <c r="AR42" s="69">
        <v>0.915</v>
      </c>
      <c r="AS42" s="69">
        <v>0.896</v>
      </c>
      <c r="AT42" s="69"/>
      <c r="AU42" s="69">
        <v>29.25</v>
      </c>
      <c r="AV42" s="6">
        <v>1.09</v>
      </c>
      <c r="AW42" s="6">
        <v>0.787</v>
      </c>
      <c r="AX42" s="6">
        <v>0.847</v>
      </c>
      <c r="AY42" s="6"/>
      <c r="AZ42" s="69">
        <v>29.25</v>
      </c>
      <c r="BA42" s="6">
        <v>0.852</v>
      </c>
      <c r="BB42" s="6">
        <v>0.774</v>
      </c>
      <c r="BC42" s="6">
        <v>1.542</v>
      </c>
    </row>
    <row r="43" spans="1:55">
      <c r="A43" s="69">
        <v>54.6</v>
      </c>
      <c r="B43" s="6">
        <v>0.723</v>
      </c>
      <c r="C43" s="6">
        <v>0.681</v>
      </c>
      <c r="D43" s="6"/>
      <c r="E43" s="68">
        <v>54.6</v>
      </c>
      <c r="F43" s="69">
        <v>0.6</v>
      </c>
      <c r="G43" s="69">
        <v>0.57</v>
      </c>
      <c r="H43" s="69">
        <v>0.576</v>
      </c>
      <c r="I43" s="69"/>
      <c r="J43" s="68">
        <v>54.6</v>
      </c>
      <c r="K43" s="69">
        <v>0.625</v>
      </c>
      <c r="L43" s="69">
        <v>0.675</v>
      </c>
      <c r="M43" s="69">
        <v>0.64</v>
      </c>
      <c r="N43" s="69"/>
      <c r="O43" s="68">
        <v>54.6</v>
      </c>
      <c r="P43" s="69">
        <v>0.738</v>
      </c>
      <c r="Q43" s="69">
        <v>0.667</v>
      </c>
      <c r="R43" s="69">
        <v>0.686</v>
      </c>
      <c r="S43" s="69"/>
      <c r="T43" s="68">
        <v>54.6</v>
      </c>
      <c r="U43" s="69">
        <v>0.676</v>
      </c>
      <c r="V43" s="69">
        <v>0.732</v>
      </c>
      <c r="W43" s="69">
        <v>0.727</v>
      </c>
      <c r="X43" s="69"/>
      <c r="Y43" s="68">
        <v>54.6</v>
      </c>
      <c r="Z43" s="6">
        <v>0.606</v>
      </c>
      <c r="AA43" s="6">
        <v>0.605</v>
      </c>
      <c r="AB43" s="6">
        <v>0.596</v>
      </c>
      <c r="AC43" s="6"/>
      <c r="AD43" s="6">
        <v>54.6</v>
      </c>
      <c r="AE43" s="6">
        <v>1.057</v>
      </c>
      <c r="AF43" s="6">
        <v>1.044</v>
      </c>
      <c r="AG43" s="6"/>
      <c r="AH43" s="68">
        <v>54.6</v>
      </c>
      <c r="AI43" s="69">
        <v>1.019</v>
      </c>
      <c r="AJ43" s="69">
        <v>0.939</v>
      </c>
      <c r="AK43" s="69">
        <v>1.06</v>
      </c>
      <c r="AL43" s="69">
        <v>1.058</v>
      </c>
      <c r="AM43" s="69">
        <v>1.013</v>
      </c>
      <c r="AN43" s="69">
        <v>1.081</v>
      </c>
      <c r="AP43" s="69">
        <v>30.03</v>
      </c>
      <c r="AQ43" s="69">
        <v>0.915</v>
      </c>
      <c r="AR43" s="69">
        <v>0.986</v>
      </c>
      <c r="AS43" s="69">
        <v>1</v>
      </c>
      <c r="AT43" s="69"/>
      <c r="AU43" s="69">
        <v>30.03</v>
      </c>
      <c r="AV43" s="6">
        <v>1.099</v>
      </c>
      <c r="AW43" s="6">
        <v>0.82</v>
      </c>
      <c r="AX43" s="6">
        <v>1.297</v>
      </c>
      <c r="AY43" s="6"/>
      <c r="AZ43" s="69">
        <v>30.03</v>
      </c>
      <c r="BA43" s="6">
        <v>1</v>
      </c>
      <c r="BB43" s="6">
        <v>0.932</v>
      </c>
      <c r="BC43" s="6">
        <v>0.932</v>
      </c>
    </row>
    <row r="44" spans="1:55">
      <c r="A44" s="69">
        <v>56</v>
      </c>
      <c r="B44" s="6">
        <v>0.726</v>
      </c>
      <c r="C44" s="6">
        <v>0.683</v>
      </c>
      <c r="D44" s="6"/>
      <c r="E44" s="68">
        <v>56</v>
      </c>
      <c r="F44" s="69">
        <v>0.599</v>
      </c>
      <c r="G44" s="69">
        <v>0.569</v>
      </c>
      <c r="H44" s="69">
        <v>0.573</v>
      </c>
      <c r="I44" s="69"/>
      <c r="J44" s="68">
        <v>56</v>
      </c>
      <c r="K44" s="69">
        <v>0.623</v>
      </c>
      <c r="L44" s="69">
        <v>0.679</v>
      </c>
      <c r="M44" s="69">
        <v>0.641</v>
      </c>
      <c r="N44" s="69"/>
      <c r="O44" s="68">
        <v>56</v>
      </c>
      <c r="P44" s="69">
        <v>0.735</v>
      </c>
      <c r="Q44" s="69">
        <v>0.673</v>
      </c>
      <c r="R44" s="69">
        <v>0.684</v>
      </c>
      <c r="S44" s="69"/>
      <c r="T44" s="68">
        <v>56</v>
      </c>
      <c r="U44" s="69">
        <v>0.687</v>
      </c>
      <c r="V44" s="69">
        <v>0.725</v>
      </c>
      <c r="W44" s="69">
        <v>0.729</v>
      </c>
      <c r="X44" s="69"/>
      <c r="Y44" s="68">
        <v>56</v>
      </c>
      <c r="Z44" s="6">
        <v>0.606</v>
      </c>
      <c r="AA44" s="6">
        <v>0.603</v>
      </c>
      <c r="AB44" s="6">
        <v>0.594</v>
      </c>
      <c r="AC44" s="6"/>
      <c r="AD44" s="6">
        <v>56</v>
      </c>
      <c r="AE44" s="6">
        <v>1.073</v>
      </c>
      <c r="AF44" s="6">
        <v>1.033</v>
      </c>
      <c r="AG44" s="6"/>
      <c r="AH44" s="68">
        <v>56</v>
      </c>
      <c r="AI44" s="69">
        <v>0.898</v>
      </c>
      <c r="AJ44" s="69">
        <v>1.043</v>
      </c>
      <c r="AK44" s="69">
        <v>0.901</v>
      </c>
      <c r="AL44" s="69">
        <v>1.095</v>
      </c>
      <c r="AM44" s="69">
        <v>0.962</v>
      </c>
      <c r="AN44" s="69">
        <v>0.984</v>
      </c>
      <c r="AP44" s="69">
        <v>30.81</v>
      </c>
      <c r="AQ44" s="69">
        <v>0.914</v>
      </c>
      <c r="AR44" s="69">
        <v>0.905</v>
      </c>
      <c r="AS44" s="69">
        <v>0.868</v>
      </c>
      <c r="AT44" s="69"/>
      <c r="AU44" s="69">
        <v>30.81</v>
      </c>
      <c r="AV44" s="6">
        <v>1.09</v>
      </c>
      <c r="AW44" s="6">
        <v>1</v>
      </c>
      <c r="AX44" s="6">
        <v>1</v>
      </c>
      <c r="AY44" s="6"/>
      <c r="AZ44" s="69">
        <v>30.81</v>
      </c>
      <c r="BA44" s="6">
        <v>0.73</v>
      </c>
      <c r="BB44" s="6">
        <v>0.932</v>
      </c>
      <c r="BC44" s="6">
        <v>1.055</v>
      </c>
    </row>
    <row r="45" spans="1:55">
      <c r="A45" s="69">
        <v>57.4</v>
      </c>
      <c r="B45" s="6">
        <v>0.728</v>
      </c>
      <c r="C45" s="6">
        <v>0.679</v>
      </c>
      <c r="D45" s="6"/>
      <c r="E45" s="68">
        <v>57.4</v>
      </c>
      <c r="F45" s="69">
        <v>0.597</v>
      </c>
      <c r="G45" s="69">
        <v>0.567</v>
      </c>
      <c r="H45" s="69">
        <v>0.581</v>
      </c>
      <c r="I45" s="69"/>
      <c r="J45" s="68">
        <v>57.4</v>
      </c>
      <c r="K45" s="69">
        <v>0.621</v>
      </c>
      <c r="L45" s="69">
        <v>0.679</v>
      </c>
      <c r="M45" s="69">
        <v>0.64</v>
      </c>
      <c r="N45" s="69"/>
      <c r="O45" s="68">
        <v>57.4</v>
      </c>
      <c r="P45" s="69">
        <v>0.739</v>
      </c>
      <c r="Q45" s="69">
        <v>0.678</v>
      </c>
      <c r="R45" s="69">
        <v>0.674</v>
      </c>
      <c r="S45" s="69"/>
      <c r="T45" s="68">
        <v>57.4</v>
      </c>
      <c r="U45" s="69">
        <v>0.681</v>
      </c>
      <c r="V45" s="69">
        <v>0.729</v>
      </c>
      <c r="W45" s="69">
        <v>0.735</v>
      </c>
      <c r="X45" s="69"/>
      <c r="Y45" s="68">
        <v>57.4</v>
      </c>
      <c r="Z45" s="6">
        <v>0.601</v>
      </c>
      <c r="AA45" s="6">
        <v>0.6</v>
      </c>
      <c r="AB45" s="6">
        <v>0.594</v>
      </c>
      <c r="AC45" s="6"/>
      <c r="AD45" s="6">
        <v>57.4</v>
      </c>
      <c r="AE45" s="6">
        <v>1.076</v>
      </c>
      <c r="AF45" s="6">
        <v>1.025</v>
      </c>
      <c r="AG45" s="6"/>
      <c r="AH45" s="68">
        <v>57.4</v>
      </c>
      <c r="AI45" s="69">
        <v>0.859</v>
      </c>
      <c r="AJ45" s="69">
        <v>0.927</v>
      </c>
      <c r="AK45" s="69">
        <v>0.962</v>
      </c>
      <c r="AL45" s="69">
        <v>1.121</v>
      </c>
      <c r="AM45" s="69">
        <v>1.026</v>
      </c>
      <c r="AN45" s="69">
        <v>0.96</v>
      </c>
      <c r="AP45" s="69">
        <v>31.59</v>
      </c>
      <c r="AQ45" s="69">
        <v>1</v>
      </c>
      <c r="AR45" s="69">
        <v>0.917</v>
      </c>
      <c r="AS45" s="69">
        <v>1.026</v>
      </c>
      <c r="AT45" s="69"/>
      <c r="AU45" s="69">
        <v>31.59</v>
      </c>
      <c r="AV45" s="6">
        <v>0.924</v>
      </c>
      <c r="AW45" s="6">
        <v>0.835</v>
      </c>
      <c r="AX45" s="6">
        <v>1</v>
      </c>
      <c r="AY45" s="6"/>
      <c r="AZ45" s="69">
        <v>31.59</v>
      </c>
      <c r="BA45" s="6">
        <v>0.828</v>
      </c>
      <c r="BB45" s="6">
        <v>1</v>
      </c>
      <c r="BC45" s="6">
        <v>1.062</v>
      </c>
    </row>
    <row r="46" spans="1:55">
      <c r="A46" s="69">
        <v>58.8</v>
      </c>
      <c r="B46" s="6">
        <v>0.726</v>
      </c>
      <c r="C46" s="6">
        <v>0.682</v>
      </c>
      <c r="D46" s="6"/>
      <c r="E46" s="68">
        <v>58.8</v>
      </c>
      <c r="F46" s="69">
        <v>0.601</v>
      </c>
      <c r="G46" s="69">
        <v>0.57</v>
      </c>
      <c r="H46" s="69">
        <v>0.576</v>
      </c>
      <c r="I46" s="69"/>
      <c r="J46" s="68">
        <v>58.8</v>
      </c>
      <c r="K46" s="69">
        <v>0.62</v>
      </c>
      <c r="L46" s="69">
        <v>0.677</v>
      </c>
      <c r="M46" s="69">
        <v>0.64</v>
      </c>
      <c r="N46" s="69"/>
      <c r="O46" s="68">
        <v>58.8</v>
      </c>
      <c r="P46" s="69">
        <v>0.727</v>
      </c>
      <c r="Q46" s="69">
        <v>0.674</v>
      </c>
      <c r="R46" s="69">
        <v>0.679</v>
      </c>
      <c r="S46" s="69"/>
      <c r="T46" s="68">
        <v>58.8</v>
      </c>
      <c r="U46" s="69">
        <v>0.691</v>
      </c>
      <c r="V46" s="69">
        <v>0.737</v>
      </c>
      <c r="W46" s="69">
        <v>0.727</v>
      </c>
      <c r="X46" s="69"/>
      <c r="Y46" s="68">
        <v>58.8</v>
      </c>
      <c r="Z46" s="6">
        <v>0.605</v>
      </c>
      <c r="AA46" s="6">
        <v>0.601</v>
      </c>
      <c r="AB46" s="6">
        <v>0.594</v>
      </c>
      <c r="AC46" s="6"/>
      <c r="AD46" s="6">
        <v>58.8</v>
      </c>
      <c r="AE46" s="6">
        <v>1.087</v>
      </c>
      <c r="AF46" s="6">
        <v>1.046</v>
      </c>
      <c r="AG46" s="6"/>
      <c r="AH46" s="68">
        <v>58.8</v>
      </c>
      <c r="AI46" s="69">
        <v>0.938</v>
      </c>
      <c r="AJ46" s="69">
        <v>1.01</v>
      </c>
      <c r="AK46" s="69">
        <v>1</v>
      </c>
      <c r="AL46" s="69">
        <v>0.878</v>
      </c>
      <c r="AM46" s="69">
        <v>1.069</v>
      </c>
      <c r="AN46" s="69">
        <v>0.948</v>
      </c>
      <c r="AP46" s="69">
        <v>32.37</v>
      </c>
      <c r="AQ46" s="69">
        <v>1</v>
      </c>
      <c r="AR46" s="69">
        <v>0.831</v>
      </c>
      <c r="AS46" s="69">
        <v>0.937</v>
      </c>
      <c r="AT46" s="69"/>
      <c r="AU46" s="69">
        <v>32.37</v>
      </c>
      <c r="AV46" s="6">
        <v>1.09</v>
      </c>
      <c r="AW46" s="6">
        <v>1.099</v>
      </c>
      <c r="AX46" s="6">
        <v>1.396</v>
      </c>
      <c r="AY46" s="6"/>
      <c r="AZ46" s="69">
        <v>32.37</v>
      </c>
      <c r="BA46" s="6">
        <v>0.859</v>
      </c>
      <c r="BB46" s="6">
        <v>0.932</v>
      </c>
      <c r="BC46" s="6">
        <v>0.932</v>
      </c>
    </row>
    <row r="47" spans="1:55">
      <c r="A47" s="69">
        <v>60.2</v>
      </c>
      <c r="B47" s="6">
        <v>0.727</v>
      </c>
      <c r="C47" s="6">
        <v>0.685</v>
      </c>
      <c r="D47" s="6"/>
      <c r="E47" s="68">
        <v>60.2</v>
      </c>
      <c r="F47" s="69">
        <v>0.599</v>
      </c>
      <c r="G47" s="69">
        <v>0.564</v>
      </c>
      <c r="H47" s="69">
        <v>0.581</v>
      </c>
      <c r="I47" s="69"/>
      <c r="J47" s="68">
        <v>60.2</v>
      </c>
      <c r="K47" s="69">
        <v>0.624</v>
      </c>
      <c r="L47" s="69">
        <v>0.669</v>
      </c>
      <c r="M47" s="69">
        <v>0.646</v>
      </c>
      <c r="N47" s="69"/>
      <c r="O47" s="68">
        <v>60.2</v>
      </c>
      <c r="P47" s="69">
        <v>0.734</v>
      </c>
      <c r="Q47" s="69">
        <v>0.666</v>
      </c>
      <c r="R47" s="69">
        <v>0.675</v>
      </c>
      <c r="S47" s="69"/>
      <c r="T47" s="68">
        <v>60.2</v>
      </c>
      <c r="U47" s="69">
        <v>0.684</v>
      </c>
      <c r="V47" s="69">
        <v>0.738</v>
      </c>
      <c r="W47" s="69">
        <v>0.736</v>
      </c>
      <c r="X47" s="69"/>
      <c r="Y47" s="68">
        <v>60.2</v>
      </c>
      <c r="Z47" s="6">
        <v>0.607</v>
      </c>
      <c r="AA47" s="6">
        <v>0.603</v>
      </c>
      <c r="AB47" s="6">
        <v>0.595</v>
      </c>
      <c r="AC47" s="6"/>
      <c r="AD47" s="6">
        <v>60.2</v>
      </c>
      <c r="AE47" s="6">
        <v>1.062</v>
      </c>
      <c r="AF47" s="6">
        <v>1.047</v>
      </c>
      <c r="AG47" s="6"/>
      <c r="AH47" s="68">
        <v>60.2</v>
      </c>
      <c r="AI47" s="69">
        <v>1.067</v>
      </c>
      <c r="AJ47" s="69">
        <v>0.894</v>
      </c>
      <c r="AK47" s="69">
        <v>0.938</v>
      </c>
      <c r="AL47" s="69">
        <v>1.018</v>
      </c>
      <c r="AM47" s="69">
        <v>0.96</v>
      </c>
      <c r="AN47" s="69">
        <v>0.974</v>
      </c>
      <c r="AP47" s="69">
        <v>33.15</v>
      </c>
      <c r="AQ47" s="69">
        <v>0.891</v>
      </c>
      <c r="AR47" s="69">
        <v>0.985</v>
      </c>
      <c r="AS47" s="69">
        <v>0.938</v>
      </c>
      <c r="AT47" s="69"/>
      <c r="AU47" s="69">
        <v>33.15</v>
      </c>
      <c r="AV47" s="6">
        <v>0.847</v>
      </c>
      <c r="AW47" s="6">
        <v>0.771</v>
      </c>
      <c r="AX47" s="6">
        <v>0.847</v>
      </c>
      <c r="AY47" s="6"/>
      <c r="AZ47" s="69">
        <v>33.15</v>
      </c>
      <c r="BA47" s="6">
        <v>0.945</v>
      </c>
      <c r="BB47" s="6">
        <v>1.071</v>
      </c>
      <c r="BC47" s="6">
        <v>0.819</v>
      </c>
    </row>
    <row r="48" spans="1:55">
      <c r="A48" s="69">
        <v>61.6</v>
      </c>
      <c r="B48" s="6">
        <v>0.726</v>
      </c>
      <c r="C48" s="6">
        <v>0.683</v>
      </c>
      <c r="D48" s="6"/>
      <c r="E48" s="68">
        <v>61.6</v>
      </c>
      <c r="F48" s="69">
        <v>0.601</v>
      </c>
      <c r="G48" s="69">
        <v>0.562</v>
      </c>
      <c r="H48" s="69">
        <v>0.573</v>
      </c>
      <c r="I48" s="69"/>
      <c r="J48" s="68">
        <v>61.6</v>
      </c>
      <c r="K48" s="69">
        <v>0.622</v>
      </c>
      <c r="L48" s="69">
        <v>0.658</v>
      </c>
      <c r="M48" s="69">
        <v>0.628</v>
      </c>
      <c r="N48" s="69"/>
      <c r="O48" s="68">
        <v>61.6</v>
      </c>
      <c r="P48" s="69">
        <v>0.734</v>
      </c>
      <c r="Q48" s="69">
        <v>0.67</v>
      </c>
      <c r="R48" s="69">
        <v>0.687</v>
      </c>
      <c r="S48" s="69"/>
      <c r="T48" s="68">
        <v>61.6</v>
      </c>
      <c r="U48" s="69">
        <v>0.694</v>
      </c>
      <c r="V48" s="69">
        <v>0.745</v>
      </c>
      <c r="W48" s="69">
        <v>0.728</v>
      </c>
      <c r="X48" s="69"/>
      <c r="Y48" s="68">
        <v>61.6</v>
      </c>
      <c r="Z48" s="6">
        <v>0.603</v>
      </c>
      <c r="AA48" s="6">
        <v>0.603</v>
      </c>
      <c r="AB48" s="6">
        <v>0.593</v>
      </c>
      <c r="AC48" s="6"/>
      <c r="AD48" s="6">
        <v>61.6</v>
      </c>
      <c r="AE48" s="6">
        <v>1.088</v>
      </c>
      <c r="AF48" s="6">
        <v>1.042</v>
      </c>
      <c r="AG48" s="6"/>
      <c r="AH48" s="68">
        <v>61.6</v>
      </c>
      <c r="AI48" s="69">
        <v>0.917</v>
      </c>
      <c r="AJ48" s="69">
        <v>0.95</v>
      </c>
      <c r="AK48" s="69">
        <v>0.986</v>
      </c>
      <c r="AL48" s="69">
        <v>0.982</v>
      </c>
      <c r="AM48" s="69">
        <v>1.014</v>
      </c>
      <c r="AN48" s="69">
        <v>0.884</v>
      </c>
      <c r="AP48" s="69">
        <v>33.93</v>
      </c>
      <c r="AQ48" s="69">
        <v>0.938</v>
      </c>
      <c r="AR48" s="69">
        <v>0.957</v>
      </c>
      <c r="AS48" s="69">
        <v>0.974</v>
      </c>
      <c r="AT48" s="69"/>
      <c r="AU48" s="69">
        <v>33.93</v>
      </c>
      <c r="AV48" s="6">
        <v>1.153</v>
      </c>
      <c r="AW48" s="6">
        <v>0.917</v>
      </c>
      <c r="AX48" s="6">
        <v>0.917</v>
      </c>
      <c r="AY48" s="6"/>
      <c r="AZ48" s="69">
        <v>33.93</v>
      </c>
      <c r="BA48" s="6">
        <v>1</v>
      </c>
      <c r="BB48" s="6">
        <v>1</v>
      </c>
      <c r="BC48" s="6">
        <v>1.272</v>
      </c>
    </row>
    <row r="49" spans="1:55">
      <c r="A49" s="69">
        <v>63</v>
      </c>
      <c r="B49" s="6">
        <v>0.715</v>
      </c>
      <c r="C49" s="6">
        <v>0.682</v>
      </c>
      <c r="D49" s="6"/>
      <c r="E49" s="68">
        <v>63</v>
      </c>
      <c r="F49" s="69">
        <v>0.605</v>
      </c>
      <c r="G49" s="69">
        <v>0.563</v>
      </c>
      <c r="H49" s="69">
        <v>0.58</v>
      </c>
      <c r="I49" s="69"/>
      <c r="J49" s="68">
        <v>63</v>
      </c>
      <c r="K49" s="69">
        <v>0.609</v>
      </c>
      <c r="L49" s="69">
        <v>0.652</v>
      </c>
      <c r="M49" s="69">
        <v>0.623</v>
      </c>
      <c r="N49" s="69"/>
      <c r="O49" s="68">
        <v>63</v>
      </c>
      <c r="P49" s="69">
        <v>0.736</v>
      </c>
      <c r="Q49" s="69">
        <v>0.666</v>
      </c>
      <c r="R49" s="69">
        <v>0.687</v>
      </c>
      <c r="S49" s="69"/>
      <c r="T49" s="68">
        <v>63</v>
      </c>
      <c r="U49" s="69">
        <v>0.695</v>
      </c>
      <c r="V49" s="69">
        <v>0.735</v>
      </c>
      <c r="W49" s="69">
        <v>0.735</v>
      </c>
      <c r="X49" s="69"/>
      <c r="Y49" s="68">
        <v>63</v>
      </c>
      <c r="Z49" s="6">
        <v>0.602</v>
      </c>
      <c r="AA49" s="6">
        <v>0.603</v>
      </c>
      <c r="AB49" s="6">
        <v>0.595</v>
      </c>
      <c r="AC49" s="6"/>
      <c r="AD49" s="6">
        <v>63</v>
      </c>
      <c r="AE49" s="6">
        <v>1.08</v>
      </c>
      <c r="AF49" s="6">
        <v>1.048</v>
      </c>
      <c r="AG49" s="6"/>
      <c r="AH49" s="68">
        <v>63</v>
      </c>
      <c r="AI49" s="69">
        <v>0.888</v>
      </c>
      <c r="AJ49" s="69">
        <v>0.876</v>
      </c>
      <c r="AK49" s="69">
        <v>1.026</v>
      </c>
      <c r="AL49" s="69">
        <v>0.913</v>
      </c>
      <c r="AM49" s="69">
        <v>0.95</v>
      </c>
      <c r="AN49" s="69">
        <v>1.045</v>
      </c>
      <c r="AP49" s="69">
        <v>34.71</v>
      </c>
      <c r="AQ49" s="69">
        <v>0.949</v>
      </c>
      <c r="AR49" s="69">
        <v>0.986</v>
      </c>
      <c r="AS49" s="69">
        <v>0.912</v>
      </c>
      <c r="AT49" s="69"/>
      <c r="AU49" s="69">
        <v>34.71</v>
      </c>
      <c r="AV49" s="6">
        <v>1.083</v>
      </c>
      <c r="AW49" s="6">
        <v>1.27</v>
      </c>
      <c r="AX49" s="6">
        <v>1.153</v>
      </c>
      <c r="AY49" s="6"/>
      <c r="AZ49" s="69">
        <v>34.71</v>
      </c>
      <c r="BA49" s="6">
        <v>0.945</v>
      </c>
      <c r="BB49" s="6">
        <v>0.761</v>
      </c>
      <c r="BC49" s="6">
        <v>1.22</v>
      </c>
    </row>
    <row r="50" spans="1:55">
      <c r="A50" s="69">
        <v>64.4</v>
      </c>
      <c r="B50" s="6">
        <v>0.724</v>
      </c>
      <c r="C50" s="6">
        <v>0.677</v>
      </c>
      <c r="D50" s="6"/>
      <c r="E50" s="68">
        <v>64.4</v>
      </c>
      <c r="F50" s="69">
        <v>0.602</v>
      </c>
      <c r="G50" s="69">
        <v>0.572</v>
      </c>
      <c r="H50" s="69">
        <v>0.578</v>
      </c>
      <c r="I50" s="69"/>
      <c r="J50" s="68">
        <v>64.4</v>
      </c>
      <c r="K50" s="69">
        <v>0.595</v>
      </c>
      <c r="L50" s="69">
        <v>0.651</v>
      </c>
      <c r="M50" s="69">
        <v>0.619</v>
      </c>
      <c r="N50" s="69"/>
      <c r="O50" s="68">
        <v>64.4</v>
      </c>
      <c r="P50" s="69">
        <v>0.736</v>
      </c>
      <c r="Q50" s="69">
        <v>0.674</v>
      </c>
      <c r="R50" s="69">
        <v>0.684</v>
      </c>
      <c r="S50" s="69"/>
      <c r="T50" s="68">
        <v>64.4</v>
      </c>
      <c r="U50" s="69">
        <v>0.681</v>
      </c>
      <c r="V50" s="69">
        <v>0.735</v>
      </c>
      <c r="W50" s="69">
        <v>0.736</v>
      </c>
      <c r="X50" s="69"/>
      <c r="Y50" s="68">
        <v>64.4</v>
      </c>
      <c r="Z50" s="6">
        <v>0.603</v>
      </c>
      <c r="AA50" s="6">
        <v>0.604</v>
      </c>
      <c r="AB50" s="6">
        <v>0.593</v>
      </c>
      <c r="AC50" s="6"/>
      <c r="AD50" s="6">
        <v>64.4</v>
      </c>
      <c r="AE50" s="6">
        <v>1.087</v>
      </c>
      <c r="AF50" s="6">
        <v>1.039</v>
      </c>
      <c r="AG50" s="6"/>
      <c r="AH50" s="68">
        <v>64.4</v>
      </c>
      <c r="AI50" s="69">
        <v>0.984</v>
      </c>
      <c r="AJ50" s="69">
        <v>0.947</v>
      </c>
      <c r="AK50" s="69">
        <v>0.988</v>
      </c>
      <c r="AL50" s="69">
        <v>0.915</v>
      </c>
      <c r="AM50" s="69">
        <v>1.014</v>
      </c>
      <c r="AN50" s="69">
        <v>0.973</v>
      </c>
      <c r="AP50" s="69">
        <v>35.49</v>
      </c>
      <c r="AQ50" s="69">
        <v>0.937</v>
      </c>
      <c r="AR50" s="69">
        <v>0.96</v>
      </c>
      <c r="AS50" s="69">
        <v>0.934</v>
      </c>
      <c r="AT50" s="69"/>
      <c r="AU50" s="69">
        <v>35.49</v>
      </c>
      <c r="AV50" s="6">
        <v>1</v>
      </c>
      <c r="AW50" s="6">
        <v>1.165</v>
      </c>
      <c r="AX50" s="6">
        <v>0.835</v>
      </c>
      <c r="AY50" s="6"/>
      <c r="AZ50" s="69">
        <v>35.49</v>
      </c>
      <c r="BA50" s="6">
        <v>0.896</v>
      </c>
      <c r="BB50" s="6">
        <v>0.786</v>
      </c>
      <c r="BC50" s="6">
        <v>0.877</v>
      </c>
    </row>
    <row r="51" spans="1:55">
      <c r="A51" s="69">
        <v>65.8</v>
      </c>
      <c r="B51" s="6">
        <v>0.729</v>
      </c>
      <c r="C51" s="6">
        <v>0.683</v>
      </c>
      <c r="D51" s="6"/>
      <c r="E51" s="68">
        <v>65.8</v>
      </c>
      <c r="F51" s="69">
        <v>0.602</v>
      </c>
      <c r="G51" s="69">
        <v>0.564</v>
      </c>
      <c r="H51" s="69">
        <v>0.576</v>
      </c>
      <c r="I51" s="69"/>
      <c r="J51" s="68">
        <v>65.8</v>
      </c>
      <c r="K51" s="69">
        <v>0.592</v>
      </c>
      <c r="L51" s="69">
        <v>0.641</v>
      </c>
      <c r="M51" s="69">
        <v>0.611</v>
      </c>
      <c r="N51" s="69"/>
      <c r="O51" s="68">
        <v>65.8</v>
      </c>
      <c r="P51" s="69">
        <v>0.727</v>
      </c>
      <c r="Q51" s="69">
        <v>0.669</v>
      </c>
      <c r="R51" s="69">
        <v>0.68</v>
      </c>
      <c r="S51" s="69"/>
      <c r="T51" s="68">
        <v>65.8</v>
      </c>
      <c r="U51" s="69">
        <v>0.686</v>
      </c>
      <c r="V51" s="69">
        <v>0.733</v>
      </c>
      <c r="W51" s="69">
        <v>0.738</v>
      </c>
      <c r="X51" s="69"/>
      <c r="Y51" s="68">
        <v>65.8</v>
      </c>
      <c r="Z51" s="6">
        <v>0.602</v>
      </c>
      <c r="AA51" s="6">
        <v>0.603</v>
      </c>
      <c r="AB51" s="6">
        <v>0.594</v>
      </c>
      <c r="AC51" s="6"/>
      <c r="AD51" s="6">
        <v>65.8</v>
      </c>
      <c r="AE51" s="6">
        <v>1.086</v>
      </c>
      <c r="AF51" s="6">
        <v>1.046</v>
      </c>
      <c r="AG51" s="6"/>
      <c r="AH51" s="68">
        <v>65.8</v>
      </c>
      <c r="AI51" s="69">
        <v>0.953</v>
      </c>
      <c r="AJ51" s="69">
        <v>0.927</v>
      </c>
      <c r="AK51" s="69">
        <v>1.037</v>
      </c>
      <c r="AL51" s="69">
        <v>1.136</v>
      </c>
      <c r="AM51" s="69">
        <v>1.054</v>
      </c>
      <c r="AN51" s="69">
        <v>1.027</v>
      </c>
      <c r="AP51" s="69">
        <v>36.27</v>
      </c>
      <c r="AQ51" s="69">
        <v>0.94</v>
      </c>
      <c r="AR51" s="69">
        <v>0.97</v>
      </c>
      <c r="AS51" s="69">
        <v>0.961</v>
      </c>
      <c r="AT51" s="69"/>
      <c r="AU51" s="69">
        <v>36.27</v>
      </c>
      <c r="AV51" s="6">
        <v>0.924</v>
      </c>
      <c r="AW51" s="6">
        <v>1</v>
      </c>
      <c r="AX51" s="6">
        <v>1</v>
      </c>
      <c r="AY51" s="6"/>
      <c r="AZ51" s="69">
        <v>36.27</v>
      </c>
      <c r="BA51" s="6">
        <v>0.948</v>
      </c>
      <c r="BB51" s="6">
        <v>1.062</v>
      </c>
      <c r="BC51" s="6">
        <v>0.89</v>
      </c>
    </row>
    <row r="52" spans="1:55">
      <c r="A52" s="69">
        <v>67.2</v>
      </c>
      <c r="B52" s="6">
        <v>0.73</v>
      </c>
      <c r="C52" s="6">
        <v>0.68</v>
      </c>
      <c r="D52" s="6"/>
      <c r="E52" s="68">
        <v>67.2</v>
      </c>
      <c r="F52" s="69">
        <v>0.603</v>
      </c>
      <c r="G52" s="69">
        <v>0.569</v>
      </c>
      <c r="H52" s="69">
        <v>0.574</v>
      </c>
      <c r="I52" s="69"/>
      <c r="J52" s="68">
        <v>67.2</v>
      </c>
      <c r="K52" s="69">
        <v>0.597</v>
      </c>
      <c r="L52" s="69">
        <v>0.642</v>
      </c>
      <c r="M52" s="69">
        <v>0.61</v>
      </c>
      <c r="N52" s="69"/>
      <c r="O52" s="68">
        <v>67.2</v>
      </c>
      <c r="P52" s="69">
        <v>0.727</v>
      </c>
      <c r="Q52" s="69">
        <v>0.671</v>
      </c>
      <c r="R52" s="69">
        <v>0.692</v>
      </c>
      <c r="S52" s="69"/>
      <c r="T52" s="68">
        <v>67.2</v>
      </c>
      <c r="U52" s="69">
        <v>0.682</v>
      </c>
      <c r="V52" s="69">
        <v>0.729</v>
      </c>
      <c r="W52" s="69">
        <v>0.738</v>
      </c>
      <c r="X52" s="69"/>
      <c r="Y52" s="68">
        <v>67.2</v>
      </c>
      <c r="Z52" s="6">
        <v>0.602</v>
      </c>
      <c r="AA52" s="6">
        <v>0.602</v>
      </c>
      <c r="AB52" s="6">
        <v>0.595</v>
      </c>
      <c r="AC52" s="6"/>
      <c r="AD52" s="6">
        <v>67.2</v>
      </c>
      <c r="AE52" s="6">
        <v>1.064</v>
      </c>
      <c r="AF52" s="6">
        <v>1.049</v>
      </c>
      <c r="AG52" s="6"/>
      <c r="AH52" s="68">
        <v>67.2</v>
      </c>
      <c r="AI52" s="69">
        <v>1.016</v>
      </c>
      <c r="AJ52" s="69">
        <v>0.968</v>
      </c>
      <c r="AK52" s="69">
        <v>0.962</v>
      </c>
      <c r="AL52" s="69">
        <v>1.018</v>
      </c>
      <c r="AM52" s="69">
        <v>0.925</v>
      </c>
      <c r="AN52" s="69">
        <v>0.912</v>
      </c>
      <c r="AP52" s="69">
        <v>37.05</v>
      </c>
      <c r="AQ52" s="69">
        <v>0.915</v>
      </c>
      <c r="AR52" s="69">
        <v>0.929</v>
      </c>
      <c r="AS52" s="69">
        <v>0.96</v>
      </c>
      <c r="AT52" s="69"/>
      <c r="AU52" s="69">
        <v>37.05</v>
      </c>
      <c r="AV52" s="6">
        <v>0.787</v>
      </c>
      <c r="AW52" s="6">
        <v>0.669</v>
      </c>
      <c r="AX52" s="6">
        <v>1</v>
      </c>
      <c r="AY52" s="6"/>
      <c r="AZ52" s="69">
        <v>37.05</v>
      </c>
      <c r="BA52" s="6">
        <v>0.852</v>
      </c>
      <c r="BB52" s="6">
        <v>1.071</v>
      </c>
      <c r="BC52" s="6">
        <v>0.942</v>
      </c>
    </row>
    <row r="53" spans="1:55">
      <c r="A53" s="69">
        <v>68.6</v>
      </c>
      <c r="B53" s="6">
        <v>0.726</v>
      </c>
      <c r="C53" s="6">
        <v>0.685</v>
      </c>
      <c r="D53" s="6"/>
      <c r="E53" s="68">
        <v>68.6</v>
      </c>
      <c r="F53" s="69">
        <v>0.604</v>
      </c>
      <c r="G53" s="69">
        <v>0.572</v>
      </c>
      <c r="H53" s="69">
        <v>0.576</v>
      </c>
      <c r="I53" s="69"/>
      <c r="J53" s="68">
        <v>68.6</v>
      </c>
      <c r="K53" s="69">
        <v>0.595</v>
      </c>
      <c r="L53" s="69">
        <v>0.628</v>
      </c>
      <c r="M53" s="69">
        <v>0.607</v>
      </c>
      <c r="N53" s="69"/>
      <c r="O53" s="68">
        <v>68.6</v>
      </c>
      <c r="P53" s="69">
        <v>0.729</v>
      </c>
      <c r="Q53" s="69">
        <v>0.672</v>
      </c>
      <c r="R53" s="69">
        <v>0.678</v>
      </c>
      <c r="S53" s="69"/>
      <c r="T53" s="68">
        <v>68.6</v>
      </c>
      <c r="U53" s="69">
        <v>0.68</v>
      </c>
      <c r="V53" s="69">
        <v>0.732</v>
      </c>
      <c r="W53" s="69">
        <v>0.731</v>
      </c>
      <c r="X53" s="69"/>
      <c r="Y53" s="68">
        <v>68.6</v>
      </c>
      <c r="Z53" s="6">
        <v>0.603</v>
      </c>
      <c r="AA53" s="6">
        <v>0.603</v>
      </c>
      <c r="AB53" s="6">
        <v>0.592</v>
      </c>
      <c r="AC53" s="6"/>
      <c r="AD53" s="6">
        <v>68.6</v>
      </c>
      <c r="AE53" s="6">
        <v>1.071</v>
      </c>
      <c r="AF53" s="6">
        <v>1.024</v>
      </c>
      <c r="AG53" s="6"/>
      <c r="AH53" s="68">
        <v>68.6</v>
      </c>
      <c r="AI53" s="69">
        <v>0.969</v>
      </c>
      <c r="AJ53" s="69">
        <v>0.979</v>
      </c>
      <c r="AK53" s="69">
        <v>0.965</v>
      </c>
      <c r="AL53" s="69">
        <v>1.037</v>
      </c>
      <c r="AM53" s="69">
        <v>0.949</v>
      </c>
      <c r="AN53" s="69">
        <v>0.986</v>
      </c>
      <c r="AP53" s="69">
        <v>37.83</v>
      </c>
      <c r="AQ53" s="69">
        <v>0.894</v>
      </c>
      <c r="AR53" s="69">
        <v>0.905</v>
      </c>
      <c r="AS53" s="69">
        <v>1.11</v>
      </c>
      <c r="AT53" s="69"/>
      <c r="AU53" s="69">
        <v>37.83</v>
      </c>
      <c r="AV53" s="6">
        <v>0.917</v>
      </c>
      <c r="AW53" s="6">
        <v>0.917</v>
      </c>
      <c r="AX53" s="6">
        <v>1.09</v>
      </c>
      <c r="AY53" s="6"/>
      <c r="AZ53" s="69">
        <v>37.83</v>
      </c>
      <c r="BA53" s="6">
        <v>0.948</v>
      </c>
      <c r="BB53" s="6">
        <v>1.058</v>
      </c>
      <c r="BC53" s="6">
        <v>1.058</v>
      </c>
    </row>
    <row r="54" spans="1:55">
      <c r="A54" s="69">
        <v>70</v>
      </c>
      <c r="B54" s="6">
        <v>0.726</v>
      </c>
      <c r="C54" s="6">
        <v>0.682</v>
      </c>
      <c r="D54" s="6"/>
      <c r="E54" s="68">
        <v>70</v>
      </c>
      <c r="F54" s="69">
        <v>0.599</v>
      </c>
      <c r="G54" s="69">
        <v>0.562</v>
      </c>
      <c r="H54" s="69">
        <v>0.573</v>
      </c>
      <c r="I54" s="69"/>
      <c r="J54" s="68">
        <v>70</v>
      </c>
      <c r="K54" s="69">
        <v>0.594</v>
      </c>
      <c r="L54" s="69">
        <v>0.634</v>
      </c>
      <c r="M54" s="69">
        <v>0.606</v>
      </c>
      <c r="N54" s="69"/>
      <c r="O54" s="68">
        <v>70</v>
      </c>
      <c r="P54" s="69">
        <v>0.721</v>
      </c>
      <c r="Q54" s="69">
        <v>0.681</v>
      </c>
      <c r="R54" s="69">
        <v>0.669</v>
      </c>
      <c r="S54" s="69"/>
      <c r="T54" s="68">
        <v>70</v>
      </c>
      <c r="U54" s="69">
        <v>0.682</v>
      </c>
      <c r="V54" s="69">
        <v>0.729</v>
      </c>
      <c r="W54" s="69">
        <v>0.733</v>
      </c>
      <c r="X54" s="69"/>
      <c r="Y54" s="68">
        <v>70</v>
      </c>
      <c r="Z54" s="6">
        <v>0.603</v>
      </c>
      <c r="AA54" s="6">
        <v>0.603</v>
      </c>
      <c r="AB54" s="6">
        <v>0.593</v>
      </c>
      <c r="AC54" s="6"/>
      <c r="AD54" s="6">
        <v>70</v>
      </c>
      <c r="AE54" s="6">
        <v>1.079</v>
      </c>
      <c r="AF54" s="6">
        <v>1.052</v>
      </c>
      <c r="AG54" s="6"/>
      <c r="AH54" s="68">
        <v>70</v>
      </c>
      <c r="AI54" s="69">
        <v>0.911</v>
      </c>
      <c r="AJ54" s="69">
        <v>0.968</v>
      </c>
      <c r="AK54" s="69">
        <v>0.987</v>
      </c>
      <c r="AL54" s="69">
        <v>0.965</v>
      </c>
      <c r="AM54" s="69">
        <v>0.937</v>
      </c>
      <c r="AN54" s="69">
        <v>1</v>
      </c>
      <c r="AP54" s="69">
        <v>38.61</v>
      </c>
      <c r="AQ54" s="69">
        <v>1.053</v>
      </c>
      <c r="AR54" s="69">
        <v>0.904</v>
      </c>
      <c r="AS54" s="69">
        <v>0.879</v>
      </c>
      <c r="AT54" s="69"/>
      <c r="AU54" s="69">
        <v>38.61</v>
      </c>
      <c r="AV54" s="6">
        <v>1</v>
      </c>
      <c r="AW54" s="6">
        <v>0.67</v>
      </c>
      <c r="AX54" s="6">
        <v>1</v>
      </c>
      <c r="AY54" s="6"/>
      <c r="AZ54" s="69">
        <v>38.61</v>
      </c>
      <c r="BA54" s="6">
        <v>0.859</v>
      </c>
      <c r="BB54" s="6">
        <v>1</v>
      </c>
      <c r="BC54" s="6">
        <v>1.237</v>
      </c>
    </row>
    <row r="55" spans="1:55">
      <c r="A55" s="69">
        <v>71.4</v>
      </c>
      <c r="B55" s="6">
        <v>0.726</v>
      </c>
      <c r="C55" s="6">
        <v>0.678</v>
      </c>
      <c r="D55" s="6"/>
      <c r="E55" s="68">
        <v>71.4</v>
      </c>
      <c r="F55" s="69">
        <v>0.601</v>
      </c>
      <c r="G55" s="69">
        <v>0.573</v>
      </c>
      <c r="H55" s="69">
        <v>0.575</v>
      </c>
      <c r="I55" s="69"/>
      <c r="J55" s="68">
        <v>71.4</v>
      </c>
      <c r="K55" s="69">
        <v>0.592</v>
      </c>
      <c r="L55" s="69">
        <v>0.629</v>
      </c>
      <c r="M55" s="69">
        <v>0.606</v>
      </c>
      <c r="N55" s="69"/>
      <c r="O55" s="68">
        <v>71.4</v>
      </c>
      <c r="P55" s="69">
        <v>0.725</v>
      </c>
      <c r="Q55" s="69">
        <v>0.66</v>
      </c>
      <c r="R55" s="69">
        <v>0.679</v>
      </c>
      <c r="S55" s="69"/>
      <c r="T55" s="68">
        <v>71.4</v>
      </c>
      <c r="U55" s="69">
        <v>0.7</v>
      </c>
      <c r="V55" s="69">
        <v>0.725</v>
      </c>
      <c r="W55" s="69">
        <v>0.738</v>
      </c>
      <c r="X55" s="69"/>
      <c r="Y55" s="68">
        <v>71.4</v>
      </c>
      <c r="Z55" s="6">
        <v>0.602</v>
      </c>
      <c r="AA55" s="6">
        <v>0.605</v>
      </c>
      <c r="AB55" s="6">
        <v>0.596</v>
      </c>
      <c r="AC55" s="6"/>
      <c r="AD55" s="6">
        <v>71.4</v>
      </c>
      <c r="AE55" s="6">
        <v>1.079</v>
      </c>
      <c r="AF55" s="6">
        <v>1.049</v>
      </c>
      <c r="AG55" s="6"/>
      <c r="AH55" s="68">
        <v>71.4</v>
      </c>
      <c r="AI55" s="69">
        <v>0.969</v>
      </c>
      <c r="AJ55" s="69">
        <v>0.97</v>
      </c>
      <c r="AK55" s="69">
        <v>0.912</v>
      </c>
      <c r="AL55" s="69">
        <v>1</v>
      </c>
      <c r="AM55" s="69">
        <v>0.962</v>
      </c>
      <c r="AN55" s="69">
        <v>0.949</v>
      </c>
      <c r="AP55" s="69">
        <v>39.51</v>
      </c>
      <c r="AQ55" s="69">
        <v>0.882</v>
      </c>
      <c r="AR55" s="69">
        <v>0.892</v>
      </c>
      <c r="AS55" s="69">
        <v>0.974</v>
      </c>
      <c r="AT55" s="69"/>
      <c r="AU55" s="69">
        <v>39.51</v>
      </c>
      <c r="AV55" s="6">
        <v>0.91</v>
      </c>
      <c r="AW55" s="6">
        <v>0.901</v>
      </c>
      <c r="AX55" s="6">
        <v>1</v>
      </c>
      <c r="AY55" s="6"/>
      <c r="AZ55" s="69">
        <v>39.51</v>
      </c>
      <c r="BA55" s="6">
        <v>1.074</v>
      </c>
      <c r="BB55" s="6">
        <v>1</v>
      </c>
      <c r="BC55" s="6">
        <v>0.747</v>
      </c>
    </row>
    <row r="56" spans="1:55">
      <c r="A56" s="69">
        <v>72.8</v>
      </c>
      <c r="B56" s="6">
        <v>0.723</v>
      </c>
      <c r="C56" s="6">
        <v>0.681</v>
      </c>
      <c r="D56" s="6"/>
      <c r="E56" s="68">
        <v>72.8</v>
      </c>
      <c r="F56" s="69">
        <v>0.6</v>
      </c>
      <c r="G56" s="69">
        <v>0.565</v>
      </c>
      <c r="H56" s="69">
        <v>0.57</v>
      </c>
      <c r="I56" s="69"/>
      <c r="J56" s="68">
        <v>72.8</v>
      </c>
      <c r="K56" s="69">
        <v>0.589</v>
      </c>
      <c r="L56" s="69">
        <v>0.628</v>
      </c>
      <c r="M56" s="69">
        <v>0.603</v>
      </c>
      <c r="N56" s="69"/>
      <c r="O56" s="68">
        <v>72.8</v>
      </c>
      <c r="P56" s="69">
        <v>0.725</v>
      </c>
      <c r="Q56" s="69">
        <v>0.662</v>
      </c>
      <c r="R56" s="69">
        <v>0.685</v>
      </c>
      <c r="S56" s="69"/>
      <c r="T56" s="68">
        <v>72.8</v>
      </c>
      <c r="U56" s="69">
        <v>0.696</v>
      </c>
      <c r="V56" s="69">
        <v>0.73</v>
      </c>
      <c r="W56" s="69">
        <v>0.734</v>
      </c>
      <c r="X56" s="69"/>
      <c r="Y56" s="68">
        <v>72.8</v>
      </c>
      <c r="Z56" s="6">
        <v>0.6</v>
      </c>
      <c r="AA56" s="6">
        <v>0.606</v>
      </c>
      <c r="AB56" s="6">
        <v>0.591</v>
      </c>
      <c r="AC56" s="6"/>
      <c r="AD56" s="6">
        <v>72.8</v>
      </c>
      <c r="AE56" s="6">
        <v>1.078</v>
      </c>
      <c r="AF56" s="6">
        <v>1.039</v>
      </c>
      <c r="AG56" s="6"/>
      <c r="AH56" s="68">
        <v>72.8</v>
      </c>
      <c r="AI56" s="69">
        <v>0.878</v>
      </c>
      <c r="AJ56" s="69">
        <v>1.021</v>
      </c>
      <c r="AK56" s="69">
        <v>1.049</v>
      </c>
      <c r="AL56" s="69">
        <v>0.965</v>
      </c>
      <c r="AM56" s="69">
        <v>0.935</v>
      </c>
      <c r="AN56" s="69">
        <v>0.93</v>
      </c>
      <c r="AP56" s="69">
        <v>40.29</v>
      </c>
      <c r="AQ56" s="69">
        <v>1.012</v>
      </c>
      <c r="AR56" s="69">
        <v>1</v>
      </c>
      <c r="AS56" s="69">
        <v>1.027</v>
      </c>
      <c r="AT56" s="69"/>
      <c r="AU56" s="69">
        <v>40.29</v>
      </c>
      <c r="AV56" s="6">
        <v>0.901</v>
      </c>
      <c r="AW56" s="6">
        <v>0.78</v>
      </c>
      <c r="AX56" s="6">
        <v>1.11</v>
      </c>
      <c r="AY56" s="6"/>
      <c r="AZ56" s="69">
        <v>40.29</v>
      </c>
      <c r="BA56" s="6">
        <v>0.868</v>
      </c>
      <c r="BB56" s="6">
        <v>0.735</v>
      </c>
      <c r="BC56" s="6">
        <v>1.071</v>
      </c>
    </row>
    <row r="57" spans="1:55">
      <c r="A57" s="69">
        <v>74.2</v>
      </c>
      <c r="B57" s="6">
        <v>0.724</v>
      </c>
      <c r="C57" s="6">
        <v>0.682</v>
      </c>
      <c r="D57" s="6"/>
      <c r="E57" s="68">
        <v>74.2</v>
      </c>
      <c r="F57" s="69">
        <v>0.602</v>
      </c>
      <c r="G57" s="69">
        <v>0.567</v>
      </c>
      <c r="H57" s="69">
        <v>0.57</v>
      </c>
      <c r="I57" s="69"/>
      <c r="J57" s="68">
        <v>74.2</v>
      </c>
      <c r="K57" s="69">
        <v>0.584</v>
      </c>
      <c r="L57" s="69">
        <v>0.622</v>
      </c>
      <c r="M57" s="69">
        <v>0.601</v>
      </c>
      <c r="N57" s="69"/>
      <c r="O57" s="68">
        <v>74.2</v>
      </c>
      <c r="P57" s="69">
        <v>0.727</v>
      </c>
      <c r="Q57" s="69">
        <v>0.667</v>
      </c>
      <c r="R57" s="69">
        <v>0.678</v>
      </c>
      <c r="S57" s="69"/>
      <c r="T57" s="68">
        <v>74.2</v>
      </c>
      <c r="U57" s="69">
        <v>0.685</v>
      </c>
      <c r="V57" s="69">
        <v>0.739</v>
      </c>
      <c r="W57" s="69">
        <v>0.731</v>
      </c>
      <c r="X57" s="69"/>
      <c r="Y57" s="68">
        <v>74.2</v>
      </c>
      <c r="Z57" s="6">
        <v>0.6</v>
      </c>
      <c r="AA57" s="6">
        <v>0.604</v>
      </c>
      <c r="AB57" s="6">
        <v>0.593</v>
      </c>
      <c r="AC57" s="6"/>
      <c r="AD57" s="6">
        <v>74.2</v>
      </c>
      <c r="AE57" s="6">
        <v>1.104</v>
      </c>
      <c r="AF57" s="6">
        <v>1.035</v>
      </c>
      <c r="AG57" s="6"/>
      <c r="AH57" s="68">
        <v>74.2</v>
      </c>
      <c r="AI57" s="69">
        <v>0.954</v>
      </c>
      <c r="AJ57" s="69">
        <v>1.01</v>
      </c>
      <c r="AK57" s="69">
        <v>0.931</v>
      </c>
      <c r="AL57" s="69">
        <v>0.929</v>
      </c>
      <c r="AM57" s="69">
        <v>0.986</v>
      </c>
      <c r="AN57" s="69">
        <v>0.948</v>
      </c>
      <c r="AP57" s="69">
        <v>41.07</v>
      </c>
      <c r="AQ57" s="69">
        <v>0.951</v>
      </c>
      <c r="AR57" s="69">
        <v>0.956</v>
      </c>
      <c r="AS57" s="69">
        <v>0.947</v>
      </c>
      <c r="AT57" s="69"/>
      <c r="AU57" s="69">
        <v>41.07</v>
      </c>
      <c r="AV57" s="6">
        <v>0.89</v>
      </c>
      <c r="AW57" s="6">
        <v>1</v>
      </c>
      <c r="AX57" s="6">
        <v>0.82</v>
      </c>
      <c r="AY57" s="6"/>
      <c r="AZ57" s="69">
        <v>41.07</v>
      </c>
      <c r="BA57" s="6">
        <v>0.942</v>
      </c>
      <c r="BB57" s="6">
        <v>1.46</v>
      </c>
      <c r="BC57" s="6">
        <v>0.89</v>
      </c>
    </row>
    <row r="58" spans="1:55">
      <c r="A58" s="69">
        <v>75.6</v>
      </c>
      <c r="B58" s="6">
        <v>0.727</v>
      </c>
      <c r="C58" s="6">
        <v>0.675</v>
      </c>
      <c r="D58" s="6"/>
      <c r="E58" s="68">
        <v>75.6</v>
      </c>
      <c r="F58" s="69">
        <v>0.6</v>
      </c>
      <c r="G58" s="69">
        <v>0.575</v>
      </c>
      <c r="H58" s="69">
        <v>0.574</v>
      </c>
      <c r="I58" s="69"/>
      <c r="J58" s="68">
        <v>75.6</v>
      </c>
      <c r="K58" s="69">
        <v>0.581</v>
      </c>
      <c r="L58" s="69">
        <v>0.623</v>
      </c>
      <c r="M58" s="69">
        <v>0.599</v>
      </c>
      <c r="N58" s="69"/>
      <c r="O58" s="68">
        <v>75.6</v>
      </c>
      <c r="P58" s="69">
        <v>0.719</v>
      </c>
      <c r="Q58" s="69">
        <v>0.662</v>
      </c>
      <c r="R58" s="69">
        <v>0.682</v>
      </c>
      <c r="S58" s="69"/>
      <c r="T58" s="68">
        <v>75.6</v>
      </c>
      <c r="U58" s="69">
        <v>0.686</v>
      </c>
      <c r="V58" s="69">
        <v>0.734</v>
      </c>
      <c r="W58" s="69">
        <v>0.739</v>
      </c>
      <c r="X58" s="69"/>
      <c r="Y58" s="68">
        <v>75.6</v>
      </c>
      <c r="Z58" s="6">
        <v>0.601</v>
      </c>
      <c r="AA58" s="6">
        <v>0.603</v>
      </c>
      <c r="AB58" s="6">
        <v>0.593</v>
      </c>
      <c r="AC58" s="6"/>
      <c r="AD58" s="6">
        <v>75.6</v>
      </c>
      <c r="AE58" s="6">
        <v>1.063</v>
      </c>
      <c r="AF58" s="6">
        <v>1.049</v>
      </c>
      <c r="AG58" s="6"/>
      <c r="AH58" s="68">
        <v>75.6</v>
      </c>
      <c r="AI58" s="69">
        <v>1.032</v>
      </c>
      <c r="AJ58" s="69">
        <v>1.041</v>
      </c>
      <c r="AK58" s="69">
        <v>1.049</v>
      </c>
      <c r="AL58" s="69">
        <v>0.892</v>
      </c>
      <c r="AM58" s="69">
        <v>1.053</v>
      </c>
      <c r="AN58" s="69">
        <v>0.973</v>
      </c>
      <c r="AP58" s="69">
        <v>41.85</v>
      </c>
      <c r="AQ58" s="69">
        <v>0.9</v>
      </c>
      <c r="AR58" s="69">
        <v>0.89</v>
      </c>
      <c r="AS58" s="69">
        <v>0.91</v>
      </c>
      <c r="AT58" s="69"/>
      <c r="AU58" s="69">
        <v>41.85</v>
      </c>
      <c r="AV58" s="6">
        <v>1.198</v>
      </c>
      <c r="AW58" s="6">
        <v>1</v>
      </c>
      <c r="AX58" s="6">
        <v>0.901</v>
      </c>
      <c r="AY58" s="6"/>
      <c r="AZ58" s="69">
        <v>41.85</v>
      </c>
      <c r="BA58" s="6">
        <v>0.87</v>
      </c>
      <c r="BB58" s="6">
        <v>0.934</v>
      </c>
      <c r="BC58" s="6">
        <v>1.15</v>
      </c>
    </row>
    <row r="59" spans="1:55">
      <c r="A59" s="69">
        <v>77</v>
      </c>
      <c r="B59" s="6">
        <v>0.724</v>
      </c>
      <c r="C59" s="6">
        <v>0.675</v>
      </c>
      <c r="D59" s="6"/>
      <c r="E59" s="68">
        <v>77</v>
      </c>
      <c r="F59" s="69">
        <v>0.601</v>
      </c>
      <c r="G59" s="69">
        <v>0.567</v>
      </c>
      <c r="H59" s="69">
        <v>0.575</v>
      </c>
      <c r="I59" s="69"/>
      <c r="J59" s="68">
        <v>77</v>
      </c>
      <c r="K59" s="69">
        <v>0.583</v>
      </c>
      <c r="L59" s="69">
        <v>0.632</v>
      </c>
      <c r="M59" s="69">
        <v>0.603</v>
      </c>
      <c r="N59" s="69"/>
      <c r="O59" s="68">
        <v>77</v>
      </c>
      <c r="P59" s="69">
        <v>0.721</v>
      </c>
      <c r="Q59" s="69">
        <v>0.675</v>
      </c>
      <c r="R59" s="69">
        <v>0.675</v>
      </c>
      <c r="S59" s="69"/>
      <c r="T59" s="68">
        <v>77</v>
      </c>
      <c r="U59" s="69">
        <v>0.685</v>
      </c>
      <c r="V59" s="69">
        <v>0.74</v>
      </c>
      <c r="W59" s="69">
        <v>0.722</v>
      </c>
      <c r="X59" s="69"/>
      <c r="Y59" s="68">
        <v>77</v>
      </c>
      <c r="Z59" s="6">
        <v>0.602</v>
      </c>
      <c r="AA59" s="6">
        <v>0.604</v>
      </c>
      <c r="AB59" s="6">
        <v>0.593</v>
      </c>
      <c r="AC59" s="6"/>
      <c r="AD59" s="6">
        <v>77</v>
      </c>
      <c r="AE59" s="6">
        <v>1.071</v>
      </c>
      <c r="AF59" s="6">
        <v>1.044</v>
      </c>
      <c r="AG59" s="6"/>
      <c r="AH59" s="68">
        <v>77</v>
      </c>
      <c r="AI59" s="69">
        <v>0.94</v>
      </c>
      <c r="AJ59" s="69">
        <v>0.96</v>
      </c>
      <c r="AK59" s="69">
        <v>0.964</v>
      </c>
      <c r="AL59" s="69">
        <v>1.094</v>
      </c>
      <c r="AM59" s="69">
        <v>0.87</v>
      </c>
      <c r="AN59" s="69">
        <v>0.95</v>
      </c>
      <c r="AP59" s="69">
        <v>42.63</v>
      </c>
      <c r="AQ59" s="69">
        <v>0.874</v>
      </c>
      <c r="AR59" s="69">
        <v>0.917</v>
      </c>
      <c r="AS59" s="69">
        <v>0.95</v>
      </c>
      <c r="AT59" s="69"/>
      <c r="AU59" s="69">
        <v>42.63</v>
      </c>
      <c r="AV59" s="6">
        <v>1.099</v>
      </c>
      <c r="AW59" s="6">
        <v>1.37</v>
      </c>
      <c r="AX59" s="6">
        <v>0.771</v>
      </c>
      <c r="AY59" s="6"/>
      <c r="AZ59" s="69">
        <v>42.63</v>
      </c>
      <c r="BA59" s="6">
        <v>0.89</v>
      </c>
      <c r="BB59" s="6">
        <v>0.771</v>
      </c>
      <c r="BC59" s="6">
        <v>1.076</v>
      </c>
    </row>
    <row r="60" spans="1:55">
      <c r="A60" s="69">
        <v>78.4</v>
      </c>
      <c r="B60" s="6">
        <v>0.723</v>
      </c>
      <c r="C60" s="6">
        <v>0.681</v>
      </c>
      <c r="D60" s="6"/>
      <c r="E60" s="68">
        <v>78.4</v>
      </c>
      <c r="F60" s="69">
        <v>0.601</v>
      </c>
      <c r="G60" s="69">
        <v>0.569</v>
      </c>
      <c r="H60" s="69">
        <v>0.575</v>
      </c>
      <c r="I60" s="69"/>
      <c r="J60" s="68">
        <v>78.4</v>
      </c>
      <c r="K60" s="69">
        <v>0.589</v>
      </c>
      <c r="L60" s="69">
        <v>0.633</v>
      </c>
      <c r="M60" s="69">
        <v>0.602</v>
      </c>
      <c r="N60" s="69"/>
      <c r="O60" s="68">
        <v>78.4</v>
      </c>
      <c r="P60" s="69">
        <v>0.729</v>
      </c>
      <c r="Q60" s="69">
        <v>0.682</v>
      </c>
      <c r="R60" s="69">
        <v>0.683</v>
      </c>
      <c r="S60" s="69"/>
      <c r="T60" s="68">
        <v>78.4</v>
      </c>
      <c r="U60" s="69">
        <v>0.689</v>
      </c>
      <c r="V60" s="69">
        <v>0.74</v>
      </c>
      <c r="W60" s="69">
        <v>0.729</v>
      </c>
      <c r="X60" s="69"/>
      <c r="Y60" s="68">
        <v>78.4</v>
      </c>
      <c r="Z60" s="6">
        <v>0.6</v>
      </c>
      <c r="AA60" s="6">
        <v>0.605</v>
      </c>
      <c r="AB60" s="6">
        <v>0.596</v>
      </c>
      <c r="AC60" s="6"/>
      <c r="AD60" s="6">
        <v>78.4</v>
      </c>
      <c r="AE60" s="6">
        <v>1.081</v>
      </c>
      <c r="AF60" s="6">
        <v>1.027</v>
      </c>
      <c r="AG60" s="6"/>
      <c r="AH60" s="68">
        <v>78.4</v>
      </c>
      <c r="AI60" s="69">
        <v>1.07</v>
      </c>
      <c r="AJ60" s="69">
        <v>1.021</v>
      </c>
      <c r="AK60" s="69">
        <v>1.093</v>
      </c>
      <c r="AL60" s="69">
        <v>0.929</v>
      </c>
      <c r="AM60" s="69">
        <v>0.962</v>
      </c>
      <c r="AN60" s="69">
        <v>1.105</v>
      </c>
      <c r="AP60" s="69">
        <v>43.41</v>
      </c>
      <c r="AQ60" s="69">
        <v>0.887</v>
      </c>
      <c r="AR60" s="69">
        <v>0.853</v>
      </c>
      <c r="AS60" s="69">
        <v>0.949</v>
      </c>
      <c r="AT60" s="69"/>
      <c r="AU60" s="69">
        <v>43.41</v>
      </c>
      <c r="AV60" s="6">
        <v>0.91</v>
      </c>
      <c r="AW60" s="6">
        <v>1</v>
      </c>
      <c r="AX60" s="6">
        <v>0.73</v>
      </c>
      <c r="AY60" s="6"/>
      <c r="AZ60" s="69">
        <v>43.41</v>
      </c>
      <c r="BA60" s="6">
        <v>0.929</v>
      </c>
      <c r="BB60" s="6">
        <v>0.858</v>
      </c>
      <c r="BC60" s="6">
        <v>1.14</v>
      </c>
    </row>
    <row r="61" spans="1:55">
      <c r="A61" s="69">
        <v>79.8</v>
      </c>
      <c r="B61" s="6">
        <v>0.724</v>
      </c>
      <c r="C61" s="6">
        <v>0.679</v>
      </c>
      <c r="D61" s="6"/>
      <c r="E61" s="68">
        <v>79.8</v>
      </c>
      <c r="F61" s="69">
        <v>0.604</v>
      </c>
      <c r="G61" s="69">
        <v>0.566</v>
      </c>
      <c r="H61" s="69">
        <v>0.579</v>
      </c>
      <c r="I61" s="69"/>
      <c r="J61" s="68">
        <v>79.8</v>
      </c>
      <c r="K61" s="69">
        <v>0.58</v>
      </c>
      <c r="L61" s="69">
        <v>0.627</v>
      </c>
      <c r="M61" s="69">
        <v>0.606</v>
      </c>
      <c r="N61" s="69"/>
      <c r="O61" s="68">
        <v>79.8</v>
      </c>
      <c r="P61" s="69">
        <v>0.73</v>
      </c>
      <c r="Q61" s="69">
        <v>0.68</v>
      </c>
      <c r="R61" s="69">
        <v>0.677</v>
      </c>
      <c r="S61" s="69"/>
      <c r="T61" s="68">
        <v>79.8</v>
      </c>
      <c r="U61" s="69">
        <v>0.684</v>
      </c>
      <c r="V61" s="69">
        <v>0.734</v>
      </c>
      <c r="W61" s="69">
        <v>0.735</v>
      </c>
      <c r="X61" s="69"/>
      <c r="Y61" s="68">
        <v>79.8</v>
      </c>
      <c r="Z61" s="6">
        <v>0.601</v>
      </c>
      <c r="AA61" s="6">
        <v>0.604</v>
      </c>
      <c r="AB61" s="6">
        <v>0.595</v>
      </c>
      <c r="AC61" s="6"/>
      <c r="AD61" s="6">
        <v>79.8</v>
      </c>
      <c r="AE61" s="6">
        <v>1.076</v>
      </c>
      <c r="AF61" s="6">
        <v>1.042</v>
      </c>
      <c r="AG61" s="6"/>
      <c r="AH61" s="68">
        <v>79.8</v>
      </c>
      <c r="AI61" s="69">
        <v>0.941</v>
      </c>
      <c r="AJ61" s="69">
        <v>0.921</v>
      </c>
      <c r="AK61" s="69">
        <v>0.94</v>
      </c>
      <c r="AL61" s="69">
        <v>0.901</v>
      </c>
      <c r="AM61" s="69">
        <v>1.013</v>
      </c>
      <c r="AN61" s="69">
        <v>0.851</v>
      </c>
      <c r="AP61" s="69">
        <v>44.19</v>
      </c>
      <c r="AQ61" s="69">
        <v>0.866</v>
      </c>
      <c r="AR61" s="69">
        <v>0.944</v>
      </c>
      <c r="AS61" s="69">
        <v>0.912</v>
      </c>
      <c r="AT61" s="69"/>
      <c r="AU61" s="69">
        <v>44.19</v>
      </c>
      <c r="AV61" s="6">
        <v>0.901</v>
      </c>
      <c r="AW61" s="6">
        <v>1.099</v>
      </c>
      <c r="AX61" s="6">
        <v>1.18</v>
      </c>
      <c r="AY61" s="6"/>
      <c r="AZ61" s="69">
        <v>44.19</v>
      </c>
      <c r="BA61" s="6">
        <v>1</v>
      </c>
      <c r="BB61" s="6">
        <v>0.924</v>
      </c>
      <c r="BC61" s="6">
        <v>1.362</v>
      </c>
    </row>
    <row r="62" spans="1:55">
      <c r="A62" s="69">
        <v>81.2</v>
      </c>
      <c r="B62" s="6">
        <v>0.723</v>
      </c>
      <c r="C62" s="6">
        <v>0.686</v>
      </c>
      <c r="D62" s="6"/>
      <c r="E62" s="68">
        <v>81.2</v>
      </c>
      <c r="F62" s="69">
        <v>0.601</v>
      </c>
      <c r="G62" s="69">
        <v>0.559</v>
      </c>
      <c r="H62" s="69">
        <v>0.58</v>
      </c>
      <c r="I62" s="69"/>
      <c r="J62" s="68">
        <v>81.2</v>
      </c>
      <c r="K62" s="69">
        <v>0.587</v>
      </c>
      <c r="L62" s="69">
        <v>0.622</v>
      </c>
      <c r="M62" s="69">
        <v>0.601</v>
      </c>
      <c r="N62" s="69"/>
      <c r="O62" s="68">
        <v>81.2</v>
      </c>
      <c r="P62" s="69">
        <v>0.742</v>
      </c>
      <c r="Q62" s="69">
        <v>0.675</v>
      </c>
      <c r="R62" s="69">
        <v>0.671</v>
      </c>
      <c r="S62" s="69"/>
      <c r="T62" s="68">
        <v>81.2</v>
      </c>
      <c r="U62" s="69">
        <v>0.671</v>
      </c>
      <c r="V62" s="69">
        <v>0.74</v>
      </c>
      <c r="W62" s="69">
        <v>0.732</v>
      </c>
      <c r="X62" s="69"/>
      <c r="Y62" s="68">
        <v>81.2</v>
      </c>
      <c r="Z62" s="6">
        <v>0.6</v>
      </c>
      <c r="AA62" s="6">
        <v>0.601</v>
      </c>
      <c r="AB62" s="6">
        <v>0.591</v>
      </c>
      <c r="AC62" s="6"/>
      <c r="AD62" s="6">
        <v>81.2</v>
      </c>
      <c r="AE62" s="6">
        <v>1.08</v>
      </c>
      <c r="AF62" s="6">
        <v>1.046</v>
      </c>
      <c r="AG62" s="6"/>
      <c r="AH62" s="68">
        <v>81.2</v>
      </c>
      <c r="AI62" s="69">
        <v>0.927</v>
      </c>
      <c r="AJ62" s="69">
        <v>0.835</v>
      </c>
      <c r="AK62" s="69">
        <v>0.95</v>
      </c>
      <c r="AL62" s="69">
        <v>0.917</v>
      </c>
      <c r="AM62" s="69">
        <v>0.987</v>
      </c>
      <c r="AN62" s="69">
        <v>1.028</v>
      </c>
      <c r="AP62" s="69">
        <v>44.97</v>
      </c>
      <c r="AQ62" s="69">
        <v>0.938</v>
      </c>
      <c r="AR62" s="69">
        <v>0.928</v>
      </c>
      <c r="AS62" s="69">
        <v>0.901</v>
      </c>
      <c r="AT62" s="69"/>
      <c r="AU62" s="69">
        <v>44.97</v>
      </c>
      <c r="AV62" s="6">
        <v>0.82</v>
      </c>
      <c r="AW62" s="6">
        <v>0.901</v>
      </c>
      <c r="AX62" s="6">
        <v>0.91</v>
      </c>
      <c r="AY62" s="6"/>
      <c r="AZ62" s="69">
        <v>44.97</v>
      </c>
      <c r="BA62" s="6">
        <v>1.116</v>
      </c>
      <c r="BB62" s="6">
        <v>0.801</v>
      </c>
      <c r="BC62" s="6">
        <v>0.87</v>
      </c>
    </row>
    <row r="63" spans="1:55">
      <c r="A63" s="69">
        <v>82.6</v>
      </c>
      <c r="B63" s="6">
        <v>0.724</v>
      </c>
      <c r="C63" s="6">
        <v>0.683</v>
      </c>
      <c r="D63" s="6"/>
      <c r="E63" s="68">
        <v>82.6</v>
      </c>
      <c r="F63" s="69">
        <v>0.599</v>
      </c>
      <c r="G63" s="69">
        <v>0.563</v>
      </c>
      <c r="H63" s="69">
        <v>0.575</v>
      </c>
      <c r="I63" s="69"/>
      <c r="J63" s="68">
        <v>82.6</v>
      </c>
      <c r="K63" s="69">
        <v>0.574</v>
      </c>
      <c r="L63" s="69">
        <v>0.624</v>
      </c>
      <c r="M63" s="69">
        <v>0.603</v>
      </c>
      <c r="N63" s="69"/>
      <c r="O63" s="68">
        <v>82.6</v>
      </c>
      <c r="P63" s="69">
        <v>0.732</v>
      </c>
      <c r="Q63" s="69">
        <v>0.671</v>
      </c>
      <c r="R63" s="69">
        <v>0.686</v>
      </c>
      <c r="S63" s="69"/>
      <c r="T63" s="68">
        <v>82.6</v>
      </c>
      <c r="U63" s="69">
        <v>0.683</v>
      </c>
      <c r="V63" s="69">
        <v>0.734</v>
      </c>
      <c r="W63" s="69">
        <v>0.731</v>
      </c>
      <c r="X63" s="69"/>
      <c r="Y63" s="68">
        <v>82.6</v>
      </c>
      <c r="Z63" s="6">
        <v>0.599</v>
      </c>
      <c r="AA63" s="6">
        <v>0.602</v>
      </c>
      <c r="AB63" s="6">
        <v>0.595</v>
      </c>
      <c r="AC63" s="6"/>
      <c r="AD63" s="6">
        <v>82.6</v>
      </c>
      <c r="AE63" s="6">
        <v>1.086</v>
      </c>
      <c r="AF63" s="6">
        <v>1.033</v>
      </c>
      <c r="AG63" s="6"/>
      <c r="AH63" s="68">
        <v>82.6</v>
      </c>
      <c r="AI63" s="69">
        <v>1.033</v>
      </c>
      <c r="AJ63" s="69">
        <v>0.893</v>
      </c>
      <c r="AK63" s="69">
        <v>0.944</v>
      </c>
      <c r="AL63" s="69">
        <v>0.82</v>
      </c>
      <c r="AM63" s="69">
        <v>1</v>
      </c>
      <c r="AN63" s="69">
        <v>0.935</v>
      </c>
      <c r="AP63" s="69">
        <v>45.75</v>
      </c>
      <c r="AQ63" s="69">
        <v>0.815</v>
      </c>
      <c r="AR63" s="69">
        <v>0.956</v>
      </c>
      <c r="AS63" s="69">
        <v>0.736</v>
      </c>
      <c r="AT63" s="69"/>
      <c r="AU63" s="69">
        <v>45.75</v>
      </c>
      <c r="AV63" s="6">
        <v>1.198</v>
      </c>
      <c r="AW63" s="6">
        <v>0.91</v>
      </c>
      <c r="AX63" s="6">
        <v>1</v>
      </c>
      <c r="AY63" s="6"/>
      <c r="AZ63" s="69">
        <v>45.75</v>
      </c>
      <c r="BA63" s="6">
        <v>0.89</v>
      </c>
      <c r="BB63" s="6">
        <v>1.071</v>
      </c>
      <c r="BC63" s="6">
        <v>1.074</v>
      </c>
    </row>
    <row r="64" spans="1:55">
      <c r="A64" s="69">
        <v>84</v>
      </c>
      <c r="B64" s="6">
        <v>0.721</v>
      </c>
      <c r="C64" s="6">
        <v>0.683</v>
      </c>
      <c r="D64" s="6"/>
      <c r="E64" s="68">
        <v>84</v>
      </c>
      <c r="F64" s="69">
        <v>0.599</v>
      </c>
      <c r="G64" s="69">
        <v>0.566</v>
      </c>
      <c r="H64" s="69">
        <v>0.579</v>
      </c>
      <c r="I64" s="69"/>
      <c r="J64" s="68">
        <v>84</v>
      </c>
      <c r="K64" s="69">
        <v>0.582</v>
      </c>
      <c r="L64" s="69">
        <v>0.621</v>
      </c>
      <c r="M64" s="69">
        <v>0.605</v>
      </c>
      <c r="N64" s="69"/>
      <c r="O64" s="68">
        <v>84</v>
      </c>
      <c r="P64" s="69">
        <v>0.735</v>
      </c>
      <c r="Q64" s="69">
        <v>0.678</v>
      </c>
      <c r="R64" s="69">
        <v>0.675</v>
      </c>
      <c r="S64" s="69"/>
      <c r="T64" s="68">
        <v>84</v>
      </c>
      <c r="U64" s="69">
        <v>0.685</v>
      </c>
      <c r="V64" s="69">
        <v>0.732</v>
      </c>
      <c r="W64" s="69">
        <v>0.719</v>
      </c>
      <c r="X64" s="69"/>
      <c r="Y64" s="68">
        <v>84</v>
      </c>
      <c r="Z64" s="6">
        <v>0.6</v>
      </c>
      <c r="AA64" s="6">
        <v>0.601</v>
      </c>
      <c r="AB64" s="6">
        <v>0.593</v>
      </c>
      <c r="AC64" s="6"/>
      <c r="AD64" s="6">
        <v>84</v>
      </c>
      <c r="AE64" s="6">
        <v>1.091</v>
      </c>
      <c r="AF64" s="6">
        <v>1.048</v>
      </c>
      <c r="AG64" s="6"/>
      <c r="AH64" s="68">
        <v>84</v>
      </c>
      <c r="AI64" s="69">
        <v>0.827</v>
      </c>
      <c r="AJ64" s="69">
        <v>1.087</v>
      </c>
      <c r="AK64" s="69">
        <v>0.94</v>
      </c>
      <c r="AL64" s="69">
        <v>0.898</v>
      </c>
      <c r="AM64" s="69">
        <v>1</v>
      </c>
      <c r="AN64" s="69">
        <v>1.111</v>
      </c>
      <c r="AP64" s="69">
        <v>46.53</v>
      </c>
      <c r="AQ64" s="69">
        <v>0.962</v>
      </c>
      <c r="AR64" s="69">
        <v>0.986</v>
      </c>
      <c r="AS64" s="69">
        <v>1.085</v>
      </c>
      <c r="AT64" s="69"/>
      <c r="AU64" s="69">
        <v>46.53</v>
      </c>
      <c r="AV64" s="6">
        <v>1</v>
      </c>
      <c r="AW64" s="6">
        <v>1.099</v>
      </c>
      <c r="AX64" s="6">
        <v>1</v>
      </c>
      <c r="AY64" s="6"/>
      <c r="AZ64" s="69">
        <v>46.53</v>
      </c>
      <c r="BA64" s="6">
        <v>0.829</v>
      </c>
      <c r="BB64" s="6">
        <v>1.237</v>
      </c>
      <c r="BC64" s="6">
        <v>1</v>
      </c>
    </row>
    <row r="65" spans="1:55">
      <c r="A65" s="69">
        <v>85.4</v>
      </c>
      <c r="B65" s="6">
        <v>0.727</v>
      </c>
      <c r="C65" s="6">
        <v>0.678</v>
      </c>
      <c r="D65" s="6"/>
      <c r="E65" s="68">
        <v>85.4</v>
      </c>
      <c r="F65" s="69">
        <v>0.601</v>
      </c>
      <c r="G65" s="69">
        <v>0.565</v>
      </c>
      <c r="H65" s="69">
        <v>0.575</v>
      </c>
      <c r="I65" s="69"/>
      <c r="J65" s="68">
        <v>85.4</v>
      </c>
      <c r="K65" s="69">
        <v>0.576</v>
      </c>
      <c r="L65" s="69">
        <v>0.627</v>
      </c>
      <c r="M65" s="69">
        <v>0.597</v>
      </c>
      <c r="N65" s="69"/>
      <c r="O65" s="68">
        <v>85.4</v>
      </c>
      <c r="P65" s="69">
        <v>0.732</v>
      </c>
      <c r="Q65" s="69">
        <v>0.672</v>
      </c>
      <c r="R65" s="69">
        <v>0.681</v>
      </c>
      <c r="S65" s="69"/>
      <c r="T65" s="68">
        <v>85.4</v>
      </c>
      <c r="U65" s="69">
        <v>0.689</v>
      </c>
      <c r="V65" s="69">
        <v>0.724</v>
      </c>
      <c r="W65" s="69">
        <v>0.724</v>
      </c>
      <c r="X65" s="69"/>
      <c r="Y65" s="68">
        <v>85.4</v>
      </c>
      <c r="Z65" s="6">
        <v>0.601</v>
      </c>
      <c r="AA65" s="6">
        <v>0.602</v>
      </c>
      <c r="AB65" s="6">
        <v>0.591</v>
      </c>
      <c r="AC65" s="6"/>
      <c r="AD65" s="6">
        <v>85.4</v>
      </c>
      <c r="AE65" s="6">
        <v>1.098</v>
      </c>
      <c r="AF65" s="6">
        <v>1.042</v>
      </c>
      <c r="AG65" s="6"/>
      <c r="AH65" s="68">
        <v>85.4</v>
      </c>
      <c r="AI65" s="69">
        <v>0.942</v>
      </c>
      <c r="AJ65" s="69">
        <v>0.96</v>
      </c>
      <c r="AK65" s="69">
        <v>0.872</v>
      </c>
      <c r="AL65" s="69">
        <v>0.984</v>
      </c>
      <c r="AM65" s="69">
        <v>0.975</v>
      </c>
      <c r="AN65" s="69">
        <v>0.902</v>
      </c>
      <c r="AP65" s="69">
        <v>47.31</v>
      </c>
      <c r="AQ65" s="69">
        <v>0.844</v>
      </c>
      <c r="AR65" s="69">
        <v>0.892</v>
      </c>
      <c r="AS65" s="69">
        <v>0.807</v>
      </c>
      <c r="AT65" s="69"/>
      <c r="AU65" s="69">
        <v>47.31</v>
      </c>
      <c r="AV65" s="6">
        <v>1.27</v>
      </c>
      <c r="AW65" s="6">
        <v>1.083</v>
      </c>
      <c r="AX65" s="6">
        <v>0.752</v>
      </c>
      <c r="AY65" s="6"/>
      <c r="AZ65" s="69">
        <v>47.31</v>
      </c>
      <c r="BA65" s="6">
        <v>1.116</v>
      </c>
      <c r="BB65" s="6">
        <v>0.934</v>
      </c>
      <c r="BC65" s="6">
        <v>1.36</v>
      </c>
    </row>
    <row r="66" spans="1:55">
      <c r="A66" s="69">
        <v>86.8</v>
      </c>
      <c r="B66" s="6">
        <v>0.725</v>
      </c>
      <c r="C66" s="6">
        <v>0.68</v>
      </c>
      <c r="D66" s="6"/>
      <c r="E66" s="68">
        <v>86.8</v>
      </c>
      <c r="F66" s="69">
        <v>0.599</v>
      </c>
      <c r="G66" s="69">
        <v>0.568</v>
      </c>
      <c r="H66" s="69">
        <v>0.578</v>
      </c>
      <c r="I66" s="69"/>
      <c r="J66" s="68">
        <v>86.8</v>
      </c>
      <c r="K66" s="69">
        <v>0.583</v>
      </c>
      <c r="L66" s="69">
        <v>0.62</v>
      </c>
      <c r="M66" s="69">
        <v>0.593</v>
      </c>
      <c r="N66" s="69"/>
      <c r="O66" s="68">
        <v>86.8</v>
      </c>
      <c r="P66" s="69">
        <v>0.73</v>
      </c>
      <c r="Q66" s="69">
        <v>0.682</v>
      </c>
      <c r="R66" s="69">
        <v>0.684</v>
      </c>
      <c r="S66" s="69"/>
      <c r="T66" s="68">
        <v>86.8</v>
      </c>
      <c r="U66" s="69">
        <v>0.692</v>
      </c>
      <c r="V66" s="69">
        <v>0.726</v>
      </c>
      <c r="W66" s="69">
        <v>0.73</v>
      </c>
      <c r="X66" s="69"/>
      <c r="Y66" s="68">
        <v>86.8</v>
      </c>
      <c r="Z66" s="6">
        <v>0.599</v>
      </c>
      <c r="AA66" s="6">
        <v>0.603</v>
      </c>
      <c r="AB66" s="6">
        <v>0.593</v>
      </c>
      <c r="AC66" s="6"/>
      <c r="AD66" s="6">
        <v>86.8</v>
      </c>
      <c r="AE66" s="6">
        <v>1.066</v>
      </c>
      <c r="AF66" s="6">
        <v>1.047</v>
      </c>
      <c r="AG66" s="6"/>
      <c r="AH66" s="68">
        <v>86.8</v>
      </c>
      <c r="AI66" s="69">
        <v>0.985</v>
      </c>
      <c r="AJ66" s="69">
        <v>1.021</v>
      </c>
      <c r="AK66" s="69">
        <v>0.953</v>
      </c>
      <c r="AL66" s="69">
        <v>0.839</v>
      </c>
      <c r="AM66" s="69">
        <v>0.846</v>
      </c>
      <c r="AN66" s="69">
        <v>0.96</v>
      </c>
      <c r="AP66" s="69">
        <v>48.09</v>
      </c>
      <c r="AQ66" s="69">
        <v>1.065</v>
      </c>
      <c r="AR66" s="69">
        <v>0.904</v>
      </c>
      <c r="AS66" s="69">
        <v>0.949</v>
      </c>
      <c r="AT66" s="69"/>
      <c r="AU66" s="69">
        <v>48.09</v>
      </c>
      <c r="AV66" s="6">
        <v>1.439</v>
      </c>
      <c r="AW66" s="6">
        <v>0.771</v>
      </c>
      <c r="AX66" s="6">
        <v>1</v>
      </c>
      <c r="AY66" s="6"/>
      <c r="AZ66" s="69">
        <v>48.09</v>
      </c>
      <c r="BA66" s="6">
        <v>0.945</v>
      </c>
      <c r="BB66" s="6">
        <v>1</v>
      </c>
      <c r="BC66" s="6">
        <v>1.062</v>
      </c>
    </row>
    <row r="67" spans="1:55">
      <c r="A67" s="69">
        <v>88.2</v>
      </c>
      <c r="B67" s="6">
        <v>0.725</v>
      </c>
      <c r="C67" s="6">
        <v>0.673</v>
      </c>
      <c r="D67" s="6"/>
      <c r="E67" s="68">
        <v>88.2</v>
      </c>
      <c r="F67" s="69">
        <v>0.599</v>
      </c>
      <c r="G67" s="69">
        <v>0.572</v>
      </c>
      <c r="H67" s="69">
        <v>0.576</v>
      </c>
      <c r="I67" s="69"/>
      <c r="J67" s="68">
        <v>88.2</v>
      </c>
      <c r="K67" s="69">
        <v>0.583</v>
      </c>
      <c r="L67" s="69">
        <v>0.629</v>
      </c>
      <c r="M67" s="69">
        <v>0.595</v>
      </c>
      <c r="N67" s="69"/>
      <c r="O67" s="68">
        <v>88.2</v>
      </c>
      <c r="P67" s="69">
        <v>0.734</v>
      </c>
      <c r="Q67" s="69">
        <v>0.682</v>
      </c>
      <c r="R67" s="69">
        <v>0.679</v>
      </c>
      <c r="S67" s="69"/>
      <c r="T67" s="68">
        <v>88.2</v>
      </c>
      <c r="U67" s="69">
        <v>0.69</v>
      </c>
      <c r="V67" s="69">
        <v>0.727</v>
      </c>
      <c r="W67" s="69">
        <v>0.734</v>
      </c>
      <c r="X67" s="69"/>
      <c r="Y67" s="68">
        <v>88.2</v>
      </c>
      <c r="Z67" s="6">
        <v>0.601</v>
      </c>
      <c r="AA67" s="6">
        <v>0.602</v>
      </c>
      <c r="AB67" s="6">
        <v>0.59</v>
      </c>
      <c r="AC67" s="6"/>
      <c r="AD67" s="6">
        <v>88.2</v>
      </c>
      <c r="AE67" s="6">
        <v>1.091</v>
      </c>
      <c r="AF67" s="6">
        <v>1.036</v>
      </c>
      <c r="AG67" s="6"/>
      <c r="AH67" s="68">
        <v>88.2</v>
      </c>
      <c r="AI67" s="69">
        <v>0.905</v>
      </c>
      <c r="AJ67" s="69">
        <v>1.02</v>
      </c>
      <c r="AK67" s="69">
        <v>1.078</v>
      </c>
      <c r="AL67" s="69">
        <v>1.035</v>
      </c>
      <c r="AM67" s="69">
        <v>0.912</v>
      </c>
      <c r="AN67" s="69">
        <v>0.986</v>
      </c>
      <c r="AP67" s="69">
        <v>48.87</v>
      </c>
      <c r="AQ67" s="69">
        <v>0.924</v>
      </c>
      <c r="AR67" s="69">
        <v>0.887</v>
      </c>
      <c r="AS67" s="69">
        <v>0.873</v>
      </c>
      <c r="AT67" s="69"/>
      <c r="AU67" s="69">
        <v>48.87</v>
      </c>
      <c r="AV67" s="6">
        <v>0.858</v>
      </c>
      <c r="AW67" s="6">
        <v>1.198</v>
      </c>
      <c r="AX67" s="6">
        <v>0.847</v>
      </c>
      <c r="AY67" s="6"/>
      <c r="AZ67" s="69">
        <v>48.87</v>
      </c>
      <c r="BA67" s="6">
        <v>1.165</v>
      </c>
      <c r="BB67" s="6">
        <v>1.22</v>
      </c>
      <c r="BC67" s="6">
        <v>0.942</v>
      </c>
    </row>
    <row r="68" spans="1:55">
      <c r="A68" s="69">
        <v>89.6</v>
      </c>
      <c r="B68" s="6">
        <v>0.725</v>
      </c>
      <c r="C68" s="6">
        <v>0.683</v>
      </c>
      <c r="D68" s="6"/>
      <c r="E68" s="68">
        <v>89.6</v>
      </c>
      <c r="F68" s="69">
        <v>0.603</v>
      </c>
      <c r="G68" s="69">
        <v>0.568</v>
      </c>
      <c r="H68" s="69">
        <v>0.569</v>
      </c>
      <c r="I68" s="69"/>
      <c r="J68" s="68">
        <v>89.6</v>
      </c>
      <c r="K68" s="69">
        <v>0.581</v>
      </c>
      <c r="L68" s="69">
        <v>0.623</v>
      </c>
      <c r="M68" s="69">
        <v>0.601</v>
      </c>
      <c r="N68" s="69"/>
      <c r="O68" s="68">
        <v>89.6</v>
      </c>
      <c r="P68" s="69">
        <v>0.729</v>
      </c>
      <c r="Q68" s="69">
        <v>0.664</v>
      </c>
      <c r="R68" s="69">
        <v>0.67</v>
      </c>
      <c r="S68" s="69"/>
      <c r="T68" s="68">
        <v>89.6</v>
      </c>
      <c r="U68" s="69">
        <v>0.685</v>
      </c>
      <c r="V68" s="69">
        <v>0.731</v>
      </c>
      <c r="W68" s="69">
        <v>0.732</v>
      </c>
      <c r="X68" s="69"/>
      <c r="Y68" s="68">
        <v>89.6</v>
      </c>
      <c r="Z68" s="6">
        <v>0.601</v>
      </c>
      <c r="AA68" s="6">
        <v>0.603</v>
      </c>
      <c r="AB68" s="6">
        <v>0.594</v>
      </c>
      <c r="AD68" s="6">
        <v>89.6</v>
      </c>
      <c r="AE68" s="6">
        <v>1.107</v>
      </c>
      <c r="AF68" s="6">
        <v>1.059</v>
      </c>
      <c r="AG68" s="6"/>
      <c r="AH68" s="68">
        <v>89.6</v>
      </c>
      <c r="AI68" s="69">
        <v>0.943</v>
      </c>
      <c r="AJ68" s="69">
        <v>0.924</v>
      </c>
      <c r="AK68" s="69">
        <v>1.012</v>
      </c>
      <c r="AL68" s="69">
        <v>0.948</v>
      </c>
      <c r="AM68" s="69">
        <v>0.884</v>
      </c>
      <c r="AN68" s="69">
        <v>1.026</v>
      </c>
      <c r="AP68" s="69">
        <v>49.65</v>
      </c>
      <c r="AQ68" s="69">
        <v>0.903</v>
      </c>
      <c r="AR68" s="69">
        <v>0.849</v>
      </c>
      <c r="AS68" s="69">
        <v>0.923</v>
      </c>
      <c r="AT68" s="69"/>
      <c r="AU68" s="69">
        <v>49.65</v>
      </c>
      <c r="AV68" s="6">
        <v>0.752</v>
      </c>
      <c r="AW68" s="6">
        <v>0.91</v>
      </c>
      <c r="AX68" s="6">
        <v>1.099</v>
      </c>
      <c r="AY68" s="6"/>
      <c r="AZ68" s="69">
        <v>49.65</v>
      </c>
      <c r="BA68" s="6">
        <v>0.734</v>
      </c>
      <c r="BB68" s="6">
        <v>1.153</v>
      </c>
      <c r="BC68" s="6">
        <v>1.237</v>
      </c>
    </row>
    <row r="69" spans="1:55">
      <c r="A69" s="69"/>
      <c r="E69" s="68">
        <v>91</v>
      </c>
      <c r="F69" s="69">
        <v>0.595</v>
      </c>
      <c r="G69" s="69">
        <v>0.568</v>
      </c>
      <c r="H69" s="69">
        <v>0.574</v>
      </c>
      <c r="I69" s="69"/>
      <c r="J69" s="68">
        <v>91</v>
      </c>
      <c r="K69" s="69">
        <v>0.579</v>
      </c>
      <c r="L69" s="69">
        <v>0.63</v>
      </c>
      <c r="M69" s="69">
        <v>0.593</v>
      </c>
      <c r="N69" s="69"/>
      <c r="O69" s="68">
        <v>91</v>
      </c>
      <c r="P69" s="69">
        <v>0.718</v>
      </c>
      <c r="Q69" s="69">
        <v>0.655</v>
      </c>
      <c r="R69" s="69">
        <v>0.669</v>
      </c>
      <c r="S69" s="69"/>
      <c r="T69" s="68">
        <v>91</v>
      </c>
      <c r="U69" s="69">
        <v>0.681</v>
      </c>
      <c r="V69" s="69">
        <v>0.716</v>
      </c>
      <c r="W69" s="69">
        <v>0.737</v>
      </c>
      <c r="X69" s="69"/>
      <c r="Y69" s="68"/>
      <c r="AH69" s="68">
        <v>91</v>
      </c>
      <c r="AI69" s="69">
        <v>0.861</v>
      </c>
      <c r="AJ69" s="69">
        <v>1.139</v>
      </c>
      <c r="AK69" s="69">
        <v>0.918</v>
      </c>
      <c r="AL69" s="69">
        <v>0.932</v>
      </c>
      <c r="AM69" s="69">
        <v>0.974</v>
      </c>
      <c r="AN69" s="69">
        <v>0.855</v>
      </c>
      <c r="AP69" s="69">
        <v>50.43</v>
      </c>
      <c r="AQ69" s="69">
        <v>0.974</v>
      </c>
      <c r="AR69" s="69">
        <v>1.015</v>
      </c>
      <c r="AS69" s="69">
        <v>0.937</v>
      </c>
      <c r="AT69" s="69"/>
      <c r="AU69" s="69">
        <v>50.43</v>
      </c>
      <c r="AV69" s="6">
        <v>1.09</v>
      </c>
      <c r="AW69" s="6">
        <v>1.099</v>
      </c>
      <c r="AX69" s="6">
        <v>0.91</v>
      </c>
      <c r="AY69" s="6"/>
      <c r="AZ69" s="69">
        <v>50.43</v>
      </c>
      <c r="BA69" s="6">
        <v>0.89</v>
      </c>
      <c r="BB69" s="6">
        <v>1.09</v>
      </c>
      <c r="BC69" s="6">
        <v>0.819</v>
      </c>
    </row>
    <row r="70" spans="1:55">
      <c r="A70" s="69"/>
      <c r="E70" s="68">
        <v>92.4</v>
      </c>
      <c r="F70" s="69">
        <v>0.585</v>
      </c>
      <c r="G70" s="69">
        <v>0.559</v>
      </c>
      <c r="H70" s="69">
        <v>0.563</v>
      </c>
      <c r="I70" s="69"/>
      <c r="J70" s="68">
        <v>92.4</v>
      </c>
      <c r="K70" s="69">
        <v>0.57</v>
      </c>
      <c r="L70" s="69">
        <v>0.625</v>
      </c>
      <c r="M70" s="69">
        <v>0.594</v>
      </c>
      <c r="N70" s="69"/>
      <c r="O70" s="68">
        <v>92.4</v>
      </c>
      <c r="P70" s="69">
        <v>0.717</v>
      </c>
      <c r="Q70" s="69">
        <v>0.669</v>
      </c>
      <c r="R70" s="69">
        <v>0.681</v>
      </c>
      <c r="S70" s="69"/>
      <c r="T70" s="68">
        <v>92.4</v>
      </c>
      <c r="U70" s="69">
        <v>0.702</v>
      </c>
      <c r="V70" s="69">
        <v>0.732</v>
      </c>
      <c r="W70" s="69">
        <v>0.74</v>
      </c>
      <c r="X70" s="69"/>
      <c r="Y70" s="68"/>
      <c r="AH70" s="68">
        <v>92.4</v>
      </c>
      <c r="AI70" s="69">
        <v>0.882</v>
      </c>
      <c r="AJ70" s="69">
        <v>1.01</v>
      </c>
      <c r="AK70" s="69">
        <v>0.988</v>
      </c>
      <c r="AL70" s="69">
        <v>0.914</v>
      </c>
      <c r="AM70" s="69">
        <v>0.9</v>
      </c>
      <c r="AN70" s="69">
        <v>0.986</v>
      </c>
      <c r="AP70" s="69">
        <v>51.21</v>
      </c>
      <c r="AQ70" s="69">
        <v>0.962</v>
      </c>
      <c r="AR70" s="69">
        <v>1</v>
      </c>
      <c r="AS70" s="69">
        <v>0.883</v>
      </c>
      <c r="AT70" s="69"/>
      <c r="AU70" s="69">
        <v>51.21</v>
      </c>
      <c r="AV70" s="6">
        <v>0.835</v>
      </c>
      <c r="AW70" s="6">
        <v>0.82</v>
      </c>
      <c r="AX70" s="6">
        <v>1</v>
      </c>
      <c r="AY70" s="6"/>
      <c r="AZ70" s="69">
        <v>51.21</v>
      </c>
      <c r="BA70" s="6">
        <v>0.852</v>
      </c>
      <c r="BB70" s="6">
        <v>0.703</v>
      </c>
      <c r="BC70" s="6">
        <v>0.877</v>
      </c>
    </row>
    <row r="71" spans="1:55">
      <c r="A71" s="69"/>
      <c r="E71" s="68">
        <v>93.8</v>
      </c>
      <c r="F71" s="69">
        <v>0.587</v>
      </c>
      <c r="G71" s="69">
        <v>0.553</v>
      </c>
      <c r="H71" s="69">
        <v>0.557</v>
      </c>
      <c r="I71" s="69"/>
      <c r="J71" s="68">
        <v>93.8</v>
      </c>
      <c r="K71" s="69">
        <v>0.578</v>
      </c>
      <c r="L71" s="69">
        <v>0.62</v>
      </c>
      <c r="M71" s="69">
        <v>0.595</v>
      </c>
      <c r="N71" s="69"/>
      <c r="O71" s="68">
        <v>93.8</v>
      </c>
      <c r="P71" s="69">
        <v>0.731</v>
      </c>
      <c r="Q71" s="69">
        <v>0.666</v>
      </c>
      <c r="R71" s="69">
        <v>0.692</v>
      </c>
      <c r="S71" s="69"/>
      <c r="T71" s="68">
        <v>93.8</v>
      </c>
      <c r="U71" s="69">
        <v>0.682</v>
      </c>
      <c r="V71" s="69">
        <v>0.732</v>
      </c>
      <c r="W71" s="69">
        <v>0.731</v>
      </c>
      <c r="X71" s="69"/>
      <c r="Y71" s="68"/>
      <c r="AH71" s="68">
        <v>93.8</v>
      </c>
      <c r="AI71" s="69">
        <v>0.809</v>
      </c>
      <c r="AJ71" s="69">
        <v>0.903</v>
      </c>
      <c r="AK71" s="69">
        <v>1.012</v>
      </c>
      <c r="AL71" s="69">
        <v>0.918</v>
      </c>
      <c r="AM71" s="69">
        <v>0.924</v>
      </c>
      <c r="AN71" s="69">
        <v>0.911</v>
      </c>
      <c r="AP71" s="69">
        <v>51.99</v>
      </c>
      <c r="AQ71" s="69">
        <v>0.986</v>
      </c>
      <c r="AR71" s="69">
        <v>0.892</v>
      </c>
      <c r="AS71" s="69">
        <v>0.872</v>
      </c>
      <c r="AT71" s="69"/>
      <c r="AU71" s="69">
        <v>51.99</v>
      </c>
      <c r="AV71" s="6">
        <v>1</v>
      </c>
      <c r="AW71" s="6">
        <v>0.82</v>
      </c>
      <c r="AX71" s="6">
        <v>1</v>
      </c>
      <c r="AY71" s="6"/>
      <c r="AZ71" s="69">
        <v>51.99</v>
      </c>
      <c r="BA71" s="6">
        <v>1</v>
      </c>
      <c r="BB71" s="6">
        <v>0.924</v>
      </c>
      <c r="BC71" s="6">
        <v>0.924</v>
      </c>
    </row>
    <row r="72" spans="1:55">
      <c r="A72" s="69"/>
      <c r="E72" s="68">
        <v>95.2</v>
      </c>
      <c r="F72" s="69">
        <v>0.59</v>
      </c>
      <c r="G72" s="69">
        <v>0.548</v>
      </c>
      <c r="H72" s="69">
        <v>0.553</v>
      </c>
      <c r="I72" s="69"/>
      <c r="J72" s="68">
        <v>95.2</v>
      </c>
      <c r="K72" s="69">
        <v>0.579</v>
      </c>
      <c r="L72" s="69">
        <v>0.622</v>
      </c>
      <c r="M72" s="69">
        <v>0.6</v>
      </c>
      <c r="N72" s="69"/>
      <c r="O72" s="68">
        <v>95.2</v>
      </c>
      <c r="P72" s="69">
        <v>0.733</v>
      </c>
      <c r="Q72" s="69">
        <v>0.67</v>
      </c>
      <c r="R72" s="69">
        <v>0.667</v>
      </c>
      <c r="S72" s="69"/>
      <c r="T72" s="68">
        <v>95.2</v>
      </c>
      <c r="U72" s="69">
        <v>0.698</v>
      </c>
      <c r="V72" s="69">
        <v>0.729</v>
      </c>
      <c r="W72" s="69">
        <v>0.725</v>
      </c>
      <c r="X72" s="69"/>
      <c r="Y72" s="68"/>
      <c r="AH72" s="68">
        <v>95.2</v>
      </c>
      <c r="AI72" s="69">
        <v>0.985</v>
      </c>
      <c r="AJ72" s="69">
        <v>1.063</v>
      </c>
      <c r="AK72" s="69">
        <v>0.928</v>
      </c>
      <c r="AL72" s="69">
        <v>1</v>
      </c>
      <c r="AM72" s="69">
        <v>1.207</v>
      </c>
      <c r="AN72" s="69">
        <v>0.91</v>
      </c>
      <c r="AP72" s="69">
        <v>52.77</v>
      </c>
      <c r="AQ72" s="69">
        <v>0.927</v>
      </c>
      <c r="AR72" s="69">
        <v>1.03</v>
      </c>
      <c r="AS72" s="69">
        <v>0.987</v>
      </c>
      <c r="AT72" s="69"/>
      <c r="AU72" s="69">
        <v>52.77</v>
      </c>
      <c r="AV72" s="6">
        <v>0.91</v>
      </c>
      <c r="AW72" s="6">
        <v>0.73</v>
      </c>
      <c r="AX72" s="6">
        <v>1</v>
      </c>
      <c r="AY72" s="6"/>
      <c r="AZ72" s="69">
        <v>52.77</v>
      </c>
      <c r="BA72" s="6">
        <v>0.896</v>
      </c>
      <c r="BB72" s="6">
        <v>1.15</v>
      </c>
      <c r="BC72" s="6">
        <v>1</v>
      </c>
    </row>
    <row r="73" spans="1:55">
      <c r="A73" s="69"/>
      <c r="E73" s="68">
        <v>96.6</v>
      </c>
      <c r="F73" s="69">
        <v>0.578</v>
      </c>
      <c r="G73" s="69">
        <v>0.549</v>
      </c>
      <c r="H73" s="69">
        <v>0.555</v>
      </c>
      <c r="I73" s="69"/>
      <c r="J73" s="68">
        <v>96.6</v>
      </c>
      <c r="K73" s="69">
        <v>0.581</v>
      </c>
      <c r="L73" s="69">
        <v>0.628</v>
      </c>
      <c r="M73" s="69">
        <v>0.598</v>
      </c>
      <c r="N73" s="69"/>
      <c r="O73" s="68">
        <v>96.6</v>
      </c>
      <c r="P73" s="69">
        <v>0.721</v>
      </c>
      <c r="Q73" s="69">
        <v>0.654</v>
      </c>
      <c r="R73" s="69">
        <v>0.662</v>
      </c>
      <c r="S73" s="69"/>
      <c r="T73" s="68">
        <v>96.6</v>
      </c>
      <c r="U73" s="69">
        <v>0.683</v>
      </c>
      <c r="V73" s="69">
        <v>0.742</v>
      </c>
      <c r="W73" s="69">
        <v>0.724</v>
      </c>
      <c r="X73" s="69"/>
      <c r="Y73" s="68"/>
      <c r="AH73" s="68">
        <v>96.6</v>
      </c>
      <c r="AI73" s="69">
        <v>0.938</v>
      </c>
      <c r="AJ73" s="69">
        <v>0.99</v>
      </c>
      <c r="AK73" s="69">
        <v>0.988</v>
      </c>
      <c r="AL73" s="69">
        <v>0.965</v>
      </c>
      <c r="AM73" s="69">
        <v>1.095</v>
      </c>
      <c r="AN73" s="69">
        <v>1.015</v>
      </c>
      <c r="AP73" s="69">
        <v>53.55</v>
      </c>
      <c r="AQ73" s="69">
        <v>0.89</v>
      </c>
      <c r="AR73" s="69">
        <v>0.819</v>
      </c>
      <c r="AS73" s="69">
        <v>0.816</v>
      </c>
      <c r="AT73" s="69"/>
      <c r="AU73" s="69">
        <v>53.55</v>
      </c>
      <c r="AV73" s="6">
        <v>0.917</v>
      </c>
      <c r="AW73" s="6">
        <v>1</v>
      </c>
      <c r="AX73" s="6">
        <v>1.099</v>
      </c>
      <c r="AY73" s="6"/>
      <c r="AZ73" s="69">
        <v>53.55</v>
      </c>
      <c r="BA73" s="6">
        <v>0.774</v>
      </c>
      <c r="BB73" s="6">
        <v>0.929</v>
      </c>
      <c r="BC73" s="6">
        <v>1.27</v>
      </c>
    </row>
    <row r="74" spans="1:55">
      <c r="A74" s="69"/>
      <c r="E74" s="68">
        <v>98</v>
      </c>
      <c r="F74" s="69">
        <v>0.573</v>
      </c>
      <c r="G74" s="69">
        <v>0.545</v>
      </c>
      <c r="H74" s="69">
        <v>0.551</v>
      </c>
      <c r="I74" s="69"/>
      <c r="J74" s="68">
        <v>98</v>
      </c>
      <c r="K74" s="69">
        <v>0.58</v>
      </c>
      <c r="L74" s="69">
        <v>0.624</v>
      </c>
      <c r="M74" s="69">
        <v>0.606</v>
      </c>
      <c r="N74" s="69"/>
      <c r="O74" s="68">
        <v>98</v>
      </c>
      <c r="P74" s="69">
        <v>0.724</v>
      </c>
      <c r="Q74" s="69">
        <v>0.678</v>
      </c>
      <c r="R74" s="69">
        <v>0.665</v>
      </c>
      <c r="S74" s="69"/>
      <c r="T74" s="68">
        <v>98</v>
      </c>
      <c r="U74" s="69">
        <v>0.691</v>
      </c>
      <c r="V74" s="69">
        <v>0.73</v>
      </c>
      <c r="W74" s="69">
        <v>0.726</v>
      </c>
      <c r="X74" s="69"/>
      <c r="Y74" s="68"/>
      <c r="AH74" s="68">
        <v>98</v>
      </c>
      <c r="AI74" s="69">
        <v>0.928</v>
      </c>
      <c r="AJ74" s="69">
        <v>0.949</v>
      </c>
      <c r="AK74" s="69">
        <v>0.888</v>
      </c>
      <c r="AL74" s="69">
        <v>0.883</v>
      </c>
      <c r="AM74" s="69">
        <v>0.873</v>
      </c>
      <c r="AN74" s="69">
        <v>1.042</v>
      </c>
      <c r="AP74" s="69">
        <v>54.33</v>
      </c>
      <c r="AQ74" s="69">
        <v>0.869</v>
      </c>
      <c r="AR74" s="69">
        <v>0.836</v>
      </c>
      <c r="AS74" s="69">
        <v>0.887</v>
      </c>
      <c r="AT74" s="69"/>
      <c r="AU74" s="69">
        <v>54.33</v>
      </c>
      <c r="AV74" s="6">
        <v>0.91</v>
      </c>
      <c r="AW74" s="6">
        <v>0.752</v>
      </c>
      <c r="AX74" s="6">
        <v>0.835</v>
      </c>
      <c r="AY74" s="6"/>
      <c r="AZ74" s="69">
        <v>54.33</v>
      </c>
      <c r="BA74" s="6">
        <v>0.844</v>
      </c>
      <c r="BB74" s="6">
        <v>1</v>
      </c>
      <c r="BC74" s="6">
        <v>0.87</v>
      </c>
    </row>
    <row r="75" spans="1:55">
      <c r="A75" s="69"/>
      <c r="E75" s="68">
        <v>99.4</v>
      </c>
      <c r="F75" s="69">
        <v>0.567</v>
      </c>
      <c r="G75" s="69">
        <v>0.543</v>
      </c>
      <c r="H75" s="69">
        <v>0.544</v>
      </c>
      <c r="I75" s="69"/>
      <c r="J75" s="68">
        <v>99.4</v>
      </c>
      <c r="K75" s="69">
        <v>0.576</v>
      </c>
      <c r="L75" s="69">
        <v>0.614</v>
      </c>
      <c r="M75" s="69">
        <v>0.594</v>
      </c>
      <c r="N75" s="69"/>
      <c r="O75" s="68">
        <v>99.4</v>
      </c>
      <c r="P75" s="69">
        <v>0.719</v>
      </c>
      <c r="Q75" s="69">
        <v>0.661</v>
      </c>
      <c r="R75" s="69">
        <v>0.674</v>
      </c>
      <c r="S75" s="69"/>
      <c r="T75" s="68">
        <v>99.4</v>
      </c>
      <c r="U75" s="69">
        <v>0.696</v>
      </c>
      <c r="V75" s="69">
        <v>0.742</v>
      </c>
      <c r="W75" s="69">
        <v>0.733</v>
      </c>
      <c r="X75" s="69"/>
      <c r="Y75" s="68"/>
      <c r="AH75" s="68">
        <v>99.4</v>
      </c>
      <c r="AI75" s="69">
        <v>0.902</v>
      </c>
      <c r="AJ75" s="69">
        <v>1</v>
      </c>
      <c r="AK75" s="69">
        <v>0.965</v>
      </c>
      <c r="AL75" s="69">
        <v>0.915</v>
      </c>
      <c r="AM75" s="69">
        <v>0.912</v>
      </c>
      <c r="AN75" s="69">
        <v>0.918</v>
      </c>
      <c r="AP75" s="69">
        <v>55.11</v>
      </c>
      <c r="AQ75" s="69">
        <v>0.893</v>
      </c>
      <c r="AR75" s="69">
        <v>0.943</v>
      </c>
      <c r="AS75" s="69">
        <v>0.96</v>
      </c>
      <c r="AT75" s="69"/>
      <c r="AU75" s="69">
        <v>55.11</v>
      </c>
      <c r="AV75" s="6">
        <v>0.924</v>
      </c>
      <c r="AW75" s="6">
        <v>0.835</v>
      </c>
      <c r="AX75" s="6">
        <v>0.82</v>
      </c>
      <c r="AY75" s="6"/>
      <c r="AZ75" s="69">
        <v>55.11</v>
      </c>
      <c r="BA75" s="6">
        <v>0.844</v>
      </c>
      <c r="BB75" s="6">
        <v>0.808</v>
      </c>
      <c r="BC75" s="6">
        <v>1.14</v>
      </c>
    </row>
    <row r="76" spans="1:55">
      <c r="A76" s="69"/>
      <c r="E76" s="68">
        <v>100.8</v>
      </c>
      <c r="F76" s="69">
        <v>0.569</v>
      </c>
      <c r="G76" s="69">
        <v>0.54</v>
      </c>
      <c r="H76" s="69">
        <v>0.545</v>
      </c>
      <c r="I76" s="69"/>
      <c r="J76" s="68">
        <v>100.8</v>
      </c>
      <c r="K76" s="69">
        <v>0.581</v>
      </c>
      <c r="L76" s="69">
        <v>0.617</v>
      </c>
      <c r="M76" s="69">
        <v>0.596</v>
      </c>
      <c r="N76" s="69"/>
      <c r="O76" s="68">
        <v>100.8</v>
      </c>
      <c r="P76" s="69">
        <v>0.724</v>
      </c>
      <c r="Q76" s="69">
        <v>0.668</v>
      </c>
      <c r="R76" s="69">
        <v>0.669</v>
      </c>
      <c r="S76" s="69"/>
      <c r="T76" s="68">
        <v>100.8</v>
      </c>
      <c r="U76" s="69">
        <v>0.694</v>
      </c>
      <c r="V76" s="69">
        <v>0.74</v>
      </c>
      <c r="W76" s="69">
        <v>0.728</v>
      </c>
      <c r="X76" s="69"/>
      <c r="Y76" s="68"/>
      <c r="AH76" s="68">
        <v>100.8</v>
      </c>
      <c r="AI76" s="69">
        <v>0.956</v>
      </c>
      <c r="AJ76" s="69">
        <v>1.021</v>
      </c>
      <c r="AK76" s="69">
        <v>1</v>
      </c>
      <c r="AL76" s="69">
        <v>0.825</v>
      </c>
      <c r="AM76" s="69">
        <v>0.846</v>
      </c>
      <c r="AN76" s="69">
        <v>0.881</v>
      </c>
      <c r="AP76" s="69">
        <v>55.89</v>
      </c>
      <c r="AQ76" s="69">
        <v>0.938</v>
      </c>
      <c r="AR76" s="69">
        <v>0.928</v>
      </c>
      <c r="AS76" s="69">
        <v>0.937</v>
      </c>
      <c r="AT76" s="69"/>
      <c r="AU76" s="69">
        <v>55.89</v>
      </c>
      <c r="AV76" s="6">
        <v>0.91</v>
      </c>
      <c r="AW76" s="6">
        <v>0.91</v>
      </c>
      <c r="AX76" s="6">
        <v>0.91</v>
      </c>
      <c r="AY76" s="6"/>
      <c r="AZ76" s="69">
        <v>55.89</v>
      </c>
      <c r="BA76" s="6">
        <v>0.829</v>
      </c>
      <c r="BB76" s="6">
        <v>0.645</v>
      </c>
      <c r="BC76" s="6">
        <v>1</v>
      </c>
    </row>
    <row r="77" spans="1:55">
      <c r="A77" s="69"/>
      <c r="E77" s="68">
        <v>102.2</v>
      </c>
      <c r="F77" s="69">
        <v>0.568</v>
      </c>
      <c r="G77" s="69">
        <v>0.537</v>
      </c>
      <c r="H77" s="69">
        <v>0.541</v>
      </c>
      <c r="I77" s="69"/>
      <c r="J77" s="68">
        <v>102.2</v>
      </c>
      <c r="K77" s="69">
        <v>0.575</v>
      </c>
      <c r="L77" s="69">
        <v>0.624</v>
      </c>
      <c r="M77" s="69">
        <v>0.599</v>
      </c>
      <c r="N77" s="69"/>
      <c r="O77" s="68">
        <v>102.2</v>
      </c>
      <c r="P77" s="69">
        <v>0.717</v>
      </c>
      <c r="Q77" s="69">
        <v>0.667</v>
      </c>
      <c r="R77" s="69">
        <v>0.663</v>
      </c>
      <c r="S77" s="69"/>
      <c r="T77" s="68">
        <v>102.2</v>
      </c>
      <c r="U77" s="69">
        <v>0.686</v>
      </c>
      <c r="V77" s="69">
        <v>0.73</v>
      </c>
      <c r="W77" s="69">
        <v>0.729</v>
      </c>
      <c r="X77" s="69"/>
      <c r="Y77" s="68"/>
      <c r="AH77" s="68">
        <v>102.2</v>
      </c>
      <c r="AI77" s="69">
        <v>0.91</v>
      </c>
      <c r="AJ77" s="69">
        <v>0.99</v>
      </c>
      <c r="AK77" s="69">
        <v>1.039</v>
      </c>
      <c r="AL77" s="69">
        <v>0.931</v>
      </c>
      <c r="AM77" s="69">
        <v>1</v>
      </c>
      <c r="AN77" s="69">
        <v>0.973</v>
      </c>
      <c r="AP77" s="69">
        <v>56.67</v>
      </c>
      <c r="AQ77" s="69">
        <v>0.939</v>
      </c>
      <c r="AR77" s="69">
        <v>0.865</v>
      </c>
      <c r="AS77" s="69">
        <v>0.938</v>
      </c>
      <c r="AT77" s="69"/>
      <c r="AU77" s="69">
        <v>56.67</v>
      </c>
      <c r="AV77" s="6">
        <v>0.917</v>
      </c>
      <c r="AW77" s="6">
        <v>1.198</v>
      </c>
      <c r="AX77" s="6">
        <v>1.198</v>
      </c>
      <c r="AY77" s="6"/>
      <c r="AZ77" s="69">
        <v>56.67</v>
      </c>
      <c r="BA77" s="6">
        <v>0.89</v>
      </c>
      <c r="BB77" s="6">
        <v>0.808</v>
      </c>
      <c r="BC77" s="6">
        <v>1.071</v>
      </c>
    </row>
    <row r="78" spans="1:55">
      <c r="A78" s="69"/>
      <c r="E78" s="68">
        <v>103.6</v>
      </c>
      <c r="F78" s="69">
        <v>0.561</v>
      </c>
      <c r="G78" s="69">
        <v>0.539</v>
      </c>
      <c r="H78" s="69">
        <v>0.544</v>
      </c>
      <c r="I78" s="69"/>
      <c r="J78" s="68">
        <v>103.6</v>
      </c>
      <c r="K78" s="69">
        <v>0.564</v>
      </c>
      <c r="L78" s="69">
        <v>0.617</v>
      </c>
      <c r="M78" s="69">
        <v>0.596</v>
      </c>
      <c r="N78" s="69"/>
      <c r="O78" s="68">
        <v>103.6</v>
      </c>
      <c r="P78" s="69">
        <v>0.724</v>
      </c>
      <c r="Q78" s="69">
        <v>0.669</v>
      </c>
      <c r="R78" s="69">
        <v>0.663</v>
      </c>
      <c r="S78" s="69"/>
      <c r="T78" s="68">
        <v>103.6</v>
      </c>
      <c r="U78" s="69">
        <v>0.686</v>
      </c>
      <c r="V78" s="69">
        <v>0.738</v>
      </c>
      <c r="W78" s="69">
        <v>0.724</v>
      </c>
      <c r="X78" s="69"/>
      <c r="Y78" s="68"/>
      <c r="AH78" s="68">
        <v>103.6</v>
      </c>
      <c r="AI78" s="69">
        <v>0.97</v>
      </c>
      <c r="AJ78" s="69">
        <v>0.922</v>
      </c>
      <c r="AK78" s="69">
        <v>1.037</v>
      </c>
      <c r="AL78" s="69">
        <v>0.949</v>
      </c>
      <c r="AM78" s="69">
        <v>0.974</v>
      </c>
      <c r="AN78" s="69">
        <v>0.961</v>
      </c>
      <c r="AP78" s="69">
        <v>57.45</v>
      </c>
      <c r="AQ78" s="69">
        <v>0.914</v>
      </c>
      <c r="AR78" s="69">
        <v>1.03</v>
      </c>
      <c r="AS78" s="69">
        <v>1.04</v>
      </c>
      <c r="AT78" s="69"/>
      <c r="AU78" s="69">
        <v>57.45</v>
      </c>
      <c r="AV78" s="6">
        <v>1</v>
      </c>
      <c r="AW78" s="6">
        <v>1.22</v>
      </c>
      <c r="AX78" s="6">
        <v>0.924</v>
      </c>
      <c r="AY78" s="6"/>
      <c r="AZ78" s="69">
        <v>57.45</v>
      </c>
      <c r="BA78" s="6">
        <v>0.896</v>
      </c>
      <c r="BB78" s="6">
        <v>0.808</v>
      </c>
      <c r="BC78" s="6">
        <v>1.123</v>
      </c>
    </row>
    <row r="79" spans="1:55">
      <c r="A79" s="69"/>
      <c r="E79" s="68">
        <v>105</v>
      </c>
      <c r="F79" s="69">
        <v>0.56</v>
      </c>
      <c r="G79" s="69">
        <v>0.542</v>
      </c>
      <c r="H79" s="69">
        <v>0.546</v>
      </c>
      <c r="I79" s="69"/>
      <c r="J79" s="68">
        <v>105</v>
      </c>
      <c r="K79" s="69">
        <v>0.579</v>
      </c>
      <c r="L79" s="69">
        <v>0.617</v>
      </c>
      <c r="M79" s="69">
        <v>0.601</v>
      </c>
      <c r="N79" s="69"/>
      <c r="O79" s="68">
        <v>105</v>
      </c>
      <c r="P79" s="69">
        <v>0.718</v>
      </c>
      <c r="Q79" s="69">
        <v>0.67</v>
      </c>
      <c r="R79" s="69">
        <v>0.677</v>
      </c>
      <c r="S79" s="69"/>
      <c r="T79" s="68">
        <v>105</v>
      </c>
      <c r="U79" s="69">
        <v>0.693</v>
      </c>
      <c r="V79" s="69">
        <v>0.73</v>
      </c>
      <c r="W79" s="69">
        <v>0.721</v>
      </c>
      <c r="X79" s="69"/>
      <c r="Y79" s="68"/>
      <c r="AH79" s="68">
        <v>105</v>
      </c>
      <c r="AI79" s="69">
        <v>1</v>
      </c>
      <c r="AJ79" s="69">
        <v>1</v>
      </c>
      <c r="AK79" s="69">
        <v>0.988</v>
      </c>
      <c r="AL79" s="69">
        <v>0.916</v>
      </c>
      <c r="AM79" s="69">
        <v>0.95</v>
      </c>
      <c r="AN79" s="69">
        <v>1.055</v>
      </c>
      <c r="AP79" s="69">
        <v>58.23</v>
      </c>
      <c r="AQ79" s="69">
        <v>0.884</v>
      </c>
      <c r="AR79" s="69">
        <v>0.915</v>
      </c>
      <c r="AS79" s="69">
        <v>0.932</v>
      </c>
      <c r="AT79" s="69"/>
      <c r="AU79" s="69">
        <v>58.23</v>
      </c>
      <c r="AV79" s="6">
        <v>0.901</v>
      </c>
      <c r="AW79" s="6">
        <v>1</v>
      </c>
      <c r="AX79" s="6">
        <v>1</v>
      </c>
      <c r="AY79" s="6"/>
      <c r="AZ79" s="69">
        <v>58.23</v>
      </c>
      <c r="BA79" s="6">
        <v>0.786</v>
      </c>
      <c r="BB79" s="6">
        <v>0.801</v>
      </c>
      <c r="BC79" s="6">
        <v>1.062</v>
      </c>
    </row>
    <row r="80" spans="1:55">
      <c r="A80" s="69"/>
      <c r="E80" s="68">
        <v>106.4</v>
      </c>
      <c r="F80" s="69">
        <v>0.567</v>
      </c>
      <c r="G80" s="69">
        <v>0.544</v>
      </c>
      <c r="H80" s="69">
        <v>0.544</v>
      </c>
      <c r="I80" s="69"/>
      <c r="J80" s="68">
        <v>106.4</v>
      </c>
      <c r="K80" s="69">
        <v>0.586</v>
      </c>
      <c r="L80" s="69">
        <v>0.624</v>
      </c>
      <c r="M80" s="69">
        <v>0.592</v>
      </c>
      <c r="N80" s="69"/>
      <c r="O80" s="68">
        <v>106.4</v>
      </c>
      <c r="P80" s="69">
        <v>0.718</v>
      </c>
      <c r="Q80" s="69">
        <v>0.668</v>
      </c>
      <c r="R80" s="69">
        <v>0.674</v>
      </c>
      <c r="S80" s="69"/>
      <c r="T80" s="68">
        <v>106.4</v>
      </c>
      <c r="U80" s="69">
        <v>0.692</v>
      </c>
      <c r="V80" s="69">
        <v>0.731</v>
      </c>
      <c r="W80" s="69">
        <v>0.737</v>
      </c>
      <c r="X80" s="69"/>
      <c r="Y80" s="68"/>
      <c r="AH80" s="68">
        <v>106.4</v>
      </c>
      <c r="AI80" s="69">
        <v>0.905</v>
      </c>
      <c r="AJ80" s="69">
        <v>0.959</v>
      </c>
      <c r="AK80" s="69">
        <v>0.988</v>
      </c>
      <c r="AL80" s="69">
        <v>0.954</v>
      </c>
      <c r="AM80" s="69">
        <v>0.949</v>
      </c>
      <c r="AN80" s="69">
        <v>0.973</v>
      </c>
      <c r="AP80" s="69">
        <v>59.01</v>
      </c>
      <c r="AQ80" s="69">
        <v>0.874</v>
      </c>
      <c r="AR80" s="69">
        <v>0.808</v>
      </c>
      <c r="AS80" s="69">
        <v>0.959</v>
      </c>
      <c r="AT80" s="69"/>
      <c r="AU80" s="69">
        <v>59.01</v>
      </c>
      <c r="AV80" s="6">
        <v>0.771</v>
      </c>
      <c r="AW80" s="6">
        <v>1.11</v>
      </c>
      <c r="AX80" s="6">
        <v>1.076</v>
      </c>
      <c r="AY80" s="6"/>
      <c r="AZ80" s="69">
        <v>59.01</v>
      </c>
      <c r="BA80" s="6">
        <v>1</v>
      </c>
      <c r="BB80" s="6">
        <v>1</v>
      </c>
      <c r="BC80" s="6">
        <v>1.247</v>
      </c>
    </row>
    <row r="81" spans="1:55">
      <c r="A81" s="69"/>
      <c r="E81" s="68">
        <v>107.8</v>
      </c>
      <c r="F81" s="69">
        <v>0.568</v>
      </c>
      <c r="G81" s="69">
        <v>0.538</v>
      </c>
      <c r="H81" s="69">
        <v>0.538</v>
      </c>
      <c r="I81" s="69"/>
      <c r="J81" s="68">
        <v>107.8</v>
      </c>
      <c r="K81" s="69">
        <v>0.576</v>
      </c>
      <c r="L81" s="69">
        <v>0.626</v>
      </c>
      <c r="M81" s="69">
        <v>0.593</v>
      </c>
      <c r="N81" s="69"/>
      <c r="O81" s="68">
        <v>107.8</v>
      </c>
      <c r="P81" s="69">
        <v>0.719</v>
      </c>
      <c r="Q81" s="69">
        <v>0.658</v>
      </c>
      <c r="R81" s="69">
        <v>0.685</v>
      </c>
      <c r="S81" s="69"/>
      <c r="T81" s="68">
        <v>107.8</v>
      </c>
      <c r="U81" s="69">
        <v>0.685</v>
      </c>
      <c r="V81" s="69">
        <v>0.735</v>
      </c>
      <c r="W81" s="69">
        <v>0.73</v>
      </c>
      <c r="X81" s="69"/>
      <c r="Y81" s="68"/>
      <c r="AH81" s="68">
        <v>107.8</v>
      </c>
      <c r="AI81" s="69">
        <v>0.941</v>
      </c>
      <c r="AJ81" s="69">
        <v>0.96</v>
      </c>
      <c r="AK81" s="69">
        <v>0.938</v>
      </c>
      <c r="AL81" s="69">
        <v>0.863</v>
      </c>
      <c r="AM81" s="69">
        <v>1</v>
      </c>
      <c r="AN81" s="69">
        <v>1</v>
      </c>
      <c r="AP81" s="69">
        <v>59.79</v>
      </c>
      <c r="AQ81" s="69">
        <v>0.884</v>
      </c>
      <c r="AR81" s="69">
        <v>0.914</v>
      </c>
      <c r="AS81" s="69">
        <v>0.889</v>
      </c>
      <c r="AT81" s="69"/>
      <c r="AU81" s="69">
        <v>59.79</v>
      </c>
      <c r="AV81" s="6">
        <v>0.835</v>
      </c>
      <c r="AW81" s="6">
        <v>1</v>
      </c>
      <c r="AX81" s="6">
        <v>1.18</v>
      </c>
      <c r="AY81" s="6"/>
      <c r="AZ81" s="69">
        <v>59.79</v>
      </c>
      <c r="BA81" s="6">
        <v>0.945</v>
      </c>
      <c r="BB81" s="6">
        <v>1</v>
      </c>
      <c r="BC81" s="6">
        <v>0.877</v>
      </c>
    </row>
    <row r="82" spans="1:55">
      <c r="A82" s="69"/>
      <c r="E82" s="68">
        <v>109.2</v>
      </c>
      <c r="F82" s="69">
        <v>0.565</v>
      </c>
      <c r="G82" s="69">
        <v>0.532</v>
      </c>
      <c r="H82" s="69">
        <v>0.538</v>
      </c>
      <c r="I82" s="69"/>
      <c r="J82" s="68">
        <v>109.2</v>
      </c>
      <c r="K82" s="69">
        <v>0.584</v>
      </c>
      <c r="L82" s="69">
        <v>0.623</v>
      </c>
      <c r="M82" s="69">
        <v>0.598</v>
      </c>
      <c r="N82" s="69"/>
      <c r="O82" s="68">
        <v>109.2</v>
      </c>
      <c r="P82" s="69">
        <v>0.742</v>
      </c>
      <c r="Q82" s="69">
        <v>0.669</v>
      </c>
      <c r="R82" s="69">
        <v>0.669</v>
      </c>
      <c r="S82" s="69"/>
      <c r="T82" s="68">
        <v>109.2</v>
      </c>
      <c r="U82" s="69">
        <v>0.693</v>
      </c>
      <c r="V82" s="69">
        <v>0.741</v>
      </c>
      <c r="W82" s="69">
        <v>0.725</v>
      </c>
      <c r="X82" s="69"/>
      <c r="Y82" s="68"/>
      <c r="AH82" s="68">
        <v>109.2</v>
      </c>
      <c r="AI82" s="69">
        <v>0.956</v>
      </c>
      <c r="AJ82" s="69">
        <v>0.97</v>
      </c>
      <c r="AK82" s="69">
        <v>0.976</v>
      </c>
      <c r="AL82" s="69">
        <v>0.933</v>
      </c>
      <c r="AM82" s="69">
        <v>1</v>
      </c>
      <c r="AN82" s="69">
        <v>0.947</v>
      </c>
      <c r="AP82" s="69">
        <v>60.57</v>
      </c>
      <c r="AQ82" s="69">
        <v>0.987</v>
      </c>
      <c r="AR82" s="69">
        <v>0.942</v>
      </c>
      <c r="AS82" s="69">
        <v>0.947</v>
      </c>
      <c r="AT82" s="69"/>
      <c r="AU82" s="69">
        <v>60.57</v>
      </c>
      <c r="AV82" s="6">
        <v>1.099</v>
      </c>
      <c r="AW82" s="6">
        <v>0.771</v>
      </c>
      <c r="AX82" s="6">
        <v>1.09</v>
      </c>
      <c r="AY82" s="6"/>
      <c r="AZ82" s="69">
        <v>60.57</v>
      </c>
      <c r="BA82" s="6">
        <v>1</v>
      </c>
      <c r="BB82" s="6">
        <v>1</v>
      </c>
      <c r="BC82" s="6">
        <v>1</v>
      </c>
    </row>
    <row r="83" spans="1:55">
      <c r="A83" s="69"/>
      <c r="E83" s="68">
        <v>110.6</v>
      </c>
      <c r="F83" s="69">
        <v>0.562</v>
      </c>
      <c r="G83" s="69">
        <v>0.534</v>
      </c>
      <c r="H83" s="69">
        <v>0.54</v>
      </c>
      <c r="I83" s="69"/>
      <c r="J83" s="68">
        <v>110.6</v>
      </c>
      <c r="K83" s="69">
        <v>0.588</v>
      </c>
      <c r="L83" s="69">
        <v>0.619</v>
      </c>
      <c r="M83" s="69">
        <v>0.599</v>
      </c>
      <c r="N83" s="69"/>
      <c r="O83" s="68">
        <v>110.6</v>
      </c>
      <c r="P83" s="69">
        <v>0.725</v>
      </c>
      <c r="Q83" s="69">
        <v>0.674</v>
      </c>
      <c r="R83" s="69">
        <v>0.662</v>
      </c>
      <c r="S83" s="69"/>
      <c r="T83" s="68">
        <v>110.6</v>
      </c>
      <c r="U83" s="69">
        <v>0.691</v>
      </c>
      <c r="V83" s="69">
        <v>0.738</v>
      </c>
      <c r="W83" s="69">
        <v>0.726</v>
      </c>
      <c r="X83" s="69"/>
      <c r="Y83" s="68"/>
      <c r="AH83" s="68">
        <v>110.6</v>
      </c>
      <c r="AI83" s="69">
        <v>0.84</v>
      </c>
      <c r="AJ83" s="69">
        <v>1.043</v>
      </c>
      <c r="AK83" s="69">
        <v>0.928</v>
      </c>
      <c r="AL83" s="69">
        <v>1.055</v>
      </c>
      <c r="AM83" s="69">
        <v>0.901</v>
      </c>
      <c r="AN83" s="69">
        <v>0.793</v>
      </c>
      <c r="AP83" s="69">
        <v>61.35</v>
      </c>
      <c r="AQ83" s="69">
        <v>0.893</v>
      </c>
      <c r="AR83" s="69">
        <v>0.885</v>
      </c>
      <c r="AS83" s="69">
        <v>0.896</v>
      </c>
      <c r="AT83" s="69"/>
      <c r="AU83" s="69">
        <v>61.35</v>
      </c>
      <c r="AV83" s="6">
        <v>0.901</v>
      </c>
      <c r="AW83" s="6">
        <v>1</v>
      </c>
      <c r="AX83" s="6">
        <v>1</v>
      </c>
      <c r="AY83" s="6"/>
      <c r="AZ83" s="69">
        <v>61.35</v>
      </c>
      <c r="BA83" s="6">
        <v>0.945</v>
      </c>
      <c r="BB83" s="6">
        <v>0.877</v>
      </c>
      <c r="BC83" s="6">
        <v>1.062</v>
      </c>
    </row>
    <row r="84" spans="1:55">
      <c r="A84" s="69"/>
      <c r="E84" s="68">
        <v>112</v>
      </c>
      <c r="F84" s="69">
        <v>0.563</v>
      </c>
      <c r="G84" s="69">
        <v>0.535</v>
      </c>
      <c r="H84" s="69">
        <v>0.54</v>
      </c>
      <c r="I84" s="69"/>
      <c r="J84" s="68">
        <v>112</v>
      </c>
      <c r="K84" s="69">
        <v>0.58</v>
      </c>
      <c r="L84" s="69">
        <v>0.614</v>
      </c>
      <c r="M84" s="69">
        <v>0.586</v>
      </c>
      <c r="N84" s="69"/>
      <c r="O84" s="68">
        <v>112</v>
      </c>
      <c r="P84" s="69">
        <v>0.723</v>
      </c>
      <c r="Q84" s="69">
        <v>0.673</v>
      </c>
      <c r="R84" s="69">
        <v>0.669</v>
      </c>
      <c r="S84" s="69"/>
      <c r="T84" s="68">
        <v>112</v>
      </c>
      <c r="U84" s="69">
        <v>0.69</v>
      </c>
      <c r="V84" s="69">
        <v>0.722</v>
      </c>
      <c r="W84" s="69">
        <v>0.729</v>
      </c>
      <c r="X84" s="69"/>
      <c r="Y84" s="68"/>
      <c r="AH84" s="68">
        <v>112</v>
      </c>
      <c r="AI84" s="69">
        <v>0.902</v>
      </c>
      <c r="AJ84" s="69">
        <v>0.94</v>
      </c>
      <c r="AK84" s="69">
        <v>0.951</v>
      </c>
      <c r="AL84" s="69">
        <v>0.861</v>
      </c>
      <c r="AM84" s="69">
        <v>0.95</v>
      </c>
      <c r="AN84" s="69">
        <v>1.105</v>
      </c>
      <c r="AP84" s="69">
        <v>62.13</v>
      </c>
      <c r="AQ84" s="69">
        <v>0.903</v>
      </c>
      <c r="AR84" s="69">
        <v>0.887</v>
      </c>
      <c r="AS84" s="69">
        <v>0.936</v>
      </c>
      <c r="AT84" s="69"/>
      <c r="AU84" s="69">
        <v>62.13</v>
      </c>
      <c r="AV84" s="6">
        <v>1.099</v>
      </c>
      <c r="AW84" s="6">
        <v>0.847</v>
      </c>
      <c r="AX84" s="6">
        <v>0.847</v>
      </c>
      <c r="AY84" s="6"/>
      <c r="AZ84" s="69">
        <v>62.13</v>
      </c>
      <c r="BA84" s="6">
        <v>1.116</v>
      </c>
      <c r="BB84" s="6">
        <v>0.877</v>
      </c>
      <c r="BC84" s="6">
        <v>0.829</v>
      </c>
    </row>
    <row r="85" spans="1:55">
      <c r="A85" s="69"/>
      <c r="E85" s="68">
        <v>113.4</v>
      </c>
      <c r="F85" s="69">
        <v>0.567</v>
      </c>
      <c r="G85" s="69">
        <v>0.535</v>
      </c>
      <c r="H85" s="69">
        <v>0.537</v>
      </c>
      <c r="I85" s="69"/>
      <c r="J85" s="68">
        <v>113.4</v>
      </c>
      <c r="K85" s="69">
        <v>0.578</v>
      </c>
      <c r="L85" s="69">
        <v>0.62</v>
      </c>
      <c r="M85" s="69">
        <v>0.596</v>
      </c>
      <c r="N85" s="69"/>
      <c r="O85" s="68">
        <v>113.4</v>
      </c>
      <c r="P85" s="69">
        <v>0.723</v>
      </c>
      <c r="Q85" s="69">
        <v>0.674</v>
      </c>
      <c r="R85" s="69">
        <v>0.678</v>
      </c>
      <c r="S85" s="69"/>
      <c r="T85" s="68">
        <v>113.4</v>
      </c>
      <c r="U85" s="69">
        <v>0.689</v>
      </c>
      <c r="V85" s="69">
        <v>0.733</v>
      </c>
      <c r="W85" s="69">
        <v>0.728</v>
      </c>
      <c r="X85" s="69"/>
      <c r="Y85" s="68"/>
      <c r="AH85" s="68">
        <v>113.4</v>
      </c>
      <c r="AI85" s="69">
        <v>0.985</v>
      </c>
      <c r="AJ85" s="69">
        <v>0.917</v>
      </c>
      <c r="AK85" s="69">
        <v>1</v>
      </c>
      <c r="AL85" s="69">
        <v>1.09</v>
      </c>
      <c r="AM85" s="69">
        <v>1.059</v>
      </c>
      <c r="AN85" s="69">
        <v>0.907</v>
      </c>
      <c r="AP85" s="69">
        <v>62.91</v>
      </c>
      <c r="AQ85" s="69">
        <v>0.891</v>
      </c>
      <c r="AR85" s="69">
        <v>0.9</v>
      </c>
      <c r="AS85" s="69">
        <v>0.821</v>
      </c>
      <c r="AT85" s="69"/>
      <c r="AU85" s="69">
        <v>62.91</v>
      </c>
      <c r="AV85" s="6">
        <v>1.076</v>
      </c>
      <c r="AW85" s="6">
        <v>1.198</v>
      </c>
      <c r="AX85" s="6">
        <v>0.771</v>
      </c>
      <c r="AY85" s="6"/>
      <c r="AZ85" s="69">
        <v>62.91</v>
      </c>
      <c r="BA85" s="6">
        <v>1</v>
      </c>
      <c r="BB85" s="6">
        <v>1.062</v>
      </c>
      <c r="BC85" s="6">
        <v>0.819</v>
      </c>
    </row>
    <row r="86" spans="1:55">
      <c r="A86" s="69"/>
      <c r="E86" s="68">
        <v>114.8</v>
      </c>
      <c r="F86" s="69">
        <v>0.563</v>
      </c>
      <c r="G86" s="69">
        <v>0.539</v>
      </c>
      <c r="H86" s="69">
        <v>0.537</v>
      </c>
      <c r="I86" s="69"/>
      <c r="J86" s="68">
        <v>114.8</v>
      </c>
      <c r="K86" s="69">
        <v>0.574</v>
      </c>
      <c r="L86" s="69">
        <v>0.613</v>
      </c>
      <c r="M86" s="69">
        <v>0.596</v>
      </c>
      <c r="N86" s="69"/>
      <c r="O86" s="68">
        <v>114.8</v>
      </c>
      <c r="P86" s="69">
        <v>0.742</v>
      </c>
      <c r="Q86" s="69">
        <v>0.668</v>
      </c>
      <c r="R86" s="69">
        <v>0.67</v>
      </c>
      <c r="S86" s="69"/>
      <c r="T86" s="68">
        <v>114.8</v>
      </c>
      <c r="U86" s="69">
        <v>0.69</v>
      </c>
      <c r="V86" s="69">
        <v>0.728</v>
      </c>
      <c r="W86" s="69">
        <v>0.732</v>
      </c>
      <c r="X86" s="69"/>
      <c r="Y86" s="68"/>
      <c r="AH86" s="68">
        <v>114.8</v>
      </c>
      <c r="AI86" s="69">
        <v>0.9</v>
      </c>
      <c r="AJ86" s="69">
        <v>1.01</v>
      </c>
      <c r="AK86" s="69">
        <v>0.921</v>
      </c>
      <c r="AL86" s="69">
        <v>0.934</v>
      </c>
      <c r="AM86" s="69">
        <v>0.912</v>
      </c>
      <c r="AN86" s="69">
        <v>0.971</v>
      </c>
      <c r="AP86" s="69">
        <v>63.69</v>
      </c>
      <c r="AQ86" s="69">
        <v>0.926</v>
      </c>
      <c r="AR86" s="69">
        <v>0.811</v>
      </c>
      <c r="AS86" s="69">
        <v>0.868</v>
      </c>
      <c r="AT86" s="69"/>
      <c r="AU86" s="69">
        <v>63.69</v>
      </c>
      <c r="AV86" s="6">
        <v>1</v>
      </c>
      <c r="AW86" s="6">
        <v>1.11</v>
      </c>
      <c r="AX86" s="6">
        <v>0.835</v>
      </c>
      <c r="AY86" s="6"/>
      <c r="AZ86" s="69">
        <v>63.69</v>
      </c>
      <c r="BA86" s="6">
        <v>1.116</v>
      </c>
      <c r="BB86" s="6">
        <v>0.829</v>
      </c>
      <c r="BC86" s="6">
        <v>0.868</v>
      </c>
    </row>
    <row r="87" spans="1:55">
      <c r="A87" s="69"/>
      <c r="E87" s="68">
        <v>116.2</v>
      </c>
      <c r="F87" s="69">
        <v>0.562</v>
      </c>
      <c r="G87" s="69">
        <v>0.53</v>
      </c>
      <c r="H87" s="69">
        <v>0.538</v>
      </c>
      <c r="I87" s="69"/>
      <c r="J87" s="68">
        <v>116.2</v>
      </c>
      <c r="K87" s="69">
        <v>0.578</v>
      </c>
      <c r="L87" s="69">
        <v>0.615</v>
      </c>
      <c r="M87" s="69">
        <v>0.594</v>
      </c>
      <c r="N87" s="69"/>
      <c r="O87" s="68">
        <v>116.2</v>
      </c>
      <c r="P87" s="69">
        <v>0.72</v>
      </c>
      <c r="Q87" s="69">
        <v>0.674</v>
      </c>
      <c r="R87" s="69">
        <v>0.67</v>
      </c>
      <c r="S87" s="69"/>
      <c r="T87" s="68">
        <v>116.2</v>
      </c>
      <c r="U87" s="69">
        <v>0.682</v>
      </c>
      <c r="V87" s="69">
        <v>0.734</v>
      </c>
      <c r="W87" s="69">
        <v>0.728</v>
      </c>
      <c r="X87" s="69"/>
      <c r="Y87" s="68"/>
      <c r="AH87" s="68">
        <v>116.2</v>
      </c>
      <c r="AI87" s="69">
        <v>0.914</v>
      </c>
      <c r="AJ87" s="69">
        <v>0.821</v>
      </c>
      <c r="AK87" s="69">
        <v>1</v>
      </c>
      <c r="AL87" s="69">
        <v>0.949</v>
      </c>
      <c r="AM87" s="69">
        <v>0.912</v>
      </c>
      <c r="AN87" s="69">
        <v>0.957</v>
      </c>
      <c r="AP87" s="69">
        <v>64.47</v>
      </c>
      <c r="AQ87" s="69">
        <v>0.826</v>
      </c>
      <c r="AR87" s="69">
        <v>0.943</v>
      </c>
      <c r="AS87" s="69">
        <v>0.949</v>
      </c>
      <c r="AT87" s="69"/>
      <c r="AU87" s="69">
        <v>64.47</v>
      </c>
      <c r="AV87" s="6">
        <v>1</v>
      </c>
      <c r="AW87" s="6">
        <v>1.297</v>
      </c>
      <c r="AX87" s="6">
        <v>0.771</v>
      </c>
      <c r="AY87" s="6"/>
      <c r="AZ87" s="69">
        <v>64.47</v>
      </c>
      <c r="BA87" s="6">
        <v>1</v>
      </c>
      <c r="BB87" s="6">
        <v>1.362</v>
      </c>
      <c r="BC87" s="6">
        <v>0.802</v>
      </c>
    </row>
    <row r="88" spans="1:55">
      <c r="A88" s="69"/>
      <c r="E88" s="68">
        <v>117.6</v>
      </c>
      <c r="F88" s="69">
        <v>0.561</v>
      </c>
      <c r="G88" s="69">
        <v>0.532</v>
      </c>
      <c r="H88" s="69">
        <v>0.538</v>
      </c>
      <c r="I88" s="69"/>
      <c r="J88" s="68">
        <v>117.6</v>
      </c>
      <c r="K88" s="69">
        <v>0.582</v>
      </c>
      <c r="L88" s="69">
        <v>0.617</v>
      </c>
      <c r="M88" s="69">
        <v>0.599</v>
      </c>
      <c r="N88" s="69"/>
      <c r="O88" s="68">
        <v>117.6</v>
      </c>
      <c r="P88" s="69">
        <v>0.718</v>
      </c>
      <c r="Q88" s="69">
        <v>0.664</v>
      </c>
      <c r="R88" s="69">
        <v>0.681</v>
      </c>
      <c r="S88" s="69"/>
      <c r="T88" s="68">
        <v>117.6</v>
      </c>
      <c r="U88" s="69">
        <v>0.7</v>
      </c>
      <c r="V88" s="69">
        <v>0.748</v>
      </c>
      <c r="W88" s="69">
        <v>0.729</v>
      </c>
      <c r="X88" s="69"/>
      <c r="Y88" s="68"/>
      <c r="AH88" s="68">
        <v>117.6</v>
      </c>
      <c r="AI88" s="69">
        <v>0.956</v>
      </c>
      <c r="AJ88" s="69">
        <v>0.921</v>
      </c>
      <c r="AK88" s="69">
        <v>0.976</v>
      </c>
      <c r="AL88" s="69">
        <v>0.968</v>
      </c>
      <c r="AM88" s="69">
        <v>0.961</v>
      </c>
      <c r="AN88" s="69">
        <v>1.045</v>
      </c>
      <c r="AP88" s="69">
        <v>65.25</v>
      </c>
      <c r="AQ88" s="69">
        <v>0.986</v>
      </c>
      <c r="AR88" s="69">
        <v>0.855</v>
      </c>
      <c r="AS88" s="69">
        <v>0.896</v>
      </c>
      <c r="AT88" s="69"/>
      <c r="AU88" s="69">
        <v>65.25</v>
      </c>
      <c r="AV88" s="6">
        <v>0.917</v>
      </c>
      <c r="AW88" s="6">
        <v>1</v>
      </c>
      <c r="AX88" s="6">
        <v>0.924</v>
      </c>
      <c r="AY88" s="6"/>
      <c r="AZ88" s="69">
        <v>65.25</v>
      </c>
      <c r="BA88" s="6">
        <v>1.058</v>
      </c>
      <c r="BB88" s="6">
        <v>0.786</v>
      </c>
      <c r="BC88" s="6">
        <v>0.932</v>
      </c>
    </row>
    <row r="89" spans="1:55">
      <c r="A89" s="69"/>
      <c r="E89" s="68">
        <v>119</v>
      </c>
      <c r="F89" s="69">
        <v>0.558</v>
      </c>
      <c r="G89" s="69">
        <v>0.532</v>
      </c>
      <c r="H89" s="69">
        <v>0.539</v>
      </c>
      <c r="I89" s="69"/>
      <c r="J89" s="68">
        <v>119</v>
      </c>
      <c r="K89" s="69">
        <v>0.566</v>
      </c>
      <c r="L89" s="69">
        <v>0.622</v>
      </c>
      <c r="M89" s="69">
        <v>0.597</v>
      </c>
      <c r="N89" s="69"/>
      <c r="O89" s="68">
        <v>119</v>
      </c>
      <c r="P89" s="69">
        <v>0.727</v>
      </c>
      <c r="Q89" s="69">
        <v>0.668</v>
      </c>
      <c r="R89" s="69">
        <v>0.674</v>
      </c>
      <c r="S89" s="69"/>
      <c r="T89" s="68">
        <v>119</v>
      </c>
      <c r="U89" s="69">
        <v>0.691</v>
      </c>
      <c r="V89" s="69">
        <v>0.74</v>
      </c>
      <c r="W89" s="69">
        <v>0.729</v>
      </c>
      <c r="X89" s="69"/>
      <c r="Y89" s="68"/>
      <c r="AH89" s="68">
        <v>119</v>
      </c>
      <c r="AI89" s="69">
        <v>0.94</v>
      </c>
      <c r="AJ89" s="69">
        <v>0.92</v>
      </c>
      <c r="AK89" s="69">
        <v>0.951</v>
      </c>
      <c r="AL89" s="69">
        <v>0.895</v>
      </c>
      <c r="AM89" s="69">
        <v>1.014</v>
      </c>
      <c r="AN89" s="69">
        <v>0.916</v>
      </c>
      <c r="AP89" s="69">
        <v>66.03</v>
      </c>
      <c r="AQ89" s="69">
        <v>0.951</v>
      </c>
      <c r="AR89" s="69">
        <v>0.873</v>
      </c>
      <c r="AS89" s="69">
        <v>1.04</v>
      </c>
      <c r="AT89" s="69"/>
      <c r="AU89" s="69">
        <v>66.03</v>
      </c>
      <c r="AV89" s="6">
        <v>1.099</v>
      </c>
      <c r="AW89" s="6">
        <v>1.09</v>
      </c>
      <c r="AX89" s="6">
        <v>0.835</v>
      </c>
      <c r="AY89" s="6"/>
      <c r="AZ89" s="69">
        <v>66.03</v>
      </c>
      <c r="BA89" s="6">
        <v>1</v>
      </c>
      <c r="BB89" s="6">
        <v>1.15</v>
      </c>
      <c r="BC89" s="6">
        <v>1</v>
      </c>
    </row>
    <row r="90" spans="1:55">
      <c r="A90" s="69"/>
      <c r="E90" s="68">
        <v>120.4</v>
      </c>
      <c r="F90" s="69">
        <v>0.56</v>
      </c>
      <c r="G90" s="69">
        <v>0.533</v>
      </c>
      <c r="H90" s="69">
        <v>0.534</v>
      </c>
      <c r="I90" s="69"/>
      <c r="J90" s="68">
        <v>120.4</v>
      </c>
      <c r="K90" s="69">
        <v>0.579</v>
      </c>
      <c r="L90" s="69">
        <v>0.617</v>
      </c>
      <c r="M90" s="69">
        <v>0.59</v>
      </c>
      <c r="N90" s="69"/>
      <c r="O90" s="68">
        <v>120.4</v>
      </c>
      <c r="P90" s="69">
        <v>0.779</v>
      </c>
      <c r="Q90" s="69">
        <v>0.705</v>
      </c>
      <c r="R90" s="69">
        <v>0.685</v>
      </c>
      <c r="S90" s="69"/>
      <c r="T90" s="68">
        <v>120.4</v>
      </c>
      <c r="U90" s="69">
        <v>0.708</v>
      </c>
      <c r="V90" s="69">
        <v>0.77</v>
      </c>
      <c r="W90" s="69">
        <v>0.782</v>
      </c>
      <c r="X90" s="69"/>
      <c r="Y90" s="68"/>
      <c r="AH90" s="68">
        <v>120.4</v>
      </c>
      <c r="AI90" s="69">
        <v>0.942</v>
      </c>
      <c r="AJ90" s="69">
        <v>0.885</v>
      </c>
      <c r="AK90" s="69">
        <v>0.932</v>
      </c>
      <c r="AL90" s="69">
        <v>0.847</v>
      </c>
      <c r="AM90" s="69">
        <v>0.913</v>
      </c>
      <c r="AN90" s="69">
        <v>0.924</v>
      </c>
      <c r="AP90" s="69">
        <v>66.81</v>
      </c>
      <c r="AQ90" s="69">
        <v>0.884</v>
      </c>
      <c r="AR90" s="69">
        <v>0.901</v>
      </c>
      <c r="AS90" s="69">
        <v>1.031</v>
      </c>
      <c r="AT90" s="69"/>
      <c r="AU90" s="69">
        <v>66.81</v>
      </c>
      <c r="AV90" s="6">
        <v>0.847</v>
      </c>
      <c r="AW90" s="6">
        <v>0.924</v>
      </c>
      <c r="AX90" s="6">
        <v>0.771</v>
      </c>
      <c r="AY90" s="6"/>
      <c r="AZ90" s="69">
        <v>66.81</v>
      </c>
      <c r="BA90" s="6">
        <v>1.272</v>
      </c>
      <c r="BB90" s="6">
        <v>0.829</v>
      </c>
      <c r="BC90" s="6">
        <v>0.89</v>
      </c>
    </row>
    <row r="91" spans="1:55">
      <c r="A91" s="69"/>
      <c r="E91" s="68">
        <v>121.8</v>
      </c>
      <c r="F91" s="69">
        <v>0.556</v>
      </c>
      <c r="G91" s="69">
        <v>0.531</v>
      </c>
      <c r="H91" s="69">
        <v>0.539</v>
      </c>
      <c r="I91" s="69"/>
      <c r="J91" s="68">
        <v>121.8</v>
      </c>
      <c r="K91" s="69">
        <v>0.575</v>
      </c>
      <c r="L91" s="69">
        <v>0.617</v>
      </c>
      <c r="M91" s="69">
        <v>0.6</v>
      </c>
      <c r="N91" s="69"/>
      <c r="O91" s="68">
        <v>121.8</v>
      </c>
      <c r="P91" s="69">
        <v>0.729</v>
      </c>
      <c r="Q91" s="69">
        <v>0.694</v>
      </c>
      <c r="R91" s="69">
        <v>0.686</v>
      </c>
      <c r="S91" s="69"/>
      <c r="T91" s="68">
        <v>121.8</v>
      </c>
      <c r="U91" s="69">
        <v>0.704</v>
      </c>
      <c r="V91" s="69">
        <v>0.74</v>
      </c>
      <c r="W91" s="69">
        <v>0.77</v>
      </c>
      <c r="X91" s="69"/>
      <c r="Y91" s="68"/>
      <c r="AH91" s="68">
        <v>121.8</v>
      </c>
      <c r="AI91" s="69">
        <v>1</v>
      </c>
      <c r="AJ91" s="69">
        <v>0.979</v>
      </c>
      <c r="AK91" s="69">
        <v>0.918</v>
      </c>
      <c r="AL91" s="69">
        <v>0.871</v>
      </c>
      <c r="AM91" s="69">
        <v>1</v>
      </c>
      <c r="AN91" s="69">
        <v>0.971</v>
      </c>
      <c r="AP91" s="69">
        <v>67.59</v>
      </c>
      <c r="AQ91" s="69">
        <v>0.913</v>
      </c>
      <c r="AR91" s="69">
        <v>0.808</v>
      </c>
      <c r="AS91" s="69">
        <v>1.026</v>
      </c>
      <c r="AT91" s="69"/>
      <c r="AU91" s="69">
        <v>67.59</v>
      </c>
      <c r="AV91" s="6">
        <v>0.801</v>
      </c>
      <c r="AW91" s="6">
        <v>1</v>
      </c>
      <c r="AX91" s="6">
        <v>0.917</v>
      </c>
      <c r="AY91" s="6"/>
      <c r="AZ91" s="69">
        <v>67.59</v>
      </c>
      <c r="BA91" s="6">
        <v>1.071</v>
      </c>
      <c r="BB91" s="6">
        <v>0.934</v>
      </c>
      <c r="BC91" s="6">
        <v>1.058</v>
      </c>
    </row>
    <row r="92" spans="1:55">
      <c r="A92" s="69"/>
      <c r="E92" s="68">
        <v>123.2</v>
      </c>
      <c r="F92" s="69">
        <v>0.561</v>
      </c>
      <c r="G92" s="69">
        <v>0.533</v>
      </c>
      <c r="H92" s="69">
        <v>0.539</v>
      </c>
      <c r="I92" s="69"/>
      <c r="J92" s="68">
        <v>123.2</v>
      </c>
      <c r="K92" s="69">
        <v>0.577</v>
      </c>
      <c r="L92" s="69">
        <v>0.611</v>
      </c>
      <c r="M92" s="69">
        <v>0.605</v>
      </c>
      <c r="N92" s="69"/>
      <c r="O92" s="68">
        <v>123.2</v>
      </c>
      <c r="P92" s="69">
        <v>0.724</v>
      </c>
      <c r="Q92" s="69">
        <v>0.687</v>
      </c>
      <c r="R92" s="69">
        <v>0.672</v>
      </c>
      <c r="S92" s="69"/>
      <c r="T92" s="68">
        <v>123.2</v>
      </c>
      <c r="U92" s="69">
        <v>0.692</v>
      </c>
      <c r="V92" s="69">
        <v>0.727</v>
      </c>
      <c r="W92" s="69">
        <v>0.758</v>
      </c>
      <c r="X92" s="69"/>
      <c r="Y92" s="68"/>
      <c r="AH92" s="68">
        <v>123.2</v>
      </c>
      <c r="AI92" s="69">
        <v>0.829</v>
      </c>
      <c r="AJ92" s="69">
        <v>0.95</v>
      </c>
      <c r="AK92" s="69">
        <v>1.052</v>
      </c>
      <c r="AL92" s="69">
        <v>0.838</v>
      </c>
      <c r="AM92" s="69">
        <v>0.846</v>
      </c>
      <c r="AN92" s="69">
        <v>0.959</v>
      </c>
      <c r="AP92" s="69">
        <v>68.37</v>
      </c>
      <c r="AQ92" s="69">
        <v>1.012</v>
      </c>
      <c r="AR92" s="69">
        <v>0.919</v>
      </c>
      <c r="AS92" s="69">
        <v>0.87</v>
      </c>
      <c r="AT92" s="69"/>
      <c r="AU92" s="69">
        <v>68.37</v>
      </c>
      <c r="AV92" s="6">
        <v>1.36</v>
      </c>
      <c r="AW92" s="6">
        <v>1</v>
      </c>
      <c r="AX92" s="6">
        <v>1.198</v>
      </c>
      <c r="AY92" s="6"/>
      <c r="AZ92" s="69">
        <v>68.37</v>
      </c>
      <c r="BA92" s="6">
        <v>1.185</v>
      </c>
      <c r="BB92" s="6">
        <v>1</v>
      </c>
      <c r="BC92" s="6">
        <v>1.062</v>
      </c>
    </row>
    <row r="93" spans="1:55">
      <c r="A93" s="69"/>
      <c r="E93" s="68">
        <v>124.6</v>
      </c>
      <c r="F93" s="69">
        <v>0.563</v>
      </c>
      <c r="G93" s="69">
        <v>0.527</v>
      </c>
      <c r="H93" s="69">
        <v>0.534</v>
      </c>
      <c r="I93" s="69"/>
      <c r="J93" s="68">
        <v>124.6</v>
      </c>
      <c r="K93" s="69">
        <v>0.576</v>
      </c>
      <c r="L93" s="69">
        <v>0.62</v>
      </c>
      <c r="M93" s="69">
        <v>0.587</v>
      </c>
      <c r="N93" s="69"/>
      <c r="O93" s="68">
        <v>124.6</v>
      </c>
      <c r="P93" s="69">
        <v>0.717</v>
      </c>
      <c r="Q93" s="69">
        <v>0.672</v>
      </c>
      <c r="R93" s="69">
        <v>0.669</v>
      </c>
      <c r="S93" s="69"/>
      <c r="T93" s="68">
        <v>124.6</v>
      </c>
      <c r="U93" s="69">
        <v>0.681</v>
      </c>
      <c r="V93" s="69">
        <v>0.71</v>
      </c>
      <c r="W93" s="69">
        <v>0.744</v>
      </c>
      <c r="X93" s="69"/>
      <c r="Y93" s="68"/>
      <c r="AH93" s="68">
        <v>124.6</v>
      </c>
      <c r="AI93" s="69">
        <v>1.03</v>
      </c>
      <c r="AJ93" s="69">
        <v>0.98</v>
      </c>
      <c r="AK93" s="69">
        <v>0.962</v>
      </c>
      <c r="AL93" s="69">
        <v>0.981</v>
      </c>
      <c r="AM93" s="69">
        <v>0.957</v>
      </c>
      <c r="AN93" s="69">
        <v>0.93</v>
      </c>
      <c r="AP93" s="69">
        <v>69.15</v>
      </c>
      <c r="AQ93" s="69">
        <v>0.953</v>
      </c>
      <c r="AR93" s="69">
        <v>0.93</v>
      </c>
      <c r="AS93" s="69">
        <v>0.889</v>
      </c>
      <c r="AT93" s="69"/>
      <c r="AU93" s="69">
        <v>69.15</v>
      </c>
      <c r="AV93" s="6">
        <v>1</v>
      </c>
      <c r="AW93" s="6">
        <v>0.82</v>
      </c>
      <c r="AX93" s="6">
        <v>0.91</v>
      </c>
      <c r="AY93" s="6"/>
      <c r="AZ93" s="69">
        <v>69.15</v>
      </c>
      <c r="BA93" s="6">
        <v>1.185</v>
      </c>
      <c r="BB93" s="6">
        <v>1.15</v>
      </c>
      <c r="BC93" s="6">
        <v>1.062</v>
      </c>
    </row>
    <row r="94" spans="1:55">
      <c r="A94" s="69"/>
      <c r="E94" s="68">
        <v>126</v>
      </c>
      <c r="F94" s="69">
        <v>0.562</v>
      </c>
      <c r="G94" s="69">
        <v>0.532</v>
      </c>
      <c r="H94" s="69">
        <v>0.542</v>
      </c>
      <c r="I94" s="69"/>
      <c r="J94" s="68">
        <v>126</v>
      </c>
      <c r="K94" s="69">
        <v>0.572</v>
      </c>
      <c r="L94" s="69">
        <v>0.613</v>
      </c>
      <c r="M94" s="69">
        <v>0.596</v>
      </c>
      <c r="N94" s="69"/>
      <c r="O94" s="68">
        <v>126</v>
      </c>
      <c r="P94" s="69">
        <v>0.696</v>
      </c>
      <c r="Q94" s="69">
        <v>0.663</v>
      </c>
      <c r="R94" s="69">
        <v>0.666</v>
      </c>
      <c r="S94" s="69"/>
      <c r="T94" s="68">
        <v>126</v>
      </c>
      <c r="U94" s="69">
        <v>0.69</v>
      </c>
      <c r="V94" s="69">
        <v>0.709</v>
      </c>
      <c r="W94" s="69">
        <v>0.757</v>
      </c>
      <c r="X94" s="69"/>
      <c r="Y94" s="68"/>
      <c r="AH94" s="68">
        <v>126</v>
      </c>
      <c r="AI94" s="69">
        <v>0.913</v>
      </c>
      <c r="AJ94" s="69">
        <v>0.96</v>
      </c>
      <c r="AK94" s="69">
        <v>0.908</v>
      </c>
      <c r="AL94" s="69">
        <v>0.954</v>
      </c>
      <c r="AM94" s="69">
        <v>1</v>
      </c>
      <c r="AN94" s="69">
        <v>0.942</v>
      </c>
      <c r="AP94" s="69">
        <v>69.93</v>
      </c>
      <c r="AQ94" s="69">
        <v>0.885</v>
      </c>
      <c r="AR94" s="69">
        <v>0.795</v>
      </c>
      <c r="AS94" s="69">
        <v>1.027</v>
      </c>
      <c r="AT94" s="69"/>
      <c r="AU94" s="69">
        <v>69.93</v>
      </c>
      <c r="AV94" s="6">
        <v>0.858</v>
      </c>
      <c r="AW94" s="6">
        <v>0.752</v>
      </c>
      <c r="AX94" s="6">
        <v>0.771</v>
      </c>
      <c r="AY94" s="6"/>
      <c r="AZ94" s="69">
        <v>69.93</v>
      </c>
      <c r="BA94" s="6">
        <v>0.877</v>
      </c>
      <c r="BB94" s="6">
        <v>1</v>
      </c>
      <c r="BC94" s="6">
        <v>0.945</v>
      </c>
    </row>
    <row r="95" spans="1:55">
      <c r="A95" s="69"/>
      <c r="E95" s="68">
        <v>127.4</v>
      </c>
      <c r="F95" s="69">
        <v>0.563</v>
      </c>
      <c r="G95" s="69">
        <v>0.533</v>
      </c>
      <c r="H95" s="69">
        <v>0.539</v>
      </c>
      <c r="I95" s="69"/>
      <c r="J95" s="68">
        <v>127.4</v>
      </c>
      <c r="K95" s="69">
        <v>0.582</v>
      </c>
      <c r="L95" s="69">
        <v>0.614</v>
      </c>
      <c r="M95" s="69">
        <v>0.592</v>
      </c>
      <c r="N95" s="69"/>
      <c r="O95" s="68">
        <v>127.4</v>
      </c>
      <c r="P95" s="69">
        <v>0.7</v>
      </c>
      <c r="Q95" s="69">
        <v>0.669</v>
      </c>
      <c r="R95" s="69">
        <v>0.667</v>
      </c>
      <c r="S95" s="69"/>
      <c r="T95" s="68">
        <v>127.4</v>
      </c>
      <c r="U95" s="69">
        <v>0.689</v>
      </c>
      <c r="V95" s="69">
        <v>0.707</v>
      </c>
      <c r="W95" s="69">
        <v>0.743</v>
      </c>
      <c r="X95" s="69"/>
      <c r="Y95" s="68"/>
      <c r="AH95" s="68">
        <v>127.4</v>
      </c>
      <c r="AI95" s="69">
        <v>0.986</v>
      </c>
      <c r="AJ95" s="69">
        <v>0.989</v>
      </c>
      <c r="AK95" s="69">
        <v>0.975</v>
      </c>
      <c r="AL95" s="69">
        <v>0.841</v>
      </c>
      <c r="AM95" s="69">
        <v>0.924</v>
      </c>
      <c r="AN95" s="69">
        <v>1.06</v>
      </c>
      <c r="AP95" s="69">
        <v>70.71</v>
      </c>
      <c r="AQ95" s="69">
        <v>0.902</v>
      </c>
      <c r="AR95" s="69">
        <v>0.901</v>
      </c>
      <c r="AS95" s="69">
        <v>0.924</v>
      </c>
      <c r="AT95" s="69"/>
      <c r="AU95" s="69">
        <v>70.71</v>
      </c>
      <c r="AV95" s="6">
        <v>0.924</v>
      </c>
      <c r="AW95" s="6">
        <v>0.917</v>
      </c>
      <c r="AX95" s="6">
        <v>1</v>
      </c>
      <c r="AY95" s="6"/>
      <c r="AZ95" s="69">
        <v>70.71</v>
      </c>
      <c r="BA95" s="6">
        <v>0.89</v>
      </c>
      <c r="BB95" s="6">
        <v>1.338</v>
      </c>
      <c r="BC95" s="6">
        <v>0.852</v>
      </c>
    </row>
    <row r="96" spans="1:55">
      <c r="A96" s="69"/>
      <c r="E96" s="68">
        <v>128.8</v>
      </c>
      <c r="F96" s="69">
        <v>0.563</v>
      </c>
      <c r="G96" s="69">
        <v>0.531</v>
      </c>
      <c r="H96" s="69">
        <v>0.535</v>
      </c>
      <c r="I96" s="69"/>
      <c r="J96" s="68">
        <v>128.8</v>
      </c>
      <c r="K96" s="69">
        <v>0.563</v>
      </c>
      <c r="L96" s="69">
        <v>0.613</v>
      </c>
      <c r="M96" s="69">
        <v>0.591</v>
      </c>
      <c r="N96" s="69"/>
      <c r="O96" s="68">
        <v>128.8</v>
      </c>
      <c r="P96" s="69">
        <v>0.702</v>
      </c>
      <c r="Q96" s="69">
        <v>0.652</v>
      </c>
      <c r="R96" s="69">
        <v>0.668</v>
      </c>
      <c r="S96" s="69"/>
      <c r="T96" s="68">
        <v>128.8</v>
      </c>
      <c r="U96" s="69">
        <v>0.689</v>
      </c>
      <c r="V96" s="69">
        <v>0.711</v>
      </c>
      <c r="W96" s="69">
        <v>0.737</v>
      </c>
      <c r="X96" s="69"/>
      <c r="Y96" s="68"/>
      <c r="AH96" s="68">
        <v>128.8</v>
      </c>
      <c r="AI96" s="69">
        <v>0.97</v>
      </c>
      <c r="AJ96" s="69">
        <v>0.979</v>
      </c>
      <c r="AK96" s="69">
        <v>1.012</v>
      </c>
      <c r="AL96" s="69">
        <v>0.839</v>
      </c>
      <c r="AM96" s="69">
        <v>0.949</v>
      </c>
      <c r="AN96" s="69">
        <v>0.916</v>
      </c>
      <c r="AP96" s="69">
        <v>71.49</v>
      </c>
      <c r="AQ96" s="69">
        <v>0.821</v>
      </c>
      <c r="AR96" s="69">
        <v>0.827</v>
      </c>
      <c r="AS96" s="69">
        <v>0.9</v>
      </c>
      <c r="AT96" s="69"/>
      <c r="AU96" s="69">
        <v>71.49</v>
      </c>
      <c r="AV96" s="6">
        <v>0.847</v>
      </c>
      <c r="AW96" s="6">
        <v>1.099</v>
      </c>
      <c r="AX96" s="6">
        <v>0.835</v>
      </c>
      <c r="AY96" s="6"/>
      <c r="AZ96" s="69">
        <v>71.49</v>
      </c>
      <c r="BA96" s="6">
        <v>0.942</v>
      </c>
      <c r="BB96" s="6">
        <v>0.747</v>
      </c>
      <c r="BC96" s="6">
        <v>0.942</v>
      </c>
    </row>
    <row r="97" spans="1:55">
      <c r="A97" s="69"/>
      <c r="E97" s="68">
        <v>130.2</v>
      </c>
      <c r="F97" s="69">
        <v>0.564</v>
      </c>
      <c r="G97" s="69">
        <v>0.534</v>
      </c>
      <c r="H97" s="69">
        <v>0.538</v>
      </c>
      <c r="I97" s="69"/>
      <c r="J97" s="68">
        <v>130.2</v>
      </c>
      <c r="K97" s="69">
        <v>0.573</v>
      </c>
      <c r="L97" s="69">
        <v>0.625</v>
      </c>
      <c r="M97" s="69">
        <v>0.602</v>
      </c>
      <c r="N97" s="69"/>
      <c r="O97" s="68">
        <v>130.2</v>
      </c>
      <c r="P97" s="69">
        <v>0.693</v>
      </c>
      <c r="Q97" s="69">
        <v>0.65</v>
      </c>
      <c r="R97" s="69">
        <v>0.667</v>
      </c>
      <c r="S97" s="69"/>
      <c r="T97" s="68">
        <v>130.2</v>
      </c>
      <c r="U97" s="69">
        <v>0.683</v>
      </c>
      <c r="V97" s="69">
        <v>0.709</v>
      </c>
      <c r="W97" s="69">
        <v>0.746</v>
      </c>
      <c r="X97" s="69"/>
      <c r="Y97" s="68"/>
      <c r="AH97" s="68">
        <v>130.2</v>
      </c>
      <c r="AI97" s="69">
        <v>0.873</v>
      </c>
      <c r="AJ97" s="69">
        <v>0.99</v>
      </c>
      <c r="AK97" s="69">
        <v>1.013</v>
      </c>
      <c r="AL97" s="69">
        <v>0.916</v>
      </c>
      <c r="AM97" s="69">
        <v>1.013</v>
      </c>
      <c r="AN97" s="69">
        <v>0.987</v>
      </c>
      <c r="AP97" s="69">
        <v>72.27</v>
      </c>
      <c r="AQ97" s="69">
        <v>0.951</v>
      </c>
      <c r="AR97" s="69">
        <v>0.78</v>
      </c>
      <c r="AS97" s="69">
        <v>0.904</v>
      </c>
      <c r="AT97" s="69"/>
      <c r="AU97" s="69">
        <v>72.27</v>
      </c>
      <c r="AV97" s="6">
        <v>1.329</v>
      </c>
      <c r="AW97" s="6">
        <v>1.09</v>
      </c>
      <c r="AX97" s="6">
        <v>1</v>
      </c>
      <c r="AY97" s="6"/>
      <c r="AZ97" s="69">
        <v>72.27</v>
      </c>
      <c r="BA97" s="6">
        <v>0.89</v>
      </c>
      <c r="BB97" s="6">
        <v>0.932</v>
      </c>
      <c r="BC97" s="6">
        <v>0.929</v>
      </c>
    </row>
    <row r="98" spans="1:55">
      <c r="A98" s="69"/>
      <c r="E98" s="68">
        <v>131.6</v>
      </c>
      <c r="F98" s="69">
        <v>0.566</v>
      </c>
      <c r="G98" s="69">
        <v>0.533</v>
      </c>
      <c r="H98" s="69">
        <v>0.534</v>
      </c>
      <c r="I98" s="69"/>
      <c r="J98" s="68">
        <v>131.6</v>
      </c>
      <c r="K98" s="69">
        <v>0.587</v>
      </c>
      <c r="L98" s="69">
        <v>0.614</v>
      </c>
      <c r="M98" s="69">
        <v>0.595</v>
      </c>
      <c r="N98" s="69"/>
      <c r="O98" s="68">
        <v>131.6</v>
      </c>
      <c r="P98" s="69">
        <v>0.685</v>
      </c>
      <c r="Q98" s="69">
        <v>0.648</v>
      </c>
      <c r="R98" s="69">
        <v>0.662</v>
      </c>
      <c r="S98" s="69"/>
      <c r="T98" s="68">
        <v>131.6</v>
      </c>
      <c r="U98" s="69">
        <v>0.679</v>
      </c>
      <c r="V98" s="69">
        <v>0.701</v>
      </c>
      <c r="W98" s="69">
        <v>0.735</v>
      </c>
      <c r="X98" s="69"/>
      <c r="Y98" s="68"/>
      <c r="AH98" s="68">
        <v>131.6</v>
      </c>
      <c r="AI98" s="69">
        <v>0.955</v>
      </c>
      <c r="AJ98" s="69">
        <v>1.021</v>
      </c>
      <c r="AK98" s="69">
        <v>0.986</v>
      </c>
      <c r="AL98" s="69">
        <v>0.901</v>
      </c>
      <c r="AM98" s="69">
        <v>0.96</v>
      </c>
      <c r="AN98" s="69">
        <v>0.844</v>
      </c>
      <c r="AP98" s="69">
        <v>73.05</v>
      </c>
      <c r="AQ98" s="69">
        <v>0.926</v>
      </c>
      <c r="AR98" s="69">
        <v>0.956</v>
      </c>
      <c r="AS98" s="69">
        <v>1.014</v>
      </c>
      <c r="AT98" s="69"/>
      <c r="AU98" s="69">
        <v>73.05</v>
      </c>
      <c r="AV98" s="6">
        <v>0.835</v>
      </c>
      <c r="AW98" s="6">
        <v>0.917</v>
      </c>
      <c r="AX98" s="6">
        <v>0.917</v>
      </c>
      <c r="AY98" s="6"/>
      <c r="AZ98" s="69">
        <v>73.05</v>
      </c>
      <c r="BA98" s="6">
        <v>0.89</v>
      </c>
      <c r="BB98" s="6">
        <v>1.062</v>
      </c>
      <c r="BC98" s="6">
        <v>0.945</v>
      </c>
    </row>
    <row r="99" spans="1:55">
      <c r="A99" s="69"/>
      <c r="E99" s="68">
        <v>133</v>
      </c>
      <c r="F99" s="69">
        <v>0.564</v>
      </c>
      <c r="G99" s="69">
        <v>0.539</v>
      </c>
      <c r="H99" s="69">
        <v>0.53</v>
      </c>
      <c r="I99" s="69"/>
      <c r="J99" s="68">
        <v>133</v>
      </c>
      <c r="K99" s="69">
        <v>0.581</v>
      </c>
      <c r="L99" s="69">
        <v>0.622</v>
      </c>
      <c r="M99" s="69">
        <v>0.588</v>
      </c>
      <c r="N99" s="69"/>
      <c r="O99" s="68">
        <v>133</v>
      </c>
      <c r="P99" s="69">
        <v>0.686</v>
      </c>
      <c r="Q99" s="69">
        <v>0.666</v>
      </c>
      <c r="R99" s="69">
        <v>0.658</v>
      </c>
      <c r="S99" s="69"/>
      <c r="T99" s="68">
        <v>133</v>
      </c>
      <c r="U99" s="69">
        <v>0.693</v>
      </c>
      <c r="V99" s="69">
        <v>0.713</v>
      </c>
      <c r="W99" s="69">
        <v>0.743</v>
      </c>
      <c r="X99" s="69"/>
      <c r="Y99" s="68"/>
      <c r="AH99" s="68">
        <v>133</v>
      </c>
      <c r="AI99" s="69">
        <v>0.88</v>
      </c>
      <c r="AJ99" s="69">
        <v>0.99</v>
      </c>
      <c r="AK99" s="69">
        <v>1</v>
      </c>
      <c r="AL99" s="69">
        <v>0.873</v>
      </c>
      <c r="AM99" s="69">
        <v>0.883</v>
      </c>
      <c r="AN99" s="69">
        <v>1</v>
      </c>
      <c r="AP99" s="69">
        <v>73.83</v>
      </c>
      <c r="AQ99" s="69">
        <v>0.94</v>
      </c>
      <c r="AR99" s="69">
        <v>0.956</v>
      </c>
      <c r="AS99" s="69">
        <v>0.924</v>
      </c>
      <c r="AT99" s="69"/>
      <c r="AU99" s="69">
        <v>73.83</v>
      </c>
      <c r="AV99" s="6">
        <v>0.91</v>
      </c>
      <c r="AW99" s="6">
        <v>0.91</v>
      </c>
      <c r="AX99" s="6">
        <v>1.297</v>
      </c>
      <c r="AY99" s="6"/>
      <c r="AZ99" s="69">
        <v>73.83</v>
      </c>
      <c r="BA99" s="6">
        <v>0.89</v>
      </c>
      <c r="BB99" s="6">
        <v>1</v>
      </c>
      <c r="BC99" s="6">
        <v>0.942</v>
      </c>
    </row>
    <row r="100" spans="1:55">
      <c r="A100" s="69"/>
      <c r="E100" s="68">
        <v>134.4</v>
      </c>
      <c r="F100" s="69">
        <v>0.558</v>
      </c>
      <c r="G100" s="69">
        <v>0.533</v>
      </c>
      <c r="H100" s="69">
        <v>0.534</v>
      </c>
      <c r="I100" s="69"/>
      <c r="J100" s="68">
        <v>134.4</v>
      </c>
      <c r="K100" s="69">
        <v>0.581</v>
      </c>
      <c r="L100" s="69">
        <v>0.624</v>
      </c>
      <c r="M100" s="69">
        <v>0.593</v>
      </c>
      <c r="N100" s="69"/>
      <c r="O100" s="68">
        <v>134.4</v>
      </c>
      <c r="P100" s="69">
        <v>0.682</v>
      </c>
      <c r="Q100" s="69">
        <v>0.657</v>
      </c>
      <c r="R100" s="69">
        <v>0.662</v>
      </c>
      <c r="S100" s="69"/>
      <c r="T100" s="68">
        <v>134.4</v>
      </c>
      <c r="U100" s="69">
        <v>0.681</v>
      </c>
      <c r="V100" s="69">
        <v>0.693</v>
      </c>
      <c r="W100" s="69">
        <v>0.733</v>
      </c>
      <c r="X100" s="69"/>
      <c r="Y100" s="68"/>
      <c r="AH100" s="68">
        <v>134.4</v>
      </c>
      <c r="AI100" s="69">
        <v>0.914</v>
      </c>
      <c r="AJ100" s="69">
        <v>1.1</v>
      </c>
      <c r="AK100" s="69">
        <v>0.904</v>
      </c>
      <c r="AL100" s="69">
        <v>0.841</v>
      </c>
      <c r="AM100" s="69">
        <v>0.96</v>
      </c>
      <c r="AN100" s="69">
        <v>1</v>
      </c>
      <c r="AP100" s="69">
        <v>74.61</v>
      </c>
      <c r="AQ100" s="69">
        <v>0.926</v>
      </c>
      <c r="AR100" s="69">
        <v>0.861</v>
      </c>
      <c r="AS100" s="69">
        <v>0.944</v>
      </c>
      <c r="AT100" s="69"/>
      <c r="AU100" s="69">
        <v>74.61</v>
      </c>
      <c r="AV100" s="6">
        <v>0.917</v>
      </c>
      <c r="AW100" s="6">
        <v>1.329</v>
      </c>
      <c r="AX100" s="6">
        <v>0.91</v>
      </c>
      <c r="AY100" s="6"/>
      <c r="AZ100" s="69">
        <v>74.61</v>
      </c>
      <c r="BA100" s="6">
        <v>0.712</v>
      </c>
      <c r="BB100" s="6">
        <v>1.062</v>
      </c>
      <c r="BC100" s="6">
        <v>0.896</v>
      </c>
    </row>
    <row r="101" spans="1:55">
      <c r="A101" s="69"/>
      <c r="E101" s="68">
        <v>135.8</v>
      </c>
      <c r="F101" s="69">
        <v>0.556</v>
      </c>
      <c r="G101" s="69">
        <v>0.528</v>
      </c>
      <c r="H101" s="69">
        <v>0.526</v>
      </c>
      <c r="I101" s="69"/>
      <c r="J101" s="68">
        <v>135.8</v>
      </c>
      <c r="K101" s="69">
        <v>0.577</v>
      </c>
      <c r="L101" s="69">
        <v>0.616</v>
      </c>
      <c r="M101" s="69">
        <v>0.592</v>
      </c>
      <c r="N101" s="69"/>
      <c r="O101" s="68">
        <v>135.8</v>
      </c>
      <c r="P101" s="69">
        <v>0.681</v>
      </c>
      <c r="Q101" s="69">
        <v>0.653</v>
      </c>
      <c r="R101" s="69">
        <v>0.655</v>
      </c>
      <c r="S101" s="69"/>
      <c r="T101" s="68">
        <v>135.8</v>
      </c>
      <c r="U101" s="69">
        <v>0.67</v>
      </c>
      <c r="V101" s="69">
        <v>0.692</v>
      </c>
      <c r="W101" s="69">
        <v>0.74</v>
      </c>
      <c r="X101" s="69"/>
      <c r="Y101" s="68"/>
      <c r="AH101" s="68">
        <v>135.8</v>
      </c>
      <c r="AI101" s="69">
        <v>0.985</v>
      </c>
      <c r="AJ101" s="69">
        <v>0.97</v>
      </c>
      <c r="AK101" s="69">
        <v>0.964</v>
      </c>
      <c r="AL101" s="69">
        <v>1.032</v>
      </c>
      <c r="AM101" s="69">
        <v>0.974</v>
      </c>
      <c r="AN101" s="69">
        <v>0.947</v>
      </c>
      <c r="AP101" s="69">
        <v>75.39</v>
      </c>
      <c r="AQ101" s="69">
        <v>0.884</v>
      </c>
      <c r="AR101" s="69">
        <v>0.849</v>
      </c>
      <c r="AS101" s="69">
        <v>1.027</v>
      </c>
      <c r="AT101" s="69"/>
      <c r="AU101" s="69">
        <v>75.39</v>
      </c>
      <c r="AV101" s="6">
        <v>1.099</v>
      </c>
      <c r="AW101" s="6">
        <v>1</v>
      </c>
      <c r="AX101" s="6">
        <v>1</v>
      </c>
      <c r="AY101" s="6"/>
      <c r="AZ101" s="69">
        <v>75.39</v>
      </c>
      <c r="BA101" s="6">
        <v>0.934</v>
      </c>
      <c r="BB101" s="6">
        <v>1.123</v>
      </c>
      <c r="BC101" s="6">
        <v>1.206</v>
      </c>
    </row>
    <row r="102" spans="1:55">
      <c r="A102" s="69"/>
      <c r="E102" s="68">
        <v>137.2</v>
      </c>
      <c r="F102" s="69">
        <v>0.564</v>
      </c>
      <c r="G102" s="69">
        <v>0.536</v>
      </c>
      <c r="H102" s="69">
        <v>0.538</v>
      </c>
      <c r="I102" s="69"/>
      <c r="J102" s="68">
        <v>137.2</v>
      </c>
      <c r="K102" s="69">
        <v>0.571</v>
      </c>
      <c r="L102" s="69">
        <v>0.615</v>
      </c>
      <c r="M102" s="69">
        <v>0.593</v>
      </c>
      <c r="N102" s="69"/>
      <c r="O102" s="68">
        <v>137.2</v>
      </c>
      <c r="P102" s="69">
        <v>0.686</v>
      </c>
      <c r="Q102" s="69">
        <v>0.66</v>
      </c>
      <c r="R102" s="69">
        <v>0.654</v>
      </c>
      <c r="S102" s="69"/>
      <c r="T102" s="68">
        <v>137.2</v>
      </c>
      <c r="U102" s="69">
        <v>0.678</v>
      </c>
      <c r="V102" s="69">
        <v>0.693</v>
      </c>
      <c r="W102" s="69">
        <v>0.734</v>
      </c>
      <c r="X102" s="69"/>
      <c r="Y102" s="68"/>
      <c r="AH102" s="68">
        <v>137.2</v>
      </c>
      <c r="AI102" s="69">
        <v>0.849</v>
      </c>
      <c r="AJ102" s="69">
        <v>0.911</v>
      </c>
      <c r="AK102" s="69">
        <v>1</v>
      </c>
      <c r="AL102" s="69">
        <v>0.904</v>
      </c>
      <c r="AM102" s="69">
        <v>0.987</v>
      </c>
      <c r="AN102" s="69">
        <v>1</v>
      </c>
      <c r="AP102" s="69">
        <v>76.17</v>
      </c>
      <c r="AQ102" s="69">
        <v>0.856</v>
      </c>
      <c r="AR102" s="69">
        <v>0.887</v>
      </c>
      <c r="AS102" s="69">
        <v>0.923</v>
      </c>
      <c r="AT102" s="69"/>
      <c r="AU102" s="69">
        <v>76.17</v>
      </c>
      <c r="AV102" s="6">
        <v>1.09</v>
      </c>
      <c r="AW102" s="6">
        <v>0.91</v>
      </c>
      <c r="AX102" s="6">
        <v>1.549</v>
      </c>
      <c r="AY102" s="6"/>
      <c r="AZ102" s="69">
        <v>76.17</v>
      </c>
      <c r="BA102" s="6">
        <v>0.942</v>
      </c>
      <c r="BB102" s="6">
        <v>1</v>
      </c>
      <c r="BC102" s="6">
        <v>1.058</v>
      </c>
    </row>
    <row r="103" spans="1:55">
      <c r="A103" s="69"/>
      <c r="E103" s="68">
        <v>138.6</v>
      </c>
      <c r="F103" s="69">
        <v>0.562</v>
      </c>
      <c r="G103" s="69">
        <v>0.532</v>
      </c>
      <c r="H103" s="69">
        <v>0.529</v>
      </c>
      <c r="I103" s="69"/>
      <c r="J103" s="68">
        <v>138.6</v>
      </c>
      <c r="K103" s="69">
        <v>0.573</v>
      </c>
      <c r="L103" s="69">
        <v>0.627</v>
      </c>
      <c r="M103" s="69">
        <v>0.591</v>
      </c>
      <c r="N103" s="69"/>
      <c r="O103" s="68">
        <v>138.6</v>
      </c>
      <c r="P103" s="69">
        <v>0.689</v>
      </c>
      <c r="Q103" s="69">
        <v>0.65</v>
      </c>
      <c r="R103" s="69">
        <v>0.653</v>
      </c>
      <c r="S103" s="69"/>
      <c r="T103" s="68">
        <v>138.6</v>
      </c>
      <c r="U103" s="69">
        <v>0.68</v>
      </c>
      <c r="V103" s="69">
        <v>0.687</v>
      </c>
      <c r="W103" s="69">
        <v>0.735</v>
      </c>
      <c r="X103" s="69"/>
      <c r="Y103" s="68"/>
      <c r="AH103" s="68">
        <v>138.6</v>
      </c>
      <c r="AI103" s="69">
        <v>0.97</v>
      </c>
      <c r="AJ103" s="69">
        <v>1</v>
      </c>
      <c r="AK103" s="69">
        <v>1.074</v>
      </c>
      <c r="AL103" s="69">
        <v>1.067</v>
      </c>
      <c r="AM103" s="69">
        <v>0.974</v>
      </c>
      <c r="AN103" s="69">
        <v>0.881</v>
      </c>
      <c r="AP103" s="69">
        <v>76.95</v>
      </c>
      <c r="AQ103" s="69">
        <v>0.81</v>
      </c>
      <c r="AR103" s="69">
        <v>0.918</v>
      </c>
      <c r="AS103" s="69">
        <v>0.948</v>
      </c>
      <c r="AT103" s="69"/>
      <c r="AU103" s="69">
        <v>76.95</v>
      </c>
      <c r="AV103" s="6">
        <v>1.493</v>
      </c>
      <c r="AW103" s="6">
        <v>1.22</v>
      </c>
      <c r="AX103" s="6">
        <v>0.917</v>
      </c>
      <c r="AY103" s="6"/>
      <c r="AZ103" s="69">
        <v>76.95</v>
      </c>
      <c r="BA103" s="6">
        <v>1</v>
      </c>
      <c r="BB103" s="6">
        <v>0.932</v>
      </c>
      <c r="BC103" s="6">
        <v>1.074</v>
      </c>
    </row>
    <row r="104" spans="1:55">
      <c r="A104" s="69"/>
      <c r="E104" s="68">
        <v>140</v>
      </c>
      <c r="F104" s="69">
        <v>0.558</v>
      </c>
      <c r="G104" s="69">
        <v>0.529</v>
      </c>
      <c r="H104" s="69">
        <v>0.533</v>
      </c>
      <c r="I104" s="69"/>
      <c r="J104" s="68">
        <v>140</v>
      </c>
      <c r="K104" s="69">
        <v>0.579</v>
      </c>
      <c r="L104" s="69">
        <v>0.617</v>
      </c>
      <c r="M104" s="69">
        <v>0.59</v>
      </c>
      <c r="N104" s="69"/>
      <c r="O104" s="68">
        <v>140</v>
      </c>
      <c r="P104" s="69">
        <v>0.682</v>
      </c>
      <c r="Q104" s="69">
        <v>0.652</v>
      </c>
      <c r="R104" s="69">
        <v>0.655</v>
      </c>
      <c r="S104" s="69"/>
      <c r="T104" s="68">
        <v>140</v>
      </c>
      <c r="U104" s="69">
        <v>0.669</v>
      </c>
      <c r="V104" s="69">
        <v>0.691</v>
      </c>
      <c r="W104" s="69">
        <v>0.733</v>
      </c>
      <c r="X104" s="69"/>
      <c r="Y104" s="68"/>
      <c r="AH104" s="68">
        <v>140</v>
      </c>
      <c r="AI104" s="69">
        <v>0.944</v>
      </c>
      <c r="AJ104" s="69">
        <v>0.989</v>
      </c>
      <c r="AK104" s="69">
        <v>0.964</v>
      </c>
      <c r="AL104" s="69">
        <v>0.866</v>
      </c>
      <c r="AM104" s="69">
        <v>0.912</v>
      </c>
      <c r="AN104" s="69">
        <v>0.868</v>
      </c>
      <c r="AP104" s="69">
        <v>77.73</v>
      </c>
      <c r="AQ104" s="69">
        <v>0.931</v>
      </c>
      <c r="AR104" s="69">
        <v>0.9</v>
      </c>
      <c r="AS104" s="69">
        <v>0.948</v>
      </c>
      <c r="AT104" s="69"/>
      <c r="AU104" s="69">
        <v>77.73</v>
      </c>
      <c r="AV104" s="6">
        <v>0.91</v>
      </c>
      <c r="AW104" s="6">
        <v>1</v>
      </c>
      <c r="AX104" s="6">
        <v>1.198</v>
      </c>
      <c r="AY104" s="6"/>
      <c r="AZ104" s="69">
        <v>77.73</v>
      </c>
      <c r="BA104" s="6">
        <v>1.362</v>
      </c>
      <c r="BB104" s="6">
        <v>0.819</v>
      </c>
      <c r="BC104" s="6">
        <v>1.14</v>
      </c>
    </row>
    <row r="105" spans="1:55">
      <c r="A105" s="69"/>
      <c r="E105" s="68">
        <v>141.4</v>
      </c>
      <c r="F105" s="69">
        <v>0.562</v>
      </c>
      <c r="G105" s="69">
        <v>0.534</v>
      </c>
      <c r="H105" s="69">
        <v>0.534</v>
      </c>
      <c r="I105" s="69"/>
      <c r="J105" s="68">
        <v>141.4</v>
      </c>
      <c r="K105" s="69">
        <v>0.576</v>
      </c>
      <c r="L105" s="69">
        <v>0.618</v>
      </c>
      <c r="M105" s="69">
        <v>0.588</v>
      </c>
      <c r="N105" s="69"/>
      <c r="O105" s="68">
        <v>141.4</v>
      </c>
      <c r="P105" s="69">
        <v>0.679</v>
      </c>
      <c r="Q105" s="69">
        <v>0.653</v>
      </c>
      <c r="R105" s="69">
        <v>0.661</v>
      </c>
      <c r="S105" s="69"/>
      <c r="T105" s="68">
        <v>141.4</v>
      </c>
      <c r="U105" s="69">
        <v>0.683</v>
      </c>
      <c r="V105" s="69">
        <v>0.691</v>
      </c>
      <c r="W105" s="69">
        <v>0.734</v>
      </c>
      <c r="X105" s="69"/>
      <c r="Y105" s="68"/>
      <c r="AH105" s="68">
        <v>141.4</v>
      </c>
      <c r="AI105" s="69">
        <v>1.046</v>
      </c>
      <c r="AJ105" s="69">
        <v>0.923</v>
      </c>
      <c r="AK105" s="69">
        <v>0.95</v>
      </c>
      <c r="AL105" s="69">
        <v>0.806</v>
      </c>
      <c r="AM105" s="69">
        <v>1.042</v>
      </c>
      <c r="AN105" s="69">
        <v>0.889</v>
      </c>
      <c r="AP105" s="69">
        <v>78.51</v>
      </c>
      <c r="AQ105" s="69">
        <v>0.894</v>
      </c>
      <c r="AR105" s="69">
        <v>0.892</v>
      </c>
      <c r="AS105" s="69">
        <v>1.071</v>
      </c>
      <c r="AT105" s="69"/>
      <c r="AU105" s="69">
        <v>78.51</v>
      </c>
      <c r="AV105" s="6">
        <v>1</v>
      </c>
      <c r="AW105" s="6">
        <v>1.09</v>
      </c>
      <c r="AX105" s="6">
        <v>1</v>
      </c>
      <c r="AY105" s="6"/>
      <c r="AZ105" s="69">
        <v>78.51</v>
      </c>
      <c r="BA105" s="6">
        <v>0.945</v>
      </c>
      <c r="BB105" s="6">
        <v>1.074</v>
      </c>
      <c r="BC105" s="6">
        <v>0.89</v>
      </c>
    </row>
    <row r="106" spans="1:55">
      <c r="A106" s="69"/>
      <c r="E106" s="68">
        <v>142.8</v>
      </c>
      <c r="F106" s="69">
        <v>0.561</v>
      </c>
      <c r="G106" s="69">
        <v>0.532</v>
      </c>
      <c r="H106" s="69">
        <v>0.538</v>
      </c>
      <c r="I106" s="69"/>
      <c r="J106" s="68">
        <v>142.8</v>
      </c>
      <c r="K106" s="69">
        <v>0.576</v>
      </c>
      <c r="L106" s="69">
        <v>0.619</v>
      </c>
      <c r="M106" s="69">
        <v>0.589</v>
      </c>
      <c r="N106" s="69"/>
      <c r="O106" s="68">
        <v>142.8</v>
      </c>
      <c r="P106" s="69">
        <v>0.695</v>
      </c>
      <c r="Q106" s="69">
        <v>0.645</v>
      </c>
      <c r="R106" s="69">
        <v>0.65</v>
      </c>
      <c r="S106" s="69"/>
      <c r="T106" s="68">
        <v>142.8</v>
      </c>
      <c r="U106" s="69">
        <v>0.676</v>
      </c>
      <c r="V106" s="69">
        <v>0.695</v>
      </c>
      <c r="W106" s="69">
        <v>0.736</v>
      </c>
      <c r="X106" s="69"/>
      <c r="Y106" s="68"/>
      <c r="AH106" s="68">
        <v>142.8</v>
      </c>
      <c r="AI106" s="69">
        <v>0.985</v>
      </c>
      <c r="AJ106" s="69">
        <v>0.969</v>
      </c>
      <c r="AK106" s="69">
        <v>1.056</v>
      </c>
      <c r="AL106" s="69">
        <v>0.868</v>
      </c>
      <c r="AM106" s="69">
        <v>0.911</v>
      </c>
      <c r="AN106" s="69">
        <v>0.901</v>
      </c>
      <c r="AP106" s="69">
        <v>79.29</v>
      </c>
      <c r="AQ106" s="69">
        <v>0.845</v>
      </c>
      <c r="AR106" s="69">
        <v>0.901</v>
      </c>
      <c r="AS106" s="69">
        <v>0.894</v>
      </c>
      <c r="AT106" s="69"/>
      <c r="AU106" s="69">
        <v>79.29</v>
      </c>
      <c r="AV106" s="6">
        <v>0.835</v>
      </c>
      <c r="AW106" s="6">
        <v>1.11</v>
      </c>
      <c r="AX106" s="6">
        <v>1</v>
      </c>
      <c r="AY106" s="6"/>
      <c r="AZ106" s="69">
        <v>79.29</v>
      </c>
      <c r="BA106" s="6">
        <v>1.058</v>
      </c>
      <c r="BB106" s="6">
        <v>0.934</v>
      </c>
      <c r="BC106" s="6">
        <v>0.932</v>
      </c>
    </row>
    <row r="107" spans="1:55">
      <c r="A107" s="69"/>
      <c r="E107" s="68">
        <v>144.2</v>
      </c>
      <c r="F107" s="69">
        <v>0.558</v>
      </c>
      <c r="G107" s="69">
        <v>0.531</v>
      </c>
      <c r="H107" s="69">
        <v>0.536</v>
      </c>
      <c r="I107" s="69"/>
      <c r="J107" s="68">
        <v>144.2</v>
      </c>
      <c r="K107" s="69">
        <v>0.583</v>
      </c>
      <c r="L107" s="69">
        <v>0.625</v>
      </c>
      <c r="M107" s="69">
        <v>0.597</v>
      </c>
      <c r="N107" s="69"/>
      <c r="O107" s="68">
        <v>144.2</v>
      </c>
      <c r="P107" s="69">
        <v>0.684</v>
      </c>
      <c r="Q107" s="69">
        <v>0.646</v>
      </c>
      <c r="R107" s="69">
        <v>0.657</v>
      </c>
      <c r="S107" s="69"/>
      <c r="T107" s="68">
        <v>144.2</v>
      </c>
      <c r="U107" s="69">
        <v>0.671</v>
      </c>
      <c r="V107" s="69">
        <v>0.684</v>
      </c>
      <c r="W107" s="69">
        <v>0.734</v>
      </c>
      <c r="X107" s="69"/>
      <c r="Y107" s="68"/>
      <c r="AH107" s="68">
        <v>144.2</v>
      </c>
      <c r="AI107" s="69">
        <v>0.957</v>
      </c>
      <c r="AJ107" s="69">
        <v>0.931</v>
      </c>
      <c r="AK107" s="69">
        <v>0.976</v>
      </c>
      <c r="AL107" s="69">
        <v>0.844</v>
      </c>
      <c r="AM107" s="69">
        <v>1</v>
      </c>
      <c r="AN107" s="69">
        <v>0.986</v>
      </c>
      <c r="AP107" s="69">
        <v>80.07</v>
      </c>
      <c r="AQ107" s="69">
        <v>0.95</v>
      </c>
      <c r="AR107" s="69">
        <v>0.843</v>
      </c>
      <c r="AS107" s="69">
        <v>0.867</v>
      </c>
      <c r="AT107" s="69"/>
      <c r="AU107" s="69">
        <v>80.07</v>
      </c>
      <c r="AV107" s="6">
        <v>0.787</v>
      </c>
      <c r="AW107" s="6">
        <v>1</v>
      </c>
      <c r="AX107" s="6">
        <v>1</v>
      </c>
      <c r="AY107" s="6"/>
      <c r="AZ107" s="69">
        <v>80.07</v>
      </c>
      <c r="BA107" s="6">
        <v>1.14</v>
      </c>
      <c r="BB107" s="6">
        <v>1.074</v>
      </c>
      <c r="BC107" s="6">
        <v>0.877</v>
      </c>
    </row>
    <row r="108" spans="1:55">
      <c r="A108" s="69"/>
      <c r="E108" s="68">
        <v>145.6</v>
      </c>
      <c r="F108" s="69">
        <v>0.562</v>
      </c>
      <c r="G108" s="69">
        <v>0.54</v>
      </c>
      <c r="H108" s="69">
        <v>0.532</v>
      </c>
      <c r="I108" s="69"/>
      <c r="J108" s="68">
        <v>145.6</v>
      </c>
      <c r="K108" s="69">
        <v>0.573</v>
      </c>
      <c r="L108" s="69">
        <v>0.623</v>
      </c>
      <c r="M108" s="69">
        <v>0.599</v>
      </c>
      <c r="N108" s="69"/>
      <c r="O108" s="68">
        <v>145.6</v>
      </c>
      <c r="P108" s="69">
        <v>0.685</v>
      </c>
      <c r="Q108" s="69">
        <v>0.649</v>
      </c>
      <c r="R108" s="69">
        <v>0.651</v>
      </c>
      <c r="S108" s="69"/>
      <c r="T108" s="68">
        <v>145.6</v>
      </c>
      <c r="U108" s="69">
        <v>0.68</v>
      </c>
      <c r="V108" s="69">
        <v>0.695</v>
      </c>
      <c r="W108" s="69">
        <v>0.737</v>
      </c>
      <c r="X108" s="69"/>
      <c r="Y108" s="68"/>
      <c r="AH108" s="68">
        <v>145.6</v>
      </c>
      <c r="AI108" s="69">
        <v>0.97</v>
      </c>
      <c r="AJ108" s="69">
        <v>0.99</v>
      </c>
      <c r="AK108" s="69">
        <v>1.145</v>
      </c>
      <c r="AL108" s="69">
        <v>0.816</v>
      </c>
      <c r="AM108" s="69">
        <v>0.96</v>
      </c>
      <c r="AN108" s="69">
        <v>0.986</v>
      </c>
      <c r="AP108" s="69">
        <v>80.85</v>
      </c>
      <c r="AQ108" s="69">
        <v>0.849</v>
      </c>
      <c r="AR108" s="69">
        <v>0.957</v>
      </c>
      <c r="AS108" s="69">
        <v>0.974</v>
      </c>
      <c r="AT108" s="69"/>
      <c r="AU108" s="69">
        <v>80.85</v>
      </c>
      <c r="AV108" s="6">
        <v>0.717</v>
      </c>
      <c r="AW108" s="6">
        <v>1</v>
      </c>
      <c r="AX108" s="6">
        <v>0.835</v>
      </c>
      <c r="AY108" s="6"/>
      <c r="AZ108" s="69">
        <v>80.85</v>
      </c>
      <c r="BA108" s="6">
        <v>1.504</v>
      </c>
      <c r="BB108" s="6">
        <v>0.735</v>
      </c>
      <c r="BC108" s="6">
        <v>1</v>
      </c>
    </row>
    <row r="109" spans="1:55">
      <c r="A109" s="69"/>
      <c r="E109" s="68">
        <v>147</v>
      </c>
      <c r="F109" s="69">
        <v>0.57</v>
      </c>
      <c r="G109" s="69">
        <v>0.533</v>
      </c>
      <c r="H109" s="69">
        <v>0.535</v>
      </c>
      <c r="I109" s="69"/>
      <c r="J109" s="68">
        <v>147</v>
      </c>
      <c r="K109" s="69">
        <v>0.573</v>
      </c>
      <c r="L109" s="69">
        <v>0.611</v>
      </c>
      <c r="M109" s="69">
        <v>0.592</v>
      </c>
      <c r="N109" s="69"/>
      <c r="O109" s="68">
        <v>147</v>
      </c>
      <c r="P109" s="69">
        <v>0.673</v>
      </c>
      <c r="Q109" s="69">
        <v>0.642</v>
      </c>
      <c r="R109" s="69">
        <v>0.657</v>
      </c>
      <c r="S109" s="69"/>
      <c r="T109" s="68">
        <v>147</v>
      </c>
      <c r="U109" s="69">
        <v>0.684</v>
      </c>
      <c r="V109" s="69">
        <v>0.684</v>
      </c>
      <c r="W109" s="69">
        <v>0.74</v>
      </c>
      <c r="X109" s="69"/>
      <c r="Y109" s="68"/>
      <c r="AH109" s="68">
        <v>147</v>
      </c>
      <c r="AI109" s="69">
        <v>0.943</v>
      </c>
      <c r="AJ109" s="69">
        <v>1.053</v>
      </c>
      <c r="AK109" s="69">
        <v>0.987</v>
      </c>
      <c r="AL109" s="69">
        <v>1.033</v>
      </c>
      <c r="AM109" s="69">
        <v>0.949</v>
      </c>
      <c r="AN109" s="69">
        <v>0.929</v>
      </c>
      <c r="AP109" s="69">
        <v>81.63</v>
      </c>
      <c r="AQ109" s="69">
        <v>0.965</v>
      </c>
      <c r="AR109" s="69">
        <v>0.957</v>
      </c>
      <c r="AS109" s="69">
        <v>0.87</v>
      </c>
      <c r="AT109" s="69"/>
      <c r="AU109" s="69">
        <v>81.63</v>
      </c>
      <c r="AV109" s="6">
        <v>1.198</v>
      </c>
      <c r="AW109" s="6">
        <v>1.11</v>
      </c>
      <c r="AX109" s="6">
        <v>0.924</v>
      </c>
      <c r="AY109" s="6"/>
      <c r="AZ109" s="69">
        <v>81.63</v>
      </c>
      <c r="BA109" s="6">
        <v>0.945</v>
      </c>
      <c r="BB109" s="6">
        <v>0.698</v>
      </c>
      <c r="BC109" s="6">
        <v>0.844</v>
      </c>
    </row>
    <row r="110" spans="1:55">
      <c r="A110" s="69"/>
      <c r="E110" s="68">
        <v>148.4</v>
      </c>
      <c r="F110" s="69">
        <v>0.567</v>
      </c>
      <c r="G110" s="69">
        <v>0.534</v>
      </c>
      <c r="H110" s="69">
        <v>0.533</v>
      </c>
      <c r="I110" s="69"/>
      <c r="J110" s="68">
        <v>148.4</v>
      </c>
      <c r="K110" s="69">
        <v>0.578</v>
      </c>
      <c r="L110" s="69">
        <v>0.621</v>
      </c>
      <c r="M110" s="69">
        <v>0.594</v>
      </c>
      <c r="N110" s="69"/>
      <c r="O110" s="68">
        <v>148.4</v>
      </c>
      <c r="P110" s="69">
        <v>0.678</v>
      </c>
      <c r="Q110" s="69">
        <v>0.662</v>
      </c>
      <c r="R110" s="69">
        <v>0.655</v>
      </c>
      <c r="S110" s="69"/>
      <c r="T110" s="68">
        <v>148.4</v>
      </c>
      <c r="U110" s="69">
        <v>0.67</v>
      </c>
      <c r="V110" s="69">
        <v>0.689</v>
      </c>
      <c r="W110" s="69">
        <v>0.722</v>
      </c>
      <c r="X110" s="69"/>
      <c r="Y110" s="68"/>
      <c r="AH110" s="68">
        <v>148.4</v>
      </c>
      <c r="AI110" s="69">
        <v>0.985</v>
      </c>
      <c r="AJ110" s="69">
        <v>1</v>
      </c>
      <c r="AK110" s="69">
        <v>1</v>
      </c>
      <c r="AL110" s="69">
        <v>0.966</v>
      </c>
      <c r="AM110" s="69">
        <v>0.861</v>
      </c>
      <c r="AN110" s="69">
        <v>0.892</v>
      </c>
      <c r="AP110" s="69">
        <v>82.41</v>
      </c>
      <c r="AQ110" s="69">
        <v>0.937</v>
      </c>
      <c r="AR110" s="69">
        <v>0.849</v>
      </c>
      <c r="AS110" s="69">
        <v>0.83</v>
      </c>
      <c r="AT110" s="69"/>
      <c r="AU110" s="69">
        <v>82.41</v>
      </c>
      <c r="AV110" s="6">
        <v>1</v>
      </c>
      <c r="AW110" s="6">
        <v>1.165</v>
      </c>
      <c r="AX110" s="6">
        <v>0.924</v>
      </c>
      <c r="AY110" s="6"/>
      <c r="AZ110" s="69">
        <v>82.41</v>
      </c>
      <c r="BA110" s="6">
        <v>0.819</v>
      </c>
      <c r="BB110" s="6">
        <v>0.87</v>
      </c>
      <c r="BC110" s="6">
        <v>1.062</v>
      </c>
    </row>
    <row r="111" spans="1:55">
      <c r="A111" s="69"/>
      <c r="E111" s="68">
        <v>149.8</v>
      </c>
      <c r="F111" s="69">
        <v>0.561</v>
      </c>
      <c r="G111" s="69">
        <v>0.532</v>
      </c>
      <c r="H111" s="69">
        <v>0.541</v>
      </c>
      <c r="I111" s="69"/>
      <c r="J111" s="68">
        <v>149.8</v>
      </c>
      <c r="K111" s="69">
        <v>0.574</v>
      </c>
      <c r="L111" s="69">
        <v>0.607</v>
      </c>
      <c r="M111" s="69">
        <v>0.598</v>
      </c>
      <c r="N111" s="69"/>
      <c r="O111" s="68">
        <v>149.8</v>
      </c>
      <c r="P111" s="69">
        <v>0.688</v>
      </c>
      <c r="Q111" s="69">
        <v>0.643</v>
      </c>
      <c r="R111" s="69">
        <v>0.651</v>
      </c>
      <c r="S111" s="69"/>
      <c r="T111" s="68">
        <v>149.8</v>
      </c>
      <c r="U111" s="69">
        <v>0.683</v>
      </c>
      <c r="V111" s="69">
        <v>0.686</v>
      </c>
      <c r="W111" s="69">
        <v>0.743</v>
      </c>
      <c r="X111" s="69"/>
      <c r="Y111" s="68"/>
      <c r="AH111" s="68">
        <v>149.8</v>
      </c>
      <c r="AI111" s="69">
        <v>0.887</v>
      </c>
      <c r="AJ111" s="69">
        <v>0.931</v>
      </c>
      <c r="AK111" s="69">
        <v>1.053</v>
      </c>
      <c r="AL111" s="69">
        <v>0.95</v>
      </c>
      <c r="AM111" s="69">
        <v>1.028</v>
      </c>
      <c r="AN111" s="69">
        <v>0.971</v>
      </c>
      <c r="AP111" s="69">
        <v>83.19</v>
      </c>
      <c r="AQ111" s="69">
        <v>0.907</v>
      </c>
      <c r="AR111" s="69">
        <v>0.9</v>
      </c>
      <c r="AS111" s="69">
        <v>0.873</v>
      </c>
      <c r="AT111" s="69"/>
      <c r="AU111" s="69">
        <v>83.19</v>
      </c>
      <c r="AV111" s="6">
        <v>0.771</v>
      </c>
      <c r="AW111" s="6">
        <v>0.917</v>
      </c>
      <c r="AX111" s="6">
        <v>1.198</v>
      </c>
      <c r="AY111" s="6"/>
      <c r="AZ111" s="69">
        <v>83.19</v>
      </c>
      <c r="BA111" s="6">
        <v>0.812</v>
      </c>
      <c r="BB111" s="6">
        <v>1.062</v>
      </c>
      <c r="BC111" s="6">
        <v>1</v>
      </c>
    </row>
    <row r="112" spans="1:55">
      <c r="A112" s="69"/>
      <c r="E112" s="68">
        <v>151.2</v>
      </c>
      <c r="F112" s="69">
        <v>0.556</v>
      </c>
      <c r="G112" s="69">
        <v>0.53</v>
      </c>
      <c r="H112" s="69">
        <v>0.535</v>
      </c>
      <c r="I112" s="69"/>
      <c r="J112" s="68">
        <v>151.2</v>
      </c>
      <c r="K112" s="69">
        <v>0.579</v>
      </c>
      <c r="L112" s="69">
        <v>0.611</v>
      </c>
      <c r="M112" s="69">
        <v>0.597</v>
      </c>
      <c r="N112" s="69"/>
      <c r="O112" s="68">
        <v>151.2</v>
      </c>
      <c r="P112" s="69">
        <v>0.673</v>
      </c>
      <c r="Q112" s="69">
        <v>0.65</v>
      </c>
      <c r="R112" s="69">
        <v>0.655</v>
      </c>
      <c r="S112" s="69"/>
      <c r="T112" s="68">
        <v>151.2</v>
      </c>
      <c r="U112" s="69">
        <v>0.675</v>
      </c>
      <c r="V112" s="69">
        <v>0.689</v>
      </c>
      <c r="W112" s="69">
        <v>0.721</v>
      </c>
      <c r="X112" s="69"/>
      <c r="Y112" s="68"/>
      <c r="AH112" s="68">
        <v>151.2</v>
      </c>
      <c r="AI112" s="69">
        <v>0.93</v>
      </c>
      <c r="AJ112" s="69">
        <v>1</v>
      </c>
      <c r="AK112" s="69">
        <v>0.976</v>
      </c>
      <c r="AL112" s="69">
        <v>1.034</v>
      </c>
      <c r="AM112" s="69">
        <v>0.974</v>
      </c>
      <c r="AN112" s="69">
        <v>1.015</v>
      </c>
      <c r="AP112" s="69">
        <v>83.97</v>
      </c>
      <c r="AQ112" s="69">
        <v>0.916</v>
      </c>
      <c r="AR112" s="69">
        <v>0.94</v>
      </c>
      <c r="AS112" s="69">
        <v>0.924</v>
      </c>
      <c r="AT112" s="69"/>
      <c r="AU112" s="69">
        <v>83.97</v>
      </c>
      <c r="AV112" s="6">
        <v>1</v>
      </c>
      <c r="AW112" s="6">
        <v>0.91</v>
      </c>
      <c r="AX112" s="6">
        <v>0.917</v>
      </c>
      <c r="AY112" s="6"/>
      <c r="AZ112" s="69">
        <v>83.97</v>
      </c>
      <c r="BA112" s="6">
        <v>1.074</v>
      </c>
      <c r="BB112" s="6">
        <v>1</v>
      </c>
      <c r="BC112" s="6">
        <v>0.786</v>
      </c>
    </row>
    <row r="113" spans="1:55">
      <c r="A113" s="69"/>
      <c r="E113" s="68">
        <v>152.6</v>
      </c>
      <c r="F113" s="69">
        <v>0.566</v>
      </c>
      <c r="G113" s="69">
        <v>0.531</v>
      </c>
      <c r="H113" s="69">
        <v>0.536</v>
      </c>
      <c r="I113" s="69"/>
      <c r="J113" s="68">
        <v>152.6</v>
      </c>
      <c r="K113" s="69">
        <v>0.57</v>
      </c>
      <c r="L113" s="69">
        <v>0.622</v>
      </c>
      <c r="M113" s="69">
        <v>0.587</v>
      </c>
      <c r="N113" s="69"/>
      <c r="O113" s="68">
        <v>152.6</v>
      </c>
      <c r="P113" s="69">
        <v>0.681</v>
      </c>
      <c r="Q113" s="69">
        <v>0.646</v>
      </c>
      <c r="R113" s="69">
        <v>0.655</v>
      </c>
      <c r="S113" s="69"/>
      <c r="T113" s="68">
        <v>152.6</v>
      </c>
      <c r="U113" s="69">
        <v>0.683</v>
      </c>
      <c r="V113" s="69">
        <v>0.691</v>
      </c>
      <c r="W113" s="69">
        <v>0.723</v>
      </c>
      <c r="X113" s="69"/>
      <c r="Y113" s="68"/>
      <c r="AH113" s="68">
        <v>152.6</v>
      </c>
      <c r="AI113" s="69">
        <v>0.986</v>
      </c>
      <c r="AJ113" s="69">
        <v>1.02</v>
      </c>
      <c r="AK113" s="69">
        <v>0.976</v>
      </c>
      <c r="AL113" s="69">
        <v>0.866</v>
      </c>
      <c r="AM113" s="69">
        <v>0.944</v>
      </c>
      <c r="AN113" s="69">
        <v>0.883</v>
      </c>
      <c r="AP113" s="69">
        <v>84.75</v>
      </c>
      <c r="AQ113" s="69">
        <v>0.95</v>
      </c>
      <c r="AR113" s="69">
        <v>0.865</v>
      </c>
      <c r="AS113" s="69">
        <v>0.974</v>
      </c>
      <c r="AT113" s="69"/>
      <c r="AU113" s="69">
        <v>84.75</v>
      </c>
      <c r="AV113" s="6">
        <v>1</v>
      </c>
      <c r="AW113" s="6">
        <v>0.835</v>
      </c>
      <c r="AX113" s="6">
        <v>1</v>
      </c>
      <c r="AY113" s="6"/>
      <c r="AZ113" s="69">
        <v>84.75</v>
      </c>
      <c r="BA113" s="6">
        <v>0.89</v>
      </c>
      <c r="BB113" s="6">
        <v>1.291</v>
      </c>
      <c r="BC113" s="6">
        <v>1.058</v>
      </c>
    </row>
    <row r="114" spans="1:55">
      <c r="A114" s="69"/>
      <c r="E114" s="68">
        <v>154</v>
      </c>
      <c r="F114" s="69">
        <v>0.559</v>
      </c>
      <c r="G114" s="69">
        <v>0.533</v>
      </c>
      <c r="H114" s="69">
        <v>0.539</v>
      </c>
      <c r="I114" s="69"/>
      <c r="J114" s="68">
        <v>154</v>
      </c>
      <c r="K114" s="69">
        <v>0.575</v>
      </c>
      <c r="L114" s="69">
        <v>0.618</v>
      </c>
      <c r="M114" s="69">
        <v>0.593</v>
      </c>
      <c r="N114" s="69"/>
      <c r="O114" s="68">
        <v>154</v>
      </c>
      <c r="P114" s="69">
        <v>0.671</v>
      </c>
      <c r="Q114" s="69">
        <v>0.646</v>
      </c>
      <c r="R114" s="69">
        <v>0.653</v>
      </c>
      <c r="S114" s="69"/>
      <c r="T114" s="68">
        <v>154</v>
      </c>
      <c r="U114" s="69">
        <v>0.68</v>
      </c>
      <c r="V114" s="69">
        <v>0.682</v>
      </c>
      <c r="W114" s="69">
        <v>0.735</v>
      </c>
      <c r="X114" s="69"/>
      <c r="Y114" s="68"/>
      <c r="AH114" s="68">
        <v>154</v>
      </c>
      <c r="AI114" s="69">
        <v>1.03</v>
      </c>
      <c r="AJ114" s="69">
        <v>1.064</v>
      </c>
      <c r="AK114" s="69">
        <v>0.938</v>
      </c>
      <c r="AL114" s="69">
        <v>0.851</v>
      </c>
      <c r="AM114" s="69">
        <v>0.986</v>
      </c>
      <c r="AN114" s="69">
        <v>0.928</v>
      </c>
      <c r="AP114" s="69">
        <v>85.53</v>
      </c>
      <c r="AQ114" s="69">
        <v>0.954</v>
      </c>
      <c r="AR114" s="69">
        <v>0.954</v>
      </c>
      <c r="AS114" s="69">
        <v>0.987</v>
      </c>
      <c r="AT114" s="69"/>
      <c r="AU114" s="69">
        <v>85.53</v>
      </c>
      <c r="AV114" s="6">
        <v>1</v>
      </c>
      <c r="AW114" s="6">
        <v>0.91</v>
      </c>
      <c r="AX114" s="6">
        <v>1</v>
      </c>
      <c r="AY114" s="6"/>
      <c r="AZ114" s="69">
        <v>85.53</v>
      </c>
      <c r="BA114" s="6">
        <v>0.934</v>
      </c>
      <c r="BB114" s="6">
        <v>0.932</v>
      </c>
      <c r="BC114" s="6">
        <v>0.942</v>
      </c>
    </row>
    <row r="115" spans="1:55">
      <c r="A115" s="69"/>
      <c r="E115" s="68">
        <v>155.4</v>
      </c>
      <c r="F115" s="69">
        <v>0.559</v>
      </c>
      <c r="G115" s="69">
        <v>0.537</v>
      </c>
      <c r="H115" s="69">
        <v>0.539</v>
      </c>
      <c r="I115" s="69"/>
      <c r="J115" s="68">
        <v>155.4</v>
      </c>
      <c r="K115" s="69">
        <v>0.578</v>
      </c>
      <c r="L115" s="69">
        <v>0.617</v>
      </c>
      <c r="M115" s="69">
        <v>0.588</v>
      </c>
      <c r="N115" s="69"/>
      <c r="O115" s="68">
        <v>155.4</v>
      </c>
      <c r="P115" s="69">
        <v>0.68</v>
      </c>
      <c r="Q115" s="69">
        <v>0.653</v>
      </c>
      <c r="R115" s="69">
        <v>0.655</v>
      </c>
      <c r="S115" s="69"/>
      <c r="T115" s="68">
        <v>155.4</v>
      </c>
      <c r="U115" s="69">
        <v>0.68</v>
      </c>
      <c r="V115" s="69">
        <v>0.684</v>
      </c>
      <c r="W115" s="69">
        <v>0.725</v>
      </c>
      <c r="X115" s="69"/>
      <c r="Y115" s="68"/>
      <c r="AH115" s="68">
        <v>155.4</v>
      </c>
      <c r="AI115" s="69">
        <v>0.956</v>
      </c>
      <c r="AJ115" s="69">
        <v>1</v>
      </c>
      <c r="AK115" s="69">
        <v>0.988</v>
      </c>
      <c r="AL115" s="69">
        <v>0.983</v>
      </c>
      <c r="AM115" s="69">
        <v>0.836</v>
      </c>
      <c r="AN115" s="69">
        <v>0.971</v>
      </c>
      <c r="AP115" s="69">
        <v>86.31</v>
      </c>
      <c r="AQ115" s="69">
        <v>0.939</v>
      </c>
      <c r="AR115" s="69">
        <v>0.859</v>
      </c>
      <c r="AS115" s="69">
        <v>0.957</v>
      </c>
      <c r="AT115" s="69"/>
      <c r="AU115" s="69">
        <v>86.31</v>
      </c>
      <c r="AV115" s="6">
        <v>1.099</v>
      </c>
      <c r="AW115" s="6">
        <v>1.11</v>
      </c>
      <c r="AX115" s="6">
        <v>0.801</v>
      </c>
      <c r="AY115" s="6"/>
      <c r="AZ115" s="69">
        <v>86.31</v>
      </c>
      <c r="BA115" s="6">
        <v>1.062</v>
      </c>
      <c r="BB115" s="6">
        <v>0.942</v>
      </c>
      <c r="BC115" s="6">
        <v>0.761</v>
      </c>
    </row>
    <row r="116" spans="1:55">
      <c r="A116" s="69"/>
      <c r="E116" s="68">
        <v>156.8</v>
      </c>
      <c r="F116" s="69">
        <v>0.561</v>
      </c>
      <c r="G116" s="69">
        <v>0.531</v>
      </c>
      <c r="H116" s="69">
        <v>0.536</v>
      </c>
      <c r="I116" s="69"/>
      <c r="J116" s="68">
        <v>156.8</v>
      </c>
      <c r="K116" s="69">
        <v>0.58</v>
      </c>
      <c r="L116" s="69">
        <v>0.62</v>
      </c>
      <c r="M116" s="69">
        <v>0.585</v>
      </c>
      <c r="N116" s="69"/>
      <c r="O116" s="68">
        <v>156.8</v>
      </c>
      <c r="P116" s="69">
        <v>0.676</v>
      </c>
      <c r="Q116" s="69">
        <v>0.652</v>
      </c>
      <c r="R116" s="69">
        <v>0.656</v>
      </c>
      <c r="S116" s="69"/>
      <c r="T116" s="68">
        <v>156.8</v>
      </c>
      <c r="U116" s="69">
        <v>0.68</v>
      </c>
      <c r="V116" s="69">
        <v>0.683</v>
      </c>
      <c r="W116" s="69">
        <v>0.736</v>
      </c>
      <c r="X116" s="69"/>
      <c r="Y116" s="68"/>
      <c r="AH116" s="68">
        <v>156.8</v>
      </c>
      <c r="AI116" s="69">
        <v>0.947</v>
      </c>
      <c r="AJ116" s="69">
        <v>1.042</v>
      </c>
      <c r="AK116" s="69">
        <v>1.037</v>
      </c>
      <c r="AL116" s="69">
        <v>0.885</v>
      </c>
      <c r="AM116" s="69">
        <v>0.848</v>
      </c>
      <c r="AN116" s="69">
        <v>1.12</v>
      </c>
      <c r="AP116" s="69">
        <v>87.09</v>
      </c>
      <c r="AQ116" s="69">
        <v>0.988</v>
      </c>
      <c r="AR116" s="69">
        <v>0.887</v>
      </c>
      <c r="AS116" s="69">
        <v>0.973</v>
      </c>
      <c r="AT116" s="69"/>
      <c r="AU116" s="69">
        <v>87.09</v>
      </c>
      <c r="AV116" s="6">
        <v>1</v>
      </c>
      <c r="AW116" s="6">
        <v>0.717</v>
      </c>
      <c r="AX116" s="6">
        <v>0.924</v>
      </c>
      <c r="AY116" s="6"/>
      <c r="AZ116" s="69">
        <v>87.09</v>
      </c>
      <c r="BA116" s="6">
        <v>1.055</v>
      </c>
      <c r="BB116" s="6">
        <v>0.829</v>
      </c>
      <c r="BC116" s="6">
        <v>0.786</v>
      </c>
    </row>
    <row r="117" spans="1:55">
      <c r="A117" s="69"/>
      <c r="E117" s="68">
        <v>158.2</v>
      </c>
      <c r="F117" s="69">
        <v>0.564</v>
      </c>
      <c r="G117" s="69">
        <v>0.529</v>
      </c>
      <c r="H117" s="69">
        <v>0.537</v>
      </c>
      <c r="I117" s="69"/>
      <c r="J117" s="68">
        <v>158.2</v>
      </c>
      <c r="K117" s="69">
        <v>0.574</v>
      </c>
      <c r="L117" s="69">
        <v>0.619</v>
      </c>
      <c r="M117" s="69">
        <v>0.594</v>
      </c>
      <c r="N117" s="69"/>
      <c r="O117" s="68">
        <v>158.2</v>
      </c>
      <c r="P117" s="69">
        <v>0.68</v>
      </c>
      <c r="Q117" s="69">
        <v>0.655</v>
      </c>
      <c r="R117" s="69">
        <v>0.652</v>
      </c>
      <c r="S117" s="69"/>
      <c r="T117" s="68">
        <v>158.2</v>
      </c>
      <c r="U117" s="69">
        <v>0.68</v>
      </c>
      <c r="V117" s="69">
        <v>0.688</v>
      </c>
      <c r="W117" s="69">
        <v>0.724</v>
      </c>
      <c r="X117" s="69"/>
      <c r="Y117" s="68"/>
      <c r="AH117" s="68">
        <v>158.2</v>
      </c>
      <c r="AI117" s="69">
        <v>0.986</v>
      </c>
      <c r="AJ117" s="69">
        <v>0.95</v>
      </c>
      <c r="AK117" s="69">
        <v>0.95</v>
      </c>
      <c r="AL117" s="69">
        <v>1</v>
      </c>
      <c r="AM117" s="69">
        <v>0.923</v>
      </c>
      <c r="AN117" s="69">
        <v>1</v>
      </c>
      <c r="AP117" s="69">
        <v>87.87</v>
      </c>
      <c r="AQ117" s="69">
        <v>0.853</v>
      </c>
      <c r="AR117" s="69">
        <v>0.867</v>
      </c>
      <c r="AS117" s="69">
        <v>0.849</v>
      </c>
      <c r="AT117" s="69"/>
      <c r="AU117" s="69">
        <v>87.87</v>
      </c>
      <c r="AV117" s="6">
        <v>1.18</v>
      </c>
      <c r="AW117" s="6">
        <v>1</v>
      </c>
      <c r="AX117" s="6">
        <v>0.917</v>
      </c>
      <c r="AY117" s="6"/>
      <c r="AZ117" s="69">
        <v>87.87</v>
      </c>
      <c r="BA117" s="6">
        <v>1</v>
      </c>
      <c r="BB117" s="6">
        <v>1.071</v>
      </c>
      <c r="BC117" s="6">
        <v>1.123</v>
      </c>
    </row>
    <row r="118" spans="1:55">
      <c r="A118" s="69"/>
      <c r="E118" s="68">
        <v>159.6</v>
      </c>
      <c r="F118" s="69">
        <v>0.562</v>
      </c>
      <c r="G118" s="69">
        <v>0.535</v>
      </c>
      <c r="H118" s="69">
        <v>0.537</v>
      </c>
      <c r="I118" s="69"/>
      <c r="J118" s="68">
        <v>159.6</v>
      </c>
      <c r="K118" s="69">
        <v>0.578</v>
      </c>
      <c r="L118" s="69">
        <v>0.62</v>
      </c>
      <c r="M118" s="69">
        <v>0.588</v>
      </c>
      <c r="N118" s="69"/>
      <c r="O118" s="68">
        <v>159.6</v>
      </c>
      <c r="P118" s="69">
        <v>0.671</v>
      </c>
      <c r="Q118" s="69">
        <v>0.65</v>
      </c>
      <c r="R118" s="69">
        <v>0.654</v>
      </c>
      <c r="S118" s="69"/>
      <c r="T118" s="68">
        <v>159.6</v>
      </c>
      <c r="U118" s="69">
        <v>0.68</v>
      </c>
      <c r="V118" s="69">
        <v>0.672</v>
      </c>
      <c r="W118" s="69">
        <v>0.727</v>
      </c>
      <c r="X118" s="69"/>
      <c r="Y118" s="68"/>
      <c r="AH118" s="68">
        <v>159.6</v>
      </c>
      <c r="AI118" s="69">
        <v>0.913</v>
      </c>
      <c r="AJ118" s="69">
        <v>0.941</v>
      </c>
      <c r="AK118" s="69">
        <v>0.907</v>
      </c>
      <c r="AL118" s="69">
        <v>1</v>
      </c>
      <c r="AM118" s="69">
        <v>0.947</v>
      </c>
      <c r="AN118" s="69">
        <v>0.889</v>
      </c>
      <c r="AP118" s="69">
        <v>88.65</v>
      </c>
      <c r="AQ118" s="69">
        <v>0.89</v>
      </c>
      <c r="AR118" s="69">
        <v>0.971</v>
      </c>
      <c r="AS118" s="69">
        <v>0.922</v>
      </c>
      <c r="AT118" s="69"/>
      <c r="AU118" s="69">
        <v>88.65</v>
      </c>
      <c r="AV118" s="6">
        <v>1</v>
      </c>
      <c r="AW118" s="6">
        <v>1.11</v>
      </c>
      <c r="AX118" s="6">
        <v>0.847</v>
      </c>
      <c r="AY118" s="6"/>
      <c r="AZ118" s="69">
        <v>88.65</v>
      </c>
      <c r="BA118" s="6">
        <v>1.074</v>
      </c>
      <c r="BB118" s="6">
        <v>1.123</v>
      </c>
      <c r="BC118" s="6">
        <v>0.942</v>
      </c>
    </row>
    <row r="119" spans="1:55">
      <c r="A119" s="69"/>
      <c r="E119" s="68">
        <v>161</v>
      </c>
      <c r="F119" s="69">
        <v>0.565</v>
      </c>
      <c r="G119" s="69">
        <v>0.528</v>
      </c>
      <c r="H119" s="69">
        <v>0.535</v>
      </c>
      <c r="I119" s="69"/>
      <c r="J119" s="68">
        <v>161</v>
      </c>
      <c r="K119" s="69">
        <v>0.571</v>
      </c>
      <c r="L119" s="69">
        <v>0.613</v>
      </c>
      <c r="M119" s="69">
        <v>0.597</v>
      </c>
      <c r="N119" s="69"/>
      <c r="O119" s="68">
        <v>161</v>
      </c>
      <c r="P119" s="69">
        <v>0.676</v>
      </c>
      <c r="Q119" s="69">
        <v>0.652</v>
      </c>
      <c r="R119" s="69">
        <v>0.654</v>
      </c>
      <c r="S119" s="69"/>
      <c r="T119" s="68">
        <v>161</v>
      </c>
      <c r="U119" s="69">
        <v>0.683</v>
      </c>
      <c r="V119" s="69">
        <v>0.675</v>
      </c>
      <c r="W119" s="69">
        <v>0.734</v>
      </c>
      <c r="X119" s="69"/>
      <c r="Y119" s="68"/>
      <c r="AH119" s="68">
        <v>161</v>
      </c>
      <c r="AI119" s="69">
        <v>0.97</v>
      </c>
      <c r="AJ119" s="69">
        <v>0.932</v>
      </c>
      <c r="AK119" s="69">
        <v>0.951</v>
      </c>
      <c r="AL119" s="69">
        <v>1</v>
      </c>
      <c r="AM119" s="69">
        <v>0.857</v>
      </c>
      <c r="AN119" s="69">
        <v>0.97</v>
      </c>
      <c r="AP119" s="69">
        <v>89.43</v>
      </c>
      <c r="AQ119" s="69">
        <v>0.921</v>
      </c>
      <c r="AR119" s="69">
        <v>0.846</v>
      </c>
      <c r="AS119" s="69">
        <v>0.873</v>
      </c>
      <c r="AT119" s="69"/>
      <c r="AU119" s="69">
        <v>89.43</v>
      </c>
      <c r="AV119" s="6">
        <v>0.924</v>
      </c>
      <c r="AW119" s="6">
        <v>0.787</v>
      </c>
      <c r="AX119" s="6">
        <v>0.835</v>
      </c>
      <c r="AY119" s="6"/>
      <c r="AZ119" s="69">
        <v>89.43</v>
      </c>
      <c r="BA119" s="6">
        <v>0.89</v>
      </c>
      <c r="BB119" s="6">
        <v>1.15</v>
      </c>
      <c r="BC119" s="6">
        <v>1.14</v>
      </c>
    </row>
    <row r="120" spans="1:55">
      <c r="A120" s="69"/>
      <c r="E120" s="68">
        <v>162.4</v>
      </c>
      <c r="F120" s="69">
        <v>0.562</v>
      </c>
      <c r="G120" s="69">
        <v>0.538</v>
      </c>
      <c r="H120" s="69">
        <v>0.534</v>
      </c>
      <c r="I120" s="69"/>
      <c r="J120" s="68">
        <v>162.4</v>
      </c>
      <c r="K120" s="69">
        <v>0.574</v>
      </c>
      <c r="L120" s="69">
        <v>0.612</v>
      </c>
      <c r="M120" s="69">
        <v>0.591</v>
      </c>
      <c r="N120" s="69"/>
      <c r="O120" s="68">
        <v>162.4</v>
      </c>
      <c r="P120" s="69">
        <v>0.671</v>
      </c>
      <c r="Q120" s="69">
        <v>0.648</v>
      </c>
      <c r="R120" s="69">
        <v>0.645</v>
      </c>
      <c r="S120" s="69"/>
      <c r="T120" s="68">
        <v>162.4</v>
      </c>
      <c r="U120" s="69">
        <v>0.68</v>
      </c>
      <c r="V120" s="69">
        <v>0.682</v>
      </c>
      <c r="W120" s="69">
        <v>0.728</v>
      </c>
      <c r="X120" s="69"/>
      <c r="Y120" s="68"/>
      <c r="AH120" s="68">
        <v>162.4</v>
      </c>
      <c r="AI120" s="69">
        <v>0.928</v>
      </c>
      <c r="AJ120" s="69">
        <v>1.075</v>
      </c>
      <c r="AK120" s="69">
        <v>1</v>
      </c>
      <c r="AL120" s="69">
        <v>1</v>
      </c>
      <c r="AM120" s="69">
        <v>0.919</v>
      </c>
      <c r="AN120" s="69">
        <v>0.957</v>
      </c>
      <c r="AP120" s="69">
        <v>90.21</v>
      </c>
      <c r="AQ120" s="69">
        <v>0.869</v>
      </c>
      <c r="AR120" s="69">
        <v>0.884</v>
      </c>
      <c r="AS120" s="69">
        <v>0.911</v>
      </c>
      <c r="AT120" s="69"/>
      <c r="AU120" s="69">
        <v>90.21</v>
      </c>
      <c r="AV120" s="6">
        <v>1</v>
      </c>
      <c r="AW120" s="6">
        <v>1</v>
      </c>
      <c r="AX120" s="6">
        <v>0.82</v>
      </c>
      <c r="AY120" s="6"/>
      <c r="AZ120" s="69">
        <v>90.21</v>
      </c>
      <c r="BA120" s="6">
        <v>1</v>
      </c>
      <c r="BB120" s="6">
        <v>0.932</v>
      </c>
      <c r="BC120" s="6">
        <v>1</v>
      </c>
    </row>
    <row r="121" spans="1:55">
      <c r="A121" s="69"/>
      <c r="E121" s="68">
        <v>163.8</v>
      </c>
      <c r="F121" s="69">
        <v>0.564</v>
      </c>
      <c r="G121" s="69">
        <v>0.524</v>
      </c>
      <c r="H121" s="69">
        <v>0.534</v>
      </c>
      <c r="I121" s="69"/>
      <c r="J121" s="68">
        <v>163.8</v>
      </c>
      <c r="K121" s="69">
        <v>0.573</v>
      </c>
      <c r="L121" s="69">
        <v>0.618</v>
      </c>
      <c r="M121" s="69">
        <v>0.597</v>
      </c>
      <c r="N121" s="69"/>
      <c r="O121" s="68">
        <v>163.8</v>
      </c>
      <c r="P121" s="69">
        <v>0.678</v>
      </c>
      <c r="Q121" s="69">
        <v>0.644</v>
      </c>
      <c r="R121" s="69">
        <v>0.657</v>
      </c>
      <c r="S121" s="69"/>
      <c r="T121" s="68">
        <v>163.8</v>
      </c>
      <c r="U121" s="69">
        <v>0.676</v>
      </c>
      <c r="V121" s="69">
        <v>0.682</v>
      </c>
      <c r="W121" s="69">
        <v>0.728</v>
      </c>
      <c r="X121" s="69"/>
      <c r="Y121" s="68"/>
      <c r="AH121" s="68">
        <v>163.8</v>
      </c>
      <c r="AI121" s="69">
        <v>0.942</v>
      </c>
      <c r="AJ121" s="69">
        <v>1.108</v>
      </c>
      <c r="AK121" s="69">
        <v>1.027</v>
      </c>
      <c r="AL121" s="69">
        <v>0.816</v>
      </c>
      <c r="AM121" s="69">
        <v>0.947</v>
      </c>
      <c r="AN121" s="69">
        <v>1.03</v>
      </c>
      <c r="AP121" s="69">
        <v>90.99</v>
      </c>
      <c r="AQ121" s="69">
        <v>1.012</v>
      </c>
      <c r="AR121" s="69">
        <v>0.985</v>
      </c>
      <c r="AS121" s="69">
        <v>0.898</v>
      </c>
      <c r="AT121" s="69"/>
      <c r="AU121" s="69">
        <v>90.99</v>
      </c>
      <c r="AV121" s="6">
        <v>0.835</v>
      </c>
      <c r="AW121" s="6">
        <v>0.917</v>
      </c>
      <c r="AX121" s="6">
        <v>1</v>
      </c>
      <c r="AY121" s="6"/>
      <c r="AZ121" s="69">
        <v>90.99</v>
      </c>
      <c r="BA121" s="6">
        <v>1</v>
      </c>
      <c r="BB121" s="6">
        <v>0.819</v>
      </c>
      <c r="BC121" s="6">
        <v>0.802</v>
      </c>
    </row>
    <row r="122" spans="1:55">
      <c r="A122" s="69"/>
      <c r="E122" s="68">
        <v>165.2</v>
      </c>
      <c r="F122" s="69">
        <v>0.558</v>
      </c>
      <c r="G122" s="69">
        <v>0.532</v>
      </c>
      <c r="H122" s="69">
        <v>0.535</v>
      </c>
      <c r="I122" s="69"/>
      <c r="J122" s="68">
        <v>165.2</v>
      </c>
      <c r="K122" s="69">
        <v>0.577</v>
      </c>
      <c r="L122" s="69">
        <v>0.616</v>
      </c>
      <c r="M122" s="69">
        <v>0.592</v>
      </c>
      <c r="N122" s="69"/>
      <c r="O122" s="68">
        <v>165.2</v>
      </c>
      <c r="P122" s="69">
        <v>0.673</v>
      </c>
      <c r="Q122" s="69">
        <v>0.651</v>
      </c>
      <c r="R122" s="69">
        <v>0.643</v>
      </c>
      <c r="S122" s="69"/>
      <c r="T122" s="68">
        <v>165.2</v>
      </c>
      <c r="U122" s="69">
        <v>0.679</v>
      </c>
      <c r="V122" s="69">
        <v>0.684</v>
      </c>
      <c r="W122" s="69">
        <v>0.733</v>
      </c>
      <c r="X122" s="69"/>
      <c r="Y122" s="68"/>
      <c r="AH122" s="68">
        <v>165.2</v>
      </c>
      <c r="AI122" s="69">
        <v>0.875</v>
      </c>
      <c r="AJ122" s="69">
        <v>0.97</v>
      </c>
      <c r="AK122" s="69">
        <v>1.08</v>
      </c>
      <c r="AL122" s="69">
        <v>1</v>
      </c>
      <c r="AM122" s="69">
        <v>0.923</v>
      </c>
      <c r="AN122" s="69">
        <v>0.942</v>
      </c>
      <c r="AP122" s="69">
        <v>91.77</v>
      </c>
      <c r="AQ122" s="69">
        <v>0.904</v>
      </c>
      <c r="AR122" s="69">
        <v>1</v>
      </c>
      <c r="AS122" s="69">
        <v>0.907</v>
      </c>
      <c r="AT122" s="69"/>
      <c r="AU122" s="69">
        <v>91.77</v>
      </c>
      <c r="AV122" s="6">
        <v>0.771</v>
      </c>
      <c r="AW122" s="6">
        <v>0.73</v>
      </c>
      <c r="AX122" s="6">
        <v>1.247</v>
      </c>
      <c r="AY122" s="6"/>
      <c r="AZ122" s="69">
        <v>91.77</v>
      </c>
      <c r="BA122" s="6">
        <v>0.774</v>
      </c>
      <c r="BB122" s="6">
        <v>1.074</v>
      </c>
      <c r="BC122" s="6">
        <v>1</v>
      </c>
    </row>
    <row r="123" spans="1:55">
      <c r="A123" s="69"/>
      <c r="E123" s="68">
        <v>166.6</v>
      </c>
      <c r="F123" s="69">
        <v>0.563</v>
      </c>
      <c r="G123" s="69">
        <v>0.528</v>
      </c>
      <c r="H123" s="69">
        <v>0.537</v>
      </c>
      <c r="I123" s="69"/>
      <c r="J123" s="68">
        <v>166.6</v>
      </c>
      <c r="K123" s="69">
        <v>0.579</v>
      </c>
      <c r="L123" s="69">
        <v>0.618</v>
      </c>
      <c r="M123" s="69">
        <v>0.592</v>
      </c>
      <c r="N123" s="69"/>
      <c r="O123" s="68">
        <v>166.6</v>
      </c>
      <c r="P123" s="69">
        <v>0.675</v>
      </c>
      <c r="Q123" s="69">
        <v>0.636</v>
      </c>
      <c r="R123" s="69">
        <v>0.658</v>
      </c>
      <c r="S123" s="69"/>
      <c r="T123" s="68">
        <v>166.6</v>
      </c>
      <c r="U123" s="69">
        <v>0.685</v>
      </c>
      <c r="V123" s="69">
        <v>0.677</v>
      </c>
      <c r="W123" s="69">
        <v>0.731</v>
      </c>
      <c r="X123" s="69"/>
      <c r="Y123" s="68"/>
      <c r="AH123" s="68">
        <v>166.6</v>
      </c>
      <c r="AI123" s="69">
        <v>0.942</v>
      </c>
      <c r="AJ123" s="69">
        <v>0.957</v>
      </c>
      <c r="AK123" s="69">
        <v>1</v>
      </c>
      <c r="AL123" s="69">
        <v>0.984</v>
      </c>
      <c r="AM123" s="69">
        <v>0.89</v>
      </c>
      <c r="AN123" s="69">
        <v>1</v>
      </c>
      <c r="AP123" s="69">
        <v>92.55</v>
      </c>
      <c r="AQ123" s="69">
        <v>0.976</v>
      </c>
      <c r="AR123" s="69">
        <v>0.9</v>
      </c>
      <c r="AS123" s="69">
        <v>0.906</v>
      </c>
      <c r="AT123" s="69"/>
      <c r="AU123" s="69">
        <v>92.55</v>
      </c>
      <c r="AV123" s="6">
        <v>1.198</v>
      </c>
      <c r="AW123" s="6">
        <v>1</v>
      </c>
      <c r="AX123" s="6">
        <v>1</v>
      </c>
      <c r="AY123" s="6"/>
      <c r="AZ123" s="69">
        <v>92.55</v>
      </c>
      <c r="BA123" s="6">
        <v>1.37</v>
      </c>
      <c r="BB123" s="6">
        <v>0.819</v>
      </c>
      <c r="BC123" s="6">
        <v>1.074</v>
      </c>
    </row>
    <row r="124" spans="1:55">
      <c r="A124" s="69"/>
      <c r="E124" s="68">
        <v>168</v>
      </c>
      <c r="F124" s="69">
        <v>0.559</v>
      </c>
      <c r="G124" s="69">
        <v>0.532</v>
      </c>
      <c r="H124" s="69">
        <v>0.535</v>
      </c>
      <c r="I124" s="69"/>
      <c r="J124" s="68">
        <v>168</v>
      </c>
      <c r="K124" s="69">
        <v>0.577</v>
      </c>
      <c r="L124" s="69">
        <v>0.616</v>
      </c>
      <c r="M124" s="69">
        <v>0.592</v>
      </c>
      <c r="N124" s="69"/>
      <c r="O124" s="68">
        <v>168</v>
      </c>
      <c r="P124" s="69">
        <v>0.661</v>
      </c>
      <c r="Q124" s="69">
        <v>0.645</v>
      </c>
      <c r="R124" s="69">
        <v>0.653</v>
      </c>
      <c r="S124" s="69"/>
      <c r="T124" s="68">
        <v>168</v>
      </c>
      <c r="U124" s="69">
        <v>0.671</v>
      </c>
      <c r="V124" s="69">
        <v>0.683</v>
      </c>
      <c r="W124" s="69">
        <v>0.724</v>
      </c>
      <c r="X124" s="69"/>
      <c r="Y124" s="68"/>
      <c r="AH124" s="68">
        <v>168</v>
      </c>
      <c r="AI124" s="69">
        <v>0.902</v>
      </c>
      <c r="AJ124" s="69">
        <v>0.99</v>
      </c>
      <c r="AK124" s="69">
        <v>1.026</v>
      </c>
      <c r="AL124" s="69">
        <v>1</v>
      </c>
      <c r="AM124" s="69">
        <v>0.814</v>
      </c>
      <c r="AN124" s="69">
        <v>0.849</v>
      </c>
      <c r="AP124" s="69">
        <v>93.33</v>
      </c>
      <c r="AQ124" s="69">
        <v>0.953</v>
      </c>
      <c r="AR124" s="69">
        <v>0.928</v>
      </c>
      <c r="AS124" s="69">
        <v>0.974</v>
      </c>
      <c r="AT124" s="69"/>
      <c r="AU124" s="69">
        <v>93.33</v>
      </c>
      <c r="AV124" s="6">
        <v>1.09</v>
      </c>
      <c r="AW124" s="6">
        <v>1.22</v>
      </c>
      <c r="AX124" s="6">
        <v>0.787</v>
      </c>
      <c r="AY124" s="6"/>
      <c r="AZ124" s="69">
        <v>93.33</v>
      </c>
      <c r="BA124" s="6">
        <v>0.734</v>
      </c>
      <c r="BB124" s="6">
        <v>0.774</v>
      </c>
      <c r="BC124" s="6">
        <v>1.22</v>
      </c>
    </row>
    <row r="125" spans="1:55">
      <c r="A125" s="69"/>
      <c r="E125" s="68">
        <v>169.4</v>
      </c>
      <c r="F125" s="69">
        <v>0.565</v>
      </c>
      <c r="G125" s="69">
        <v>0.525</v>
      </c>
      <c r="H125" s="69">
        <v>0.532</v>
      </c>
      <c r="I125" s="69"/>
      <c r="J125" s="68">
        <v>169.4</v>
      </c>
      <c r="K125" s="69">
        <v>0.571</v>
      </c>
      <c r="L125" s="69">
        <v>0.603</v>
      </c>
      <c r="M125" s="69">
        <v>0.595</v>
      </c>
      <c r="N125" s="69"/>
      <c r="O125" s="68">
        <v>169.4</v>
      </c>
      <c r="P125" s="69">
        <v>0.664</v>
      </c>
      <c r="Q125" s="69">
        <v>0.641</v>
      </c>
      <c r="R125" s="69">
        <v>0.649</v>
      </c>
      <c r="S125" s="69"/>
      <c r="T125" s="68">
        <v>169.4</v>
      </c>
      <c r="U125" s="69">
        <v>0.674</v>
      </c>
      <c r="V125" s="69">
        <v>0.685</v>
      </c>
      <c r="W125" s="69">
        <v>0.72</v>
      </c>
      <c r="X125" s="69"/>
      <c r="Y125" s="68"/>
      <c r="AH125" s="68">
        <v>169.4</v>
      </c>
      <c r="AI125" s="69">
        <v>0.943</v>
      </c>
      <c r="AJ125" s="69">
        <v>1.052</v>
      </c>
      <c r="AK125" s="69">
        <v>1</v>
      </c>
      <c r="AL125" s="69">
        <v>0.899</v>
      </c>
      <c r="AM125" s="69">
        <v>0.928</v>
      </c>
      <c r="AN125" s="69">
        <v>0.942</v>
      </c>
      <c r="AP125" s="69">
        <v>94.11</v>
      </c>
      <c r="AQ125" s="69">
        <v>0.83</v>
      </c>
      <c r="AR125" s="69">
        <v>0.816</v>
      </c>
      <c r="AS125" s="69">
        <v>0.948</v>
      </c>
      <c r="AT125" s="69"/>
      <c r="AU125" s="69">
        <v>94.11</v>
      </c>
      <c r="AV125" s="6">
        <v>1.198</v>
      </c>
      <c r="AW125" s="6">
        <v>0.917</v>
      </c>
      <c r="AX125" s="6">
        <v>0.771</v>
      </c>
      <c r="AY125" s="6"/>
      <c r="AZ125" s="69">
        <v>94.11</v>
      </c>
      <c r="BA125" s="6">
        <v>0.877</v>
      </c>
      <c r="BB125" s="6">
        <v>1.074</v>
      </c>
      <c r="BC125" s="6">
        <v>1</v>
      </c>
    </row>
    <row r="126" spans="1:55">
      <c r="A126" s="69"/>
      <c r="E126" s="68">
        <v>170.8</v>
      </c>
      <c r="F126" s="69">
        <v>0.563</v>
      </c>
      <c r="G126" s="69">
        <v>0.532</v>
      </c>
      <c r="H126" s="69">
        <v>0.532</v>
      </c>
      <c r="I126" s="69"/>
      <c r="J126" s="68">
        <v>170.8</v>
      </c>
      <c r="K126" s="69">
        <v>0.573</v>
      </c>
      <c r="L126" s="69">
        <v>0.612</v>
      </c>
      <c r="M126" s="69">
        <v>0.589</v>
      </c>
      <c r="N126" s="69"/>
      <c r="O126" s="68">
        <v>170.8</v>
      </c>
      <c r="P126" s="69">
        <v>0.68</v>
      </c>
      <c r="Q126" s="69">
        <v>0.656</v>
      </c>
      <c r="R126" s="69">
        <v>0.657</v>
      </c>
      <c r="S126" s="69"/>
      <c r="T126" s="68">
        <v>170.8</v>
      </c>
      <c r="U126" s="69">
        <v>0.691</v>
      </c>
      <c r="V126" s="69">
        <v>0.691</v>
      </c>
      <c r="W126" s="69">
        <v>0.734</v>
      </c>
      <c r="X126" s="69"/>
      <c r="Y126" s="68"/>
      <c r="AH126" s="68">
        <v>170.8</v>
      </c>
      <c r="AI126" s="69">
        <v>1.016</v>
      </c>
      <c r="AJ126" s="69">
        <v>0.99</v>
      </c>
      <c r="AK126" s="69">
        <v>0.962</v>
      </c>
      <c r="AL126" s="69">
        <v>0.965</v>
      </c>
      <c r="AM126" s="69">
        <v>0.975</v>
      </c>
      <c r="AN126" s="69">
        <v>1.045</v>
      </c>
      <c r="AP126" s="69">
        <v>94.89</v>
      </c>
      <c r="AQ126" s="69">
        <v>0.906</v>
      </c>
      <c r="AR126" s="69">
        <v>0.791</v>
      </c>
      <c r="AS126" s="69">
        <v>1</v>
      </c>
      <c r="AT126" s="69"/>
      <c r="AU126" s="69">
        <v>94.89</v>
      </c>
      <c r="AV126" s="6">
        <v>1</v>
      </c>
      <c r="AW126" s="6">
        <v>0.771</v>
      </c>
      <c r="AX126" s="6">
        <v>1.099</v>
      </c>
      <c r="AY126" s="6"/>
      <c r="AZ126" s="69">
        <v>94.89</v>
      </c>
      <c r="BA126" s="6">
        <v>0.945</v>
      </c>
      <c r="BB126" s="6">
        <v>0.942</v>
      </c>
      <c r="BC126" s="6">
        <v>0.89</v>
      </c>
    </row>
    <row r="127" spans="1:55">
      <c r="A127" s="69"/>
      <c r="E127" s="68">
        <v>172.2</v>
      </c>
      <c r="F127" s="69">
        <v>0.557</v>
      </c>
      <c r="G127" s="69">
        <v>0.531</v>
      </c>
      <c r="H127" s="69">
        <v>0.534</v>
      </c>
      <c r="I127" s="69"/>
      <c r="J127" s="68">
        <v>172.2</v>
      </c>
      <c r="K127" s="69">
        <v>0.576</v>
      </c>
      <c r="L127" s="69">
        <v>0.617</v>
      </c>
      <c r="M127" s="69">
        <v>0.596</v>
      </c>
      <c r="N127" s="69"/>
      <c r="O127" s="68">
        <v>172.2</v>
      </c>
      <c r="P127" s="69">
        <v>0.677</v>
      </c>
      <c r="Q127" s="69">
        <v>0.653</v>
      </c>
      <c r="R127" s="69">
        <v>0.657</v>
      </c>
      <c r="S127" s="69"/>
      <c r="T127" s="68">
        <v>172.2</v>
      </c>
      <c r="U127" s="69">
        <v>0.681</v>
      </c>
      <c r="V127" s="69">
        <v>0.676</v>
      </c>
      <c r="W127" s="69">
        <v>0.717</v>
      </c>
      <c r="X127" s="69"/>
      <c r="Y127" s="68"/>
      <c r="AH127" s="68">
        <v>172.2</v>
      </c>
      <c r="AI127" s="69">
        <v>0.986</v>
      </c>
      <c r="AJ127" s="69">
        <v>0.912</v>
      </c>
      <c r="AK127" s="69">
        <v>0.988</v>
      </c>
      <c r="AL127" s="69">
        <v>0.969</v>
      </c>
      <c r="AM127" s="69">
        <v>0.892</v>
      </c>
      <c r="AN127" s="69">
        <v>0.929</v>
      </c>
      <c r="AP127" s="69">
        <v>95.67</v>
      </c>
      <c r="AQ127" s="69">
        <v>0.886</v>
      </c>
      <c r="AR127" s="69">
        <v>0.859</v>
      </c>
      <c r="AS127" s="69">
        <v>0.898</v>
      </c>
      <c r="AT127" s="69"/>
      <c r="AU127" s="69">
        <v>95.67</v>
      </c>
      <c r="AV127" s="6">
        <v>1.27</v>
      </c>
      <c r="AW127" s="6">
        <v>0.717</v>
      </c>
      <c r="AX127" s="6">
        <v>0.695</v>
      </c>
      <c r="AY127" s="6"/>
      <c r="AZ127" s="69">
        <v>95.67</v>
      </c>
      <c r="BA127" s="6">
        <v>0.89</v>
      </c>
      <c r="BB127" s="6">
        <v>0.735</v>
      </c>
      <c r="BC127" s="6">
        <v>1.055</v>
      </c>
    </row>
    <row r="128" spans="1:55">
      <c r="A128" s="69"/>
      <c r="E128" s="68">
        <v>173.6</v>
      </c>
      <c r="F128" s="69">
        <v>0.557</v>
      </c>
      <c r="G128" s="69">
        <v>0.529</v>
      </c>
      <c r="H128" s="69">
        <v>0.535</v>
      </c>
      <c r="I128" s="69"/>
      <c r="J128" s="68">
        <v>173.6</v>
      </c>
      <c r="K128" s="69">
        <v>0.573</v>
      </c>
      <c r="L128" s="69">
        <v>0.613</v>
      </c>
      <c r="M128" s="69">
        <v>0.59</v>
      </c>
      <c r="N128" s="69"/>
      <c r="O128" s="68">
        <v>173.6</v>
      </c>
      <c r="P128" s="69">
        <v>0.68</v>
      </c>
      <c r="Q128" s="69">
        <v>0.642</v>
      </c>
      <c r="R128" s="69">
        <v>0.654</v>
      </c>
      <c r="S128" s="69"/>
      <c r="T128" s="68">
        <v>173.6</v>
      </c>
      <c r="U128" s="69">
        <v>0.671</v>
      </c>
      <c r="V128" s="69">
        <v>0.679</v>
      </c>
      <c r="W128" s="69">
        <v>0.726</v>
      </c>
      <c r="X128" s="69"/>
      <c r="Y128" s="68"/>
      <c r="AH128" s="68">
        <v>173.6</v>
      </c>
      <c r="AI128" s="69">
        <v>1.015</v>
      </c>
      <c r="AJ128" s="69">
        <v>0.98</v>
      </c>
      <c r="AK128" s="69">
        <v>1</v>
      </c>
      <c r="AL128" s="69">
        <v>0.902</v>
      </c>
      <c r="AM128" s="69">
        <v>0.987</v>
      </c>
      <c r="AN128" s="69">
        <v>0.956</v>
      </c>
      <c r="AP128" s="69">
        <v>96.45</v>
      </c>
      <c r="AQ128" s="69">
        <v>0.988</v>
      </c>
      <c r="AR128" s="69">
        <v>1.014</v>
      </c>
      <c r="AS128" s="69">
        <v>0.887</v>
      </c>
      <c r="AT128" s="69"/>
      <c r="AU128" s="69">
        <v>96.45</v>
      </c>
      <c r="AV128" s="6">
        <v>0.924</v>
      </c>
      <c r="AW128" s="6">
        <v>0.835</v>
      </c>
      <c r="AX128" s="6">
        <v>1</v>
      </c>
      <c r="AY128" s="6"/>
      <c r="AZ128" s="69">
        <v>96.45</v>
      </c>
      <c r="BA128" s="6">
        <v>0.945</v>
      </c>
      <c r="BB128" s="6">
        <v>0.829</v>
      </c>
      <c r="BC128" s="6">
        <v>1.062</v>
      </c>
    </row>
    <row r="129" spans="1:55">
      <c r="A129" s="69"/>
      <c r="E129" s="68">
        <v>175</v>
      </c>
      <c r="F129" s="69">
        <v>0.562</v>
      </c>
      <c r="G129" s="69">
        <v>0.531</v>
      </c>
      <c r="H129" s="69">
        <v>0.533</v>
      </c>
      <c r="I129" s="69"/>
      <c r="J129" s="68">
        <v>175</v>
      </c>
      <c r="K129" s="69">
        <v>0.573</v>
      </c>
      <c r="L129" s="69">
        <v>0.626</v>
      </c>
      <c r="M129" s="69">
        <v>0.588</v>
      </c>
      <c r="N129" s="69"/>
      <c r="O129" s="68">
        <v>175</v>
      </c>
      <c r="P129" s="69">
        <v>0.67</v>
      </c>
      <c r="Q129" s="69">
        <v>0.65</v>
      </c>
      <c r="R129" s="69">
        <v>0.647</v>
      </c>
      <c r="S129" s="69"/>
      <c r="T129" s="68">
        <v>175</v>
      </c>
      <c r="U129" s="69">
        <v>0.687</v>
      </c>
      <c r="V129" s="69">
        <v>0.683</v>
      </c>
      <c r="W129" s="69">
        <v>0.726</v>
      </c>
      <c r="X129" s="69"/>
      <c r="Y129" s="68"/>
      <c r="AH129" s="68">
        <v>175</v>
      </c>
      <c r="AI129" s="69">
        <v>0.871</v>
      </c>
      <c r="AJ129" s="69">
        <v>1.064</v>
      </c>
      <c r="AK129" s="69">
        <v>1.026</v>
      </c>
      <c r="AL129" s="69">
        <v>1.055</v>
      </c>
      <c r="AM129" s="69">
        <v>1.104</v>
      </c>
      <c r="AN129" s="69">
        <v>0.938</v>
      </c>
      <c r="AP129" s="69">
        <v>97.23</v>
      </c>
      <c r="AQ129" s="69">
        <v>0.918</v>
      </c>
      <c r="AR129" s="69">
        <v>0.915</v>
      </c>
      <c r="AS129" s="69">
        <v>0.934</v>
      </c>
      <c r="AT129" s="69"/>
      <c r="AU129" s="69">
        <v>97.23</v>
      </c>
      <c r="AV129" s="6">
        <v>0.917</v>
      </c>
      <c r="AW129" s="6">
        <v>1.165</v>
      </c>
      <c r="AX129" s="6">
        <v>1</v>
      </c>
      <c r="AY129" s="6"/>
      <c r="AZ129" s="69">
        <v>97.23</v>
      </c>
      <c r="BA129" s="6">
        <v>1.185</v>
      </c>
      <c r="BB129" s="6">
        <v>0.934</v>
      </c>
      <c r="BC129" s="6">
        <v>1.123</v>
      </c>
    </row>
    <row r="130" spans="1:55">
      <c r="A130" s="69"/>
      <c r="E130" s="68">
        <v>176.4</v>
      </c>
      <c r="F130" s="69">
        <v>0.561</v>
      </c>
      <c r="G130" s="69">
        <v>0.53</v>
      </c>
      <c r="H130" s="69">
        <v>0.533</v>
      </c>
      <c r="I130" s="69"/>
      <c r="J130" s="68">
        <v>176.4</v>
      </c>
      <c r="K130" s="69">
        <v>0.567</v>
      </c>
      <c r="L130" s="69">
        <v>0.615</v>
      </c>
      <c r="M130" s="69">
        <v>0.59</v>
      </c>
      <c r="N130" s="69"/>
      <c r="O130" s="68">
        <v>176.4</v>
      </c>
      <c r="P130" s="69">
        <v>0.672</v>
      </c>
      <c r="Q130" s="69">
        <v>0.648</v>
      </c>
      <c r="R130" s="69">
        <v>0.645</v>
      </c>
      <c r="S130" s="69"/>
      <c r="T130" s="68">
        <v>176.4</v>
      </c>
      <c r="U130" s="69">
        <v>0.68</v>
      </c>
      <c r="V130" s="69">
        <v>0.689</v>
      </c>
      <c r="W130" s="69">
        <v>0.727</v>
      </c>
      <c r="X130" s="69"/>
      <c r="Y130" s="68"/>
      <c r="AH130" s="68">
        <v>176.4</v>
      </c>
      <c r="AI130" s="69">
        <v>0.941</v>
      </c>
      <c r="AJ130" s="69">
        <v>1.021</v>
      </c>
      <c r="AK130" s="69">
        <v>0.986</v>
      </c>
      <c r="AL130" s="69">
        <v>0.968</v>
      </c>
      <c r="AM130" s="69">
        <v>0.821</v>
      </c>
      <c r="AN130" s="69">
        <v>0.916</v>
      </c>
      <c r="AP130" s="69">
        <v>98.01</v>
      </c>
      <c r="AQ130" s="69">
        <v>0.851</v>
      </c>
      <c r="AR130" s="69">
        <v>0.942</v>
      </c>
      <c r="AS130" s="69">
        <v>0.919</v>
      </c>
      <c r="AT130" s="69"/>
      <c r="AU130" s="69">
        <v>98.01</v>
      </c>
      <c r="AV130" s="6">
        <v>1.18</v>
      </c>
      <c r="AW130" s="6">
        <v>0.91</v>
      </c>
      <c r="AX130" s="6">
        <v>0.771</v>
      </c>
      <c r="AY130" s="6"/>
      <c r="AZ130" s="69">
        <v>98.01</v>
      </c>
      <c r="BA130" s="6">
        <v>0.87</v>
      </c>
      <c r="BB130" s="6">
        <v>1</v>
      </c>
      <c r="BC130" s="6">
        <v>1</v>
      </c>
    </row>
    <row r="131" spans="1:55">
      <c r="A131" s="69"/>
      <c r="E131" s="68">
        <v>177.8</v>
      </c>
      <c r="F131" s="69">
        <v>0.564</v>
      </c>
      <c r="G131" s="69">
        <v>0.525</v>
      </c>
      <c r="H131" s="69">
        <v>0.534</v>
      </c>
      <c r="I131" s="69"/>
      <c r="J131" s="68">
        <v>177.8</v>
      </c>
      <c r="K131" s="69">
        <v>0.579</v>
      </c>
      <c r="L131" s="69">
        <v>0.607</v>
      </c>
      <c r="M131" s="69">
        <v>0.591</v>
      </c>
      <c r="N131" s="69"/>
      <c r="O131" s="68">
        <v>177.8</v>
      </c>
      <c r="P131" s="69">
        <v>0.667</v>
      </c>
      <c r="Q131" s="69">
        <v>0.647</v>
      </c>
      <c r="R131" s="69">
        <v>0.65</v>
      </c>
      <c r="S131" s="69"/>
      <c r="T131" s="68">
        <v>177.8</v>
      </c>
      <c r="U131" s="69">
        <v>0.676</v>
      </c>
      <c r="V131" s="69">
        <v>0.674</v>
      </c>
      <c r="W131" s="69">
        <v>0.734</v>
      </c>
      <c r="X131" s="69"/>
      <c r="Y131" s="68"/>
      <c r="AH131" s="68">
        <v>177.8</v>
      </c>
      <c r="AI131" s="69">
        <v>1.016</v>
      </c>
      <c r="AJ131" s="69">
        <v>1.031</v>
      </c>
      <c r="AK131" s="69">
        <v>1.025</v>
      </c>
      <c r="AL131" s="69">
        <v>0.938</v>
      </c>
      <c r="AM131" s="69">
        <v>0.911</v>
      </c>
      <c r="AN131" s="69">
        <v>0.914</v>
      </c>
      <c r="AP131" s="69">
        <v>98.79</v>
      </c>
      <c r="AQ131" s="69">
        <v>0.95</v>
      </c>
      <c r="AR131" s="69">
        <v>0.829</v>
      </c>
      <c r="AS131" s="69">
        <v>0.906</v>
      </c>
      <c r="AT131" s="69"/>
      <c r="AU131" s="69">
        <v>98.79</v>
      </c>
      <c r="AV131" s="6">
        <v>1.09</v>
      </c>
      <c r="AW131" s="6">
        <v>1</v>
      </c>
      <c r="AX131" s="6">
        <v>1.247</v>
      </c>
      <c r="AY131" s="6"/>
      <c r="AZ131" s="69">
        <v>98.79</v>
      </c>
      <c r="BA131" s="6">
        <v>1</v>
      </c>
      <c r="BB131" s="6">
        <v>1.074</v>
      </c>
      <c r="BC131" s="6">
        <v>1.15</v>
      </c>
    </row>
    <row r="132" spans="1:55">
      <c r="A132" s="69"/>
      <c r="E132" s="68">
        <v>179.2</v>
      </c>
      <c r="F132" s="69">
        <v>0.557</v>
      </c>
      <c r="G132" s="69">
        <v>0.526</v>
      </c>
      <c r="H132" s="69">
        <v>0.537</v>
      </c>
      <c r="I132" s="69"/>
      <c r="J132" s="68">
        <v>179.2</v>
      </c>
      <c r="K132" s="69">
        <v>0.578</v>
      </c>
      <c r="L132" s="69">
        <v>0.614</v>
      </c>
      <c r="M132" s="69">
        <v>0.587</v>
      </c>
      <c r="N132" s="69"/>
      <c r="O132" s="68">
        <v>179.2</v>
      </c>
      <c r="P132" s="69">
        <v>0.665</v>
      </c>
      <c r="Q132" s="69">
        <v>0.647</v>
      </c>
      <c r="R132" s="69">
        <v>0.644</v>
      </c>
      <c r="S132" s="69"/>
      <c r="T132" s="68">
        <v>179.2</v>
      </c>
      <c r="U132" s="69">
        <v>0.668</v>
      </c>
      <c r="V132" s="69">
        <v>0.691</v>
      </c>
      <c r="W132" s="69">
        <v>0.726</v>
      </c>
      <c r="X132" s="69"/>
      <c r="Y132" s="68"/>
      <c r="AH132" s="68">
        <v>179.2</v>
      </c>
      <c r="AI132" s="69">
        <v>0.957</v>
      </c>
      <c r="AJ132" s="69">
        <v>0.99</v>
      </c>
      <c r="AK132" s="69">
        <v>0.953</v>
      </c>
      <c r="AL132" s="69">
        <v>0.983</v>
      </c>
      <c r="AM132" s="69">
        <v>0.947</v>
      </c>
      <c r="AN132" s="69">
        <v>0.851</v>
      </c>
      <c r="AP132" s="69">
        <v>99.57</v>
      </c>
      <c r="AQ132" s="69">
        <v>0.823</v>
      </c>
      <c r="AR132" s="69">
        <v>0.918</v>
      </c>
      <c r="AS132" s="69">
        <v>1</v>
      </c>
      <c r="AT132" s="69"/>
      <c r="AU132" s="69">
        <v>99.57</v>
      </c>
      <c r="AV132" s="6">
        <v>1.297</v>
      </c>
      <c r="AW132" s="6">
        <v>0.771</v>
      </c>
      <c r="AX132" s="6">
        <v>0.91</v>
      </c>
      <c r="AY132" s="6"/>
      <c r="AZ132" s="69">
        <v>99.57</v>
      </c>
      <c r="BA132" s="6">
        <v>0.734</v>
      </c>
      <c r="BB132" s="6">
        <v>0.877</v>
      </c>
      <c r="BC132" s="6">
        <v>1</v>
      </c>
    </row>
    <row r="133" spans="1:55">
      <c r="A133" s="69"/>
      <c r="E133" s="68">
        <v>180.6</v>
      </c>
      <c r="F133" s="69">
        <v>0.559</v>
      </c>
      <c r="G133" s="69">
        <v>0.528</v>
      </c>
      <c r="H133" s="69">
        <v>0.531</v>
      </c>
      <c r="I133" s="69"/>
      <c r="J133" s="68">
        <v>180.6</v>
      </c>
      <c r="K133" s="69">
        <v>0.573</v>
      </c>
      <c r="L133" s="69">
        <v>0.609</v>
      </c>
      <c r="M133" s="69">
        <v>0.586</v>
      </c>
      <c r="N133" s="69"/>
      <c r="O133" s="68">
        <v>180.6</v>
      </c>
      <c r="P133" s="69">
        <v>0.665</v>
      </c>
      <c r="Q133" s="69">
        <v>0.639</v>
      </c>
      <c r="R133" s="69">
        <v>0.649</v>
      </c>
      <c r="S133" s="69"/>
      <c r="T133" s="68">
        <v>180.6</v>
      </c>
      <c r="U133" s="69">
        <v>0.679</v>
      </c>
      <c r="V133" s="69">
        <v>0.684</v>
      </c>
      <c r="W133" s="69">
        <v>0.725</v>
      </c>
      <c r="X133" s="69"/>
      <c r="Y133" s="68"/>
      <c r="AH133" s="68">
        <v>180.6</v>
      </c>
      <c r="AI133" s="69">
        <v>0.914</v>
      </c>
      <c r="AJ133" s="69">
        <v>0.931</v>
      </c>
      <c r="AK133" s="69">
        <v>1</v>
      </c>
      <c r="AL133" s="69">
        <v>1.034</v>
      </c>
      <c r="AM133" s="69">
        <v>1.014</v>
      </c>
      <c r="AN133" s="69">
        <v>0.986</v>
      </c>
      <c r="AP133" s="69">
        <v>100.35</v>
      </c>
      <c r="AQ133" s="69">
        <v>0.917</v>
      </c>
      <c r="AR133" s="69">
        <v>0.928</v>
      </c>
      <c r="AS133" s="69">
        <v>0.846</v>
      </c>
      <c r="AT133" s="69"/>
      <c r="AU133" s="69">
        <v>100.35</v>
      </c>
      <c r="AV133" s="6">
        <v>1.439</v>
      </c>
      <c r="AW133" s="6">
        <v>1.09</v>
      </c>
      <c r="AX133" s="6">
        <v>1</v>
      </c>
      <c r="AY133" s="6"/>
      <c r="AZ133" s="69">
        <v>100.35</v>
      </c>
      <c r="BA133" s="6">
        <v>0.829</v>
      </c>
      <c r="BB133" s="6">
        <v>0.87</v>
      </c>
      <c r="BC133" s="6">
        <v>0.929</v>
      </c>
    </row>
    <row r="134" spans="1:55">
      <c r="A134" s="69"/>
      <c r="E134" s="68">
        <v>182</v>
      </c>
      <c r="F134" s="69">
        <v>0.56</v>
      </c>
      <c r="G134" s="69">
        <v>0.534</v>
      </c>
      <c r="H134" s="69">
        <v>0.533</v>
      </c>
      <c r="I134" s="69"/>
      <c r="J134" s="68">
        <v>182</v>
      </c>
      <c r="K134" s="69">
        <v>0.573</v>
      </c>
      <c r="L134" s="69">
        <v>0.614</v>
      </c>
      <c r="M134" s="69">
        <v>0.593</v>
      </c>
      <c r="N134" s="69"/>
      <c r="O134" s="68">
        <v>182</v>
      </c>
      <c r="P134" s="69">
        <v>0.67</v>
      </c>
      <c r="Q134" s="69">
        <v>0.653</v>
      </c>
      <c r="R134" s="69">
        <v>0.648</v>
      </c>
      <c r="S134" s="69"/>
      <c r="T134" s="68">
        <v>182</v>
      </c>
      <c r="U134" s="69">
        <v>0.686</v>
      </c>
      <c r="V134" s="69">
        <v>0.673</v>
      </c>
      <c r="W134" s="69">
        <v>0.72</v>
      </c>
      <c r="X134" s="69"/>
      <c r="Y134" s="68"/>
      <c r="AH134" s="68">
        <v>182</v>
      </c>
      <c r="AI134" s="69">
        <v>0.916</v>
      </c>
      <c r="AJ134" s="69">
        <v>1.041</v>
      </c>
      <c r="AK134" s="69">
        <v>0.94</v>
      </c>
      <c r="AL134" s="69">
        <v>0.965</v>
      </c>
      <c r="AM134" s="69">
        <v>0.894</v>
      </c>
      <c r="AN134" s="69">
        <v>1.057</v>
      </c>
      <c r="AP134" s="69">
        <v>101.13</v>
      </c>
      <c r="AQ134" s="69">
        <v>0.886</v>
      </c>
      <c r="AR134" s="69">
        <v>0.843</v>
      </c>
      <c r="AS134" s="69">
        <v>0.959</v>
      </c>
      <c r="AT134" s="69"/>
      <c r="AU134" s="69">
        <v>101.13</v>
      </c>
      <c r="AV134" s="6">
        <v>1.198</v>
      </c>
      <c r="AW134" s="6">
        <v>0.917</v>
      </c>
      <c r="AX134" s="6">
        <v>1</v>
      </c>
      <c r="AY134" s="6"/>
      <c r="AZ134" s="69">
        <v>101.13</v>
      </c>
      <c r="BA134" s="6">
        <v>0.844</v>
      </c>
      <c r="BB134" s="6">
        <v>0.934</v>
      </c>
      <c r="BC134" s="6">
        <v>1.15</v>
      </c>
    </row>
    <row r="135" spans="1:55">
      <c r="A135" s="69"/>
      <c r="E135" s="68">
        <v>183.4</v>
      </c>
      <c r="F135" s="69">
        <v>0.558</v>
      </c>
      <c r="G135" s="69">
        <v>0.524</v>
      </c>
      <c r="H135" s="69">
        <v>0.53</v>
      </c>
      <c r="I135" s="69"/>
      <c r="J135" s="68">
        <v>183.4</v>
      </c>
      <c r="K135" s="69">
        <v>0.568</v>
      </c>
      <c r="L135" s="69">
        <v>0.611</v>
      </c>
      <c r="M135" s="69">
        <v>0.589</v>
      </c>
      <c r="N135" s="69"/>
      <c r="O135" s="68">
        <v>183.4</v>
      </c>
      <c r="P135" s="69">
        <v>0.665</v>
      </c>
      <c r="Q135" s="69">
        <v>0.642</v>
      </c>
      <c r="R135" s="69">
        <v>0.649</v>
      </c>
      <c r="S135" s="69"/>
      <c r="T135" s="68">
        <v>183.4</v>
      </c>
      <c r="U135" s="69">
        <v>0.686</v>
      </c>
      <c r="V135" s="69">
        <v>0.679</v>
      </c>
      <c r="W135" s="69">
        <v>0.727</v>
      </c>
      <c r="X135" s="69"/>
      <c r="Y135" s="68"/>
      <c r="AH135" s="68">
        <v>183.4</v>
      </c>
      <c r="AI135" s="69">
        <v>0.915</v>
      </c>
      <c r="AJ135" s="69">
        <v>0.95</v>
      </c>
      <c r="AK135" s="69">
        <v>0.871</v>
      </c>
      <c r="AL135" s="69">
        <v>0.833</v>
      </c>
      <c r="AM135" s="69">
        <v>0.975</v>
      </c>
      <c r="AN135" s="69">
        <v>0.985</v>
      </c>
      <c r="AP135" s="69">
        <v>101.91</v>
      </c>
      <c r="AQ135" s="69">
        <v>0.965</v>
      </c>
      <c r="AR135" s="69">
        <v>0.851</v>
      </c>
      <c r="AS135" s="69">
        <v>0.93</v>
      </c>
      <c r="AT135" s="69"/>
      <c r="AU135" s="69">
        <v>101.91</v>
      </c>
      <c r="AV135" s="6">
        <v>0.646</v>
      </c>
      <c r="AW135" s="6">
        <v>1.09</v>
      </c>
      <c r="AX135" s="6">
        <v>1.297</v>
      </c>
      <c r="AY135" s="6"/>
      <c r="AZ135" s="69">
        <v>101.91</v>
      </c>
      <c r="BA135" s="6">
        <v>1</v>
      </c>
      <c r="BB135" s="6">
        <v>1</v>
      </c>
      <c r="BC135" s="6">
        <v>1</v>
      </c>
    </row>
    <row r="136" spans="1:55">
      <c r="A136" s="69"/>
      <c r="E136" s="68">
        <v>184.8</v>
      </c>
      <c r="F136" s="69">
        <v>0.556</v>
      </c>
      <c r="G136" s="69">
        <v>0.531</v>
      </c>
      <c r="H136" s="69">
        <v>0.536</v>
      </c>
      <c r="I136" s="69"/>
      <c r="J136" s="68">
        <v>184.8</v>
      </c>
      <c r="K136" s="69">
        <v>0.583</v>
      </c>
      <c r="L136" s="69">
        <v>0.607</v>
      </c>
      <c r="M136" s="69">
        <v>0.593</v>
      </c>
      <c r="N136" s="69"/>
      <c r="O136" s="68">
        <v>184.8</v>
      </c>
      <c r="P136" s="69">
        <v>0.666</v>
      </c>
      <c r="Q136" s="69">
        <v>0.642</v>
      </c>
      <c r="R136" s="69">
        <v>0.65</v>
      </c>
      <c r="S136" s="69"/>
      <c r="T136" s="68">
        <v>184.8</v>
      </c>
      <c r="U136" s="69">
        <v>0.678</v>
      </c>
      <c r="V136" s="69">
        <v>0.675</v>
      </c>
      <c r="W136" s="69">
        <v>0.725</v>
      </c>
      <c r="X136" s="69"/>
      <c r="Y136" s="68"/>
      <c r="AH136" s="68">
        <v>184.8</v>
      </c>
      <c r="AI136" s="69">
        <v>0.861</v>
      </c>
      <c r="AJ136" s="69">
        <v>0.921</v>
      </c>
      <c r="AK136" s="69">
        <v>1.012</v>
      </c>
      <c r="AL136" s="69">
        <v>1.016</v>
      </c>
      <c r="AM136" s="69">
        <v>1.028</v>
      </c>
      <c r="AN136" s="69">
        <v>0.904</v>
      </c>
      <c r="AP136" s="69">
        <v>102.69</v>
      </c>
      <c r="AQ136" s="69">
        <v>0.89</v>
      </c>
      <c r="AR136" s="69">
        <v>0.861</v>
      </c>
      <c r="AS136" s="69">
        <v>0.839</v>
      </c>
      <c r="AT136" s="69"/>
      <c r="AU136" s="69">
        <v>102.69</v>
      </c>
      <c r="AV136" s="6">
        <v>1.09</v>
      </c>
      <c r="AW136" s="6">
        <v>1</v>
      </c>
      <c r="AX136" s="6">
        <v>1.329</v>
      </c>
      <c r="AY136" s="6"/>
      <c r="AZ136" s="69">
        <v>102.69</v>
      </c>
      <c r="BA136" s="6">
        <v>0.945</v>
      </c>
      <c r="BB136" s="6">
        <v>1</v>
      </c>
      <c r="BC136" s="6">
        <v>0.571</v>
      </c>
    </row>
    <row r="137" spans="1:55">
      <c r="A137" s="69"/>
      <c r="E137" s="68">
        <v>186.2</v>
      </c>
      <c r="F137" s="69">
        <v>0.557</v>
      </c>
      <c r="G137" s="69">
        <v>0.532</v>
      </c>
      <c r="H137" s="69">
        <v>0.537</v>
      </c>
      <c r="I137" s="69"/>
      <c r="J137" s="68">
        <v>186.2</v>
      </c>
      <c r="K137" s="69">
        <v>0.568</v>
      </c>
      <c r="L137" s="69">
        <v>0.61</v>
      </c>
      <c r="M137" s="69">
        <v>0.592</v>
      </c>
      <c r="N137" s="69"/>
      <c r="O137" s="68">
        <v>186.2</v>
      </c>
      <c r="P137" s="69">
        <v>0.665</v>
      </c>
      <c r="Q137" s="69">
        <v>0.651</v>
      </c>
      <c r="R137" s="69">
        <v>0.647</v>
      </c>
      <c r="S137" s="69"/>
      <c r="T137" s="68">
        <v>186.2</v>
      </c>
      <c r="U137" s="69">
        <v>0.673</v>
      </c>
      <c r="V137" s="69">
        <v>0.689</v>
      </c>
      <c r="W137" s="69">
        <v>0.73</v>
      </c>
      <c r="X137" s="69"/>
      <c r="Y137" s="68"/>
      <c r="AH137" s="68">
        <v>186.2</v>
      </c>
      <c r="AI137" s="69">
        <v>0.957</v>
      </c>
      <c r="AJ137" s="69">
        <v>1.062</v>
      </c>
      <c r="AK137" s="69">
        <v>1.014</v>
      </c>
      <c r="AL137" s="69">
        <v>0.916</v>
      </c>
      <c r="AM137" s="69">
        <v>0.924</v>
      </c>
      <c r="AN137" s="69">
        <v>0.907</v>
      </c>
      <c r="AP137" s="69">
        <v>103.47</v>
      </c>
      <c r="AQ137" s="69">
        <v>0.949</v>
      </c>
      <c r="AR137" s="69">
        <v>0.942</v>
      </c>
      <c r="AS137" s="69">
        <v>0.842</v>
      </c>
      <c r="AT137" s="69"/>
      <c r="AU137" s="69">
        <v>103.47</v>
      </c>
      <c r="AV137" s="6">
        <v>1.083</v>
      </c>
      <c r="AW137" s="6">
        <v>1.247</v>
      </c>
      <c r="AX137" s="6">
        <v>1.18</v>
      </c>
      <c r="AY137" s="6"/>
      <c r="AZ137" s="69">
        <v>103.47</v>
      </c>
      <c r="BA137" s="6">
        <v>0.819</v>
      </c>
      <c r="BB137" s="6">
        <v>0.89</v>
      </c>
      <c r="BC137" s="6">
        <v>0.87</v>
      </c>
    </row>
    <row r="138" spans="1:55">
      <c r="A138" s="69"/>
      <c r="E138" s="68">
        <v>187.6</v>
      </c>
      <c r="F138" s="69">
        <v>0.557</v>
      </c>
      <c r="G138" s="69">
        <v>0.529</v>
      </c>
      <c r="H138" s="69">
        <v>0.532</v>
      </c>
      <c r="I138" s="69"/>
      <c r="J138" s="68">
        <v>187.6</v>
      </c>
      <c r="K138" s="69">
        <v>0.576</v>
      </c>
      <c r="L138" s="69">
        <v>0.61</v>
      </c>
      <c r="M138" s="69">
        <v>0.585</v>
      </c>
      <c r="N138" s="69"/>
      <c r="O138" s="68">
        <v>187.6</v>
      </c>
      <c r="P138" s="69">
        <v>0.67</v>
      </c>
      <c r="Q138" s="69">
        <v>0.64</v>
      </c>
      <c r="R138" s="69">
        <v>0.657</v>
      </c>
      <c r="S138" s="69"/>
      <c r="T138" s="68">
        <v>187.6</v>
      </c>
      <c r="U138" s="69">
        <v>0.673</v>
      </c>
      <c r="V138" s="69">
        <v>0.68</v>
      </c>
      <c r="W138" s="69">
        <v>0.724</v>
      </c>
      <c r="X138" s="69"/>
      <c r="Y138" s="68"/>
      <c r="AH138" s="68">
        <v>187.6</v>
      </c>
      <c r="AI138" s="69">
        <v>0.957</v>
      </c>
      <c r="AJ138" s="69">
        <v>0.979</v>
      </c>
      <c r="AK138" s="69">
        <v>0.868</v>
      </c>
      <c r="AL138" s="69">
        <v>1.034</v>
      </c>
      <c r="AM138" s="69">
        <v>0.859</v>
      </c>
      <c r="AN138" s="69">
        <v>0.97</v>
      </c>
      <c r="AP138" s="69">
        <v>104.25</v>
      </c>
      <c r="AQ138" s="69">
        <v>0.91</v>
      </c>
      <c r="AR138" s="69">
        <v>0.957</v>
      </c>
      <c r="AS138" s="69">
        <v>0.875</v>
      </c>
      <c r="AT138" s="69"/>
      <c r="AU138" s="69">
        <v>104.25</v>
      </c>
      <c r="AV138" s="6">
        <v>1.198</v>
      </c>
      <c r="AW138" s="6">
        <v>1</v>
      </c>
      <c r="AX138" s="6">
        <v>1</v>
      </c>
      <c r="AY138" s="6"/>
      <c r="AZ138" s="69">
        <v>104.25</v>
      </c>
      <c r="BA138" s="6">
        <v>1</v>
      </c>
      <c r="BB138" s="6">
        <v>0.89</v>
      </c>
      <c r="BC138" s="6">
        <v>1</v>
      </c>
    </row>
    <row r="139" spans="1:55">
      <c r="A139" s="69"/>
      <c r="E139" s="68">
        <v>189</v>
      </c>
      <c r="F139" s="69">
        <v>0.561</v>
      </c>
      <c r="G139" s="69">
        <v>0.526</v>
      </c>
      <c r="H139" s="69">
        <v>0.528</v>
      </c>
      <c r="I139" s="69"/>
      <c r="J139" s="68">
        <v>189</v>
      </c>
      <c r="K139" s="69">
        <v>0.576</v>
      </c>
      <c r="L139" s="69">
        <v>0.605</v>
      </c>
      <c r="M139" s="69">
        <v>0.595</v>
      </c>
      <c r="N139" s="69"/>
      <c r="O139" s="68">
        <v>189</v>
      </c>
      <c r="P139" s="69">
        <v>0.667</v>
      </c>
      <c r="Q139" s="69">
        <v>0.647</v>
      </c>
      <c r="R139" s="69">
        <v>0.652</v>
      </c>
      <c r="S139" s="69"/>
      <c r="T139" s="68">
        <v>189</v>
      </c>
      <c r="U139" s="69">
        <v>0.681</v>
      </c>
      <c r="V139" s="69">
        <v>0.681</v>
      </c>
      <c r="W139" s="69">
        <v>0.722</v>
      </c>
      <c r="X139" s="69"/>
      <c r="Y139" s="68"/>
      <c r="AH139" s="68">
        <v>189</v>
      </c>
      <c r="AI139" s="69">
        <v>0.911</v>
      </c>
      <c r="AJ139" s="69">
        <v>1.021</v>
      </c>
      <c r="AK139" s="69">
        <v>0.893</v>
      </c>
      <c r="AL139" s="69">
        <v>0.89</v>
      </c>
      <c r="AM139" s="69">
        <v>0.872</v>
      </c>
      <c r="AN139" s="69">
        <v>1.016</v>
      </c>
      <c r="AP139" s="69">
        <v>105.03</v>
      </c>
      <c r="AQ139" s="69">
        <v>0.882</v>
      </c>
      <c r="AR139" s="69">
        <v>0.84</v>
      </c>
      <c r="AS139" s="69">
        <v>0.917</v>
      </c>
      <c r="AT139" s="69"/>
      <c r="AU139" s="69">
        <v>105.03</v>
      </c>
      <c r="AV139" s="6">
        <v>0.73</v>
      </c>
      <c r="AW139" s="6">
        <v>1</v>
      </c>
      <c r="AX139" s="6">
        <v>0.924</v>
      </c>
      <c r="AY139" s="6"/>
      <c r="AZ139" s="69">
        <v>105.03</v>
      </c>
      <c r="BA139" s="6">
        <v>0.934</v>
      </c>
      <c r="BB139" s="6">
        <v>1.074</v>
      </c>
      <c r="BC139" s="6">
        <v>1.15</v>
      </c>
    </row>
    <row r="140" spans="1:55">
      <c r="A140" s="69"/>
      <c r="E140" s="68">
        <v>190.4</v>
      </c>
      <c r="F140" s="69">
        <v>0.56</v>
      </c>
      <c r="G140" s="69">
        <v>0.529</v>
      </c>
      <c r="H140" s="69">
        <v>0.534</v>
      </c>
      <c r="I140" s="69"/>
      <c r="J140" s="68">
        <v>190.4</v>
      </c>
      <c r="K140" s="69">
        <v>0.567</v>
      </c>
      <c r="L140" s="69">
        <v>0.619</v>
      </c>
      <c r="M140" s="69">
        <v>0.595</v>
      </c>
      <c r="N140" s="69"/>
      <c r="O140" s="68">
        <v>190.4</v>
      </c>
      <c r="P140" s="69">
        <v>0.669</v>
      </c>
      <c r="Q140" s="69">
        <v>0.653</v>
      </c>
      <c r="R140" s="69">
        <v>0.648</v>
      </c>
      <c r="S140" s="69"/>
      <c r="T140" s="68">
        <v>190.4</v>
      </c>
      <c r="U140" s="69">
        <v>0.677</v>
      </c>
      <c r="V140" s="69">
        <v>0.679</v>
      </c>
      <c r="W140" s="69">
        <v>0.725</v>
      </c>
      <c r="X140" s="69"/>
      <c r="Y140" s="68"/>
      <c r="AH140" s="68">
        <v>190.4</v>
      </c>
      <c r="AI140" s="69">
        <v>0.929</v>
      </c>
      <c r="AJ140" s="69">
        <v>1.043</v>
      </c>
      <c r="AK140" s="69">
        <v>1.037</v>
      </c>
      <c r="AL140" s="69">
        <v>0.866</v>
      </c>
      <c r="AM140" s="69">
        <v>0.923</v>
      </c>
      <c r="AN140" s="69">
        <v>0.919</v>
      </c>
      <c r="AP140" s="69">
        <v>105.81</v>
      </c>
      <c r="AQ140" s="69">
        <v>0.976</v>
      </c>
      <c r="AR140" s="69">
        <v>0.811</v>
      </c>
      <c r="AS140" s="69">
        <v>0.9</v>
      </c>
      <c r="AT140" s="69"/>
      <c r="AU140" s="69">
        <v>105.81</v>
      </c>
      <c r="AV140" s="6">
        <v>0.917</v>
      </c>
      <c r="AW140" s="6">
        <v>0.695</v>
      </c>
      <c r="AX140" s="6">
        <v>0.91</v>
      </c>
      <c r="AY140" s="6"/>
      <c r="AZ140" s="69">
        <v>105.81</v>
      </c>
      <c r="BA140" s="6">
        <v>1.074</v>
      </c>
      <c r="BB140" s="6">
        <v>0.932</v>
      </c>
      <c r="BC140" s="6">
        <v>0.932</v>
      </c>
    </row>
    <row r="141" spans="1:55">
      <c r="A141" s="69"/>
      <c r="E141" s="68">
        <v>191.8</v>
      </c>
      <c r="F141" s="69">
        <v>0.558</v>
      </c>
      <c r="G141" s="69">
        <v>0.541</v>
      </c>
      <c r="H141" s="69">
        <v>0.531</v>
      </c>
      <c r="I141" s="69"/>
      <c r="J141" s="68">
        <v>191.8</v>
      </c>
      <c r="K141" s="69">
        <v>0.571</v>
      </c>
      <c r="L141" s="69">
        <v>0.605</v>
      </c>
      <c r="M141" s="69">
        <v>0.593</v>
      </c>
      <c r="N141" s="69"/>
      <c r="O141" s="68">
        <v>191.8</v>
      </c>
      <c r="P141" s="69">
        <v>0.671</v>
      </c>
      <c r="Q141" s="69">
        <v>0.644</v>
      </c>
      <c r="R141" s="69">
        <v>0.649</v>
      </c>
      <c r="S141" s="69"/>
      <c r="T141" s="68">
        <v>191.8</v>
      </c>
      <c r="U141" s="69">
        <v>0.684</v>
      </c>
      <c r="V141" s="69">
        <v>0.669</v>
      </c>
      <c r="W141" s="69">
        <v>0.73</v>
      </c>
      <c r="X141" s="69"/>
      <c r="Y141" s="68"/>
      <c r="AH141" s="68">
        <v>191.8</v>
      </c>
      <c r="AI141" s="69">
        <v>0.829</v>
      </c>
      <c r="AJ141" s="69">
        <v>0.978</v>
      </c>
      <c r="AK141" s="69">
        <v>0.917</v>
      </c>
      <c r="AL141" s="69">
        <v>0.902</v>
      </c>
      <c r="AM141" s="69">
        <v>0.87</v>
      </c>
      <c r="AN141" s="69">
        <v>1</v>
      </c>
      <c r="AP141" s="69">
        <v>106.59</v>
      </c>
      <c r="AQ141" s="69">
        <v>0.949</v>
      </c>
      <c r="AR141" s="69">
        <v>0.84</v>
      </c>
      <c r="AS141" s="69">
        <v>0.947</v>
      </c>
      <c r="AT141" s="69"/>
      <c r="AU141" s="69">
        <v>106.59</v>
      </c>
      <c r="AV141" s="6">
        <v>1.09</v>
      </c>
      <c r="AW141" s="6">
        <v>1</v>
      </c>
      <c r="AX141" s="6">
        <v>0.685</v>
      </c>
      <c r="AY141" s="6"/>
      <c r="AZ141" s="69">
        <v>106.59</v>
      </c>
      <c r="BA141" s="6">
        <v>0.761</v>
      </c>
      <c r="BB141" s="6">
        <v>0.87</v>
      </c>
      <c r="BC141" s="6">
        <v>1</v>
      </c>
    </row>
    <row r="142" spans="1:55">
      <c r="A142" s="69"/>
      <c r="E142" s="68">
        <v>193.2</v>
      </c>
      <c r="F142" s="69">
        <v>0.56</v>
      </c>
      <c r="G142" s="69">
        <v>0.532</v>
      </c>
      <c r="H142" s="69">
        <v>0.537</v>
      </c>
      <c r="I142" s="69"/>
      <c r="J142" s="68">
        <v>193.2</v>
      </c>
      <c r="K142" s="69">
        <v>0.571</v>
      </c>
      <c r="L142" s="69">
        <v>0.606</v>
      </c>
      <c r="M142" s="69">
        <v>0.591</v>
      </c>
      <c r="N142" s="69"/>
      <c r="O142" s="68">
        <v>193.2</v>
      </c>
      <c r="P142" s="69">
        <v>0.655</v>
      </c>
      <c r="Q142" s="69">
        <v>0.649</v>
      </c>
      <c r="R142" s="69">
        <v>0.647</v>
      </c>
      <c r="S142" s="69"/>
      <c r="T142" s="68">
        <v>193.2</v>
      </c>
      <c r="U142" s="69">
        <v>0.676</v>
      </c>
      <c r="V142" s="69">
        <v>0.682</v>
      </c>
      <c r="W142" s="69">
        <v>0.729</v>
      </c>
      <c r="X142" s="69"/>
      <c r="Y142" s="68"/>
      <c r="AH142" s="68">
        <v>193.2</v>
      </c>
      <c r="AI142" s="69">
        <v>0.957</v>
      </c>
      <c r="AJ142" s="69">
        <v>0.96</v>
      </c>
      <c r="AK142" s="69">
        <v>0.949</v>
      </c>
      <c r="AL142" s="69">
        <v>0.848</v>
      </c>
      <c r="AM142" s="69">
        <v>1.068</v>
      </c>
      <c r="AN142" s="69">
        <v>0.861</v>
      </c>
      <c r="AP142" s="69">
        <v>107.37</v>
      </c>
      <c r="AQ142" s="69">
        <v>0.918</v>
      </c>
      <c r="AR142" s="69">
        <v>0.942</v>
      </c>
      <c r="AS142" s="69">
        <v>0.917</v>
      </c>
      <c r="AT142" s="69"/>
      <c r="AU142" s="69">
        <v>107.37</v>
      </c>
      <c r="AV142" s="6">
        <v>1.297</v>
      </c>
      <c r="AW142" s="6">
        <v>1.659</v>
      </c>
      <c r="AX142" s="6">
        <v>1.09</v>
      </c>
      <c r="AY142" s="6"/>
      <c r="AZ142" s="69">
        <v>107.37</v>
      </c>
      <c r="BA142" s="6">
        <v>0.89</v>
      </c>
      <c r="BB142" s="6">
        <v>0.682</v>
      </c>
      <c r="BC142" s="6">
        <v>1</v>
      </c>
    </row>
    <row r="143" spans="1:55">
      <c r="A143" s="69"/>
      <c r="E143" s="68">
        <v>194.6</v>
      </c>
      <c r="F143" s="69">
        <v>0.554</v>
      </c>
      <c r="G143" s="69">
        <v>0.531</v>
      </c>
      <c r="H143" s="69">
        <v>0.536</v>
      </c>
      <c r="I143" s="69"/>
      <c r="J143" s="68">
        <v>194.6</v>
      </c>
      <c r="K143" s="69">
        <v>0.57</v>
      </c>
      <c r="L143" s="69">
        <v>0.619</v>
      </c>
      <c r="M143" s="69">
        <v>0.59</v>
      </c>
      <c r="N143" s="69"/>
      <c r="O143" s="68">
        <v>194.6</v>
      </c>
      <c r="P143" s="69">
        <v>0.664</v>
      </c>
      <c r="Q143" s="69">
        <v>0.643</v>
      </c>
      <c r="R143" s="69">
        <v>0.641</v>
      </c>
      <c r="S143" s="69"/>
      <c r="T143" s="68">
        <v>194.6</v>
      </c>
      <c r="U143" s="69">
        <v>0.69</v>
      </c>
      <c r="V143" s="69">
        <v>0.67</v>
      </c>
      <c r="W143" s="69">
        <v>0.731</v>
      </c>
      <c r="X143" s="69"/>
      <c r="Y143" s="68"/>
      <c r="AH143" s="68">
        <v>194.6</v>
      </c>
      <c r="AI143" s="69">
        <v>1.078</v>
      </c>
      <c r="AJ143" s="69">
        <v>0.941</v>
      </c>
      <c r="AK143" s="69">
        <v>1.049</v>
      </c>
      <c r="AL143" s="69">
        <v>1.049</v>
      </c>
      <c r="AM143" s="69">
        <v>0.943</v>
      </c>
      <c r="AN143" s="69">
        <v>0.916</v>
      </c>
      <c r="AP143" s="69">
        <v>108.15</v>
      </c>
      <c r="AQ143" s="69">
        <v>0.922</v>
      </c>
      <c r="AR143" s="69">
        <v>0.916</v>
      </c>
      <c r="AS143" s="69">
        <v>0.959</v>
      </c>
      <c r="AT143" s="69"/>
      <c r="AU143" s="69">
        <v>108.15</v>
      </c>
      <c r="AV143" s="6">
        <v>0.91</v>
      </c>
      <c r="AW143" s="6">
        <v>1.297</v>
      </c>
      <c r="AX143" s="6">
        <v>1</v>
      </c>
      <c r="AY143" s="6"/>
      <c r="AZ143" s="69">
        <v>108.15</v>
      </c>
      <c r="BA143" s="6">
        <v>0.932</v>
      </c>
      <c r="BB143" s="6">
        <v>0.934</v>
      </c>
      <c r="BC143" s="6">
        <v>0.932</v>
      </c>
    </row>
    <row r="144" spans="1:55">
      <c r="A144" s="69"/>
      <c r="E144" s="68">
        <v>196</v>
      </c>
      <c r="F144" s="69">
        <v>0.558</v>
      </c>
      <c r="G144" s="69">
        <v>0.535</v>
      </c>
      <c r="H144" s="69">
        <v>0.535</v>
      </c>
      <c r="I144" s="69"/>
      <c r="J144" s="68">
        <v>196</v>
      </c>
      <c r="K144" s="69">
        <v>0.575</v>
      </c>
      <c r="L144" s="69">
        <v>0.61</v>
      </c>
      <c r="M144" s="69">
        <v>0.585</v>
      </c>
      <c r="N144" s="69"/>
      <c r="O144" s="68">
        <v>196</v>
      </c>
      <c r="P144" s="69">
        <v>0.657</v>
      </c>
      <c r="Q144" s="69">
        <v>0.646</v>
      </c>
      <c r="R144" s="69">
        <v>0.653</v>
      </c>
      <c r="S144" s="69"/>
      <c r="T144" s="68">
        <v>196</v>
      </c>
      <c r="U144" s="69">
        <v>0.681</v>
      </c>
      <c r="V144" s="69">
        <v>0.677</v>
      </c>
      <c r="W144" s="69">
        <v>0.731</v>
      </c>
      <c r="X144" s="69"/>
      <c r="Y144" s="68"/>
      <c r="AH144" s="68">
        <v>196</v>
      </c>
      <c r="AI144" s="69">
        <v>0.869</v>
      </c>
      <c r="AJ144" s="69">
        <v>0.96</v>
      </c>
      <c r="AK144" s="69">
        <v>0.95</v>
      </c>
      <c r="AL144" s="69">
        <v>0.902</v>
      </c>
      <c r="AM144" s="69">
        <v>0.944</v>
      </c>
      <c r="AN144" s="69">
        <v>0.887</v>
      </c>
      <c r="AP144" s="69">
        <v>108.93</v>
      </c>
      <c r="AQ144" s="69">
        <v>0.918</v>
      </c>
      <c r="AR144" s="69">
        <v>0.939</v>
      </c>
      <c r="AS144" s="69">
        <v>0.872</v>
      </c>
      <c r="AT144" s="69"/>
      <c r="AU144" s="69">
        <v>108.93</v>
      </c>
      <c r="AV144" s="6">
        <v>0.771</v>
      </c>
      <c r="AW144" s="6">
        <v>1</v>
      </c>
      <c r="AX144" s="6">
        <v>0.82</v>
      </c>
      <c r="AY144" s="6"/>
      <c r="AZ144" s="69">
        <v>108.93</v>
      </c>
      <c r="BA144" s="6">
        <v>0.829</v>
      </c>
      <c r="BB144" s="6">
        <v>0.808</v>
      </c>
      <c r="BC144" s="6">
        <v>0.877</v>
      </c>
    </row>
    <row r="145" spans="1:55">
      <c r="A145" s="69"/>
      <c r="E145" s="68">
        <v>197.4</v>
      </c>
      <c r="F145" s="69">
        <v>0.561</v>
      </c>
      <c r="G145" s="69">
        <v>0.528</v>
      </c>
      <c r="H145" s="69">
        <v>0.538</v>
      </c>
      <c r="I145" s="69"/>
      <c r="J145" s="68">
        <v>197.4</v>
      </c>
      <c r="K145" s="69">
        <v>0.568</v>
      </c>
      <c r="L145" s="69">
        <v>0.61</v>
      </c>
      <c r="M145" s="69">
        <v>0.593</v>
      </c>
      <c r="N145" s="69"/>
      <c r="O145" s="68">
        <v>197.4</v>
      </c>
      <c r="P145" s="69">
        <v>0.665</v>
      </c>
      <c r="Q145" s="69">
        <v>0.641</v>
      </c>
      <c r="R145" s="69">
        <v>0.653</v>
      </c>
      <c r="S145" s="69"/>
      <c r="T145" s="68">
        <v>197.4</v>
      </c>
      <c r="U145" s="69">
        <v>0.687</v>
      </c>
      <c r="V145" s="69">
        <v>0.677</v>
      </c>
      <c r="W145" s="69">
        <v>0.728</v>
      </c>
      <c r="X145" s="69"/>
      <c r="Y145" s="68"/>
      <c r="AH145" s="68">
        <v>197.4</v>
      </c>
      <c r="AI145" s="69">
        <v>0.94</v>
      </c>
      <c r="AJ145" s="69">
        <v>1</v>
      </c>
      <c r="AK145" s="69">
        <v>1.014</v>
      </c>
      <c r="AL145" s="69">
        <v>0.855</v>
      </c>
      <c r="AM145" s="69">
        <v>1.014</v>
      </c>
      <c r="AN145" s="69">
        <v>1</v>
      </c>
      <c r="AP145" s="69">
        <v>109.71</v>
      </c>
      <c r="AQ145" s="69">
        <v>0.867</v>
      </c>
      <c r="AR145" s="69">
        <v>0.956</v>
      </c>
      <c r="AS145" s="69">
        <v>0.923</v>
      </c>
      <c r="AT145" s="69"/>
      <c r="AU145" s="69">
        <v>109.71</v>
      </c>
      <c r="AV145" s="6">
        <v>0.82</v>
      </c>
      <c r="AW145" s="6">
        <v>0.91</v>
      </c>
      <c r="AX145" s="6">
        <v>1.198</v>
      </c>
      <c r="AY145" s="6"/>
      <c r="AZ145" s="69">
        <v>109.71</v>
      </c>
      <c r="BA145" s="6">
        <v>0.712</v>
      </c>
      <c r="BB145" s="6">
        <v>0.844</v>
      </c>
      <c r="BC145" s="6">
        <v>0.945</v>
      </c>
    </row>
    <row r="146" spans="1:55">
      <c r="A146" s="69"/>
      <c r="E146" s="68">
        <v>198.8</v>
      </c>
      <c r="F146" s="69">
        <v>0.561</v>
      </c>
      <c r="G146" s="69">
        <v>0.528</v>
      </c>
      <c r="H146" s="69">
        <v>0.529</v>
      </c>
      <c r="I146" s="69"/>
      <c r="J146" s="68">
        <v>198.8</v>
      </c>
      <c r="K146" s="69">
        <v>0.57</v>
      </c>
      <c r="L146" s="69">
        <v>0.61</v>
      </c>
      <c r="M146" s="69">
        <v>0.58</v>
      </c>
      <c r="N146" s="69"/>
      <c r="O146" s="68">
        <v>198.8</v>
      </c>
      <c r="P146" s="69">
        <v>0.668</v>
      </c>
      <c r="Q146" s="69">
        <v>0.641</v>
      </c>
      <c r="R146" s="69">
        <v>0.652</v>
      </c>
      <c r="S146" s="69"/>
      <c r="T146" s="68">
        <v>198.8</v>
      </c>
      <c r="U146" s="69">
        <v>0.685</v>
      </c>
      <c r="V146" s="69">
        <v>0.678</v>
      </c>
      <c r="W146" s="69">
        <v>0.721</v>
      </c>
      <c r="X146" s="69"/>
      <c r="Y146" s="68"/>
      <c r="AH146" s="68">
        <v>198.8</v>
      </c>
      <c r="AI146" s="69">
        <v>1.03</v>
      </c>
      <c r="AJ146" s="69">
        <v>0.968</v>
      </c>
      <c r="AK146" s="69">
        <v>0.962</v>
      </c>
      <c r="AL146" s="69">
        <v>1</v>
      </c>
      <c r="AM146" s="69">
        <v>0.987</v>
      </c>
      <c r="AN146" s="69">
        <v>0.968</v>
      </c>
      <c r="AP146" s="69">
        <v>110.49</v>
      </c>
      <c r="AQ146" s="69">
        <v>0.933</v>
      </c>
      <c r="AR146" s="69">
        <v>0.836</v>
      </c>
      <c r="AS146" s="69">
        <v>0.842</v>
      </c>
      <c r="AT146" s="69"/>
      <c r="AU146" s="69">
        <v>110.49</v>
      </c>
      <c r="AV146" s="6">
        <v>1.27</v>
      </c>
      <c r="AW146" s="6">
        <v>0.82</v>
      </c>
      <c r="AX146" s="6">
        <v>0.901</v>
      </c>
      <c r="AY146" s="6"/>
      <c r="AZ146" s="69">
        <v>110.49</v>
      </c>
      <c r="BA146" s="6">
        <v>0.945</v>
      </c>
      <c r="BB146" s="6">
        <v>0.942</v>
      </c>
      <c r="BC146" s="6">
        <v>0.932</v>
      </c>
    </row>
    <row r="147" spans="1:55">
      <c r="A147" s="69"/>
      <c r="E147" s="68">
        <v>200.2</v>
      </c>
      <c r="F147" s="69">
        <v>0.558</v>
      </c>
      <c r="G147" s="69">
        <v>0.533</v>
      </c>
      <c r="H147" s="69">
        <v>0.533</v>
      </c>
      <c r="I147" s="69"/>
      <c r="J147" s="68">
        <v>200.2</v>
      </c>
      <c r="K147" s="69">
        <v>0.571</v>
      </c>
      <c r="L147" s="69">
        <v>0.618</v>
      </c>
      <c r="M147" s="69">
        <v>0.594</v>
      </c>
      <c r="N147" s="69"/>
      <c r="O147" s="68">
        <v>200.2</v>
      </c>
      <c r="P147" s="69">
        <v>0.661</v>
      </c>
      <c r="Q147" s="69">
        <v>0.646</v>
      </c>
      <c r="R147" s="69">
        <v>0.65</v>
      </c>
      <c r="S147" s="69"/>
      <c r="T147" s="68">
        <v>200.2</v>
      </c>
      <c r="U147" s="69">
        <v>0.679</v>
      </c>
      <c r="V147" s="69">
        <v>0.68</v>
      </c>
      <c r="W147" s="69">
        <v>0.718</v>
      </c>
      <c r="X147" s="69"/>
      <c r="Y147" s="68"/>
      <c r="AH147" s="68">
        <v>200.2</v>
      </c>
      <c r="AI147" s="69">
        <v>1.031</v>
      </c>
      <c r="AJ147" s="69">
        <v>0.977</v>
      </c>
      <c r="AK147" s="69">
        <v>0.925</v>
      </c>
      <c r="AL147" s="69">
        <v>0.933</v>
      </c>
      <c r="AM147" s="69">
        <v>0.986</v>
      </c>
      <c r="AN147" s="69">
        <v>0.875</v>
      </c>
      <c r="AP147" s="69">
        <v>111.27</v>
      </c>
      <c r="AQ147" s="69">
        <v>1.052</v>
      </c>
      <c r="AR147" s="69">
        <v>0.873</v>
      </c>
      <c r="AS147" s="69">
        <v>0.898</v>
      </c>
      <c r="AT147" s="69"/>
      <c r="AU147" s="69">
        <v>111.27</v>
      </c>
      <c r="AV147" s="6">
        <v>1.198</v>
      </c>
      <c r="AW147" s="6">
        <v>0.91</v>
      </c>
      <c r="AX147" s="6">
        <v>0.917</v>
      </c>
      <c r="AY147" s="6"/>
      <c r="AZ147" s="69">
        <v>111.27</v>
      </c>
      <c r="BA147" s="6">
        <v>0.868</v>
      </c>
      <c r="BB147" s="6">
        <v>1.15</v>
      </c>
      <c r="BC147" s="6">
        <v>0.934</v>
      </c>
    </row>
    <row r="148" spans="1:55">
      <c r="A148" s="69"/>
      <c r="E148" s="68">
        <v>201.6</v>
      </c>
      <c r="F148" s="69">
        <v>0.558</v>
      </c>
      <c r="G148" s="69">
        <v>0.531</v>
      </c>
      <c r="H148" s="69">
        <v>0.527</v>
      </c>
      <c r="I148" s="69"/>
      <c r="J148" s="68">
        <v>201.6</v>
      </c>
      <c r="K148" s="69">
        <v>0.568</v>
      </c>
      <c r="L148" s="69">
        <v>0.616</v>
      </c>
      <c r="M148" s="69">
        <v>0.591</v>
      </c>
      <c r="N148" s="69"/>
      <c r="O148" s="68">
        <v>201.6</v>
      </c>
      <c r="P148" s="69">
        <v>0.656</v>
      </c>
      <c r="Q148" s="69">
        <v>0.648</v>
      </c>
      <c r="R148" s="69">
        <v>0.645</v>
      </c>
      <c r="S148" s="69"/>
      <c r="T148" s="68">
        <v>201.6</v>
      </c>
      <c r="U148" s="69">
        <v>0.686</v>
      </c>
      <c r="V148" s="69">
        <v>0.682</v>
      </c>
      <c r="W148" s="69">
        <v>0.723</v>
      </c>
      <c r="X148" s="69"/>
      <c r="Y148" s="68"/>
      <c r="AH148" s="68">
        <v>201.6</v>
      </c>
      <c r="AI148" s="69">
        <v>0.955</v>
      </c>
      <c r="AJ148" s="69">
        <v>0.99</v>
      </c>
      <c r="AK148" s="69">
        <v>1</v>
      </c>
      <c r="AL148" s="69">
        <v>0.904</v>
      </c>
      <c r="AM148" s="69">
        <v>0.912</v>
      </c>
      <c r="AN148" s="69">
        <v>1.015</v>
      </c>
      <c r="AP148" s="69">
        <v>112.05</v>
      </c>
      <c r="AQ148" s="69">
        <v>0.892</v>
      </c>
      <c r="AR148" s="69">
        <v>0.875</v>
      </c>
      <c r="AS148" s="69">
        <v>0.828</v>
      </c>
      <c r="AT148" s="69"/>
      <c r="AU148" s="69">
        <v>112.05</v>
      </c>
      <c r="AV148" s="6">
        <v>1.18</v>
      </c>
      <c r="AW148" s="6">
        <v>1</v>
      </c>
      <c r="AX148" s="6">
        <v>1.22</v>
      </c>
      <c r="AY148" s="6"/>
      <c r="AZ148" s="69">
        <v>112.05</v>
      </c>
      <c r="BA148" s="6">
        <v>1</v>
      </c>
      <c r="BB148" s="6">
        <v>1</v>
      </c>
      <c r="BC148" s="6">
        <v>1</v>
      </c>
    </row>
    <row r="149" spans="1:55">
      <c r="A149" s="69"/>
      <c r="E149" s="68">
        <v>203</v>
      </c>
      <c r="F149" s="69">
        <v>0.558</v>
      </c>
      <c r="G149" s="69">
        <v>0.526</v>
      </c>
      <c r="H149" s="69">
        <v>0.535</v>
      </c>
      <c r="I149" s="69"/>
      <c r="J149" s="68">
        <v>203</v>
      </c>
      <c r="K149" s="69">
        <v>0.573</v>
      </c>
      <c r="L149" s="69">
        <v>0.607</v>
      </c>
      <c r="M149" s="69">
        <v>0.586</v>
      </c>
      <c r="N149" s="69"/>
      <c r="O149" s="68">
        <v>203</v>
      </c>
      <c r="P149" s="69">
        <v>0.66</v>
      </c>
      <c r="Q149" s="69">
        <v>0.644</v>
      </c>
      <c r="R149" s="69">
        <v>0.654</v>
      </c>
      <c r="S149" s="69"/>
      <c r="T149" s="68">
        <v>203</v>
      </c>
      <c r="U149" s="69">
        <v>0.681</v>
      </c>
      <c r="V149" s="69">
        <v>0.674</v>
      </c>
      <c r="W149" s="69">
        <v>0.723</v>
      </c>
      <c r="X149" s="69"/>
      <c r="Y149" s="68"/>
      <c r="AH149" s="68">
        <v>203</v>
      </c>
      <c r="AI149" s="69">
        <v>0.959</v>
      </c>
      <c r="AJ149" s="69">
        <v>0.99</v>
      </c>
      <c r="AK149" s="69">
        <v>1.053</v>
      </c>
      <c r="AL149" s="69">
        <v>1.036</v>
      </c>
      <c r="AM149" s="69">
        <v>0.947</v>
      </c>
      <c r="AN149" s="69">
        <v>0.926</v>
      </c>
      <c r="AP149" s="69">
        <v>112.83</v>
      </c>
      <c r="AQ149" s="69">
        <v>0.965</v>
      </c>
      <c r="AR149" s="69">
        <v>0.915</v>
      </c>
      <c r="AS149" s="69">
        <v>1.015</v>
      </c>
      <c r="AT149" s="69"/>
      <c r="AU149" s="69">
        <v>112.83</v>
      </c>
      <c r="AV149" s="6">
        <v>1.198</v>
      </c>
      <c r="AW149" s="6">
        <v>1.099</v>
      </c>
      <c r="AX149" s="6">
        <v>1.09</v>
      </c>
      <c r="AY149" s="6"/>
      <c r="AZ149" s="69">
        <v>112.83</v>
      </c>
      <c r="BA149" s="6">
        <v>0.734</v>
      </c>
      <c r="BB149" s="6">
        <v>0.808</v>
      </c>
      <c r="BC149" s="6">
        <v>1.206</v>
      </c>
    </row>
    <row r="150" spans="1:55">
      <c r="A150" s="69"/>
      <c r="E150" s="68">
        <v>204.4</v>
      </c>
      <c r="F150" s="69">
        <v>0.558</v>
      </c>
      <c r="G150" s="69">
        <v>0.529</v>
      </c>
      <c r="H150" s="69">
        <v>0.534</v>
      </c>
      <c r="I150" s="69"/>
      <c r="J150" s="68">
        <v>204.4</v>
      </c>
      <c r="K150" s="69">
        <v>0.57</v>
      </c>
      <c r="L150" s="69">
        <v>0.611</v>
      </c>
      <c r="M150" s="69">
        <v>0.595</v>
      </c>
      <c r="N150" s="69"/>
      <c r="O150" s="68">
        <v>204.4</v>
      </c>
      <c r="P150" s="69">
        <v>0.665</v>
      </c>
      <c r="Q150" s="69">
        <v>0.643</v>
      </c>
      <c r="R150" s="69">
        <v>0.652</v>
      </c>
      <c r="S150" s="69"/>
      <c r="T150" s="68">
        <v>204.4</v>
      </c>
      <c r="U150" s="69">
        <v>0.681</v>
      </c>
      <c r="V150" s="69">
        <v>0.662</v>
      </c>
      <c r="W150" s="69">
        <v>0.722</v>
      </c>
      <c r="X150" s="69"/>
      <c r="Y150" s="68"/>
      <c r="AH150" s="68">
        <v>204.4</v>
      </c>
      <c r="AI150" s="69">
        <v>0.901</v>
      </c>
      <c r="AJ150" s="69">
        <v>1</v>
      </c>
      <c r="AK150" s="69">
        <v>0.942</v>
      </c>
      <c r="AL150" s="69">
        <v>0.932</v>
      </c>
      <c r="AM150" s="69">
        <v>0.861</v>
      </c>
      <c r="AN150" s="69">
        <v>0.985</v>
      </c>
      <c r="AP150" s="69">
        <v>113.61</v>
      </c>
      <c r="AQ150" s="69">
        <v>0.932</v>
      </c>
      <c r="AR150" s="69">
        <v>0.956</v>
      </c>
      <c r="AS150" s="69">
        <v>0.986</v>
      </c>
      <c r="AT150" s="69"/>
      <c r="AU150" s="69">
        <v>113.61</v>
      </c>
      <c r="AV150" s="6">
        <v>0.752</v>
      </c>
      <c r="AW150" s="6">
        <v>0.73</v>
      </c>
      <c r="AX150" s="6">
        <v>0.771</v>
      </c>
      <c r="AY150" s="6"/>
      <c r="AZ150" s="69">
        <v>113.61</v>
      </c>
      <c r="BA150" s="6">
        <v>1.062</v>
      </c>
      <c r="BB150" s="6">
        <v>1.062</v>
      </c>
      <c r="BC150" s="6">
        <v>1.22</v>
      </c>
    </row>
    <row r="151" spans="1:55">
      <c r="A151" s="69"/>
      <c r="E151" s="68">
        <v>205.8</v>
      </c>
      <c r="F151" s="69">
        <v>0.555</v>
      </c>
      <c r="G151" s="69">
        <v>0.528</v>
      </c>
      <c r="H151" s="69">
        <v>0.533</v>
      </c>
      <c r="I151" s="69"/>
      <c r="J151" s="68">
        <v>205.8</v>
      </c>
      <c r="K151" s="69">
        <v>0.574</v>
      </c>
      <c r="L151" s="69">
        <v>0.61</v>
      </c>
      <c r="M151" s="69">
        <v>0.589</v>
      </c>
      <c r="N151" s="69"/>
      <c r="O151" s="68">
        <v>205.8</v>
      </c>
      <c r="P151" s="69">
        <v>0.665</v>
      </c>
      <c r="Q151" s="69">
        <v>0.651</v>
      </c>
      <c r="R151" s="69">
        <v>0.643</v>
      </c>
      <c r="S151" s="69"/>
      <c r="T151" s="68">
        <v>205.8</v>
      </c>
      <c r="U151" s="69">
        <v>0.687</v>
      </c>
      <c r="V151" s="69">
        <v>0.675</v>
      </c>
      <c r="W151" s="69">
        <v>0.732</v>
      </c>
      <c r="X151" s="69"/>
      <c r="Y151" s="68"/>
      <c r="AH151" s="68">
        <v>205.8</v>
      </c>
      <c r="AI151" s="69">
        <v>0.97</v>
      </c>
      <c r="AJ151" s="69">
        <v>0.846</v>
      </c>
      <c r="AK151" s="69">
        <v>0.962</v>
      </c>
      <c r="AL151" s="69">
        <v>0.95</v>
      </c>
      <c r="AM151" s="69">
        <v>0.974</v>
      </c>
      <c r="AN151" s="69">
        <v>0.928</v>
      </c>
      <c r="AP151" s="69">
        <v>114.39</v>
      </c>
      <c r="AQ151" s="69">
        <v>0.903</v>
      </c>
      <c r="AR151" s="69">
        <v>0.955</v>
      </c>
      <c r="AS151" s="69">
        <v>0.959</v>
      </c>
      <c r="AT151" s="69"/>
      <c r="AU151" s="69">
        <v>114.39</v>
      </c>
      <c r="AV151" s="6">
        <v>0.917</v>
      </c>
      <c r="AW151" s="6">
        <v>0.91</v>
      </c>
      <c r="AX151" s="6">
        <v>0.82</v>
      </c>
      <c r="AY151" s="6"/>
      <c r="AZ151" s="69">
        <v>114.39</v>
      </c>
      <c r="BA151" s="6">
        <v>0.945</v>
      </c>
      <c r="BB151" s="6">
        <v>1.071</v>
      </c>
      <c r="BC151" s="6">
        <v>0.932</v>
      </c>
    </row>
    <row r="152" spans="1:55">
      <c r="A152" s="69"/>
      <c r="E152" s="68">
        <v>207.2</v>
      </c>
      <c r="F152" s="69">
        <v>0.563</v>
      </c>
      <c r="G152" s="69">
        <v>0.529</v>
      </c>
      <c r="H152" s="69">
        <v>0.536</v>
      </c>
      <c r="I152" s="69"/>
      <c r="J152" s="68">
        <v>207.2</v>
      </c>
      <c r="K152" s="69">
        <v>0.566</v>
      </c>
      <c r="L152" s="69">
        <v>0.613</v>
      </c>
      <c r="M152" s="69">
        <v>0.587</v>
      </c>
      <c r="N152" s="69"/>
      <c r="O152" s="68">
        <v>207.2</v>
      </c>
      <c r="P152" s="69">
        <v>0.661</v>
      </c>
      <c r="Q152" s="69">
        <v>0.646</v>
      </c>
      <c r="R152" s="69">
        <v>0.652</v>
      </c>
      <c r="S152" s="69"/>
      <c r="T152" s="68">
        <v>207.2</v>
      </c>
      <c r="U152" s="69">
        <v>0.676</v>
      </c>
      <c r="V152" s="69">
        <v>0.672</v>
      </c>
      <c r="W152" s="69">
        <v>0.729</v>
      </c>
      <c r="X152" s="69"/>
      <c r="Y152" s="68"/>
      <c r="AH152" s="68">
        <v>207.2</v>
      </c>
      <c r="AI152" s="69">
        <v>0.97</v>
      </c>
      <c r="AJ152" s="69">
        <v>1.034</v>
      </c>
      <c r="AK152" s="69">
        <v>0.95</v>
      </c>
      <c r="AL152" s="69">
        <v>0.932</v>
      </c>
      <c r="AM152" s="69">
        <v>0.96</v>
      </c>
      <c r="AN152" s="69">
        <v>0.928</v>
      </c>
      <c r="AP152" s="69">
        <v>115.17</v>
      </c>
      <c r="AQ152" s="69">
        <v>0.944</v>
      </c>
      <c r="AR152" s="69">
        <v>0.971</v>
      </c>
      <c r="AS152" s="69">
        <v>0.93</v>
      </c>
      <c r="AT152" s="69"/>
      <c r="AU152" s="69">
        <v>115.17</v>
      </c>
      <c r="AV152" s="6">
        <v>0.619</v>
      </c>
      <c r="AW152" s="6">
        <v>0.73</v>
      </c>
      <c r="AX152" s="6">
        <v>0.771</v>
      </c>
      <c r="AY152" s="6"/>
      <c r="AZ152" s="69">
        <v>115.17</v>
      </c>
      <c r="BA152" s="6">
        <v>0.819</v>
      </c>
      <c r="BB152" s="6">
        <v>0.87</v>
      </c>
      <c r="BC152" s="6">
        <v>0.774</v>
      </c>
    </row>
    <row r="153" spans="1:55">
      <c r="A153" s="69"/>
      <c r="E153" s="68">
        <v>208.6</v>
      </c>
      <c r="F153" s="69">
        <v>0.559</v>
      </c>
      <c r="G153" s="69">
        <v>0.521</v>
      </c>
      <c r="H153" s="69">
        <v>0.534</v>
      </c>
      <c r="I153" s="69"/>
      <c r="J153" s="68">
        <v>208.6</v>
      </c>
      <c r="K153" s="69">
        <v>0.575</v>
      </c>
      <c r="L153" s="69">
        <v>0.613</v>
      </c>
      <c r="M153" s="69">
        <v>0.585</v>
      </c>
      <c r="N153" s="69"/>
      <c r="O153" s="68">
        <v>208.6</v>
      </c>
      <c r="P153" s="69">
        <v>0.658</v>
      </c>
      <c r="Q153" s="69">
        <v>0.64</v>
      </c>
      <c r="R153" s="69">
        <v>0.647</v>
      </c>
      <c r="S153" s="69"/>
      <c r="T153" s="68">
        <v>208.6</v>
      </c>
      <c r="U153" s="69">
        <v>0.677</v>
      </c>
      <c r="V153" s="69">
        <v>0.675</v>
      </c>
      <c r="W153" s="69">
        <v>0.726</v>
      </c>
      <c r="X153" s="69"/>
      <c r="Y153" s="68"/>
      <c r="AH153" s="68">
        <v>208.6</v>
      </c>
      <c r="AI153" s="69">
        <v>0.985</v>
      </c>
      <c r="AJ153" s="69">
        <v>1.021</v>
      </c>
      <c r="AK153" s="69">
        <v>1.039</v>
      </c>
      <c r="AL153" s="69">
        <v>0.954</v>
      </c>
      <c r="AM153" s="69">
        <v>0.9</v>
      </c>
      <c r="AN153" s="69">
        <v>1.074</v>
      </c>
      <c r="AP153" s="69">
        <v>115.95</v>
      </c>
      <c r="AQ153" s="69">
        <v>0.9</v>
      </c>
      <c r="AR153" s="69">
        <v>0.941</v>
      </c>
      <c r="AS153" s="69">
        <v>0.847</v>
      </c>
      <c r="AT153" s="69"/>
      <c r="AU153" s="69">
        <v>115.95</v>
      </c>
      <c r="AV153" s="6">
        <v>0.847</v>
      </c>
      <c r="AW153" s="6">
        <v>1.099</v>
      </c>
      <c r="AX153" s="6">
        <v>1</v>
      </c>
      <c r="AY153" s="6"/>
      <c r="AZ153" s="69">
        <v>115.95</v>
      </c>
      <c r="BA153" s="6">
        <v>0.819</v>
      </c>
      <c r="BB153" s="6">
        <v>1.074</v>
      </c>
      <c r="BC153" s="6">
        <v>0.89</v>
      </c>
    </row>
    <row r="154" spans="1:55">
      <c r="A154" s="69"/>
      <c r="E154" s="68">
        <v>210</v>
      </c>
      <c r="F154" s="69">
        <v>0.558</v>
      </c>
      <c r="G154" s="69">
        <v>0.536</v>
      </c>
      <c r="H154" s="69">
        <v>0.532</v>
      </c>
      <c r="I154" s="69"/>
      <c r="J154" s="68">
        <v>210</v>
      </c>
      <c r="K154" s="69">
        <v>0.576</v>
      </c>
      <c r="L154" s="69">
        <v>0.608</v>
      </c>
      <c r="M154" s="69">
        <v>0.595</v>
      </c>
      <c r="N154" s="69"/>
      <c r="O154" s="68">
        <v>210</v>
      </c>
      <c r="P154" s="69">
        <v>0.658</v>
      </c>
      <c r="Q154" s="69">
        <v>0.647</v>
      </c>
      <c r="R154" s="69">
        <v>0.652</v>
      </c>
      <c r="S154" s="69"/>
      <c r="T154" s="68">
        <v>210</v>
      </c>
      <c r="U154" s="69">
        <v>0.682</v>
      </c>
      <c r="V154" s="69">
        <v>0.665</v>
      </c>
      <c r="W154" s="69">
        <v>0.725</v>
      </c>
      <c r="X154" s="69"/>
      <c r="Y154" s="68"/>
      <c r="AH154" s="68">
        <v>210</v>
      </c>
      <c r="AI154" s="69">
        <v>1</v>
      </c>
      <c r="AJ154" s="69">
        <v>1.021</v>
      </c>
      <c r="AK154" s="69">
        <v>1.137</v>
      </c>
      <c r="AL154" s="69">
        <v>0.954</v>
      </c>
      <c r="AM154" s="69">
        <v>0.884</v>
      </c>
      <c r="AN154" s="69">
        <v>0.986</v>
      </c>
      <c r="AP154" s="69">
        <v>116.73</v>
      </c>
      <c r="AQ154" s="69">
        <v>0.847</v>
      </c>
      <c r="AR154" s="69">
        <v>0.885</v>
      </c>
      <c r="AS154" s="69">
        <v>0.896</v>
      </c>
      <c r="AT154" s="69"/>
      <c r="AU154" s="69">
        <v>116.73</v>
      </c>
      <c r="AV154" s="6">
        <v>0.67</v>
      </c>
      <c r="AW154" s="6">
        <v>1.099</v>
      </c>
      <c r="AX154" s="6">
        <v>0.91</v>
      </c>
      <c r="AY154" s="6"/>
      <c r="AZ154" s="69">
        <v>116.73</v>
      </c>
      <c r="BA154" s="6">
        <v>0.764</v>
      </c>
      <c r="BB154" s="6">
        <v>0.819</v>
      </c>
      <c r="BC154" s="6">
        <v>1.058</v>
      </c>
    </row>
    <row r="155" spans="1:55">
      <c r="A155" s="69"/>
      <c r="E155" s="68">
        <v>211.4</v>
      </c>
      <c r="F155" s="69">
        <v>0.558</v>
      </c>
      <c r="G155" s="69">
        <v>0.532</v>
      </c>
      <c r="H155" s="69">
        <v>0.532</v>
      </c>
      <c r="I155" s="69"/>
      <c r="J155" s="68">
        <v>211.4</v>
      </c>
      <c r="K155" s="69">
        <v>0.574</v>
      </c>
      <c r="L155" s="69">
        <v>0.619</v>
      </c>
      <c r="M155" s="69">
        <v>0.598</v>
      </c>
      <c r="N155" s="69"/>
      <c r="O155" s="68">
        <v>211.4</v>
      </c>
      <c r="P155" s="69">
        <v>0.67</v>
      </c>
      <c r="Q155" s="69">
        <v>0.643</v>
      </c>
      <c r="R155" s="69">
        <v>0.646</v>
      </c>
      <c r="S155" s="69"/>
      <c r="T155" s="68">
        <v>211.4</v>
      </c>
      <c r="U155" s="69">
        <v>0.682</v>
      </c>
      <c r="V155" s="69">
        <v>0.669</v>
      </c>
      <c r="W155" s="69">
        <v>0.727</v>
      </c>
      <c r="X155" s="69"/>
      <c r="Y155" s="68"/>
      <c r="AH155" s="68">
        <v>211.4</v>
      </c>
      <c r="AI155" s="69">
        <v>1.015</v>
      </c>
      <c r="AJ155" s="69">
        <v>0.96</v>
      </c>
      <c r="AK155" s="69">
        <v>0.95</v>
      </c>
      <c r="AL155" s="69">
        <v>0.821</v>
      </c>
      <c r="AM155" s="69">
        <v>0.823</v>
      </c>
      <c r="AN155" s="69">
        <v>1.045</v>
      </c>
      <c r="AP155" s="69">
        <v>117.51</v>
      </c>
      <c r="AQ155" s="69">
        <v>0.917</v>
      </c>
      <c r="AR155" s="69">
        <v>0.857</v>
      </c>
      <c r="AS155" s="69">
        <v>0.844</v>
      </c>
      <c r="AT155" s="69"/>
      <c r="AU155" s="69">
        <v>117.51</v>
      </c>
      <c r="AV155" s="6">
        <v>1.099</v>
      </c>
      <c r="AW155" s="6">
        <v>0.73</v>
      </c>
      <c r="AX155" s="6">
        <v>1.083</v>
      </c>
      <c r="AY155" s="6"/>
      <c r="AZ155" s="69">
        <v>117.51</v>
      </c>
      <c r="BA155" s="6">
        <v>1.14</v>
      </c>
      <c r="BB155" s="6">
        <v>0.87</v>
      </c>
      <c r="BC155" s="6">
        <v>0.87</v>
      </c>
    </row>
    <row r="156" spans="1:44">
      <c r="A156" s="27"/>
      <c r="D156" s="68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AH156" s="69"/>
      <c r="AI156" s="69"/>
      <c r="AJ156" s="69"/>
      <c r="AK156" s="69"/>
      <c r="AL156" s="69"/>
      <c r="AM156" s="69"/>
      <c r="AO156" s="69"/>
      <c r="AP156" s="69"/>
      <c r="AQ156" s="69"/>
      <c r="AR156" s="69"/>
    </row>
    <row r="157" spans="1:44">
      <c r="A157" s="69"/>
      <c r="D157" s="68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AH157" s="69"/>
      <c r="AI157" s="69"/>
      <c r="AJ157" s="69"/>
      <c r="AK157" s="69"/>
      <c r="AL157" s="69"/>
      <c r="AM157" s="69"/>
      <c r="AO157" s="69"/>
      <c r="AP157" s="69"/>
      <c r="AQ157" s="69"/>
      <c r="AR157" s="69"/>
    </row>
    <row r="158" spans="1:44">
      <c r="A158" s="69"/>
      <c r="D158" s="68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AH158" s="69"/>
      <c r="AI158" s="69"/>
      <c r="AJ158" s="69"/>
      <c r="AK158" s="69"/>
      <c r="AL158" s="69"/>
      <c r="AM158" s="69"/>
      <c r="AO158" s="69"/>
      <c r="AP158" s="69"/>
      <c r="AQ158" s="69"/>
      <c r="AR158" s="69"/>
    </row>
    <row r="159" spans="1:44">
      <c r="A159" s="69"/>
      <c r="D159" s="68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AH159" s="69"/>
      <c r="AI159" s="69"/>
      <c r="AJ159" s="69"/>
      <c r="AK159" s="69"/>
      <c r="AL159" s="69"/>
      <c r="AM159" s="69"/>
      <c r="AO159" s="69"/>
      <c r="AP159" s="69"/>
      <c r="AQ159" s="69"/>
      <c r="AR159" s="69"/>
    </row>
    <row r="160" spans="1:44">
      <c r="A160" s="69"/>
      <c r="D160" s="68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AH160" s="69"/>
      <c r="AI160" s="69"/>
      <c r="AJ160" s="69"/>
      <c r="AK160" s="69"/>
      <c r="AL160" s="69"/>
      <c r="AM160" s="69"/>
      <c r="AO160" s="69"/>
      <c r="AP160" s="69"/>
      <c r="AQ160" s="69"/>
      <c r="AR160" s="69"/>
    </row>
    <row r="161" spans="1:44">
      <c r="A161" s="69"/>
      <c r="D161" s="68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AH161" s="69"/>
      <c r="AI161" s="69"/>
      <c r="AJ161" s="69"/>
      <c r="AK161" s="69"/>
      <c r="AL161" s="69"/>
      <c r="AM161" s="69"/>
      <c r="AO161" s="69"/>
      <c r="AP161" s="69"/>
      <c r="AQ161" s="69"/>
      <c r="AR161" s="69"/>
    </row>
    <row r="162" spans="1:44">
      <c r="A162" s="69"/>
      <c r="D162" s="68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AH162" s="69"/>
      <c r="AI162" s="69"/>
      <c r="AJ162" s="69"/>
      <c r="AK162" s="69"/>
      <c r="AL162" s="69"/>
      <c r="AM162" s="69"/>
      <c r="AO162" s="69"/>
      <c r="AP162" s="69"/>
      <c r="AQ162" s="69"/>
      <c r="AR162" s="69"/>
    </row>
    <row r="163" spans="1:44">
      <c r="A163" s="69"/>
      <c r="D163" s="68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AH163" s="69"/>
      <c r="AI163" s="69"/>
      <c r="AJ163" s="69"/>
      <c r="AK163" s="69"/>
      <c r="AL163" s="69"/>
      <c r="AM163" s="69"/>
      <c r="AO163" s="69"/>
      <c r="AP163" s="69"/>
      <c r="AQ163" s="69"/>
      <c r="AR163" s="69"/>
    </row>
    <row r="164" spans="1:44">
      <c r="A164" s="69"/>
      <c r="D164" s="68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AH164" s="69"/>
      <c r="AI164" s="69"/>
      <c r="AJ164" s="69"/>
      <c r="AK164" s="69"/>
      <c r="AL164" s="69"/>
      <c r="AM164" s="69"/>
      <c r="AO164" s="69"/>
      <c r="AP164" s="69"/>
      <c r="AQ164" s="69"/>
      <c r="AR164" s="69"/>
    </row>
    <row r="165" spans="1:44">
      <c r="A165" s="69"/>
      <c r="D165" s="68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AH165" s="69"/>
      <c r="AI165" s="69"/>
      <c r="AJ165" s="69"/>
      <c r="AK165" s="69"/>
      <c r="AL165" s="69"/>
      <c r="AM165" s="69"/>
      <c r="AO165" s="69"/>
      <c r="AP165" s="69"/>
      <c r="AQ165" s="69"/>
      <c r="AR165" s="69"/>
    </row>
    <row r="166" spans="1:44">
      <c r="A166" s="69"/>
      <c r="D166" s="68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AH166" s="69"/>
      <c r="AI166" s="69"/>
      <c r="AJ166" s="69"/>
      <c r="AK166" s="69"/>
      <c r="AL166" s="69"/>
      <c r="AM166" s="69"/>
      <c r="AO166" s="69"/>
      <c r="AP166" s="69"/>
      <c r="AQ166" s="69"/>
      <c r="AR166" s="69"/>
    </row>
    <row r="167" spans="1:44">
      <c r="A167" s="69"/>
      <c r="D167" s="68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AH167" s="69"/>
      <c r="AI167" s="69"/>
      <c r="AJ167" s="69"/>
      <c r="AK167" s="69"/>
      <c r="AL167" s="69"/>
      <c r="AM167" s="69"/>
      <c r="AO167" s="69"/>
      <c r="AP167" s="69"/>
      <c r="AQ167" s="69"/>
      <c r="AR167" s="69"/>
    </row>
    <row r="168" spans="1:44">
      <c r="A168" s="69"/>
      <c r="D168" s="68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AH168" s="69"/>
      <c r="AI168" s="69"/>
      <c r="AJ168" s="69"/>
      <c r="AK168" s="69"/>
      <c r="AL168" s="69"/>
      <c r="AM168" s="69"/>
      <c r="AO168" s="69"/>
      <c r="AP168" s="69"/>
      <c r="AQ168" s="69"/>
      <c r="AR168" s="69"/>
    </row>
    <row r="169" spans="1:44">
      <c r="A169" s="69"/>
      <c r="D169" s="68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AH169" s="69"/>
      <c r="AI169" s="69"/>
      <c r="AJ169" s="69"/>
      <c r="AK169" s="69"/>
      <c r="AL169" s="69"/>
      <c r="AM169" s="69"/>
      <c r="AO169" s="69"/>
      <c r="AP169" s="69"/>
      <c r="AQ169" s="69"/>
      <c r="AR169" s="69"/>
    </row>
    <row r="170" spans="1:44">
      <c r="A170" s="69"/>
      <c r="D170" s="68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AH170" s="69"/>
      <c r="AI170" s="69"/>
      <c r="AJ170" s="69"/>
      <c r="AK170" s="69"/>
      <c r="AL170" s="69"/>
      <c r="AM170" s="69"/>
      <c r="AO170" s="69"/>
      <c r="AP170" s="69"/>
      <c r="AQ170" s="69"/>
      <c r="AR170" s="69"/>
    </row>
    <row r="171" spans="1:44">
      <c r="A171" s="69"/>
      <c r="D171" s="68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AH171" s="69"/>
      <c r="AI171" s="69"/>
      <c r="AJ171" s="69"/>
      <c r="AK171" s="69"/>
      <c r="AL171" s="69"/>
      <c r="AM171" s="69"/>
      <c r="AO171" s="69"/>
      <c r="AP171" s="69"/>
      <c r="AQ171" s="69"/>
      <c r="AR171" s="69"/>
    </row>
    <row r="172" spans="1:44">
      <c r="A172" s="69"/>
      <c r="D172" s="68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AH172" s="69"/>
      <c r="AI172" s="69"/>
      <c r="AJ172" s="69"/>
      <c r="AK172" s="69"/>
      <c r="AL172" s="69"/>
      <c r="AM172" s="69"/>
      <c r="AO172" s="69"/>
      <c r="AP172" s="69"/>
      <c r="AQ172" s="69"/>
      <c r="AR172" s="69"/>
    </row>
    <row r="173" spans="1:44">
      <c r="A173" s="69"/>
      <c r="D173" s="68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AH173" s="69"/>
      <c r="AI173" s="69"/>
      <c r="AJ173" s="69"/>
      <c r="AK173" s="69"/>
      <c r="AL173" s="69"/>
      <c r="AM173" s="69"/>
      <c r="AO173" s="69"/>
      <c r="AP173" s="69"/>
      <c r="AQ173" s="69"/>
      <c r="AR173" s="69"/>
    </row>
    <row r="174" spans="1:44">
      <c r="A174" s="69"/>
      <c r="D174" s="68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AH174" s="69"/>
      <c r="AI174" s="69"/>
      <c r="AJ174" s="69"/>
      <c r="AK174" s="69"/>
      <c r="AL174" s="69"/>
      <c r="AM174" s="69"/>
      <c r="AO174" s="69"/>
      <c r="AP174" s="69"/>
      <c r="AQ174" s="69"/>
      <c r="AR174" s="69"/>
    </row>
    <row r="175" spans="1:44">
      <c r="A175" s="69"/>
      <c r="D175" s="68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AH175" s="69"/>
      <c r="AI175" s="69"/>
      <c r="AJ175" s="69"/>
      <c r="AK175" s="69"/>
      <c r="AL175" s="69"/>
      <c r="AM175" s="69"/>
      <c r="AO175" s="69"/>
      <c r="AP175" s="69"/>
      <c r="AQ175" s="69"/>
      <c r="AR175" s="69"/>
    </row>
    <row r="176" spans="1:44">
      <c r="A176" s="69"/>
      <c r="F176" s="69"/>
      <c r="G176" s="69"/>
      <c r="H176" s="69"/>
      <c r="I176" s="69"/>
      <c r="J176" s="69"/>
      <c r="K176" s="69"/>
      <c r="L176" s="69"/>
      <c r="M176" s="69"/>
      <c r="N176" s="69"/>
      <c r="AH176" s="69"/>
      <c r="AI176" s="69"/>
      <c r="AJ176" s="69"/>
      <c r="AK176" s="69"/>
      <c r="AL176" s="69"/>
      <c r="AM176" s="69"/>
      <c r="AO176" s="69"/>
      <c r="AP176" s="69"/>
      <c r="AQ176" s="69"/>
      <c r="AR176" s="69"/>
    </row>
    <row r="177" spans="1:44">
      <c r="A177" s="69"/>
      <c r="F177" s="69"/>
      <c r="G177" s="69"/>
      <c r="H177" s="69"/>
      <c r="I177" s="69"/>
      <c r="J177" s="69"/>
      <c r="K177" s="69"/>
      <c r="L177" s="69"/>
      <c r="M177" s="69"/>
      <c r="N177" s="69"/>
      <c r="AH177" s="69"/>
      <c r="AI177" s="69"/>
      <c r="AJ177" s="69"/>
      <c r="AK177" s="69"/>
      <c r="AL177" s="69"/>
      <c r="AM177" s="69"/>
      <c r="AO177" s="69"/>
      <c r="AP177" s="69"/>
      <c r="AQ177" s="69"/>
      <c r="AR177" s="69"/>
    </row>
    <row r="178" spans="1:44">
      <c r="A178" s="69"/>
      <c r="F178" s="69"/>
      <c r="G178" s="69"/>
      <c r="H178" s="69"/>
      <c r="I178" s="69"/>
      <c r="J178" s="69"/>
      <c r="K178" s="69"/>
      <c r="L178" s="69"/>
      <c r="M178" s="69"/>
      <c r="N178" s="69"/>
      <c r="AH178" s="69"/>
      <c r="AI178" s="69"/>
      <c r="AJ178" s="69"/>
      <c r="AK178" s="69"/>
      <c r="AL178" s="69"/>
      <c r="AM178" s="69"/>
      <c r="AO178" s="69"/>
      <c r="AP178" s="69"/>
      <c r="AQ178" s="69"/>
      <c r="AR178" s="69"/>
    </row>
    <row r="179" spans="1:44">
      <c r="A179" s="69"/>
      <c r="F179" s="69"/>
      <c r="G179" s="69"/>
      <c r="H179" s="69"/>
      <c r="I179" s="69"/>
      <c r="J179" s="69"/>
      <c r="K179" s="69"/>
      <c r="L179" s="69"/>
      <c r="M179" s="69"/>
      <c r="N179" s="69"/>
      <c r="AH179" s="69"/>
      <c r="AI179" s="69"/>
      <c r="AJ179" s="69"/>
      <c r="AK179" s="69"/>
      <c r="AL179" s="69"/>
      <c r="AM179" s="69"/>
      <c r="AO179" s="69"/>
      <c r="AP179" s="69"/>
      <c r="AQ179" s="69"/>
      <c r="AR179" s="69"/>
    </row>
    <row r="180" spans="1:44">
      <c r="A180" s="69"/>
      <c r="F180" s="69"/>
      <c r="G180" s="69"/>
      <c r="H180" s="69"/>
      <c r="I180" s="69"/>
      <c r="J180" s="69"/>
      <c r="K180" s="69"/>
      <c r="L180" s="69"/>
      <c r="M180" s="69"/>
      <c r="N180" s="69"/>
      <c r="AH180" s="69"/>
      <c r="AI180" s="69"/>
      <c r="AJ180" s="69"/>
      <c r="AK180" s="69"/>
      <c r="AL180" s="69"/>
      <c r="AM180" s="69"/>
      <c r="AO180" s="69"/>
      <c r="AP180" s="69"/>
      <c r="AQ180" s="69"/>
      <c r="AR180" s="69"/>
    </row>
    <row r="181" spans="1:44">
      <c r="A181" s="69"/>
      <c r="F181" s="69"/>
      <c r="G181" s="69"/>
      <c r="H181" s="69"/>
      <c r="I181" s="69"/>
      <c r="J181" s="69"/>
      <c r="K181" s="69"/>
      <c r="L181" s="69"/>
      <c r="M181" s="69"/>
      <c r="N181" s="69"/>
      <c r="AH181" s="69"/>
      <c r="AI181" s="69"/>
      <c r="AJ181" s="69"/>
      <c r="AK181" s="69"/>
      <c r="AL181" s="69"/>
      <c r="AM181" s="69"/>
      <c r="AO181" s="69"/>
      <c r="AP181" s="69"/>
      <c r="AQ181" s="69"/>
      <c r="AR181" s="69"/>
    </row>
    <row r="182" spans="1:44">
      <c r="A182" s="69"/>
      <c r="F182" s="69"/>
      <c r="G182" s="69"/>
      <c r="H182" s="69"/>
      <c r="I182" s="69"/>
      <c r="J182" s="69"/>
      <c r="K182" s="69"/>
      <c r="L182" s="69"/>
      <c r="M182" s="69"/>
      <c r="N182" s="69"/>
      <c r="AH182" s="69"/>
      <c r="AI182" s="69"/>
      <c r="AJ182" s="69"/>
      <c r="AK182" s="69"/>
      <c r="AL182" s="69"/>
      <c r="AM182" s="69"/>
      <c r="AO182" s="69"/>
      <c r="AP182" s="69"/>
      <c r="AQ182" s="69"/>
      <c r="AR182" s="69"/>
    </row>
    <row r="183" spans="1:44">
      <c r="A183" s="69"/>
      <c r="F183" s="69"/>
      <c r="G183" s="69"/>
      <c r="H183" s="69"/>
      <c r="I183" s="69"/>
      <c r="J183" s="69"/>
      <c r="K183" s="69"/>
      <c r="L183" s="69"/>
      <c r="M183" s="69"/>
      <c r="N183" s="69"/>
      <c r="AH183" s="69"/>
      <c r="AI183" s="69"/>
      <c r="AJ183" s="69"/>
      <c r="AK183" s="69"/>
      <c r="AL183" s="69"/>
      <c r="AM183" s="69"/>
      <c r="AO183" s="69"/>
      <c r="AP183" s="69"/>
      <c r="AQ183" s="69"/>
      <c r="AR183" s="69"/>
    </row>
    <row r="184" spans="1:44">
      <c r="A184" s="69"/>
      <c r="F184" s="69"/>
      <c r="G184" s="69"/>
      <c r="H184" s="69"/>
      <c r="I184" s="69"/>
      <c r="J184" s="69"/>
      <c r="K184" s="69"/>
      <c r="L184" s="69"/>
      <c r="M184" s="69"/>
      <c r="N184" s="69"/>
      <c r="AH184" s="69"/>
      <c r="AI184" s="69"/>
      <c r="AJ184" s="69"/>
      <c r="AK184" s="69"/>
      <c r="AL184" s="69"/>
      <c r="AM184" s="69"/>
      <c r="AO184" s="69"/>
      <c r="AP184" s="69"/>
      <c r="AQ184" s="69"/>
      <c r="AR184" s="69"/>
    </row>
    <row r="185" spans="1:44">
      <c r="A185" s="69"/>
      <c r="F185" s="69"/>
      <c r="G185" s="69"/>
      <c r="H185" s="69"/>
      <c r="I185" s="69"/>
      <c r="J185" s="69"/>
      <c r="K185" s="69"/>
      <c r="L185" s="69"/>
      <c r="M185" s="69"/>
      <c r="N185" s="69"/>
      <c r="AH185" s="69"/>
      <c r="AI185" s="69"/>
      <c r="AJ185" s="69"/>
      <c r="AK185" s="69"/>
      <c r="AL185" s="69"/>
      <c r="AM185" s="69"/>
      <c r="AO185" s="69"/>
      <c r="AP185" s="69"/>
      <c r="AQ185" s="69"/>
      <c r="AR185" s="69"/>
    </row>
    <row r="186" spans="1:44">
      <c r="A186" s="69"/>
      <c r="F186" s="69"/>
      <c r="G186" s="69"/>
      <c r="H186" s="69"/>
      <c r="I186" s="69"/>
      <c r="J186" s="69"/>
      <c r="K186" s="69"/>
      <c r="L186" s="69"/>
      <c r="M186" s="69"/>
      <c r="N186" s="69"/>
      <c r="AH186" s="69"/>
      <c r="AI186" s="69"/>
      <c r="AJ186" s="69"/>
      <c r="AK186" s="69"/>
      <c r="AL186" s="69"/>
      <c r="AM186" s="69"/>
      <c r="AO186" s="69"/>
      <c r="AP186" s="69"/>
      <c r="AQ186" s="69"/>
      <c r="AR186" s="69"/>
    </row>
    <row r="187" spans="1:44">
      <c r="A187" s="69"/>
      <c r="F187" s="69"/>
      <c r="G187" s="69"/>
      <c r="H187" s="69"/>
      <c r="I187" s="69"/>
      <c r="J187" s="69"/>
      <c r="K187" s="69"/>
      <c r="L187" s="69"/>
      <c r="M187" s="69"/>
      <c r="N187" s="69"/>
      <c r="AH187" s="69"/>
      <c r="AI187" s="69"/>
      <c r="AJ187" s="69"/>
      <c r="AK187" s="69"/>
      <c r="AL187" s="69"/>
      <c r="AM187" s="69"/>
      <c r="AO187" s="69"/>
      <c r="AP187" s="69"/>
      <c r="AQ187" s="69"/>
      <c r="AR187" s="69"/>
    </row>
    <row r="188" spans="1:44">
      <c r="A188" s="69"/>
      <c r="F188" s="69"/>
      <c r="G188" s="69"/>
      <c r="H188" s="69"/>
      <c r="I188" s="69"/>
      <c r="J188" s="69"/>
      <c r="K188" s="69"/>
      <c r="L188" s="69"/>
      <c r="M188" s="69"/>
      <c r="N188" s="69"/>
      <c r="AH188" s="69"/>
      <c r="AI188" s="69"/>
      <c r="AJ188" s="69"/>
      <c r="AK188" s="69"/>
      <c r="AL188" s="69"/>
      <c r="AM188" s="69"/>
      <c r="AO188" s="69"/>
      <c r="AP188" s="69"/>
      <c r="AQ188" s="69"/>
      <c r="AR188" s="69"/>
    </row>
    <row r="189" spans="1:44">
      <c r="A189" s="69"/>
      <c r="F189" s="69"/>
      <c r="G189" s="69"/>
      <c r="H189" s="69"/>
      <c r="I189" s="69"/>
      <c r="J189" s="69"/>
      <c r="K189" s="69"/>
      <c r="L189" s="69"/>
      <c r="M189" s="69"/>
      <c r="N189" s="69"/>
      <c r="AH189" s="69"/>
      <c r="AI189" s="69"/>
      <c r="AJ189" s="69"/>
      <c r="AK189" s="69"/>
      <c r="AL189" s="69"/>
      <c r="AM189" s="69"/>
      <c r="AO189" s="69"/>
      <c r="AP189" s="69"/>
      <c r="AQ189" s="69"/>
      <c r="AR189" s="69"/>
    </row>
    <row r="190" spans="1:44">
      <c r="A190" s="69"/>
      <c r="F190" s="69"/>
      <c r="G190" s="69"/>
      <c r="H190" s="69"/>
      <c r="I190" s="69"/>
      <c r="J190" s="69"/>
      <c r="K190" s="69"/>
      <c r="L190" s="69"/>
      <c r="M190" s="69"/>
      <c r="N190" s="69"/>
      <c r="AH190" s="69"/>
      <c r="AI190" s="69"/>
      <c r="AJ190" s="69"/>
      <c r="AK190" s="69"/>
      <c r="AL190" s="69"/>
      <c r="AM190" s="69"/>
      <c r="AO190" s="69"/>
      <c r="AP190" s="69"/>
      <c r="AQ190" s="69"/>
      <c r="AR190" s="69"/>
    </row>
    <row r="191" spans="1:44">
      <c r="A191" s="69"/>
      <c r="F191" s="69"/>
      <c r="G191" s="69"/>
      <c r="H191" s="69"/>
      <c r="I191" s="69"/>
      <c r="J191" s="69"/>
      <c r="K191" s="69"/>
      <c r="L191" s="69"/>
      <c r="M191" s="69"/>
      <c r="N191" s="69"/>
      <c r="AH191" s="69"/>
      <c r="AI191" s="69"/>
      <c r="AJ191" s="69"/>
      <c r="AK191" s="69"/>
      <c r="AL191" s="69"/>
      <c r="AM191" s="69"/>
      <c r="AO191" s="69"/>
      <c r="AP191" s="69"/>
      <c r="AQ191" s="69"/>
      <c r="AR191" s="69"/>
    </row>
    <row r="192" spans="1:44">
      <c r="A192" s="69"/>
      <c r="F192" s="69"/>
      <c r="G192" s="69"/>
      <c r="H192" s="69"/>
      <c r="I192" s="69"/>
      <c r="J192" s="69"/>
      <c r="K192" s="69"/>
      <c r="L192" s="69"/>
      <c r="M192" s="69"/>
      <c r="N192" s="69"/>
      <c r="AH192" s="69"/>
      <c r="AI192" s="69"/>
      <c r="AJ192" s="69"/>
      <c r="AK192" s="69"/>
      <c r="AL192" s="69"/>
      <c r="AM192" s="69"/>
      <c r="AO192" s="69"/>
      <c r="AP192" s="69"/>
      <c r="AQ192" s="69"/>
      <c r="AR192" s="69"/>
    </row>
    <row r="193" spans="1:44">
      <c r="A193" s="69"/>
      <c r="F193" s="69"/>
      <c r="G193" s="69"/>
      <c r="H193" s="69"/>
      <c r="I193" s="69"/>
      <c r="J193" s="69"/>
      <c r="K193" s="69"/>
      <c r="L193" s="69"/>
      <c r="M193" s="69"/>
      <c r="N193" s="69"/>
      <c r="AH193" s="69"/>
      <c r="AI193" s="69"/>
      <c r="AJ193" s="69"/>
      <c r="AK193" s="69"/>
      <c r="AL193" s="69"/>
      <c r="AM193" s="69"/>
      <c r="AO193" s="69"/>
      <c r="AP193" s="69"/>
      <c r="AQ193" s="69"/>
      <c r="AR193" s="69"/>
    </row>
    <row r="194" spans="1:44">
      <c r="A194" s="69"/>
      <c r="F194" s="69"/>
      <c r="G194" s="69"/>
      <c r="H194" s="69"/>
      <c r="I194" s="69"/>
      <c r="J194" s="69"/>
      <c r="K194" s="69"/>
      <c r="L194" s="69"/>
      <c r="M194" s="69"/>
      <c r="N194" s="69"/>
      <c r="AH194" s="69"/>
      <c r="AI194" s="69"/>
      <c r="AJ194" s="69"/>
      <c r="AK194" s="69"/>
      <c r="AL194" s="69"/>
      <c r="AM194" s="69"/>
      <c r="AO194" s="69"/>
      <c r="AP194" s="69"/>
      <c r="AQ194" s="69"/>
      <c r="AR194" s="69"/>
    </row>
    <row r="195" spans="1:44">
      <c r="A195" s="69"/>
      <c r="F195" s="69"/>
      <c r="G195" s="69"/>
      <c r="H195" s="69"/>
      <c r="I195" s="69"/>
      <c r="J195" s="69"/>
      <c r="K195" s="69"/>
      <c r="L195" s="69"/>
      <c r="M195" s="69"/>
      <c r="N195" s="69"/>
      <c r="AH195" s="69"/>
      <c r="AI195" s="69"/>
      <c r="AJ195" s="69"/>
      <c r="AK195" s="69"/>
      <c r="AL195" s="69"/>
      <c r="AM195" s="69"/>
      <c r="AO195" s="69"/>
      <c r="AP195" s="69"/>
      <c r="AQ195" s="69"/>
      <c r="AR195" s="69"/>
    </row>
    <row r="196" spans="1:44">
      <c r="A196" s="69"/>
      <c r="F196" s="69"/>
      <c r="G196" s="69"/>
      <c r="H196" s="69"/>
      <c r="I196" s="69"/>
      <c r="J196" s="69"/>
      <c r="K196" s="69"/>
      <c r="L196" s="69"/>
      <c r="M196" s="69"/>
      <c r="N196" s="69"/>
      <c r="AH196" s="69"/>
      <c r="AI196" s="69"/>
      <c r="AJ196" s="69"/>
      <c r="AK196" s="69"/>
      <c r="AL196" s="69"/>
      <c r="AM196" s="69"/>
      <c r="AO196" s="69"/>
      <c r="AP196" s="69"/>
      <c r="AQ196" s="69"/>
      <c r="AR196" s="69"/>
    </row>
    <row r="197" spans="1:44">
      <c r="A197" s="69"/>
      <c r="F197" s="69"/>
      <c r="G197" s="69"/>
      <c r="H197" s="69"/>
      <c r="I197" s="69"/>
      <c r="J197" s="69"/>
      <c r="K197" s="69"/>
      <c r="L197" s="69"/>
      <c r="M197" s="69"/>
      <c r="N197" s="69"/>
      <c r="AH197" s="69"/>
      <c r="AI197" s="69"/>
      <c r="AJ197" s="69"/>
      <c r="AK197" s="69"/>
      <c r="AL197" s="69"/>
      <c r="AM197" s="69"/>
      <c r="AO197" s="69"/>
      <c r="AP197" s="69"/>
      <c r="AQ197" s="69"/>
      <c r="AR197" s="69"/>
    </row>
    <row r="198" spans="1:44">
      <c r="A198" s="69"/>
      <c r="F198" s="69"/>
      <c r="G198" s="69"/>
      <c r="H198" s="69"/>
      <c r="I198" s="69"/>
      <c r="J198" s="69"/>
      <c r="K198" s="69"/>
      <c r="L198" s="69"/>
      <c r="M198" s="69"/>
      <c r="N198" s="69"/>
      <c r="AH198" s="69"/>
      <c r="AI198" s="69"/>
      <c r="AJ198" s="69"/>
      <c r="AK198" s="69"/>
      <c r="AL198" s="69"/>
      <c r="AM198" s="69"/>
      <c r="AO198" s="69"/>
      <c r="AP198" s="69"/>
      <c r="AQ198" s="69"/>
      <c r="AR198" s="69"/>
    </row>
    <row r="199" spans="1:44">
      <c r="A199" s="69"/>
      <c r="F199" s="69"/>
      <c r="G199" s="69"/>
      <c r="H199" s="69"/>
      <c r="I199" s="69"/>
      <c r="J199" s="69"/>
      <c r="K199" s="69"/>
      <c r="L199" s="69"/>
      <c r="M199" s="69"/>
      <c r="N199" s="69"/>
      <c r="AH199" s="69"/>
      <c r="AI199" s="69"/>
      <c r="AJ199" s="69"/>
      <c r="AK199" s="69"/>
      <c r="AL199" s="69"/>
      <c r="AM199" s="69"/>
      <c r="AO199" s="69"/>
      <c r="AP199" s="69"/>
      <c r="AQ199" s="69"/>
      <c r="AR199" s="69"/>
    </row>
    <row r="200" spans="1:44">
      <c r="A200" s="69"/>
      <c r="F200" s="69"/>
      <c r="G200" s="69"/>
      <c r="H200" s="69"/>
      <c r="I200" s="69"/>
      <c r="J200" s="69"/>
      <c r="K200" s="69"/>
      <c r="L200" s="69"/>
      <c r="M200" s="69"/>
      <c r="N200" s="69"/>
      <c r="AH200" s="69"/>
      <c r="AI200" s="69"/>
      <c r="AJ200" s="69"/>
      <c r="AK200" s="69"/>
      <c r="AL200" s="69"/>
      <c r="AM200" s="69"/>
      <c r="AO200" s="69"/>
      <c r="AP200" s="69"/>
      <c r="AQ200" s="69"/>
      <c r="AR200" s="69"/>
    </row>
    <row r="201" spans="1:44">
      <c r="A201" s="69"/>
      <c r="F201" s="69"/>
      <c r="G201" s="69"/>
      <c r="H201" s="69"/>
      <c r="I201" s="69"/>
      <c r="J201" s="69"/>
      <c r="K201" s="69"/>
      <c r="L201" s="69"/>
      <c r="M201" s="69"/>
      <c r="N201" s="69"/>
      <c r="AH201" s="69"/>
      <c r="AI201" s="69"/>
      <c r="AJ201" s="69"/>
      <c r="AK201" s="69"/>
      <c r="AL201" s="69"/>
      <c r="AM201" s="69"/>
      <c r="AO201" s="69"/>
      <c r="AP201" s="69"/>
      <c r="AQ201" s="69"/>
      <c r="AR201" s="69"/>
    </row>
    <row r="202" spans="1:44">
      <c r="A202" s="69"/>
      <c r="F202" s="69"/>
      <c r="G202" s="69"/>
      <c r="H202" s="69"/>
      <c r="I202" s="69"/>
      <c r="J202" s="69"/>
      <c r="K202" s="69"/>
      <c r="L202" s="69"/>
      <c r="M202" s="69"/>
      <c r="N202" s="69"/>
      <c r="AH202" s="69"/>
      <c r="AI202" s="69"/>
      <c r="AJ202" s="69"/>
      <c r="AK202" s="69"/>
      <c r="AL202" s="69"/>
      <c r="AM202" s="69"/>
      <c r="AO202" s="69"/>
      <c r="AP202" s="69"/>
      <c r="AQ202" s="69"/>
      <c r="AR202" s="69"/>
    </row>
    <row r="203" spans="1:44">
      <c r="A203" s="69"/>
      <c r="F203" s="69"/>
      <c r="G203" s="69"/>
      <c r="H203" s="69"/>
      <c r="I203" s="69"/>
      <c r="J203" s="69"/>
      <c r="K203" s="69"/>
      <c r="L203" s="69"/>
      <c r="M203" s="69"/>
      <c r="N203" s="69"/>
      <c r="AH203" s="69"/>
      <c r="AI203" s="69"/>
      <c r="AJ203" s="69"/>
      <c r="AK203" s="69"/>
      <c r="AL203" s="69"/>
      <c r="AM203" s="69"/>
      <c r="AO203" s="69"/>
      <c r="AP203" s="69"/>
      <c r="AQ203" s="69"/>
      <c r="AR203" s="69"/>
    </row>
    <row r="204" spans="1:44">
      <c r="A204" s="69"/>
      <c r="F204" s="69"/>
      <c r="G204" s="69"/>
      <c r="H204" s="69"/>
      <c r="I204" s="69"/>
      <c r="J204" s="69"/>
      <c r="K204" s="69"/>
      <c r="L204" s="69"/>
      <c r="M204" s="69"/>
      <c r="N204" s="69"/>
      <c r="AH204" s="69"/>
      <c r="AI204" s="69"/>
      <c r="AJ204" s="69"/>
      <c r="AK204" s="69"/>
      <c r="AL204" s="69"/>
      <c r="AM204" s="69"/>
      <c r="AO204" s="69"/>
      <c r="AP204" s="69"/>
      <c r="AQ204" s="69"/>
      <c r="AR204" s="69"/>
    </row>
    <row r="205" spans="1:44">
      <c r="A205" s="69"/>
      <c r="F205" s="69"/>
      <c r="G205" s="69"/>
      <c r="H205" s="69"/>
      <c r="I205" s="69"/>
      <c r="J205" s="69"/>
      <c r="K205" s="69"/>
      <c r="L205" s="69"/>
      <c r="M205" s="69"/>
      <c r="N205" s="69"/>
      <c r="AH205" s="69"/>
      <c r="AI205" s="69"/>
      <c r="AJ205" s="69"/>
      <c r="AK205" s="69"/>
      <c r="AL205" s="69"/>
      <c r="AM205" s="69"/>
      <c r="AO205" s="69"/>
      <c r="AP205" s="69"/>
      <c r="AQ205" s="69"/>
      <c r="AR205" s="69"/>
    </row>
    <row r="206" spans="1:14">
      <c r="A206" s="69"/>
      <c r="F206" s="69"/>
      <c r="G206" s="69"/>
      <c r="H206" s="69"/>
      <c r="I206" s="69"/>
      <c r="J206" s="69"/>
      <c r="K206" s="69"/>
      <c r="L206" s="69"/>
      <c r="M206" s="69"/>
      <c r="N206" s="69"/>
    </row>
    <row r="207" spans="1:14">
      <c r="A207" s="69"/>
      <c r="F207" s="69"/>
      <c r="G207" s="69"/>
      <c r="H207" s="69"/>
      <c r="I207" s="69"/>
      <c r="J207" s="69"/>
      <c r="K207" s="69"/>
      <c r="L207" s="69"/>
      <c r="M207" s="69"/>
      <c r="N207" s="69"/>
    </row>
    <row r="208" spans="1:14">
      <c r="A208" s="69"/>
      <c r="F208" s="69"/>
      <c r="G208" s="69"/>
      <c r="H208" s="69"/>
      <c r="I208" s="69"/>
      <c r="J208" s="69"/>
      <c r="K208" s="69"/>
      <c r="L208" s="69"/>
      <c r="M208" s="69"/>
      <c r="N208" s="69"/>
    </row>
    <row r="209" spans="1:14">
      <c r="A209" s="69"/>
      <c r="F209" s="69"/>
      <c r="G209" s="69"/>
      <c r="H209" s="69"/>
      <c r="I209" s="69"/>
      <c r="J209" s="69"/>
      <c r="K209" s="69"/>
      <c r="L209" s="69"/>
      <c r="M209" s="69"/>
      <c r="N209" s="69"/>
    </row>
    <row r="210" spans="1:14">
      <c r="A210" s="69"/>
      <c r="F210" s="69"/>
      <c r="G210" s="69"/>
      <c r="H210" s="69"/>
      <c r="I210" s="69"/>
      <c r="J210" s="69"/>
      <c r="K210" s="69"/>
      <c r="L210" s="69"/>
      <c r="M210" s="69"/>
      <c r="N210" s="69"/>
    </row>
    <row r="211" spans="1:14">
      <c r="A211" s="69"/>
      <c r="F211" s="69"/>
      <c r="G211" s="69"/>
      <c r="H211" s="69"/>
      <c r="I211" s="69"/>
      <c r="J211" s="69"/>
      <c r="K211" s="69"/>
      <c r="L211" s="69"/>
      <c r="M211" s="69"/>
      <c r="N211" s="69"/>
    </row>
    <row r="212" spans="1:14">
      <c r="A212" s="69"/>
      <c r="F212" s="69"/>
      <c r="G212" s="69"/>
      <c r="H212" s="69"/>
      <c r="I212" s="69"/>
      <c r="J212" s="69"/>
      <c r="K212" s="69"/>
      <c r="L212" s="69"/>
      <c r="M212" s="69"/>
      <c r="N212" s="69"/>
    </row>
    <row r="213" spans="1:14">
      <c r="A213" s="69"/>
      <c r="F213" s="69"/>
      <c r="G213" s="69"/>
      <c r="H213" s="69"/>
      <c r="I213" s="69"/>
      <c r="J213" s="69"/>
      <c r="K213" s="69"/>
      <c r="L213" s="69"/>
      <c r="M213" s="69"/>
      <c r="N213" s="69"/>
    </row>
    <row r="214" spans="1:14">
      <c r="A214" s="69"/>
      <c r="F214" s="69"/>
      <c r="G214" s="69"/>
      <c r="H214" s="69"/>
      <c r="I214" s="69"/>
      <c r="J214" s="69"/>
      <c r="K214" s="69"/>
      <c r="L214" s="69"/>
      <c r="M214" s="69"/>
      <c r="N214" s="69"/>
    </row>
    <row r="215" spans="1:14">
      <c r="A215" s="69"/>
      <c r="F215" s="69"/>
      <c r="G215" s="69"/>
      <c r="H215" s="69"/>
      <c r="I215" s="69"/>
      <c r="J215" s="69"/>
      <c r="K215" s="69"/>
      <c r="L215" s="69"/>
      <c r="M215" s="69"/>
      <c r="N215" s="69"/>
    </row>
    <row r="216" spans="1:14">
      <c r="A216" s="69"/>
      <c r="F216" s="69"/>
      <c r="G216" s="69"/>
      <c r="H216" s="69"/>
      <c r="I216" s="69"/>
      <c r="J216" s="69"/>
      <c r="K216" s="69"/>
      <c r="L216" s="69"/>
      <c r="M216" s="69"/>
      <c r="N216" s="69"/>
    </row>
    <row r="217" spans="1:14">
      <c r="A217" s="69"/>
      <c r="F217" s="69"/>
      <c r="G217" s="69"/>
      <c r="H217" s="69"/>
      <c r="I217" s="69"/>
      <c r="J217" s="69"/>
      <c r="K217" s="69"/>
      <c r="L217" s="69"/>
      <c r="M217" s="69"/>
      <c r="N217" s="69"/>
    </row>
    <row r="218" spans="1:14">
      <c r="A218" s="69"/>
      <c r="F218" s="69"/>
      <c r="G218" s="69"/>
      <c r="H218" s="69"/>
      <c r="I218" s="69"/>
      <c r="J218" s="69"/>
      <c r="K218" s="69"/>
      <c r="L218" s="69"/>
      <c r="M218" s="69"/>
      <c r="N218" s="69"/>
    </row>
    <row r="219" spans="1:9">
      <c r="A219" s="69"/>
      <c r="F219" s="69"/>
      <c r="G219" s="69"/>
      <c r="H219" s="69"/>
      <c r="I219" s="69"/>
    </row>
    <row r="220" spans="1:9">
      <c r="A220" s="69"/>
      <c r="F220" s="69"/>
      <c r="G220" s="69"/>
      <c r="H220" s="69"/>
      <c r="I220" s="69"/>
    </row>
    <row r="221" spans="1:9">
      <c r="A221" s="69"/>
      <c r="F221" s="69"/>
      <c r="G221" s="69"/>
      <c r="H221" s="69"/>
      <c r="I221" s="69"/>
    </row>
    <row r="222" spans="1:9">
      <c r="A222" s="69"/>
      <c r="F222" s="69"/>
      <c r="G222" s="69"/>
      <c r="H222" s="69"/>
      <c r="I222" s="69"/>
    </row>
    <row r="223" spans="1:9">
      <c r="A223" s="69"/>
      <c r="F223" s="69"/>
      <c r="G223" s="69"/>
      <c r="H223" s="69"/>
      <c r="I223" s="69"/>
    </row>
    <row r="224" spans="1:9">
      <c r="A224" s="69"/>
      <c r="F224" s="69"/>
      <c r="G224" s="69"/>
      <c r="H224" s="69"/>
      <c r="I224" s="69"/>
    </row>
    <row r="225" spans="1:9">
      <c r="A225" s="69"/>
      <c r="F225" s="69"/>
      <c r="G225" s="69"/>
      <c r="H225" s="69"/>
      <c r="I225" s="69"/>
    </row>
    <row r="226" spans="1:9">
      <c r="A226" s="69"/>
      <c r="F226" s="69"/>
      <c r="G226" s="69"/>
      <c r="H226" s="69"/>
      <c r="I226" s="69"/>
    </row>
    <row r="227" spans="1:9">
      <c r="A227" s="69"/>
      <c r="F227" s="69"/>
      <c r="G227" s="69"/>
      <c r="H227" s="69"/>
      <c r="I227" s="69"/>
    </row>
    <row r="228" spans="1:9">
      <c r="A228" s="69"/>
      <c r="F228" s="69"/>
      <c r="G228" s="69"/>
      <c r="H228" s="69"/>
      <c r="I228" s="69"/>
    </row>
    <row r="229" spans="1:9">
      <c r="A229" s="69"/>
      <c r="F229" s="69"/>
      <c r="G229" s="69"/>
      <c r="H229" s="69"/>
      <c r="I229" s="69"/>
    </row>
    <row r="230" spans="1:9">
      <c r="A230" s="69"/>
      <c r="F230" s="69"/>
      <c r="G230" s="69"/>
      <c r="H230" s="69"/>
      <c r="I230" s="69"/>
    </row>
    <row r="231" spans="1:9">
      <c r="A231" s="69"/>
      <c r="F231" s="69"/>
      <c r="G231" s="69"/>
      <c r="H231" s="69"/>
      <c r="I231" s="69"/>
    </row>
    <row r="232" spans="1:9">
      <c r="A232" s="69"/>
      <c r="F232" s="69"/>
      <c r="G232" s="69"/>
      <c r="H232" s="69"/>
      <c r="I232" s="69"/>
    </row>
    <row r="233" spans="1:9">
      <c r="A233" s="69"/>
      <c r="F233" s="69"/>
      <c r="G233" s="69"/>
      <c r="H233" s="69"/>
      <c r="I233" s="69"/>
    </row>
    <row r="234" spans="1:9">
      <c r="A234" s="69"/>
      <c r="F234" s="69"/>
      <c r="G234" s="69"/>
      <c r="H234" s="69"/>
      <c r="I234" s="69"/>
    </row>
    <row r="235" spans="1:9">
      <c r="A235" s="69"/>
      <c r="F235" s="69"/>
      <c r="G235" s="69"/>
      <c r="H235" s="69"/>
      <c r="I235" s="69"/>
    </row>
    <row r="236" spans="1:9">
      <c r="A236" s="69"/>
      <c r="F236" s="69"/>
      <c r="G236" s="69"/>
      <c r="H236" s="69"/>
      <c r="I236" s="69"/>
    </row>
    <row r="237" spans="1:9">
      <c r="A237" s="69"/>
      <c r="F237" s="69"/>
      <c r="G237" s="69"/>
      <c r="H237" s="69"/>
      <c r="I237" s="69"/>
    </row>
    <row r="238" spans="1:9">
      <c r="A238" s="69"/>
      <c r="F238" s="69"/>
      <c r="G238" s="69"/>
      <c r="H238" s="69"/>
      <c r="I238" s="69"/>
    </row>
    <row r="239" spans="1:9">
      <c r="A239" s="69"/>
      <c r="F239" s="69"/>
      <c r="G239" s="69"/>
      <c r="H239" s="69"/>
      <c r="I239" s="69"/>
    </row>
    <row r="240" spans="1:9">
      <c r="A240" s="69"/>
      <c r="F240" s="69"/>
      <c r="G240" s="69"/>
      <c r="H240" s="69"/>
      <c r="I240" s="69"/>
    </row>
    <row r="241" spans="1:9">
      <c r="A241" s="69"/>
      <c r="F241" s="69"/>
      <c r="G241" s="69"/>
      <c r="H241" s="69"/>
      <c r="I241" s="69"/>
    </row>
    <row r="242" spans="1:9">
      <c r="A242" s="69"/>
      <c r="F242" s="69"/>
      <c r="G242" s="69"/>
      <c r="H242" s="69"/>
      <c r="I242" s="69"/>
    </row>
    <row r="243" spans="1:9">
      <c r="A243" s="69"/>
      <c r="F243" s="69"/>
      <c r="G243" s="69"/>
      <c r="H243" s="69"/>
      <c r="I243" s="69"/>
    </row>
    <row r="244" spans="1:9">
      <c r="A244" s="69"/>
      <c r="F244" s="69"/>
      <c r="G244" s="69"/>
      <c r="H244" s="69"/>
      <c r="I244" s="69"/>
    </row>
    <row r="245" spans="1:9">
      <c r="A245" s="69"/>
      <c r="F245" s="69"/>
      <c r="G245" s="69"/>
      <c r="H245" s="69"/>
      <c r="I245" s="69"/>
    </row>
    <row r="246" spans="1:9">
      <c r="A246" s="69"/>
      <c r="F246" s="69"/>
      <c r="G246" s="69"/>
      <c r="H246" s="69"/>
      <c r="I246" s="69"/>
    </row>
    <row r="247" spans="1:9">
      <c r="A247" s="69"/>
      <c r="F247" s="69"/>
      <c r="G247" s="69"/>
      <c r="H247" s="69"/>
      <c r="I247" s="69"/>
    </row>
    <row r="248" spans="1:9">
      <c r="A248" s="69"/>
      <c r="F248" s="69"/>
      <c r="G248" s="69"/>
      <c r="H248" s="69"/>
      <c r="I248" s="69"/>
    </row>
    <row r="249" spans="1:9">
      <c r="A249" s="69"/>
      <c r="F249" s="69"/>
      <c r="G249" s="69"/>
      <c r="H249" s="69"/>
      <c r="I249" s="69"/>
    </row>
    <row r="250" spans="1:9">
      <c r="A250" s="69"/>
      <c r="F250" s="69"/>
      <c r="G250" s="69"/>
      <c r="H250" s="69"/>
      <c r="I250" s="69"/>
    </row>
    <row r="251" spans="1:9">
      <c r="A251" s="69"/>
      <c r="F251" s="69"/>
      <c r="G251" s="69"/>
      <c r="H251" s="69"/>
      <c r="I251" s="69"/>
    </row>
    <row r="252" spans="1:9">
      <c r="A252" s="69"/>
      <c r="F252" s="69"/>
      <c r="G252" s="69"/>
      <c r="H252" s="69"/>
      <c r="I252" s="69"/>
    </row>
    <row r="253" spans="1:9">
      <c r="A253" s="69"/>
      <c r="F253" s="69"/>
      <c r="G253" s="69"/>
      <c r="H253" s="69"/>
      <c r="I253" s="69"/>
    </row>
    <row r="254" spans="1:9">
      <c r="A254" s="69"/>
      <c r="F254" s="69"/>
      <c r="G254" s="69"/>
      <c r="H254" s="69"/>
      <c r="I254" s="69"/>
    </row>
    <row r="255" spans="1:9">
      <c r="A255" s="69"/>
      <c r="F255" s="69"/>
      <c r="G255" s="69"/>
      <c r="H255" s="69"/>
      <c r="I255" s="69"/>
    </row>
    <row r="256" spans="1:9">
      <c r="A256" s="69"/>
      <c r="F256" s="69"/>
      <c r="G256" s="69"/>
      <c r="H256" s="69"/>
      <c r="I256" s="69"/>
    </row>
    <row r="257" spans="1:9">
      <c r="A257" s="69"/>
      <c r="F257" s="69"/>
      <c r="G257" s="69"/>
      <c r="H257" s="69"/>
      <c r="I257" s="69"/>
    </row>
    <row r="258" spans="1:9">
      <c r="A258" s="69"/>
      <c r="F258" s="69"/>
      <c r="G258" s="69"/>
      <c r="H258" s="69"/>
      <c r="I258" s="69"/>
    </row>
    <row r="259" spans="1:9">
      <c r="A259" s="69"/>
      <c r="F259" s="69"/>
      <c r="G259" s="69"/>
      <c r="H259" s="69"/>
      <c r="I259" s="69"/>
    </row>
    <row r="260" spans="1:9">
      <c r="A260" s="69"/>
      <c r="F260" s="69"/>
      <c r="G260" s="69"/>
      <c r="H260" s="69"/>
      <c r="I260" s="69"/>
    </row>
    <row r="261" spans="1:9">
      <c r="A261" s="69"/>
      <c r="F261" s="69"/>
      <c r="G261" s="69"/>
      <c r="H261" s="69"/>
      <c r="I261" s="69"/>
    </row>
    <row r="262" spans="1:9">
      <c r="A262" s="69"/>
      <c r="F262" s="69"/>
      <c r="G262" s="69"/>
      <c r="H262" s="69"/>
      <c r="I262" s="69"/>
    </row>
    <row r="263" spans="1:9">
      <c r="A263" s="69"/>
      <c r="F263" s="69"/>
      <c r="G263" s="69"/>
      <c r="H263" s="69"/>
      <c r="I263" s="69"/>
    </row>
    <row r="264" spans="1:9">
      <c r="A264" s="69"/>
      <c r="F264" s="69"/>
      <c r="G264" s="69"/>
      <c r="H264" s="69"/>
      <c r="I264" s="69"/>
    </row>
    <row r="265" spans="1:9">
      <c r="A265" s="69"/>
      <c r="F265" s="69"/>
      <c r="G265" s="69"/>
      <c r="H265" s="69"/>
      <c r="I265" s="69"/>
    </row>
    <row r="266" spans="1:9">
      <c r="A266" s="69"/>
      <c r="F266" s="69"/>
      <c r="G266" s="69"/>
      <c r="H266" s="69"/>
      <c r="I266" s="69"/>
    </row>
    <row r="267" spans="1:9">
      <c r="A267" s="69"/>
      <c r="F267" s="69"/>
      <c r="G267" s="69"/>
      <c r="H267" s="69"/>
      <c r="I267" s="69"/>
    </row>
    <row r="268" spans="1:9">
      <c r="A268" s="69"/>
      <c r="F268" s="69"/>
      <c r="G268" s="69"/>
      <c r="H268" s="69"/>
      <c r="I268" s="69"/>
    </row>
    <row r="269" spans="1:9">
      <c r="A269" s="69"/>
      <c r="F269" s="69"/>
      <c r="G269" s="69"/>
      <c r="H269" s="69"/>
      <c r="I269" s="69"/>
    </row>
    <row r="270" spans="1:9">
      <c r="A270" s="69"/>
      <c r="F270" s="69"/>
      <c r="G270" s="69"/>
      <c r="H270" s="69"/>
      <c r="I270" s="69"/>
    </row>
    <row r="271" spans="1:9">
      <c r="A271" s="69"/>
      <c r="F271" s="69"/>
      <c r="G271" s="69"/>
      <c r="H271" s="69"/>
      <c r="I271" s="69"/>
    </row>
    <row r="272" spans="1:9">
      <c r="A272" s="69"/>
      <c r="F272" s="69"/>
      <c r="G272" s="69"/>
      <c r="H272" s="69"/>
      <c r="I272" s="69"/>
    </row>
    <row r="273" spans="1:9">
      <c r="A273" s="69"/>
      <c r="F273" s="69"/>
      <c r="G273" s="69"/>
      <c r="H273" s="69"/>
      <c r="I273" s="69"/>
    </row>
    <row r="274" spans="1:9">
      <c r="A274" s="69"/>
      <c r="F274" s="69"/>
      <c r="G274" s="69"/>
      <c r="H274" s="69"/>
      <c r="I274" s="69"/>
    </row>
    <row r="275" spans="1:9">
      <c r="A275" s="69"/>
      <c r="F275" s="69"/>
      <c r="G275" s="69"/>
      <c r="H275" s="69"/>
      <c r="I275" s="69"/>
    </row>
    <row r="276" spans="1:9">
      <c r="A276" s="69"/>
      <c r="F276" s="69"/>
      <c r="G276" s="69"/>
      <c r="H276" s="69"/>
      <c r="I276" s="69"/>
    </row>
    <row r="277" spans="1:9">
      <c r="A277" s="69"/>
      <c r="F277" s="69"/>
      <c r="G277" s="69"/>
      <c r="H277" s="69"/>
      <c r="I277" s="69"/>
    </row>
    <row r="278" spans="1:9">
      <c r="A278" s="69"/>
      <c r="F278" s="69"/>
      <c r="G278" s="69"/>
      <c r="H278" s="69"/>
      <c r="I278" s="69"/>
    </row>
    <row r="279" spans="1:9">
      <c r="A279" s="69"/>
      <c r="F279" s="69"/>
      <c r="G279" s="69"/>
      <c r="H279" s="69"/>
      <c r="I279" s="69"/>
    </row>
    <row r="280" spans="1:9">
      <c r="A280" s="69"/>
      <c r="F280" s="69"/>
      <c r="G280" s="69"/>
      <c r="H280" s="69"/>
      <c r="I280" s="69"/>
    </row>
    <row r="281" spans="1:9">
      <c r="A281" s="69"/>
      <c r="F281" s="69"/>
      <c r="G281" s="69"/>
      <c r="H281" s="69"/>
      <c r="I281" s="69"/>
    </row>
    <row r="282" spans="1:9">
      <c r="A282" s="69"/>
      <c r="F282" s="69"/>
      <c r="G282" s="69"/>
      <c r="H282" s="69"/>
      <c r="I282" s="69"/>
    </row>
    <row r="283" spans="1:9">
      <c r="A283" s="69"/>
      <c r="F283" s="69"/>
      <c r="G283" s="69"/>
      <c r="H283" s="69"/>
      <c r="I283" s="69"/>
    </row>
    <row r="284" spans="1:9">
      <c r="A284" s="69"/>
      <c r="F284" s="69"/>
      <c r="G284" s="69"/>
      <c r="H284" s="69"/>
      <c r="I284" s="69"/>
    </row>
    <row r="285" spans="1:9">
      <c r="A285" s="69"/>
      <c r="F285" s="69"/>
      <c r="G285" s="69"/>
      <c r="H285" s="69"/>
      <c r="I285" s="69"/>
    </row>
    <row r="286" spans="1:9">
      <c r="A286" s="69"/>
      <c r="F286" s="69"/>
      <c r="G286" s="69"/>
      <c r="H286" s="69"/>
      <c r="I286" s="69"/>
    </row>
    <row r="287" spans="1:9">
      <c r="A287" s="69"/>
      <c r="F287" s="69"/>
      <c r="G287" s="69"/>
      <c r="H287" s="69"/>
      <c r="I287" s="69"/>
    </row>
    <row r="288" spans="1:9">
      <c r="A288" s="69"/>
      <c r="F288" s="69"/>
      <c r="G288" s="69"/>
      <c r="H288" s="69"/>
      <c r="I288" s="69"/>
    </row>
    <row r="289" spans="1:9">
      <c r="A289" s="69"/>
      <c r="F289" s="69"/>
      <c r="G289" s="69"/>
      <c r="H289" s="69"/>
      <c r="I289" s="69"/>
    </row>
    <row r="290" spans="1:9">
      <c r="A290" s="69"/>
      <c r="F290" s="69"/>
      <c r="G290" s="69"/>
      <c r="H290" s="69"/>
      <c r="I290" s="69"/>
    </row>
    <row r="291" spans="1:9">
      <c r="A291" s="69"/>
      <c r="F291" s="69"/>
      <c r="G291" s="69"/>
      <c r="H291" s="69"/>
      <c r="I291" s="69"/>
    </row>
    <row r="292" spans="1:9">
      <c r="A292" s="69"/>
      <c r="F292" s="69"/>
      <c r="G292" s="69"/>
      <c r="H292" s="69"/>
      <c r="I292" s="69"/>
    </row>
    <row r="293" spans="1:9">
      <c r="A293" s="69"/>
      <c r="F293" s="69"/>
      <c r="G293" s="69"/>
      <c r="H293" s="69"/>
      <c r="I293" s="69"/>
    </row>
    <row r="294" spans="1:9">
      <c r="A294" s="69"/>
      <c r="F294" s="69"/>
      <c r="G294" s="69"/>
      <c r="H294" s="69"/>
      <c r="I294" s="69"/>
    </row>
    <row r="295" spans="1:9">
      <c r="A295" s="69"/>
      <c r="F295" s="69"/>
      <c r="G295" s="69"/>
      <c r="H295" s="69"/>
      <c r="I295" s="69"/>
    </row>
    <row r="296" spans="1:9">
      <c r="A296" s="69"/>
      <c r="F296" s="69"/>
      <c r="G296" s="69"/>
      <c r="H296" s="69"/>
      <c r="I296" s="69"/>
    </row>
    <row r="297" spans="1:9">
      <c r="A297" s="69"/>
      <c r="F297" s="69"/>
      <c r="G297" s="69"/>
      <c r="H297" s="69"/>
      <c r="I297" s="69"/>
    </row>
    <row r="298" spans="1:9">
      <c r="A298" s="69"/>
      <c r="F298" s="69"/>
      <c r="G298" s="69"/>
      <c r="H298" s="69"/>
      <c r="I298" s="69"/>
    </row>
    <row r="299" spans="1:9">
      <c r="A299" s="69"/>
      <c r="F299" s="69"/>
      <c r="G299" s="69"/>
      <c r="H299" s="69"/>
      <c r="I299" s="69"/>
    </row>
    <row r="300" spans="1:9">
      <c r="A300" s="69"/>
      <c r="F300" s="69"/>
      <c r="G300" s="69"/>
      <c r="H300" s="69"/>
      <c r="I300" s="69"/>
    </row>
    <row r="301" spans="1:9">
      <c r="A301" s="69"/>
      <c r="F301" s="69"/>
      <c r="G301" s="69"/>
      <c r="H301" s="69"/>
      <c r="I301" s="69"/>
    </row>
    <row r="302" spans="1:9">
      <c r="A302" s="69"/>
      <c r="F302" s="69"/>
      <c r="G302" s="69"/>
      <c r="H302" s="69"/>
      <c r="I302" s="69"/>
    </row>
    <row r="303" spans="1:9">
      <c r="A303" s="69"/>
      <c r="F303" s="69"/>
      <c r="G303" s="69"/>
      <c r="H303" s="69"/>
      <c r="I303" s="69"/>
    </row>
    <row r="304" spans="1:9">
      <c r="A304" s="69"/>
      <c r="F304" s="69"/>
      <c r="G304" s="69"/>
      <c r="H304" s="69"/>
      <c r="I304" s="69"/>
    </row>
    <row r="305" spans="1:9">
      <c r="A305" s="69"/>
      <c r="F305" s="69"/>
      <c r="G305" s="69"/>
      <c r="H305" s="69"/>
      <c r="I305" s="69"/>
    </row>
    <row r="306" spans="1:9">
      <c r="A306" s="69"/>
      <c r="F306" s="69"/>
      <c r="G306" s="69"/>
      <c r="H306" s="69"/>
      <c r="I306" s="69"/>
    </row>
    <row r="307" spans="1:9">
      <c r="A307" s="69"/>
      <c r="F307" s="69"/>
      <c r="G307" s="69"/>
      <c r="H307" s="69"/>
      <c r="I307" s="69"/>
    </row>
    <row r="308" spans="1:9">
      <c r="A308" s="69"/>
      <c r="F308" s="69"/>
      <c r="G308" s="69"/>
      <c r="H308" s="69"/>
      <c r="I308" s="69"/>
    </row>
    <row r="309" spans="1:9">
      <c r="A309" s="69"/>
      <c r="F309" s="69"/>
      <c r="G309" s="69"/>
      <c r="H309" s="69"/>
      <c r="I309" s="69"/>
    </row>
    <row r="310" spans="1:9">
      <c r="A310" s="69"/>
      <c r="F310" s="69"/>
      <c r="G310" s="69"/>
      <c r="H310" s="69"/>
      <c r="I310" s="69"/>
    </row>
    <row r="311" spans="1:9">
      <c r="A311" s="69"/>
      <c r="F311" s="69"/>
      <c r="G311" s="69"/>
      <c r="H311" s="69"/>
      <c r="I311" s="69"/>
    </row>
    <row r="312" spans="1:9">
      <c r="A312" s="69"/>
      <c r="F312" s="69"/>
      <c r="G312" s="69"/>
      <c r="H312" s="69"/>
      <c r="I312" s="69"/>
    </row>
    <row r="313" spans="1:9">
      <c r="A313" s="69"/>
      <c r="F313" s="69"/>
      <c r="G313" s="69"/>
      <c r="H313" s="69"/>
      <c r="I313" s="69"/>
    </row>
    <row r="314" spans="1:9">
      <c r="A314" s="69"/>
      <c r="F314" s="69"/>
      <c r="G314" s="69"/>
      <c r="H314" s="69"/>
      <c r="I314" s="69"/>
    </row>
    <row r="315" spans="1:9">
      <c r="A315" s="69"/>
      <c r="F315" s="69"/>
      <c r="G315" s="69"/>
      <c r="H315" s="69"/>
      <c r="I315" s="69"/>
    </row>
    <row r="316" spans="1:9">
      <c r="A316" s="69"/>
      <c r="F316" s="69"/>
      <c r="G316" s="69"/>
      <c r="H316" s="69"/>
      <c r="I316" s="69"/>
    </row>
    <row r="317" spans="1:9">
      <c r="A317" s="69"/>
      <c r="F317" s="69"/>
      <c r="G317" s="69"/>
      <c r="H317" s="69"/>
      <c r="I317" s="69"/>
    </row>
    <row r="318" spans="1:9">
      <c r="A318" s="69"/>
      <c r="F318" s="69"/>
      <c r="G318" s="69"/>
      <c r="H318" s="69"/>
      <c r="I318" s="69"/>
    </row>
    <row r="319" spans="1:9">
      <c r="A319" s="69"/>
      <c r="F319" s="69"/>
      <c r="G319" s="69"/>
      <c r="H319" s="69"/>
      <c r="I319" s="69"/>
    </row>
    <row r="320" spans="1:9">
      <c r="A320" s="69"/>
      <c r="F320" s="69"/>
      <c r="G320" s="69"/>
      <c r="H320" s="69"/>
      <c r="I320" s="69"/>
    </row>
    <row r="321" spans="1:9">
      <c r="A321" s="69"/>
      <c r="F321" s="69"/>
      <c r="G321" s="69"/>
      <c r="H321" s="69"/>
      <c r="I321" s="69"/>
    </row>
    <row r="322" spans="1:9">
      <c r="A322" s="69"/>
      <c r="F322" s="69"/>
      <c r="G322" s="69"/>
      <c r="H322" s="69"/>
      <c r="I322" s="69"/>
    </row>
    <row r="323" spans="1:9">
      <c r="A323" s="69"/>
      <c r="F323" s="69"/>
      <c r="G323" s="69"/>
      <c r="H323" s="69"/>
      <c r="I323" s="69"/>
    </row>
    <row r="324" spans="1:9">
      <c r="A324" s="69"/>
      <c r="F324" s="69"/>
      <c r="G324" s="69"/>
      <c r="H324" s="69"/>
      <c r="I324" s="69"/>
    </row>
    <row r="325" spans="1:9">
      <c r="A325" s="69"/>
      <c r="F325" s="69"/>
      <c r="G325" s="69"/>
      <c r="H325" s="69"/>
      <c r="I325" s="69"/>
    </row>
    <row r="326" spans="1:9">
      <c r="A326" s="69"/>
      <c r="F326" s="69"/>
      <c r="G326" s="69"/>
      <c r="H326" s="69"/>
      <c r="I326" s="69"/>
    </row>
    <row r="327" spans="1:9">
      <c r="A327" s="69"/>
      <c r="F327" s="69"/>
      <c r="G327" s="69"/>
      <c r="H327" s="69"/>
      <c r="I327" s="69"/>
    </row>
    <row r="328" spans="1:9">
      <c r="A328" s="69"/>
      <c r="F328" s="69"/>
      <c r="G328" s="69"/>
      <c r="H328" s="69"/>
      <c r="I328" s="69"/>
    </row>
    <row r="329" spans="1:9">
      <c r="A329" s="69"/>
      <c r="F329" s="69"/>
      <c r="G329" s="69"/>
      <c r="H329" s="69"/>
      <c r="I329" s="69"/>
    </row>
    <row r="330" spans="1:9">
      <c r="A330" s="69"/>
      <c r="F330" s="69"/>
      <c r="G330" s="69"/>
      <c r="H330" s="69"/>
      <c r="I330" s="69"/>
    </row>
    <row r="331" spans="1:9">
      <c r="A331" s="69"/>
      <c r="F331" s="69"/>
      <c r="G331" s="69"/>
      <c r="H331" s="69"/>
      <c r="I331" s="69"/>
    </row>
    <row r="332" spans="1:9">
      <c r="A332" s="69"/>
      <c r="F332" s="69"/>
      <c r="G332" s="69"/>
      <c r="H332" s="69"/>
      <c r="I332" s="69"/>
    </row>
    <row r="333" spans="1:9">
      <c r="A333" s="69"/>
      <c r="F333" s="69"/>
      <c r="G333" s="69"/>
      <c r="H333" s="69"/>
      <c r="I333" s="69"/>
    </row>
    <row r="334" spans="1:9">
      <c r="A334" s="69"/>
      <c r="F334" s="69"/>
      <c r="G334" s="69"/>
      <c r="H334" s="69"/>
      <c r="I334" s="69"/>
    </row>
    <row r="335" spans="1:9">
      <c r="A335" s="69"/>
      <c r="F335" s="69"/>
      <c r="G335" s="69"/>
      <c r="H335" s="69"/>
      <c r="I335" s="69"/>
    </row>
    <row r="336" spans="1:9">
      <c r="A336" s="69"/>
      <c r="F336" s="69"/>
      <c r="G336" s="69"/>
      <c r="H336" s="69"/>
      <c r="I336" s="69"/>
    </row>
    <row r="337" spans="1:9">
      <c r="A337" s="69"/>
      <c r="F337" s="69"/>
      <c r="G337" s="69"/>
      <c r="H337" s="69"/>
      <c r="I337" s="69"/>
    </row>
    <row r="338" spans="1:9">
      <c r="A338" s="69"/>
      <c r="F338" s="69"/>
      <c r="G338" s="69"/>
      <c r="H338" s="69"/>
      <c r="I338" s="69"/>
    </row>
    <row r="339" spans="1:9">
      <c r="A339" s="69"/>
      <c r="F339" s="69"/>
      <c r="G339" s="69"/>
      <c r="H339" s="69"/>
      <c r="I339" s="69"/>
    </row>
    <row r="340" spans="1:9">
      <c r="A340" s="69"/>
      <c r="F340" s="69"/>
      <c r="G340" s="69"/>
      <c r="H340" s="69"/>
      <c r="I340" s="69"/>
    </row>
    <row r="341" spans="1:9">
      <c r="A341" s="69"/>
      <c r="F341" s="69"/>
      <c r="G341" s="69"/>
      <c r="H341" s="69"/>
      <c r="I341" s="69"/>
    </row>
    <row r="342" spans="1:9">
      <c r="A342" s="69"/>
      <c r="F342" s="69"/>
      <c r="G342" s="69"/>
      <c r="H342" s="69"/>
      <c r="I342" s="69"/>
    </row>
    <row r="343" spans="1:9">
      <c r="A343" s="69"/>
      <c r="F343" s="69"/>
      <c r="G343" s="69"/>
      <c r="H343" s="69"/>
      <c r="I343" s="69"/>
    </row>
    <row r="344" spans="1:9">
      <c r="A344" s="69"/>
      <c r="F344" s="69"/>
      <c r="G344" s="69"/>
      <c r="H344" s="69"/>
      <c r="I344" s="69"/>
    </row>
    <row r="345" spans="1:9">
      <c r="A345" s="69"/>
      <c r="F345" s="69"/>
      <c r="G345" s="69"/>
      <c r="H345" s="69"/>
      <c r="I345" s="69"/>
    </row>
    <row r="346" spans="1:9">
      <c r="A346" s="69"/>
      <c r="F346" s="69"/>
      <c r="G346" s="69"/>
      <c r="H346" s="69"/>
      <c r="I346" s="69"/>
    </row>
    <row r="347" spans="1:9">
      <c r="A347" s="69"/>
      <c r="F347" s="69"/>
      <c r="G347" s="69"/>
      <c r="H347" s="69"/>
      <c r="I347" s="69"/>
    </row>
    <row r="348" spans="1:9">
      <c r="A348" s="69"/>
      <c r="F348" s="69"/>
      <c r="G348" s="69"/>
      <c r="H348" s="69"/>
      <c r="I348" s="69"/>
    </row>
    <row r="349" spans="1:9">
      <c r="A349" s="69"/>
      <c r="F349" s="69"/>
      <c r="G349" s="69"/>
      <c r="H349" s="69"/>
      <c r="I349" s="69"/>
    </row>
    <row r="350" spans="1:9">
      <c r="A350" s="69"/>
      <c r="F350" s="69"/>
      <c r="G350" s="69"/>
      <c r="H350" s="69"/>
      <c r="I350" s="69"/>
    </row>
    <row r="351" spans="1:9">
      <c r="A351" s="69"/>
      <c r="F351" s="69"/>
      <c r="G351" s="69"/>
      <c r="H351" s="69"/>
      <c r="I351" s="69"/>
    </row>
    <row r="352" spans="1:9">
      <c r="A352" s="69"/>
      <c r="F352" s="69"/>
      <c r="G352" s="69"/>
      <c r="H352" s="69"/>
      <c r="I352" s="69"/>
    </row>
    <row r="353" spans="1:9">
      <c r="A353" s="69"/>
      <c r="F353" s="69"/>
      <c r="G353" s="69"/>
      <c r="H353" s="69"/>
      <c r="I353" s="69"/>
    </row>
    <row r="354" spans="1:9">
      <c r="A354" s="69"/>
      <c r="F354" s="69"/>
      <c r="G354" s="69"/>
      <c r="H354" s="69"/>
      <c r="I354" s="69"/>
    </row>
    <row r="355" spans="1:9">
      <c r="A355" s="69"/>
      <c r="F355" s="69"/>
      <c r="G355" s="69"/>
      <c r="H355" s="69"/>
      <c r="I355" s="69"/>
    </row>
    <row r="356" spans="1:9">
      <c r="A356" s="69"/>
      <c r="F356" s="69"/>
      <c r="G356" s="69"/>
      <c r="H356" s="69"/>
      <c r="I356" s="69"/>
    </row>
    <row r="357" spans="1:9">
      <c r="A357" s="69"/>
      <c r="F357" s="69"/>
      <c r="G357" s="69"/>
      <c r="H357" s="69"/>
      <c r="I357" s="69"/>
    </row>
    <row r="358" spans="1:9">
      <c r="A358" s="69"/>
      <c r="F358" s="69"/>
      <c r="G358" s="69"/>
      <c r="H358" s="69"/>
      <c r="I358" s="69"/>
    </row>
    <row r="359" spans="1:9">
      <c r="A359" s="69"/>
      <c r="F359" s="69"/>
      <c r="G359" s="69"/>
      <c r="H359" s="69"/>
      <c r="I359" s="69"/>
    </row>
    <row r="360" spans="1:9">
      <c r="A360" s="69"/>
      <c r="F360" s="69"/>
      <c r="G360" s="69"/>
      <c r="H360" s="69"/>
      <c r="I360" s="69"/>
    </row>
    <row r="361" spans="1:9">
      <c r="A361" s="69"/>
      <c r="F361" s="69"/>
      <c r="G361" s="69"/>
      <c r="H361" s="69"/>
      <c r="I361" s="69"/>
    </row>
    <row r="362" spans="1:9">
      <c r="A362" s="69"/>
      <c r="F362" s="69"/>
      <c r="G362" s="69"/>
      <c r="H362" s="69"/>
      <c r="I362" s="69"/>
    </row>
    <row r="363" spans="1:9">
      <c r="A363" s="69"/>
      <c r="F363" s="69"/>
      <c r="G363" s="69"/>
      <c r="H363" s="69"/>
      <c r="I363" s="69"/>
    </row>
    <row r="364" spans="1:9">
      <c r="A364" s="69"/>
      <c r="F364" s="69"/>
      <c r="G364" s="69"/>
      <c r="H364" s="69"/>
      <c r="I364" s="69"/>
    </row>
    <row r="365" spans="1:9">
      <c r="A365" s="69"/>
      <c r="F365" s="69"/>
      <c r="G365" s="69"/>
      <c r="H365" s="69"/>
      <c r="I365" s="69"/>
    </row>
    <row r="366" spans="1:9">
      <c r="A366" s="69"/>
      <c r="F366" s="69"/>
      <c r="G366" s="69"/>
      <c r="H366" s="69"/>
      <c r="I366" s="69"/>
    </row>
    <row r="367" spans="1:9">
      <c r="A367" s="69"/>
      <c r="F367" s="69"/>
      <c r="G367" s="69"/>
      <c r="H367" s="69"/>
      <c r="I367" s="69"/>
    </row>
    <row r="368" spans="1:9">
      <c r="A368" s="69"/>
      <c r="F368" s="69"/>
      <c r="G368" s="69"/>
      <c r="H368" s="69"/>
      <c r="I368" s="69"/>
    </row>
    <row r="369" spans="1:9">
      <c r="A369" s="69"/>
      <c r="F369" s="69"/>
      <c r="G369" s="69"/>
      <c r="H369" s="69"/>
      <c r="I369" s="69"/>
    </row>
    <row r="370" spans="1:9">
      <c r="A370" s="69"/>
      <c r="F370" s="69"/>
      <c r="G370" s="69"/>
      <c r="H370" s="69"/>
      <c r="I370" s="69"/>
    </row>
    <row r="371" spans="1:9">
      <c r="A371" s="69"/>
      <c r="F371" s="69"/>
      <c r="G371" s="69"/>
      <c r="H371" s="69"/>
      <c r="I371" s="69"/>
    </row>
    <row r="372" spans="1:9">
      <c r="A372" s="69"/>
      <c r="F372" s="69"/>
      <c r="G372" s="69"/>
      <c r="H372" s="69"/>
      <c r="I372" s="69"/>
    </row>
    <row r="373" spans="1:9">
      <c r="A373" s="69"/>
      <c r="F373" s="69"/>
      <c r="G373" s="69"/>
      <c r="H373" s="69"/>
      <c r="I373" s="69"/>
    </row>
    <row r="374" spans="1:9">
      <c r="A374" s="69"/>
      <c r="F374" s="69"/>
      <c r="G374" s="69"/>
      <c r="H374" s="69"/>
      <c r="I374" s="69"/>
    </row>
    <row r="375" spans="1:9">
      <c r="A375" s="69"/>
      <c r="F375" s="69"/>
      <c r="G375" s="69"/>
      <c r="H375" s="69"/>
      <c r="I375" s="69"/>
    </row>
    <row r="376" spans="1:9">
      <c r="A376" s="69"/>
      <c r="F376" s="69"/>
      <c r="G376" s="69"/>
      <c r="H376" s="69"/>
      <c r="I376" s="69"/>
    </row>
    <row r="377" spans="1:9">
      <c r="A377" s="69"/>
      <c r="F377" s="69"/>
      <c r="G377" s="69"/>
      <c r="H377" s="69"/>
      <c r="I377" s="69"/>
    </row>
    <row r="378" spans="1:9">
      <c r="A378" s="69"/>
      <c r="F378" s="69"/>
      <c r="G378" s="69"/>
      <c r="H378" s="69"/>
      <c r="I378" s="69"/>
    </row>
    <row r="379" spans="1:9">
      <c r="A379" s="69"/>
      <c r="F379" s="69"/>
      <c r="G379" s="69"/>
      <c r="H379" s="69"/>
      <c r="I379" s="69"/>
    </row>
    <row r="380" spans="1:9">
      <c r="A380" s="69"/>
      <c r="F380" s="69"/>
      <c r="G380" s="69"/>
      <c r="H380" s="69"/>
      <c r="I380" s="69"/>
    </row>
    <row r="381" spans="1:9">
      <c r="A381" s="69"/>
      <c r="F381" s="69"/>
      <c r="G381" s="69"/>
      <c r="H381" s="69"/>
      <c r="I381" s="69"/>
    </row>
    <row r="382" spans="1:9">
      <c r="A382" s="69"/>
      <c r="F382" s="69"/>
      <c r="G382" s="69"/>
      <c r="H382" s="69"/>
      <c r="I382" s="69"/>
    </row>
    <row r="383" spans="1:9">
      <c r="A383" s="69"/>
      <c r="F383" s="69"/>
      <c r="G383" s="69"/>
      <c r="H383" s="69"/>
      <c r="I383" s="69"/>
    </row>
    <row r="384" spans="1:9">
      <c r="A384" s="69"/>
      <c r="F384" s="69"/>
      <c r="G384" s="69"/>
      <c r="H384" s="69"/>
      <c r="I384" s="69"/>
    </row>
    <row r="385" spans="1:9">
      <c r="A385" s="69"/>
      <c r="F385" s="69"/>
      <c r="G385" s="69"/>
      <c r="H385" s="69"/>
      <c r="I385" s="69"/>
    </row>
    <row r="386" spans="1:9">
      <c r="A386" s="69"/>
      <c r="F386" s="69"/>
      <c r="G386" s="69"/>
      <c r="H386" s="69"/>
      <c r="I386" s="69"/>
    </row>
    <row r="387" spans="1:9">
      <c r="A387" s="69"/>
      <c r="F387" s="69"/>
      <c r="G387" s="69"/>
      <c r="H387" s="69"/>
      <c r="I387" s="69"/>
    </row>
    <row r="388" spans="1:9">
      <c r="A388" s="69"/>
      <c r="F388" s="69"/>
      <c r="G388" s="69"/>
      <c r="H388" s="69"/>
      <c r="I388" s="69"/>
    </row>
    <row r="389" spans="1:9">
      <c r="A389" s="69"/>
      <c r="F389" s="69"/>
      <c r="G389" s="69"/>
      <c r="H389" s="69"/>
      <c r="I389" s="69"/>
    </row>
    <row r="390" spans="1:9">
      <c r="A390" s="69"/>
      <c r="F390" s="69"/>
      <c r="G390" s="69"/>
      <c r="H390" s="69"/>
      <c r="I390" s="69"/>
    </row>
    <row r="391" spans="1:9">
      <c r="A391" s="69"/>
      <c r="F391" s="69"/>
      <c r="G391" s="69"/>
      <c r="H391" s="69"/>
      <c r="I391" s="69"/>
    </row>
    <row r="392" spans="1:9">
      <c r="A392" s="69"/>
      <c r="F392" s="69"/>
      <c r="G392" s="69"/>
      <c r="H392" s="69"/>
      <c r="I392" s="69"/>
    </row>
    <row r="393" spans="1:9">
      <c r="A393" s="69"/>
      <c r="F393" s="69"/>
      <c r="G393" s="69"/>
      <c r="H393" s="69"/>
      <c r="I393" s="69"/>
    </row>
    <row r="394" spans="1:9">
      <c r="A394" s="69"/>
      <c r="F394" s="69"/>
      <c r="G394" s="69"/>
      <c r="H394" s="69"/>
      <c r="I394" s="69"/>
    </row>
    <row r="395" spans="1:9">
      <c r="A395" s="69"/>
      <c r="F395" s="69"/>
      <c r="G395" s="69"/>
      <c r="H395" s="69"/>
      <c r="I395" s="69"/>
    </row>
    <row r="396" spans="1:9">
      <c r="A396" s="69"/>
      <c r="F396" s="69"/>
      <c r="G396" s="69"/>
      <c r="H396" s="69"/>
      <c r="I396" s="69"/>
    </row>
    <row r="397" spans="1:9">
      <c r="A397" s="69"/>
      <c r="F397" s="69"/>
      <c r="G397" s="69"/>
      <c r="H397" s="69"/>
      <c r="I397" s="69"/>
    </row>
    <row r="398" spans="1:9">
      <c r="A398" s="69"/>
      <c r="F398" s="69"/>
      <c r="G398" s="69"/>
      <c r="H398" s="69"/>
      <c r="I398" s="69"/>
    </row>
    <row r="399" spans="1:9">
      <c r="A399" s="69"/>
      <c r="F399" s="69"/>
      <c r="G399" s="69"/>
      <c r="H399" s="69"/>
      <c r="I399" s="69"/>
    </row>
    <row r="400" spans="1:9">
      <c r="A400" s="69"/>
      <c r="F400" s="69"/>
      <c r="G400" s="69"/>
      <c r="H400" s="69"/>
      <c r="I400" s="69"/>
    </row>
    <row r="401" spans="1:9">
      <c r="A401" s="69"/>
      <c r="F401" s="69"/>
      <c r="G401" s="69"/>
      <c r="H401" s="69"/>
      <c r="I401" s="69"/>
    </row>
    <row r="402" spans="1:9">
      <c r="A402" s="69"/>
      <c r="F402" s="69"/>
      <c r="G402" s="69"/>
      <c r="H402" s="69"/>
      <c r="I402" s="69"/>
    </row>
    <row r="403" spans="1:9">
      <c r="A403" s="69"/>
      <c r="F403" s="69"/>
      <c r="G403" s="69"/>
      <c r="H403" s="69"/>
      <c r="I403" s="69"/>
    </row>
    <row r="404" spans="1:9">
      <c r="A404" s="69"/>
      <c r="F404" s="69"/>
      <c r="G404" s="69"/>
      <c r="H404" s="69"/>
      <c r="I404" s="69"/>
    </row>
    <row r="405" spans="1:9">
      <c r="A405" s="69"/>
      <c r="F405" s="69"/>
      <c r="G405" s="69"/>
      <c r="H405" s="69"/>
      <c r="I405" s="69"/>
    </row>
    <row r="406" spans="1:9">
      <c r="A406" s="69"/>
      <c r="F406" s="69"/>
      <c r="G406" s="69"/>
      <c r="H406" s="69"/>
      <c r="I406" s="69"/>
    </row>
    <row r="407" spans="1:9">
      <c r="A407" s="69"/>
      <c r="F407" s="69"/>
      <c r="G407" s="69"/>
      <c r="H407" s="69"/>
      <c r="I407" s="69"/>
    </row>
    <row r="408" spans="1:9">
      <c r="A408" s="69"/>
      <c r="F408" s="69"/>
      <c r="G408" s="69"/>
      <c r="H408" s="69"/>
      <c r="I408" s="69"/>
    </row>
    <row r="409" spans="1:9">
      <c r="A409" s="69"/>
      <c r="F409" s="69"/>
      <c r="G409" s="69"/>
      <c r="H409" s="69"/>
      <c r="I409" s="69"/>
    </row>
    <row r="410" spans="1:9">
      <c r="A410" s="69"/>
      <c r="F410" s="69"/>
      <c r="G410" s="69"/>
      <c r="H410" s="69"/>
      <c r="I410" s="69"/>
    </row>
    <row r="411" spans="1:9">
      <c r="A411" s="69"/>
      <c r="F411" s="69"/>
      <c r="G411" s="69"/>
      <c r="H411" s="69"/>
      <c r="I411" s="69"/>
    </row>
    <row r="412" spans="1:9">
      <c r="A412" s="69"/>
      <c r="F412" s="69"/>
      <c r="G412" s="69"/>
      <c r="H412" s="69"/>
      <c r="I412" s="69"/>
    </row>
    <row r="413" spans="1:9">
      <c r="A413" s="69"/>
      <c r="F413" s="69"/>
      <c r="G413" s="69"/>
      <c r="H413" s="69"/>
      <c r="I413" s="69"/>
    </row>
    <row r="414" spans="1:9">
      <c r="A414" s="69"/>
      <c r="F414" s="69"/>
      <c r="G414" s="69"/>
      <c r="H414" s="69"/>
      <c r="I414" s="69"/>
    </row>
    <row r="415" spans="1:9">
      <c r="A415" s="69"/>
      <c r="F415" s="69"/>
      <c r="G415" s="69"/>
      <c r="H415" s="69"/>
      <c r="I415" s="69"/>
    </row>
    <row r="416" spans="1:9">
      <c r="A416" s="69"/>
      <c r="F416" s="69"/>
      <c r="G416" s="69"/>
      <c r="H416" s="69"/>
      <c r="I416" s="69"/>
    </row>
    <row r="417" spans="1:9">
      <c r="A417" s="69"/>
      <c r="F417" s="69"/>
      <c r="G417" s="69"/>
      <c r="H417" s="69"/>
      <c r="I417" s="69"/>
    </row>
    <row r="418" spans="1:9">
      <c r="A418" s="69"/>
      <c r="F418" s="69"/>
      <c r="G418" s="69"/>
      <c r="H418" s="69"/>
      <c r="I418" s="69"/>
    </row>
    <row r="419" spans="1:9">
      <c r="A419" s="69"/>
      <c r="F419" s="69"/>
      <c r="G419" s="69"/>
      <c r="H419" s="69"/>
      <c r="I419" s="69"/>
    </row>
    <row r="420" spans="1:9">
      <c r="A420" s="69"/>
      <c r="F420" s="69"/>
      <c r="G420" s="69"/>
      <c r="H420" s="69"/>
      <c r="I420" s="69"/>
    </row>
    <row r="421" spans="1:9">
      <c r="A421" s="69"/>
      <c r="F421" s="69"/>
      <c r="G421" s="69"/>
      <c r="H421" s="69"/>
      <c r="I421" s="69"/>
    </row>
    <row r="422" spans="1:9">
      <c r="A422" s="69"/>
      <c r="F422" s="69"/>
      <c r="G422" s="69"/>
      <c r="H422" s="69"/>
      <c r="I422" s="69"/>
    </row>
    <row r="423" spans="1:9">
      <c r="A423" s="69"/>
      <c r="F423" s="69"/>
      <c r="G423" s="69"/>
      <c r="H423" s="69"/>
      <c r="I423" s="69"/>
    </row>
    <row r="424" spans="1:9">
      <c r="A424" s="69"/>
      <c r="F424" s="69"/>
      <c r="G424" s="69"/>
      <c r="H424" s="69"/>
      <c r="I424" s="69"/>
    </row>
    <row r="425" spans="1:9">
      <c r="A425" s="69"/>
      <c r="F425" s="69"/>
      <c r="G425" s="69"/>
      <c r="H425" s="69"/>
      <c r="I425" s="69"/>
    </row>
    <row r="426" spans="1:9">
      <c r="A426" s="69"/>
      <c r="F426" s="69"/>
      <c r="G426" s="69"/>
      <c r="H426" s="69"/>
      <c r="I426" s="69"/>
    </row>
    <row r="427" spans="1:9">
      <c r="A427" s="69"/>
      <c r="F427" s="69"/>
      <c r="G427" s="69"/>
      <c r="H427" s="69"/>
      <c r="I427" s="69"/>
    </row>
    <row r="428" spans="1:9">
      <c r="A428" s="69"/>
      <c r="F428" s="69"/>
      <c r="G428" s="69"/>
      <c r="H428" s="69"/>
      <c r="I428" s="69"/>
    </row>
    <row r="429" spans="1:9">
      <c r="A429" s="69"/>
      <c r="F429" s="69"/>
      <c r="G429" s="69"/>
      <c r="H429" s="69"/>
      <c r="I429" s="69"/>
    </row>
    <row r="430" spans="1:9">
      <c r="A430" s="69"/>
      <c r="F430" s="69"/>
      <c r="G430" s="69"/>
      <c r="H430" s="69"/>
      <c r="I430" s="69"/>
    </row>
    <row r="431" spans="1:9">
      <c r="A431" s="69"/>
      <c r="F431" s="69"/>
      <c r="G431" s="69"/>
      <c r="H431" s="69"/>
      <c r="I431" s="69"/>
    </row>
    <row r="432" spans="1:9">
      <c r="A432" s="69"/>
      <c r="F432" s="69"/>
      <c r="G432" s="69"/>
      <c r="H432" s="69"/>
      <c r="I432" s="69"/>
    </row>
    <row r="433" spans="1:9">
      <c r="A433" s="69"/>
      <c r="F433" s="69"/>
      <c r="G433" s="69"/>
      <c r="H433" s="69"/>
      <c r="I433" s="69"/>
    </row>
    <row r="434" spans="1:9">
      <c r="A434" s="69"/>
      <c r="F434" s="69"/>
      <c r="G434" s="69"/>
      <c r="H434" s="69"/>
      <c r="I434" s="69"/>
    </row>
    <row r="435" spans="1:9">
      <c r="A435" s="69"/>
      <c r="F435" s="69"/>
      <c r="G435" s="69"/>
      <c r="H435" s="69"/>
      <c r="I435" s="69"/>
    </row>
    <row r="436" spans="1:9">
      <c r="A436" s="69"/>
      <c r="F436" s="69"/>
      <c r="G436" s="69"/>
      <c r="H436" s="69"/>
      <c r="I436" s="69"/>
    </row>
    <row r="437" spans="1:9">
      <c r="A437" s="69"/>
      <c r="F437" s="69"/>
      <c r="G437" s="69"/>
      <c r="H437" s="69"/>
      <c r="I437" s="69"/>
    </row>
    <row r="438" spans="1:9">
      <c r="A438" s="69"/>
      <c r="F438" s="69"/>
      <c r="G438" s="69"/>
      <c r="H438" s="69"/>
      <c r="I438" s="69"/>
    </row>
    <row r="439" spans="1:9">
      <c r="A439" s="69"/>
      <c r="F439" s="69"/>
      <c r="G439" s="69"/>
      <c r="H439" s="69"/>
      <c r="I439" s="69"/>
    </row>
    <row r="440" spans="1:9">
      <c r="A440" s="69"/>
      <c r="F440" s="69"/>
      <c r="G440" s="69"/>
      <c r="H440" s="69"/>
      <c r="I440" s="69"/>
    </row>
    <row r="441" spans="1:9">
      <c r="A441" s="69"/>
      <c r="F441" s="69"/>
      <c r="G441" s="69"/>
      <c r="H441" s="69"/>
      <c r="I441" s="69"/>
    </row>
    <row r="442" spans="1:9">
      <c r="A442" s="69"/>
      <c r="F442" s="69"/>
      <c r="G442" s="69"/>
      <c r="H442" s="69"/>
      <c r="I442" s="69"/>
    </row>
    <row r="443" spans="1:9">
      <c r="A443" s="69"/>
      <c r="F443" s="69"/>
      <c r="G443" s="69"/>
      <c r="H443" s="69"/>
      <c r="I443" s="69"/>
    </row>
    <row r="444" spans="1:9">
      <c r="A444" s="69"/>
      <c r="F444" s="69"/>
      <c r="G444" s="69"/>
      <c r="H444" s="69"/>
      <c r="I444" s="69"/>
    </row>
    <row r="445" spans="1:9">
      <c r="A445" s="69"/>
      <c r="F445" s="69"/>
      <c r="G445" s="69"/>
      <c r="H445" s="69"/>
      <c r="I445" s="69"/>
    </row>
    <row r="446" spans="1:9">
      <c r="A446" s="69"/>
      <c r="F446" s="69"/>
      <c r="G446" s="69"/>
      <c r="H446" s="69"/>
      <c r="I446" s="69"/>
    </row>
    <row r="447" spans="1:9">
      <c r="A447" s="69"/>
      <c r="F447" s="69"/>
      <c r="G447" s="69"/>
      <c r="H447" s="69"/>
      <c r="I447" s="69"/>
    </row>
    <row r="448" spans="1:9">
      <c r="A448" s="69"/>
      <c r="F448" s="69"/>
      <c r="G448" s="69"/>
      <c r="H448" s="69"/>
      <c r="I448" s="69"/>
    </row>
    <row r="449" spans="1:9">
      <c r="A449" s="69"/>
      <c r="F449" s="69"/>
      <c r="G449" s="69"/>
      <c r="H449" s="69"/>
      <c r="I449" s="69"/>
    </row>
    <row r="450" spans="1:9">
      <c r="A450" s="69"/>
      <c r="F450" s="69"/>
      <c r="G450" s="69"/>
      <c r="H450" s="69"/>
      <c r="I450" s="69"/>
    </row>
    <row r="451" spans="1:9">
      <c r="A451" s="69"/>
      <c r="F451" s="69"/>
      <c r="G451" s="69"/>
      <c r="H451" s="69"/>
      <c r="I451" s="69"/>
    </row>
    <row r="452" spans="1:9">
      <c r="A452" s="69"/>
      <c r="F452" s="69"/>
      <c r="G452" s="69"/>
      <c r="H452" s="69"/>
      <c r="I452" s="69"/>
    </row>
    <row r="453" spans="1:9">
      <c r="A453" s="69"/>
      <c r="F453" s="69"/>
      <c r="G453" s="69"/>
      <c r="H453" s="69"/>
      <c r="I453" s="69"/>
    </row>
    <row r="454" spans="1:9">
      <c r="A454" s="69"/>
      <c r="F454" s="69"/>
      <c r="G454" s="69"/>
      <c r="H454" s="69"/>
      <c r="I454" s="69"/>
    </row>
    <row r="455" spans="1:9">
      <c r="A455" s="69"/>
      <c r="F455" s="69"/>
      <c r="G455" s="69"/>
      <c r="H455" s="69"/>
      <c r="I455" s="69"/>
    </row>
    <row r="456" spans="1:9">
      <c r="A456" s="69"/>
      <c r="F456" s="69"/>
      <c r="G456" s="69"/>
      <c r="H456" s="69"/>
      <c r="I456" s="69"/>
    </row>
    <row r="457" spans="1:9">
      <c r="A457" s="69"/>
      <c r="F457" s="69"/>
      <c r="G457" s="69"/>
      <c r="H457" s="69"/>
      <c r="I457" s="69"/>
    </row>
    <row r="458" spans="1:9">
      <c r="A458" s="69"/>
      <c r="F458" s="69"/>
      <c r="G458" s="69"/>
      <c r="H458" s="69"/>
      <c r="I458" s="69"/>
    </row>
    <row r="459" spans="1:9">
      <c r="A459" s="69"/>
      <c r="F459" s="69"/>
      <c r="G459" s="69"/>
      <c r="H459" s="69"/>
      <c r="I459" s="69"/>
    </row>
    <row r="460" spans="1:9">
      <c r="A460" s="69"/>
      <c r="F460" s="69"/>
      <c r="G460" s="69"/>
      <c r="H460" s="69"/>
      <c r="I460" s="69"/>
    </row>
    <row r="461" spans="1:9">
      <c r="A461" s="69"/>
      <c r="F461" s="69"/>
      <c r="G461" s="69"/>
      <c r="H461" s="69"/>
      <c r="I461" s="69"/>
    </row>
    <row r="462" spans="1:9">
      <c r="A462" s="69"/>
      <c r="F462" s="69"/>
      <c r="G462" s="69"/>
      <c r="H462" s="69"/>
      <c r="I462" s="69"/>
    </row>
    <row r="463" spans="1:9">
      <c r="A463" s="69"/>
      <c r="F463" s="69"/>
      <c r="G463" s="69"/>
      <c r="H463" s="69"/>
      <c r="I463" s="69"/>
    </row>
    <row r="464" spans="1:9">
      <c r="A464" s="69"/>
      <c r="F464" s="69"/>
      <c r="G464" s="69"/>
      <c r="H464" s="69"/>
      <c r="I464" s="69"/>
    </row>
    <row r="465" spans="1:9">
      <c r="A465" s="69"/>
      <c r="F465" s="69"/>
      <c r="G465" s="69"/>
      <c r="H465" s="69"/>
      <c r="I465" s="69"/>
    </row>
    <row r="466" spans="1:9">
      <c r="A466" s="69"/>
      <c r="F466" s="69"/>
      <c r="G466" s="69"/>
      <c r="H466" s="69"/>
      <c r="I466" s="69"/>
    </row>
    <row r="467" spans="1:9">
      <c r="A467" s="69"/>
      <c r="F467" s="69"/>
      <c r="G467" s="69"/>
      <c r="H467" s="69"/>
      <c r="I467" s="69"/>
    </row>
    <row r="468" spans="1:9">
      <c r="A468" s="69"/>
      <c r="F468" s="69"/>
      <c r="G468" s="69"/>
      <c r="H468" s="69"/>
      <c r="I468" s="69"/>
    </row>
    <row r="469" spans="1:9">
      <c r="A469" s="69"/>
      <c r="F469" s="69"/>
      <c r="G469" s="69"/>
      <c r="H469" s="69"/>
      <c r="I469" s="69"/>
    </row>
    <row r="470" spans="1:9">
      <c r="A470" s="69"/>
      <c r="F470" s="69"/>
      <c r="G470" s="69"/>
      <c r="H470" s="69"/>
      <c r="I470" s="69"/>
    </row>
    <row r="471" spans="1:9">
      <c r="A471" s="69"/>
      <c r="F471" s="69"/>
      <c r="G471" s="69"/>
      <c r="H471" s="69"/>
      <c r="I471" s="69"/>
    </row>
    <row r="472" spans="1:9">
      <c r="A472" s="69"/>
      <c r="F472" s="69"/>
      <c r="G472" s="69"/>
      <c r="H472" s="69"/>
      <c r="I472" s="69"/>
    </row>
    <row r="473" spans="1:9">
      <c r="A473" s="69"/>
      <c r="F473" s="69"/>
      <c r="G473" s="69"/>
      <c r="H473" s="69"/>
      <c r="I473" s="69"/>
    </row>
    <row r="474" spans="1:9">
      <c r="A474" s="69"/>
      <c r="F474" s="69"/>
      <c r="G474" s="69"/>
      <c r="H474" s="69"/>
      <c r="I474" s="69"/>
    </row>
    <row r="475" spans="1:9">
      <c r="A475" s="69"/>
      <c r="F475" s="69"/>
      <c r="G475" s="69"/>
      <c r="H475" s="69"/>
      <c r="I475" s="69"/>
    </row>
    <row r="476" spans="1:9">
      <c r="A476" s="69"/>
      <c r="F476" s="69"/>
      <c r="G476" s="69"/>
      <c r="H476" s="69"/>
      <c r="I476" s="69"/>
    </row>
    <row r="477" spans="1:9">
      <c r="A477" s="69"/>
      <c r="F477" s="69"/>
      <c r="G477" s="69"/>
      <c r="H477" s="69"/>
      <c r="I477" s="69"/>
    </row>
    <row r="478" spans="1:9">
      <c r="A478" s="69"/>
      <c r="F478" s="69"/>
      <c r="G478" s="69"/>
      <c r="H478" s="69"/>
      <c r="I478" s="69"/>
    </row>
    <row r="479" spans="1:9">
      <c r="A479" s="69"/>
      <c r="F479" s="69"/>
      <c r="G479" s="69"/>
      <c r="H479" s="69"/>
      <c r="I479" s="69"/>
    </row>
    <row r="480" spans="1:9">
      <c r="A480" s="69"/>
      <c r="F480" s="69"/>
      <c r="G480" s="69"/>
      <c r="H480" s="69"/>
      <c r="I480" s="69"/>
    </row>
    <row r="481" spans="1:9">
      <c r="A481" s="69"/>
      <c r="F481" s="69"/>
      <c r="G481" s="69"/>
      <c r="H481" s="69"/>
      <c r="I481" s="69"/>
    </row>
    <row r="482" spans="1:9">
      <c r="A482" s="69"/>
      <c r="F482" s="69"/>
      <c r="G482" s="69"/>
      <c r="H482" s="69"/>
      <c r="I482" s="69"/>
    </row>
    <row r="483" spans="1:9">
      <c r="A483" s="69"/>
      <c r="F483" s="69"/>
      <c r="G483" s="69"/>
      <c r="H483" s="69"/>
      <c r="I483" s="69"/>
    </row>
    <row r="484" spans="1:9">
      <c r="A484" s="69"/>
      <c r="F484" s="69"/>
      <c r="G484" s="69"/>
      <c r="H484" s="69"/>
      <c r="I484" s="69"/>
    </row>
    <row r="485" spans="1:9">
      <c r="A485" s="69"/>
      <c r="F485" s="69"/>
      <c r="G485" s="69"/>
      <c r="H485" s="69"/>
      <c r="I485" s="69"/>
    </row>
    <row r="486" spans="1:9">
      <c r="A486" s="69"/>
      <c r="F486" s="69"/>
      <c r="G486" s="69"/>
      <c r="H486" s="69"/>
      <c r="I486" s="69"/>
    </row>
    <row r="487" spans="1:9">
      <c r="A487" s="69"/>
      <c r="F487" s="69"/>
      <c r="G487" s="69"/>
      <c r="H487" s="69"/>
      <c r="I487" s="69"/>
    </row>
    <row r="488" spans="1:9">
      <c r="A488" s="69"/>
      <c r="F488" s="69"/>
      <c r="G488" s="69"/>
      <c r="H488" s="69"/>
      <c r="I488" s="69"/>
    </row>
    <row r="489" spans="1:9">
      <c r="A489" s="69"/>
      <c r="F489" s="69"/>
      <c r="G489" s="69"/>
      <c r="H489" s="69"/>
      <c r="I489" s="69"/>
    </row>
    <row r="490" spans="1:9">
      <c r="A490" s="69"/>
      <c r="F490" s="69"/>
      <c r="G490" s="69"/>
      <c r="H490" s="69"/>
      <c r="I490" s="69"/>
    </row>
    <row r="491" spans="1:9">
      <c r="A491" s="69"/>
      <c r="F491" s="69"/>
      <c r="G491" s="69"/>
      <c r="H491" s="69"/>
      <c r="I491" s="69"/>
    </row>
    <row r="492" spans="1:9">
      <c r="A492" s="69"/>
      <c r="F492" s="69"/>
      <c r="G492" s="69"/>
      <c r="H492" s="69"/>
      <c r="I492" s="69"/>
    </row>
    <row r="493" spans="1:9">
      <c r="A493" s="69"/>
      <c r="F493" s="69"/>
      <c r="G493" s="69"/>
      <c r="H493" s="69"/>
      <c r="I493" s="69"/>
    </row>
    <row r="494" spans="1:9">
      <c r="A494" s="69"/>
      <c r="F494" s="69"/>
      <c r="G494" s="69"/>
      <c r="H494" s="69"/>
      <c r="I494" s="69"/>
    </row>
    <row r="495" spans="1:9">
      <c r="A495" s="69"/>
      <c r="F495" s="69"/>
      <c r="G495" s="69"/>
      <c r="H495" s="69"/>
      <c r="I495" s="69"/>
    </row>
    <row r="496" spans="1:9">
      <c r="A496" s="69"/>
      <c r="F496" s="69"/>
      <c r="G496" s="69"/>
      <c r="H496" s="69"/>
      <c r="I496" s="69"/>
    </row>
    <row r="497" spans="1:9">
      <c r="A497" s="69"/>
      <c r="F497" s="69"/>
      <c r="G497" s="69"/>
      <c r="H497" s="69"/>
      <c r="I497" s="69"/>
    </row>
    <row r="498" spans="1:9">
      <c r="A498" s="69"/>
      <c r="F498" s="69"/>
      <c r="G498" s="69"/>
      <c r="H498" s="69"/>
      <c r="I498" s="69"/>
    </row>
    <row r="499" spans="1:9">
      <c r="A499" s="69"/>
      <c r="F499" s="69"/>
      <c r="G499" s="69"/>
      <c r="H499" s="69"/>
      <c r="I499" s="69"/>
    </row>
    <row r="500" spans="1:9">
      <c r="A500" s="69"/>
      <c r="F500" s="69"/>
      <c r="G500" s="69"/>
      <c r="H500" s="69"/>
      <c r="I500" s="69"/>
    </row>
    <row r="501" spans="1:9">
      <c r="A501" s="69"/>
      <c r="F501" s="69"/>
      <c r="G501" s="69"/>
      <c r="H501" s="69"/>
      <c r="I501" s="69"/>
    </row>
    <row r="502" spans="1:9">
      <c r="A502" s="69"/>
      <c r="F502" s="69"/>
      <c r="G502" s="69"/>
      <c r="H502" s="69"/>
      <c r="I502" s="69"/>
    </row>
    <row r="503" spans="1:9">
      <c r="A503" s="69"/>
      <c r="F503" s="69"/>
      <c r="G503" s="69"/>
      <c r="H503" s="69"/>
      <c r="I503" s="69"/>
    </row>
    <row r="504" spans="1:9">
      <c r="A504" s="69"/>
      <c r="F504" s="69"/>
      <c r="G504" s="69"/>
      <c r="H504" s="69"/>
      <c r="I504" s="69"/>
    </row>
    <row r="505" spans="1:9">
      <c r="A505" s="69"/>
      <c r="F505" s="69"/>
      <c r="G505" s="69"/>
      <c r="H505" s="69"/>
      <c r="I505" s="69"/>
    </row>
    <row r="506" spans="1:9">
      <c r="A506" s="69"/>
      <c r="F506" s="69"/>
      <c r="G506" s="69"/>
      <c r="H506" s="69"/>
      <c r="I506" s="69"/>
    </row>
    <row r="507" spans="1:9">
      <c r="A507" s="69"/>
      <c r="F507" s="69"/>
      <c r="G507" s="69"/>
      <c r="H507" s="69"/>
      <c r="I507" s="69"/>
    </row>
    <row r="508" spans="1:9">
      <c r="A508" s="69"/>
      <c r="F508" s="69"/>
      <c r="G508" s="69"/>
      <c r="H508" s="69"/>
      <c r="I508" s="69"/>
    </row>
    <row r="509" spans="1:9">
      <c r="A509" s="69"/>
      <c r="F509" s="69"/>
      <c r="G509" s="69"/>
      <c r="H509" s="69"/>
      <c r="I509" s="69"/>
    </row>
    <row r="510" spans="1:9">
      <c r="A510" s="69"/>
      <c r="F510" s="69"/>
      <c r="G510" s="69"/>
      <c r="H510" s="69"/>
      <c r="I510" s="69"/>
    </row>
    <row r="511" spans="1:9">
      <c r="A511" s="69"/>
      <c r="F511" s="69"/>
      <c r="G511" s="69"/>
      <c r="H511" s="69"/>
      <c r="I511" s="69"/>
    </row>
    <row r="512" spans="1:9">
      <c r="A512" s="69"/>
      <c r="F512" s="69"/>
      <c r="G512" s="69"/>
      <c r="H512" s="69"/>
      <c r="I512" s="69"/>
    </row>
    <row r="513" spans="1:9">
      <c r="A513" s="69"/>
      <c r="F513" s="69"/>
      <c r="G513" s="69"/>
      <c r="H513" s="69"/>
      <c r="I513" s="69"/>
    </row>
    <row r="514" spans="1:9">
      <c r="A514" s="69"/>
      <c r="F514" s="69"/>
      <c r="G514" s="69"/>
      <c r="H514" s="69"/>
      <c r="I514" s="69"/>
    </row>
    <row r="515" spans="1:9">
      <c r="A515" s="69"/>
      <c r="F515" s="69"/>
      <c r="G515" s="69"/>
      <c r="H515" s="69"/>
      <c r="I515" s="69"/>
    </row>
    <row r="516" spans="1:9">
      <c r="A516" s="69"/>
      <c r="F516" s="69"/>
      <c r="G516" s="69"/>
      <c r="H516" s="69"/>
      <c r="I516" s="69"/>
    </row>
    <row r="517" spans="1:9">
      <c r="A517" s="69"/>
      <c r="F517" s="69"/>
      <c r="G517" s="69"/>
      <c r="H517" s="69"/>
      <c r="I517" s="69"/>
    </row>
    <row r="518" spans="1:9">
      <c r="A518" s="69"/>
      <c r="F518" s="69"/>
      <c r="G518" s="69"/>
      <c r="H518" s="69"/>
      <c r="I518" s="69"/>
    </row>
    <row r="519" spans="1:9">
      <c r="A519" s="69"/>
      <c r="F519" s="69"/>
      <c r="G519" s="69"/>
      <c r="H519" s="69"/>
      <c r="I519" s="69"/>
    </row>
    <row r="520" spans="1:9">
      <c r="A520" s="69"/>
      <c r="F520" s="69"/>
      <c r="G520" s="69"/>
      <c r="H520" s="69"/>
      <c r="I520" s="69"/>
    </row>
    <row r="521" spans="1:9">
      <c r="A521" s="69"/>
      <c r="F521" s="69"/>
      <c r="G521" s="69"/>
      <c r="H521" s="69"/>
      <c r="I521" s="69"/>
    </row>
    <row r="522" spans="1:9">
      <c r="A522" s="69"/>
      <c r="F522" s="69"/>
      <c r="G522" s="69"/>
      <c r="H522" s="69"/>
      <c r="I522" s="69"/>
    </row>
    <row r="523" spans="1:9">
      <c r="A523" s="69"/>
      <c r="F523" s="69"/>
      <c r="G523" s="69"/>
      <c r="H523" s="69"/>
      <c r="I523" s="69"/>
    </row>
    <row r="524" spans="1:9">
      <c r="A524" s="69"/>
      <c r="F524" s="69"/>
      <c r="G524" s="69"/>
      <c r="H524" s="69"/>
      <c r="I524" s="69"/>
    </row>
    <row r="525" spans="1:9">
      <c r="A525" s="69"/>
      <c r="F525" s="69"/>
      <c r="G525" s="69"/>
      <c r="H525" s="69"/>
      <c r="I525" s="69"/>
    </row>
    <row r="526" spans="1:9">
      <c r="A526" s="69"/>
      <c r="F526" s="69"/>
      <c r="G526" s="69"/>
      <c r="H526" s="69"/>
      <c r="I526" s="69"/>
    </row>
    <row r="527" spans="1:9">
      <c r="A527" s="69"/>
      <c r="F527" s="69"/>
      <c r="G527" s="69"/>
      <c r="H527" s="69"/>
      <c r="I527" s="69"/>
    </row>
    <row r="528" spans="1:9">
      <c r="A528" s="69"/>
      <c r="F528" s="69"/>
      <c r="G528" s="69"/>
      <c r="H528" s="69"/>
      <c r="I528" s="69"/>
    </row>
    <row r="529" spans="1:9">
      <c r="A529" s="69"/>
      <c r="F529" s="69"/>
      <c r="G529" s="69"/>
      <c r="H529" s="69"/>
      <c r="I529" s="69"/>
    </row>
    <row r="530" spans="1:9">
      <c r="A530" s="69"/>
      <c r="F530" s="69"/>
      <c r="G530" s="69"/>
      <c r="H530" s="69"/>
      <c r="I530" s="69"/>
    </row>
    <row r="531" spans="1:9">
      <c r="A531" s="69"/>
      <c r="F531" s="69"/>
      <c r="G531" s="69"/>
      <c r="H531" s="69"/>
      <c r="I531" s="69"/>
    </row>
    <row r="532" spans="1:9">
      <c r="A532" s="69"/>
      <c r="F532" s="69"/>
      <c r="G532" s="69"/>
      <c r="H532" s="69"/>
      <c r="I532" s="69"/>
    </row>
    <row r="533" spans="1:9">
      <c r="A533" s="69"/>
      <c r="F533" s="69"/>
      <c r="G533" s="69"/>
      <c r="H533" s="69"/>
      <c r="I533" s="69"/>
    </row>
    <row r="534" spans="1:9">
      <c r="A534" s="69"/>
      <c r="F534" s="69"/>
      <c r="G534" s="69"/>
      <c r="H534" s="69"/>
      <c r="I534" s="69"/>
    </row>
    <row r="535" spans="1:9">
      <c r="A535" s="69"/>
      <c r="F535" s="69"/>
      <c r="G535" s="69"/>
      <c r="H535" s="69"/>
      <c r="I535" s="69"/>
    </row>
    <row r="536" spans="1:9">
      <c r="A536" s="69"/>
      <c r="F536" s="69"/>
      <c r="G536" s="69"/>
      <c r="H536" s="69"/>
      <c r="I536" s="69"/>
    </row>
    <row r="537" spans="1:9">
      <c r="A537" s="69"/>
      <c r="F537" s="69"/>
      <c r="G537" s="69"/>
      <c r="H537" s="69"/>
      <c r="I537" s="69"/>
    </row>
    <row r="538" spans="1:9">
      <c r="A538" s="69"/>
      <c r="F538" s="69"/>
      <c r="G538" s="69"/>
      <c r="H538" s="69"/>
      <c r="I538" s="69"/>
    </row>
    <row r="539" spans="1:9">
      <c r="A539" s="69"/>
      <c r="F539" s="69"/>
      <c r="G539" s="69"/>
      <c r="H539" s="69"/>
      <c r="I539" s="69"/>
    </row>
    <row r="540" spans="1:9">
      <c r="A540" s="69"/>
      <c r="F540" s="69"/>
      <c r="G540" s="69"/>
      <c r="H540" s="69"/>
      <c r="I540" s="69"/>
    </row>
    <row r="541" spans="1:9">
      <c r="A541" s="69"/>
      <c r="F541" s="69"/>
      <c r="G541" s="69"/>
      <c r="H541" s="69"/>
      <c r="I541" s="69"/>
    </row>
    <row r="542" spans="1:9">
      <c r="A542" s="69"/>
      <c r="F542" s="69"/>
      <c r="G542" s="69"/>
      <c r="H542" s="69"/>
      <c r="I542" s="69"/>
    </row>
    <row r="543" spans="1:9">
      <c r="A543" s="69"/>
      <c r="F543" s="69"/>
      <c r="G543" s="69"/>
      <c r="H543" s="69"/>
      <c r="I543" s="69"/>
    </row>
    <row r="544" spans="1:9">
      <c r="A544" s="69"/>
      <c r="F544" s="69"/>
      <c r="G544" s="69"/>
      <c r="H544" s="69"/>
      <c r="I544" s="69"/>
    </row>
    <row r="545" spans="1:9">
      <c r="A545" s="69"/>
      <c r="F545" s="69"/>
      <c r="G545" s="69"/>
      <c r="H545" s="69"/>
      <c r="I545" s="69"/>
    </row>
    <row r="546" spans="1:9">
      <c r="A546" s="69"/>
      <c r="F546" s="69"/>
      <c r="G546" s="69"/>
      <c r="H546" s="69"/>
      <c r="I546" s="69"/>
    </row>
    <row r="547" spans="1:9">
      <c r="A547" s="69"/>
      <c r="F547" s="69"/>
      <c r="G547" s="69"/>
      <c r="H547" s="69"/>
      <c r="I547" s="69"/>
    </row>
    <row r="548" spans="1:9">
      <c r="A548" s="69"/>
      <c r="F548" s="69"/>
      <c r="G548" s="69"/>
      <c r="H548" s="69"/>
      <c r="I548" s="69"/>
    </row>
    <row r="549" spans="1:9">
      <c r="A549" s="69"/>
      <c r="F549" s="69"/>
      <c r="G549" s="69"/>
      <c r="H549" s="69"/>
      <c r="I549" s="69"/>
    </row>
    <row r="550" spans="1:9">
      <c r="A550" s="69"/>
      <c r="F550" s="69"/>
      <c r="G550" s="69"/>
      <c r="H550" s="69"/>
      <c r="I550" s="69"/>
    </row>
    <row r="551" spans="1:9">
      <c r="A551" s="69"/>
      <c r="F551" s="69"/>
      <c r="G551" s="69"/>
      <c r="H551" s="69"/>
      <c r="I551" s="69"/>
    </row>
    <row r="552" spans="1:9">
      <c r="A552" s="69"/>
      <c r="F552" s="69"/>
      <c r="G552" s="69"/>
      <c r="H552" s="69"/>
      <c r="I552" s="69"/>
    </row>
    <row r="553" spans="1:9">
      <c r="A553" s="69"/>
      <c r="F553" s="69"/>
      <c r="G553" s="69"/>
      <c r="H553" s="69"/>
      <c r="I553" s="69"/>
    </row>
    <row r="554" spans="1:9">
      <c r="A554" s="69"/>
      <c r="F554" s="69"/>
      <c r="G554" s="69"/>
      <c r="H554" s="69"/>
      <c r="I554" s="69"/>
    </row>
    <row r="555" spans="1:9">
      <c r="A555" s="69"/>
      <c r="F555" s="69"/>
      <c r="G555" s="69"/>
      <c r="H555" s="69"/>
      <c r="I555" s="69"/>
    </row>
    <row r="556" spans="1:9">
      <c r="A556" s="69"/>
      <c r="F556" s="69"/>
      <c r="G556" s="69"/>
      <c r="H556" s="69"/>
      <c r="I556" s="69"/>
    </row>
    <row r="557" spans="1:9">
      <c r="A557" s="69"/>
      <c r="F557" s="69"/>
      <c r="G557" s="69"/>
      <c r="H557" s="69"/>
      <c r="I557" s="69"/>
    </row>
    <row r="558" spans="1:9">
      <c r="A558" s="69"/>
      <c r="F558" s="69"/>
      <c r="G558" s="69"/>
      <c r="H558" s="69"/>
      <c r="I558" s="69"/>
    </row>
    <row r="559" spans="1:9">
      <c r="A559" s="69"/>
      <c r="F559" s="69"/>
      <c r="G559" s="69"/>
      <c r="H559" s="69"/>
      <c r="I559" s="69"/>
    </row>
    <row r="560" spans="1:9">
      <c r="A560" s="69"/>
      <c r="F560" s="69"/>
      <c r="G560" s="69"/>
      <c r="H560" s="69"/>
      <c r="I560" s="69"/>
    </row>
    <row r="561" spans="1:9">
      <c r="A561" s="69"/>
      <c r="F561" s="69"/>
      <c r="G561" s="69"/>
      <c r="H561" s="69"/>
      <c r="I561" s="69"/>
    </row>
    <row r="562" spans="1:9">
      <c r="A562" s="69"/>
      <c r="F562" s="69"/>
      <c r="G562" s="69"/>
      <c r="H562" s="69"/>
      <c r="I562" s="69"/>
    </row>
    <row r="563" spans="1:9">
      <c r="A563" s="69"/>
      <c r="F563" s="69"/>
      <c r="G563" s="69"/>
      <c r="H563" s="69"/>
      <c r="I563" s="69"/>
    </row>
    <row r="564" spans="1:9">
      <c r="A564" s="69"/>
      <c r="F564" s="69"/>
      <c r="G564" s="69"/>
      <c r="H564" s="69"/>
      <c r="I564" s="69"/>
    </row>
    <row r="565" spans="1:9">
      <c r="A565" s="69"/>
      <c r="F565" s="69"/>
      <c r="G565" s="69"/>
      <c r="H565" s="69"/>
      <c r="I565" s="69"/>
    </row>
    <row r="566" spans="1:9">
      <c r="A566" s="69"/>
      <c r="F566" s="69"/>
      <c r="G566" s="69"/>
      <c r="H566" s="69"/>
      <c r="I566" s="69"/>
    </row>
    <row r="567" spans="1:9">
      <c r="A567" s="69"/>
      <c r="F567" s="69"/>
      <c r="G567" s="69"/>
      <c r="H567" s="69"/>
      <c r="I567" s="69"/>
    </row>
    <row r="568" spans="1:9">
      <c r="A568" s="69"/>
      <c r="F568" s="69"/>
      <c r="G568" s="69"/>
      <c r="H568" s="69"/>
      <c r="I568" s="69"/>
    </row>
    <row r="569" spans="1:9">
      <c r="A569" s="69"/>
      <c r="F569" s="69"/>
      <c r="G569" s="69"/>
      <c r="H569" s="69"/>
      <c r="I569" s="69"/>
    </row>
    <row r="570" spans="1:9">
      <c r="A570" s="69"/>
      <c r="F570" s="69"/>
      <c r="G570" s="69"/>
      <c r="H570" s="69"/>
      <c r="I570" s="69"/>
    </row>
    <row r="571" spans="1:9">
      <c r="A571" s="69"/>
      <c r="F571" s="69"/>
      <c r="G571" s="69"/>
      <c r="H571" s="69"/>
      <c r="I571" s="69"/>
    </row>
    <row r="572" spans="1:9">
      <c r="A572" s="69"/>
      <c r="F572" s="69"/>
      <c r="G572" s="69"/>
      <c r="H572" s="69"/>
      <c r="I572" s="69"/>
    </row>
    <row r="573" spans="1:9">
      <c r="A573" s="69"/>
      <c r="F573" s="69"/>
      <c r="G573" s="69"/>
      <c r="H573" s="69"/>
      <c r="I573" s="69"/>
    </row>
    <row r="574" spans="1:9">
      <c r="A574" s="69"/>
      <c r="F574" s="69"/>
      <c r="G574" s="69"/>
      <c r="H574" s="69"/>
      <c r="I574" s="69"/>
    </row>
    <row r="575" spans="1:9">
      <c r="A575" s="69"/>
      <c r="F575" s="69"/>
      <c r="G575" s="69"/>
      <c r="H575" s="69"/>
      <c r="I575" s="69"/>
    </row>
    <row r="576" spans="1:9">
      <c r="A576" s="69"/>
      <c r="F576" s="69"/>
      <c r="G576" s="69"/>
      <c r="H576" s="69"/>
      <c r="I576" s="69"/>
    </row>
    <row r="577" spans="1:9">
      <c r="A577" s="69"/>
      <c r="F577" s="69"/>
      <c r="G577" s="69"/>
      <c r="H577" s="69"/>
      <c r="I577" s="69"/>
    </row>
    <row r="578" spans="1:9">
      <c r="A578" s="69"/>
      <c r="F578" s="69"/>
      <c r="G578" s="69"/>
      <c r="H578" s="69"/>
      <c r="I578" s="69"/>
    </row>
    <row r="579" spans="1:9">
      <c r="A579" s="69"/>
      <c r="F579" s="69"/>
      <c r="G579" s="69"/>
      <c r="H579" s="69"/>
      <c r="I579" s="69"/>
    </row>
    <row r="580" spans="1:9">
      <c r="A580" s="69"/>
      <c r="F580" s="69"/>
      <c r="G580" s="69"/>
      <c r="H580" s="69"/>
      <c r="I580" s="69"/>
    </row>
    <row r="581" spans="1:9">
      <c r="A581" s="69"/>
      <c r="F581" s="69"/>
      <c r="G581" s="69"/>
      <c r="H581" s="69"/>
      <c r="I581" s="69"/>
    </row>
    <row r="582" spans="1:9">
      <c r="A582" s="69"/>
      <c r="F582" s="69"/>
      <c r="G582" s="69"/>
      <c r="H582" s="69"/>
      <c r="I582" s="69"/>
    </row>
    <row r="583" spans="1:9">
      <c r="A583" s="69"/>
      <c r="F583" s="69"/>
      <c r="G583" s="69"/>
      <c r="H583" s="69"/>
      <c r="I583" s="69"/>
    </row>
    <row r="584" spans="1:9">
      <c r="A584" s="69"/>
      <c r="F584" s="69"/>
      <c r="G584" s="69"/>
      <c r="H584" s="69"/>
      <c r="I584" s="69"/>
    </row>
    <row r="585" spans="1:9">
      <c r="A585" s="69"/>
      <c r="F585" s="69"/>
      <c r="G585" s="69"/>
      <c r="H585" s="69"/>
      <c r="I585" s="69"/>
    </row>
    <row r="586" spans="1:9">
      <c r="A586" s="69"/>
      <c r="F586" s="69"/>
      <c r="G586" s="69"/>
      <c r="H586" s="69"/>
      <c r="I586" s="69"/>
    </row>
    <row r="587" spans="1:9">
      <c r="A587" s="69"/>
      <c r="F587" s="69"/>
      <c r="G587" s="69"/>
      <c r="H587" s="69"/>
      <c r="I587" s="69"/>
    </row>
    <row r="588" spans="1:9">
      <c r="A588" s="69"/>
      <c r="F588" s="69"/>
      <c r="G588" s="69"/>
      <c r="H588" s="69"/>
      <c r="I588" s="69"/>
    </row>
    <row r="589" spans="1:9">
      <c r="A589" s="69"/>
      <c r="F589" s="69"/>
      <c r="G589" s="69"/>
      <c r="H589" s="69"/>
      <c r="I589" s="69"/>
    </row>
    <row r="590" spans="1:9">
      <c r="A590" s="69"/>
      <c r="F590" s="69"/>
      <c r="G590" s="69"/>
      <c r="H590" s="69"/>
      <c r="I590" s="69"/>
    </row>
    <row r="591" spans="1:9">
      <c r="A591" s="69"/>
      <c r="F591" s="69"/>
      <c r="G591" s="69"/>
      <c r="H591" s="69"/>
      <c r="I591" s="69"/>
    </row>
    <row r="592" spans="1:9">
      <c r="A592" s="69"/>
      <c r="F592" s="69"/>
      <c r="G592" s="69"/>
      <c r="H592" s="69"/>
      <c r="I592" s="69"/>
    </row>
    <row r="593" spans="1:9">
      <c r="A593" s="69"/>
      <c r="F593" s="69"/>
      <c r="G593" s="69"/>
      <c r="H593" s="69"/>
      <c r="I593" s="69"/>
    </row>
    <row r="594" spans="1:9">
      <c r="A594" s="69"/>
      <c r="F594" s="69"/>
      <c r="G594" s="69"/>
      <c r="H594" s="69"/>
      <c r="I594" s="69"/>
    </row>
    <row r="595" spans="1:9">
      <c r="A595" s="69"/>
      <c r="F595" s="69"/>
      <c r="G595" s="69"/>
      <c r="H595" s="69"/>
      <c r="I595" s="69"/>
    </row>
    <row r="596" spans="1:9">
      <c r="A596" s="69"/>
      <c r="F596" s="69"/>
      <c r="G596" s="69"/>
      <c r="H596" s="69"/>
      <c r="I596" s="69"/>
    </row>
    <row r="597" spans="1:9">
      <c r="A597" s="69"/>
      <c r="F597" s="69"/>
      <c r="G597" s="69"/>
      <c r="H597" s="69"/>
      <c r="I597" s="69"/>
    </row>
    <row r="598" spans="1:9">
      <c r="A598" s="69"/>
      <c r="F598" s="69"/>
      <c r="G598" s="69"/>
      <c r="H598" s="69"/>
      <c r="I598" s="69"/>
    </row>
    <row r="599" spans="1:9">
      <c r="A599" s="69"/>
      <c r="F599" s="69"/>
      <c r="G599" s="69"/>
      <c r="H599" s="69"/>
      <c r="I599" s="69"/>
    </row>
    <row r="600" spans="1:9">
      <c r="A600" s="69"/>
      <c r="F600" s="69"/>
      <c r="G600" s="69"/>
      <c r="H600" s="69"/>
      <c r="I600" s="69"/>
    </row>
    <row r="601" spans="1:9">
      <c r="A601" s="69"/>
      <c r="F601" s="69"/>
      <c r="G601" s="69"/>
      <c r="H601" s="69"/>
      <c r="I601" s="69"/>
    </row>
    <row r="602" spans="1:9">
      <c r="A602" s="69"/>
      <c r="F602" s="69"/>
      <c r="G602" s="69"/>
      <c r="H602" s="69"/>
      <c r="I602" s="69"/>
    </row>
    <row r="603" spans="1:9">
      <c r="A603" s="69"/>
      <c r="F603" s="69"/>
      <c r="G603" s="69"/>
      <c r="H603" s="69"/>
      <c r="I603" s="69"/>
    </row>
    <row r="604" spans="1:9">
      <c r="A604" s="69"/>
      <c r="F604" s="69"/>
      <c r="G604" s="69"/>
      <c r="H604" s="69"/>
      <c r="I604" s="69"/>
    </row>
    <row r="605" spans="1:9">
      <c r="A605" s="69"/>
      <c r="F605" s="69"/>
      <c r="G605" s="69"/>
      <c r="H605" s="69"/>
      <c r="I605" s="69"/>
    </row>
    <row r="606" spans="1:9">
      <c r="A606" s="69"/>
      <c r="F606" s="69"/>
      <c r="G606" s="69"/>
      <c r="H606" s="69"/>
      <c r="I606" s="69"/>
    </row>
    <row r="607" spans="1:9">
      <c r="A607" s="69"/>
      <c r="F607" s="69"/>
      <c r="G607" s="69"/>
      <c r="H607" s="69"/>
      <c r="I607" s="69"/>
    </row>
    <row r="608" spans="1:9">
      <c r="A608" s="69"/>
      <c r="F608" s="69"/>
      <c r="G608" s="69"/>
      <c r="H608" s="69"/>
      <c r="I608" s="69"/>
    </row>
    <row r="609" spans="1:9">
      <c r="A609" s="69"/>
      <c r="F609" s="69"/>
      <c r="G609" s="69"/>
      <c r="H609" s="69"/>
      <c r="I609" s="69"/>
    </row>
    <row r="610" spans="1:9">
      <c r="A610" s="69"/>
      <c r="F610" s="69"/>
      <c r="G610" s="69"/>
      <c r="H610" s="69"/>
      <c r="I610" s="69"/>
    </row>
    <row r="611" spans="1:9">
      <c r="A611" s="69"/>
      <c r="F611" s="69"/>
      <c r="G611" s="69"/>
      <c r="H611" s="69"/>
      <c r="I611" s="69"/>
    </row>
    <row r="612" spans="1:9">
      <c r="A612" s="69"/>
      <c r="F612" s="69"/>
      <c r="G612" s="69"/>
      <c r="H612" s="69"/>
      <c r="I612" s="69"/>
    </row>
    <row r="613" spans="1:9">
      <c r="A613" s="69"/>
      <c r="F613" s="69"/>
      <c r="G613" s="69"/>
      <c r="H613" s="69"/>
      <c r="I613" s="69"/>
    </row>
    <row r="614" spans="1:9">
      <c r="A614" s="69"/>
      <c r="F614" s="69"/>
      <c r="G614" s="69"/>
      <c r="H614" s="69"/>
      <c r="I614" s="69"/>
    </row>
    <row r="615" spans="1:9">
      <c r="A615" s="69"/>
      <c r="F615" s="69"/>
      <c r="G615" s="69"/>
      <c r="H615" s="69"/>
      <c r="I615" s="69"/>
    </row>
    <row r="616" spans="1:9">
      <c r="A616" s="69"/>
      <c r="F616" s="69"/>
      <c r="G616" s="69"/>
      <c r="H616" s="69"/>
      <c r="I616" s="69"/>
    </row>
    <row r="617" spans="1:9">
      <c r="A617" s="69"/>
      <c r="F617" s="69"/>
      <c r="G617" s="69"/>
      <c r="H617" s="69"/>
      <c r="I617" s="69"/>
    </row>
    <row r="618" spans="1:9">
      <c r="A618" s="69"/>
      <c r="F618" s="69"/>
      <c r="G618" s="69"/>
      <c r="H618" s="69"/>
      <c r="I618" s="69"/>
    </row>
    <row r="619" spans="1:9">
      <c r="A619" s="69"/>
      <c r="F619" s="69"/>
      <c r="G619" s="69"/>
      <c r="H619" s="69"/>
      <c r="I619" s="69"/>
    </row>
    <row r="620" spans="1:9">
      <c r="A620" s="69"/>
      <c r="F620" s="69"/>
      <c r="G620" s="69"/>
      <c r="H620" s="69"/>
      <c r="I620" s="69"/>
    </row>
    <row r="621" spans="1:9">
      <c r="A621" s="69"/>
      <c r="F621" s="69"/>
      <c r="G621" s="69"/>
      <c r="H621" s="69"/>
      <c r="I621" s="69"/>
    </row>
    <row r="622" spans="1:9">
      <c r="A622" s="69"/>
      <c r="F622" s="69"/>
      <c r="G622" s="69"/>
      <c r="H622" s="69"/>
      <c r="I622" s="69"/>
    </row>
    <row r="623" spans="1:9">
      <c r="A623" s="69"/>
      <c r="F623" s="69"/>
      <c r="G623" s="69"/>
      <c r="H623" s="69"/>
      <c r="I623" s="69"/>
    </row>
    <row r="624" spans="1:9">
      <c r="A624" s="69"/>
      <c r="F624" s="69"/>
      <c r="G624" s="69"/>
      <c r="H624" s="69"/>
      <c r="I624" s="69"/>
    </row>
    <row r="625" spans="1:9">
      <c r="A625" s="69"/>
      <c r="F625" s="69"/>
      <c r="G625" s="69"/>
      <c r="H625" s="69"/>
      <c r="I625" s="69"/>
    </row>
    <row r="626" spans="1:9">
      <c r="A626" s="69"/>
      <c r="F626" s="69"/>
      <c r="G626" s="69"/>
      <c r="H626" s="69"/>
      <c r="I626" s="69"/>
    </row>
    <row r="627" spans="1:9">
      <c r="A627" s="69"/>
      <c r="F627" s="69"/>
      <c r="G627" s="69"/>
      <c r="H627" s="69"/>
      <c r="I627" s="69"/>
    </row>
    <row r="628" spans="1:9">
      <c r="A628" s="69"/>
      <c r="F628" s="69"/>
      <c r="G628" s="69"/>
      <c r="H628" s="69"/>
      <c r="I628" s="69"/>
    </row>
    <row r="629" spans="1:9">
      <c r="A629" s="69"/>
      <c r="F629" s="69"/>
      <c r="G629" s="69"/>
      <c r="H629" s="69"/>
      <c r="I629" s="69"/>
    </row>
    <row r="630" spans="1:9">
      <c r="A630" s="69"/>
      <c r="F630" s="69"/>
      <c r="G630" s="69"/>
      <c r="H630" s="69"/>
      <c r="I630" s="69"/>
    </row>
    <row r="631" spans="1:9">
      <c r="A631" s="69"/>
      <c r="F631" s="69"/>
      <c r="G631" s="69"/>
      <c r="H631" s="69"/>
      <c r="I631" s="69"/>
    </row>
    <row r="632" spans="1:9">
      <c r="A632" s="69"/>
      <c r="F632" s="69"/>
      <c r="G632" s="69"/>
      <c r="H632" s="69"/>
      <c r="I632" s="69"/>
    </row>
    <row r="633" spans="1:9">
      <c r="A633" s="69"/>
      <c r="F633" s="69"/>
      <c r="G633" s="69"/>
      <c r="H633" s="69"/>
      <c r="I633" s="69"/>
    </row>
    <row r="634" spans="1:9">
      <c r="A634" s="69"/>
      <c r="F634" s="69"/>
      <c r="G634" s="69"/>
      <c r="H634" s="69"/>
      <c r="I634" s="69"/>
    </row>
    <row r="635" spans="1:9">
      <c r="A635" s="69"/>
      <c r="F635" s="69"/>
      <c r="G635" s="69"/>
      <c r="H635" s="69"/>
      <c r="I635" s="69"/>
    </row>
    <row r="636" spans="1:9">
      <c r="A636" s="69"/>
      <c r="F636" s="69"/>
      <c r="G636" s="69"/>
      <c r="H636" s="69"/>
      <c r="I636" s="69"/>
    </row>
    <row r="637" spans="1:9">
      <c r="A637" s="69"/>
      <c r="F637" s="69"/>
      <c r="G637" s="69"/>
      <c r="H637" s="69"/>
      <c r="I637" s="69"/>
    </row>
    <row r="638" spans="1:9">
      <c r="A638" s="69"/>
      <c r="F638" s="69"/>
      <c r="G638" s="69"/>
      <c r="H638" s="69"/>
      <c r="I638" s="69"/>
    </row>
    <row r="639" spans="1:9">
      <c r="A639" s="69"/>
      <c r="F639" s="69"/>
      <c r="G639" s="69"/>
      <c r="H639" s="69"/>
      <c r="I639" s="69"/>
    </row>
    <row r="640" spans="1:9">
      <c r="A640" s="69"/>
      <c r="F640" s="69"/>
      <c r="G640" s="69"/>
      <c r="H640" s="69"/>
      <c r="I640" s="69"/>
    </row>
    <row r="641" spans="1:9">
      <c r="A641" s="69"/>
      <c r="F641" s="69"/>
      <c r="G641" s="69"/>
      <c r="H641" s="69"/>
      <c r="I641" s="69"/>
    </row>
    <row r="642" spans="1:9">
      <c r="A642" s="69"/>
      <c r="F642" s="69"/>
      <c r="G642" s="69"/>
      <c r="H642" s="69"/>
      <c r="I642" s="69"/>
    </row>
    <row r="643" spans="1:9">
      <c r="A643" s="69"/>
      <c r="F643" s="69"/>
      <c r="G643" s="69"/>
      <c r="H643" s="69"/>
      <c r="I643" s="69"/>
    </row>
    <row r="644" spans="1:9">
      <c r="A644" s="69"/>
      <c r="F644" s="69"/>
      <c r="G644" s="69"/>
      <c r="H644" s="69"/>
      <c r="I644" s="69"/>
    </row>
    <row r="645" spans="1:9">
      <c r="A645" s="69"/>
      <c r="F645" s="69"/>
      <c r="G645" s="69"/>
      <c r="H645" s="69"/>
      <c r="I645" s="69"/>
    </row>
    <row r="646" spans="1:9">
      <c r="A646" s="69"/>
      <c r="F646" s="69"/>
      <c r="G646" s="69"/>
      <c r="H646" s="69"/>
      <c r="I646" s="69"/>
    </row>
    <row r="647" spans="1:9">
      <c r="A647" s="69"/>
      <c r="F647" s="69"/>
      <c r="G647" s="69"/>
      <c r="H647" s="69"/>
      <c r="I647" s="69"/>
    </row>
    <row r="648" spans="1:9">
      <c r="A648" s="69"/>
      <c r="F648" s="69"/>
      <c r="G648" s="69"/>
      <c r="H648" s="69"/>
      <c r="I648" s="69"/>
    </row>
    <row r="649" spans="1:9">
      <c r="A649" s="69"/>
      <c r="F649" s="69"/>
      <c r="G649" s="69"/>
      <c r="H649" s="69"/>
      <c r="I649" s="69"/>
    </row>
    <row r="650" spans="1:9">
      <c r="A650" s="69"/>
      <c r="F650" s="69"/>
      <c r="G650" s="69"/>
      <c r="H650" s="69"/>
      <c r="I650" s="69"/>
    </row>
    <row r="651" spans="1:9">
      <c r="A651" s="69"/>
      <c r="F651" s="69"/>
      <c r="G651" s="69"/>
      <c r="H651" s="69"/>
      <c r="I651" s="69"/>
    </row>
    <row r="652" spans="1:9">
      <c r="A652" s="69"/>
      <c r="F652" s="69"/>
      <c r="G652" s="69"/>
      <c r="H652" s="69"/>
      <c r="I652" s="69"/>
    </row>
    <row r="653" spans="1:9">
      <c r="A653" s="69"/>
      <c r="F653" s="69"/>
      <c r="G653" s="69"/>
      <c r="H653" s="69"/>
      <c r="I653" s="69"/>
    </row>
    <row r="654" spans="1:9">
      <c r="A654" s="69"/>
      <c r="F654" s="69"/>
      <c r="G654" s="69"/>
      <c r="H654" s="69"/>
      <c r="I654" s="69"/>
    </row>
    <row r="655" spans="1:9">
      <c r="A655" s="69"/>
      <c r="F655" s="69"/>
      <c r="G655" s="69"/>
      <c r="H655" s="69"/>
      <c r="I655" s="69"/>
    </row>
    <row r="656" spans="1:9">
      <c r="A656" s="69"/>
      <c r="F656" s="69"/>
      <c r="G656" s="69"/>
      <c r="H656" s="69"/>
      <c r="I656" s="69"/>
    </row>
    <row r="657" spans="1:9">
      <c r="A657" s="69"/>
      <c r="F657" s="69"/>
      <c r="G657" s="69"/>
      <c r="H657" s="69"/>
      <c r="I657" s="69"/>
    </row>
    <row r="658" spans="1:9">
      <c r="A658" s="69"/>
      <c r="F658" s="69"/>
      <c r="G658" s="69"/>
      <c r="H658" s="69"/>
      <c r="I658" s="69"/>
    </row>
    <row r="659" spans="1:9">
      <c r="A659" s="69"/>
      <c r="F659" s="69"/>
      <c r="G659" s="69"/>
      <c r="H659" s="69"/>
      <c r="I659" s="69"/>
    </row>
    <row r="660" spans="1:9">
      <c r="A660" s="69"/>
      <c r="F660" s="69"/>
      <c r="G660" s="69"/>
      <c r="H660" s="69"/>
      <c r="I660" s="69"/>
    </row>
    <row r="661" spans="1:9">
      <c r="A661" s="69"/>
      <c r="F661" s="69"/>
      <c r="G661" s="69"/>
      <c r="H661" s="69"/>
      <c r="I661" s="69"/>
    </row>
    <row r="662" spans="1:9">
      <c r="A662" s="69"/>
      <c r="F662" s="69"/>
      <c r="G662" s="69"/>
      <c r="H662" s="69"/>
      <c r="I662" s="69"/>
    </row>
    <row r="663" spans="1:9">
      <c r="A663" s="69"/>
      <c r="F663" s="69"/>
      <c r="G663" s="69"/>
      <c r="H663" s="69"/>
      <c r="I663" s="69"/>
    </row>
    <row r="664" spans="1:9">
      <c r="A664" s="69"/>
      <c r="F664" s="69"/>
      <c r="G664" s="69"/>
      <c r="H664" s="69"/>
      <c r="I664" s="69"/>
    </row>
    <row r="665" spans="1:9">
      <c r="A665" s="69"/>
      <c r="F665" s="69"/>
      <c r="G665" s="69"/>
      <c r="H665" s="69"/>
      <c r="I665" s="69"/>
    </row>
    <row r="666" spans="1:9">
      <c r="A666" s="69"/>
      <c r="F666" s="69"/>
      <c r="G666" s="69"/>
      <c r="H666" s="69"/>
      <c r="I666" s="69"/>
    </row>
    <row r="667" spans="1:9">
      <c r="A667" s="69"/>
      <c r="F667" s="69"/>
      <c r="G667" s="69"/>
      <c r="H667" s="69"/>
      <c r="I667" s="69"/>
    </row>
    <row r="668" spans="1:9">
      <c r="A668" s="69"/>
      <c r="F668" s="69"/>
      <c r="G668" s="69"/>
      <c r="H668" s="69"/>
      <c r="I668" s="69"/>
    </row>
    <row r="669" spans="1:9">
      <c r="A669" s="69"/>
      <c r="F669" s="69"/>
      <c r="G669" s="69"/>
      <c r="H669" s="69"/>
      <c r="I669" s="69"/>
    </row>
    <row r="670" spans="1:9">
      <c r="A670" s="69"/>
      <c r="F670" s="69"/>
      <c r="G670" s="69"/>
      <c r="H670" s="69"/>
      <c r="I670" s="69"/>
    </row>
    <row r="671" spans="1:9">
      <c r="A671" s="69"/>
      <c r="F671" s="69"/>
      <c r="G671" s="69"/>
      <c r="H671" s="69"/>
      <c r="I671" s="69"/>
    </row>
    <row r="672" spans="1:9">
      <c r="A672" s="69"/>
      <c r="F672" s="69"/>
      <c r="G672" s="69"/>
      <c r="H672" s="69"/>
      <c r="I672" s="69"/>
    </row>
    <row r="673" spans="1:9">
      <c r="A673" s="69"/>
      <c r="F673" s="69"/>
      <c r="G673" s="69"/>
      <c r="H673" s="69"/>
      <c r="I673" s="69"/>
    </row>
    <row r="674" spans="1:9">
      <c r="A674" s="69"/>
      <c r="F674" s="69"/>
      <c r="G674" s="69"/>
      <c r="H674" s="69"/>
      <c r="I674" s="69"/>
    </row>
    <row r="675" spans="1:9">
      <c r="A675" s="69"/>
      <c r="F675" s="69"/>
      <c r="G675" s="69"/>
      <c r="H675" s="69"/>
      <c r="I675" s="69"/>
    </row>
    <row r="676" spans="1:9">
      <c r="A676" s="69"/>
      <c r="F676" s="69"/>
      <c r="G676" s="69"/>
      <c r="H676" s="69"/>
      <c r="I676" s="69"/>
    </row>
    <row r="677" spans="1:9">
      <c r="A677" s="69"/>
      <c r="F677" s="69"/>
      <c r="G677" s="69"/>
      <c r="H677" s="69"/>
      <c r="I677" s="69"/>
    </row>
    <row r="678" spans="1:9">
      <c r="A678" s="69"/>
      <c r="F678" s="69"/>
      <c r="G678" s="69"/>
      <c r="H678" s="69"/>
      <c r="I678" s="69"/>
    </row>
    <row r="679" spans="1:9">
      <c r="A679" s="69"/>
      <c r="F679" s="69"/>
      <c r="G679" s="69"/>
      <c r="H679" s="69"/>
      <c r="I679" s="69"/>
    </row>
    <row r="680" spans="1:9">
      <c r="A680" s="69"/>
      <c r="F680" s="69"/>
      <c r="G680" s="69"/>
      <c r="H680" s="69"/>
      <c r="I680" s="69"/>
    </row>
    <row r="681" spans="1:9">
      <c r="A681" s="69"/>
      <c r="F681" s="69"/>
      <c r="G681" s="69"/>
      <c r="H681" s="69"/>
      <c r="I681" s="69"/>
    </row>
    <row r="682" spans="1:9">
      <c r="A682" s="69"/>
      <c r="F682" s="69"/>
      <c r="G682" s="69"/>
      <c r="H682" s="69"/>
      <c r="I682" s="69"/>
    </row>
    <row r="683" spans="1:9">
      <c r="A683" s="69"/>
      <c r="F683" s="69"/>
      <c r="G683" s="69"/>
      <c r="H683" s="69"/>
      <c r="I683" s="69"/>
    </row>
    <row r="684" spans="1:9">
      <c r="A684" s="69"/>
      <c r="F684" s="69"/>
      <c r="G684" s="69"/>
      <c r="H684" s="69"/>
      <c r="I684" s="69"/>
    </row>
    <row r="685" spans="1:9">
      <c r="A685" s="69"/>
      <c r="F685" s="69"/>
      <c r="G685" s="69"/>
      <c r="H685" s="69"/>
      <c r="I685" s="69"/>
    </row>
    <row r="686" spans="1:9">
      <c r="A686" s="69"/>
      <c r="F686" s="69"/>
      <c r="G686" s="69"/>
      <c r="H686" s="69"/>
      <c r="I686" s="69"/>
    </row>
    <row r="687" spans="1:9">
      <c r="A687" s="69"/>
      <c r="F687" s="69"/>
      <c r="G687" s="69"/>
      <c r="H687" s="69"/>
      <c r="I687" s="69"/>
    </row>
    <row r="688" spans="1:9">
      <c r="A688" s="69"/>
      <c r="F688" s="69"/>
      <c r="G688" s="69"/>
      <c r="H688" s="69"/>
      <c r="I688" s="69"/>
    </row>
    <row r="689" spans="1:9">
      <c r="A689" s="69"/>
      <c r="F689" s="69"/>
      <c r="G689" s="69"/>
      <c r="H689" s="69"/>
      <c r="I689" s="69"/>
    </row>
    <row r="690" spans="1:9">
      <c r="A690" s="69"/>
      <c r="F690" s="69"/>
      <c r="G690" s="69"/>
      <c r="H690" s="69"/>
      <c r="I690" s="69"/>
    </row>
    <row r="691" spans="1:9">
      <c r="A691" s="69"/>
      <c r="F691" s="69"/>
      <c r="G691" s="69"/>
      <c r="H691" s="69"/>
      <c r="I691" s="69"/>
    </row>
    <row r="692" spans="1:9">
      <c r="A692" s="69"/>
      <c r="F692" s="69"/>
      <c r="G692" s="69"/>
      <c r="H692" s="69"/>
      <c r="I692" s="69"/>
    </row>
    <row r="693" spans="1:9">
      <c r="A693" s="69"/>
      <c r="F693" s="69"/>
      <c r="G693" s="69"/>
      <c r="H693" s="69"/>
      <c r="I693" s="69"/>
    </row>
    <row r="694" spans="1:9">
      <c r="A694" s="69"/>
      <c r="F694" s="69"/>
      <c r="G694" s="69"/>
      <c r="H694" s="69"/>
      <c r="I694" s="69"/>
    </row>
    <row r="695" spans="1:9">
      <c r="A695" s="69"/>
      <c r="F695" s="69"/>
      <c r="G695" s="69"/>
      <c r="H695" s="69"/>
      <c r="I695" s="69"/>
    </row>
    <row r="696" spans="1:9">
      <c r="A696" s="69"/>
      <c r="F696" s="69"/>
      <c r="G696" s="69"/>
      <c r="H696" s="69"/>
      <c r="I696" s="69"/>
    </row>
    <row r="697" spans="1:9">
      <c r="A697" s="69"/>
      <c r="F697" s="69"/>
      <c r="G697" s="69"/>
      <c r="H697" s="69"/>
      <c r="I697" s="69"/>
    </row>
    <row r="698" spans="1:9">
      <c r="A698" s="69"/>
      <c r="F698" s="69"/>
      <c r="G698" s="69"/>
      <c r="H698" s="69"/>
      <c r="I698" s="69"/>
    </row>
    <row r="699" spans="1:9">
      <c r="A699" s="69"/>
      <c r="F699" s="69"/>
      <c r="G699" s="69"/>
      <c r="H699" s="69"/>
      <c r="I699" s="69"/>
    </row>
    <row r="700" spans="1:9">
      <c r="A700" s="69"/>
      <c r="F700" s="69"/>
      <c r="G700" s="69"/>
      <c r="H700" s="69"/>
      <c r="I700" s="69"/>
    </row>
    <row r="701" spans="1:9">
      <c r="A701" s="69"/>
      <c r="F701" s="69"/>
      <c r="G701" s="69"/>
      <c r="H701" s="69"/>
      <c r="I701" s="69"/>
    </row>
    <row r="702" spans="1:9">
      <c r="A702" s="69"/>
      <c r="F702" s="69"/>
      <c r="G702" s="69"/>
      <c r="H702" s="69"/>
      <c r="I702" s="69"/>
    </row>
    <row r="703" spans="1:9">
      <c r="A703" s="69"/>
      <c r="F703" s="69"/>
      <c r="G703" s="69"/>
      <c r="H703" s="69"/>
      <c r="I703" s="69"/>
    </row>
    <row r="704" spans="1:9">
      <c r="A704" s="69"/>
      <c r="F704" s="69"/>
      <c r="G704" s="69"/>
      <c r="H704" s="69"/>
      <c r="I704" s="69"/>
    </row>
    <row r="705" spans="1:9">
      <c r="A705" s="69"/>
      <c r="F705" s="69"/>
      <c r="G705" s="69"/>
      <c r="H705" s="69"/>
      <c r="I705" s="69"/>
    </row>
    <row r="706" spans="1:9">
      <c r="A706" s="69"/>
      <c r="F706" s="69"/>
      <c r="G706" s="69"/>
      <c r="H706" s="69"/>
      <c r="I706" s="69"/>
    </row>
    <row r="707" spans="1:9">
      <c r="A707" s="69"/>
      <c r="F707" s="69"/>
      <c r="G707" s="69"/>
      <c r="H707" s="69"/>
      <c r="I707" s="69"/>
    </row>
    <row r="708" spans="1:9">
      <c r="A708" s="69"/>
      <c r="F708" s="69"/>
      <c r="G708" s="69"/>
      <c r="H708" s="69"/>
      <c r="I708" s="69"/>
    </row>
    <row r="709" spans="1:9">
      <c r="A709" s="69"/>
      <c r="F709" s="69"/>
      <c r="G709" s="69"/>
      <c r="H709" s="69"/>
      <c r="I709" s="69"/>
    </row>
    <row r="710" spans="1:9">
      <c r="A710" s="69"/>
      <c r="F710" s="69"/>
      <c r="G710" s="69"/>
      <c r="H710" s="69"/>
      <c r="I710" s="69"/>
    </row>
    <row r="711" spans="1:9">
      <c r="A711" s="69"/>
      <c r="F711" s="69"/>
      <c r="G711" s="69"/>
      <c r="H711" s="69"/>
      <c r="I711" s="69"/>
    </row>
    <row r="712" spans="1:9">
      <c r="A712" s="69"/>
      <c r="F712" s="69"/>
      <c r="G712" s="69"/>
      <c r="H712" s="69"/>
      <c r="I712" s="69"/>
    </row>
    <row r="713" spans="1:9">
      <c r="A713" s="69"/>
      <c r="F713" s="69"/>
      <c r="G713" s="69"/>
      <c r="H713" s="69"/>
      <c r="I713" s="69"/>
    </row>
    <row r="714" spans="1:9">
      <c r="A714" s="69"/>
      <c r="F714" s="69"/>
      <c r="G714" s="69"/>
      <c r="H714" s="69"/>
      <c r="I714" s="69"/>
    </row>
    <row r="715" spans="1:9">
      <c r="A715" s="69"/>
      <c r="F715" s="69"/>
      <c r="G715" s="69"/>
      <c r="H715" s="69"/>
      <c r="I715" s="69"/>
    </row>
    <row r="716" spans="1:9">
      <c r="A716" s="69"/>
      <c r="F716" s="69"/>
      <c r="G716" s="69"/>
      <c r="H716" s="69"/>
      <c r="I716" s="69"/>
    </row>
    <row r="717" spans="1:9">
      <c r="A717" s="69"/>
      <c r="F717" s="69"/>
      <c r="G717" s="69"/>
      <c r="H717" s="69"/>
      <c r="I717" s="69"/>
    </row>
    <row r="718" spans="1:9">
      <c r="A718" s="69"/>
      <c r="F718" s="69"/>
      <c r="G718" s="69"/>
      <c r="H718" s="69"/>
      <c r="I718" s="69"/>
    </row>
    <row r="719" spans="1:9">
      <c r="A719" s="69"/>
      <c r="F719" s="69"/>
      <c r="G719" s="69"/>
      <c r="H719" s="69"/>
      <c r="I719" s="69"/>
    </row>
    <row r="720" spans="1:9">
      <c r="A720" s="69"/>
      <c r="F720" s="69"/>
      <c r="G720" s="69"/>
      <c r="H720" s="69"/>
      <c r="I720" s="69"/>
    </row>
    <row r="721" spans="1:9">
      <c r="A721" s="69"/>
      <c r="F721" s="69"/>
      <c r="G721" s="69"/>
      <c r="H721" s="69"/>
      <c r="I721" s="69"/>
    </row>
    <row r="722" spans="1:9">
      <c r="A722" s="69"/>
      <c r="F722" s="69"/>
      <c r="G722" s="69"/>
      <c r="H722" s="69"/>
      <c r="I722" s="69"/>
    </row>
    <row r="723" spans="1:9">
      <c r="A723" s="69"/>
      <c r="F723" s="69"/>
      <c r="G723" s="69"/>
      <c r="H723" s="69"/>
      <c r="I723" s="69"/>
    </row>
    <row r="724" spans="1:9">
      <c r="A724" s="69"/>
      <c r="F724" s="69"/>
      <c r="G724" s="69"/>
      <c r="H724" s="69"/>
      <c r="I724" s="69"/>
    </row>
    <row r="725" spans="1:9">
      <c r="A725" s="69"/>
      <c r="F725" s="69"/>
      <c r="G725" s="69"/>
      <c r="H725" s="69"/>
      <c r="I725" s="69"/>
    </row>
    <row r="726" spans="1:9">
      <c r="A726" s="69"/>
      <c r="F726" s="69"/>
      <c r="G726" s="69"/>
      <c r="H726" s="69"/>
      <c r="I726" s="69"/>
    </row>
    <row r="727" spans="1:9">
      <c r="A727" s="69"/>
      <c r="F727" s="69"/>
      <c r="G727" s="69"/>
      <c r="H727" s="69"/>
      <c r="I727" s="69"/>
    </row>
    <row r="728" spans="1:9">
      <c r="A728" s="69"/>
      <c r="F728" s="69"/>
      <c r="G728" s="69"/>
      <c r="H728" s="69"/>
      <c r="I728" s="69"/>
    </row>
    <row r="729" spans="1:9">
      <c r="A729" s="69"/>
      <c r="F729" s="69"/>
      <c r="G729" s="69"/>
      <c r="H729" s="69"/>
      <c r="I729" s="69"/>
    </row>
    <row r="730" spans="1:9">
      <c r="A730" s="69"/>
      <c r="F730" s="69"/>
      <c r="G730" s="69"/>
      <c r="H730" s="69"/>
      <c r="I730" s="69"/>
    </row>
    <row r="731" spans="1:9">
      <c r="A731" s="69"/>
      <c r="F731" s="69"/>
      <c r="G731" s="69"/>
      <c r="H731" s="69"/>
      <c r="I731" s="69"/>
    </row>
    <row r="732" spans="1:9">
      <c r="A732" s="69"/>
      <c r="F732" s="69"/>
      <c r="G732" s="69"/>
      <c r="H732" s="69"/>
      <c r="I732" s="69"/>
    </row>
    <row r="733" spans="1:9">
      <c r="A733" s="69"/>
      <c r="F733" s="69"/>
      <c r="G733" s="69"/>
      <c r="H733" s="69"/>
      <c r="I733" s="69"/>
    </row>
    <row r="734" spans="1:9">
      <c r="A734" s="69"/>
      <c r="F734" s="69"/>
      <c r="G734" s="69"/>
      <c r="H734" s="69"/>
      <c r="I734" s="69"/>
    </row>
    <row r="735" spans="1:9">
      <c r="A735" s="69"/>
      <c r="F735" s="69"/>
      <c r="G735" s="69"/>
      <c r="H735" s="69"/>
      <c r="I735" s="69"/>
    </row>
    <row r="736" spans="1:9">
      <c r="A736" s="69"/>
      <c r="F736" s="69"/>
      <c r="G736" s="69"/>
      <c r="H736" s="69"/>
      <c r="I736" s="69"/>
    </row>
    <row r="737" spans="1:9">
      <c r="A737" s="69"/>
      <c r="F737" s="69"/>
      <c r="G737" s="69"/>
      <c r="H737" s="69"/>
      <c r="I737" s="69"/>
    </row>
    <row r="738" spans="1:9">
      <c r="A738" s="69"/>
      <c r="F738" s="69"/>
      <c r="G738" s="69"/>
      <c r="H738" s="69"/>
      <c r="I738" s="69"/>
    </row>
    <row r="739" spans="1:9">
      <c r="A739" s="69"/>
      <c r="F739" s="69"/>
      <c r="G739" s="69"/>
      <c r="H739" s="69"/>
      <c r="I739" s="69"/>
    </row>
    <row r="740" spans="1:9">
      <c r="A740" s="69"/>
      <c r="F740" s="69"/>
      <c r="G740" s="69"/>
      <c r="H740" s="69"/>
      <c r="I740" s="69"/>
    </row>
    <row r="741" spans="1:9">
      <c r="A741" s="69"/>
      <c r="F741" s="69"/>
      <c r="G741" s="69"/>
      <c r="H741" s="69"/>
      <c r="I741" s="69"/>
    </row>
    <row r="742" spans="1:9">
      <c r="A742" s="69"/>
      <c r="F742" s="69"/>
      <c r="G742" s="69"/>
      <c r="H742" s="69"/>
      <c r="I742" s="69"/>
    </row>
    <row r="743" spans="1:9">
      <c r="A743" s="69"/>
      <c r="F743" s="69"/>
      <c r="G743" s="69"/>
      <c r="H743" s="69"/>
      <c r="I743" s="69"/>
    </row>
    <row r="744" spans="1:9">
      <c r="A744" s="69"/>
      <c r="F744" s="69"/>
      <c r="G744" s="69"/>
      <c r="H744" s="69"/>
      <c r="I744" s="69"/>
    </row>
    <row r="745" spans="1:9">
      <c r="A745" s="69"/>
      <c r="F745" s="69"/>
      <c r="G745" s="69"/>
      <c r="H745" s="69"/>
      <c r="I745" s="69"/>
    </row>
    <row r="746" spans="1:9">
      <c r="A746" s="69"/>
      <c r="F746" s="69"/>
      <c r="G746" s="69"/>
      <c r="H746" s="69"/>
      <c r="I746" s="69"/>
    </row>
    <row r="747" spans="1:9">
      <c r="A747" s="69"/>
      <c r="F747" s="69"/>
      <c r="G747" s="69"/>
      <c r="H747" s="69"/>
      <c r="I747" s="69"/>
    </row>
    <row r="748" spans="1:9">
      <c r="A748" s="69"/>
      <c r="F748" s="69"/>
      <c r="G748" s="69"/>
      <c r="H748" s="69"/>
      <c r="I748" s="69"/>
    </row>
    <row r="749" spans="1:9">
      <c r="A749" s="69"/>
      <c r="F749" s="69"/>
      <c r="G749" s="69"/>
      <c r="H749" s="69"/>
      <c r="I749" s="69"/>
    </row>
    <row r="750" spans="1:9">
      <c r="A750" s="69"/>
      <c r="F750" s="69"/>
      <c r="G750" s="69"/>
      <c r="H750" s="69"/>
      <c r="I750" s="69"/>
    </row>
    <row r="751" spans="1:9">
      <c r="A751" s="69"/>
      <c r="F751" s="69"/>
      <c r="G751" s="69"/>
      <c r="H751" s="69"/>
      <c r="I751" s="69"/>
    </row>
    <row r="752" spans="1:9">
      <c r="A752" s="69"/>
      <c r="F752" s="69"/>
      <c r="G752" s="69"/>
      <c r="H752" s="69"/>
      <c r="I752" s="69"/>
    </row>
    <row r="753" spans="1:9">
      <c r="A753" s="69"/>
      <c r="F753" s="69"/>
      <c r="G753" s="69"/>
      <c r="H753" s="69"/>
      <c r="I753" s="69"/>
    </row>
    <row r="754" spans="1:9">
      <c r="A754" s="69"/>
      <c r="F754" s="69"/>
      <c r="G754" s="69"/>
      <c r="H754" s="69"/>
      <c r="I754" s="69"/>
    </row>
    <row r="755" spans="1:9">
      <c r="A755" s="69"/>
      <c r="F755" s="69"/>
      <c r="G755" s="69"/>
      <c r="H755" s="69"/>
      <c r="I755" s="69"/>
    </row>
    <row r="756" spans="1:9">
      <c r="A756" s="69"/>
      <c r="F756" s="69"/>
      <c r="G756" s="69"/>
      <c r="H756" s="69"/>
      <c r="I756" s="69"/>
    </row>
    <row r="757" spans="1:9">
      <c r="A757" s="69"/>
      <c r="F757" s="69"/>
      <c r="G757" s="69"/>
      <c r="H757" s="69"/>
      <c r="I757" s="69"/>
    </row>
    <row r="758" spans="1:9">
      <c r="A758" s="69"/>
      <c r="F758" s="69"/>
      <c r="G758" s="69"/>
      <c r="H758" s="69"/>
      <c r="I758" s="69"/>
    </row>
    <row r="759" spans="1:9">
      <c r="A759" s="69"/>
      <c r="F759" s="69"/>
      <c r="G759" s="69"/>
      <c r="H759" s="69"/>
      <c r="I759" s="69"/>
    </row>
    <row r="760" spans="1:9">
      <c r="A760" s="69"/>
      <c r="F760" s="69"/>
      <c r="G760" s="69"/>
      <c r="H760" s="69"/>
      <c r="I760" s="69"/>
    </row>
    <row r="761" spans="1:9">
      <c r="A761" s="69"/>
      <c r="F761" s="69"/>
      <c r="G761" s="69"/>
      <c r="H761" s="69"/>
      <c r="I761" s="69"/>
    </row>
    <row r="762" spans="1:9">
      <c r="A762" s="69"/>
      <c r="F762" s="69"/>
      <c r="G762" s="69"/>
      <c r="H762" s="69"/>
      <c r="I762" s="69"/>
    </row>
    <row r="763" spans="1:9">
      <c r="A763" s="69"/>
      <c r="F763" s="69"/>
      <c r="G763" s="69"/>
      <c r="H763" s="69"/>
      <c r="I763" s="69"/>
    </row>
    <row r="764" spans="1:9">
      <c r="A764" s="69"/>
      <c r="F764" s="69"/>
      <c r="G764" s="69"/>
      <c r="H764" s="69"/>
      <c r="I764" s="69"/>
    </row>
    <row r="765" spans="1:9">
      <c r="A765" s="69"/>
      <c r="F765" s="69"/>
      <c r="G765" s="69"/>
      <c r="H765" s="69"/>
      <c r="I765" s="69"/>
    </row>
    <row r="766" spans="1:9">
      <c r="A766" s="69"/>
      <c r="F766" s="69"/>
      <c r="G766" s="69"/>
      <c r="H766" s="69"/>
      <c r="I766" s="69"/>
    </row>
    <row r="767" spans="1:9">
      <c r="A767" s="69"/>
      <c r="F767" s="69"/>
      <c r="G767" s="69"/>
      <c r="H767" s="69"/>
      <c r="I767" s="69"/>
    </row>
    <row r="768" spans="1:9">
      <c r="A768" s="69"/>
      <c r="F768" s="69"/>
      <c r="G768" s="69"/>
      <c r="H768" s="69"/>
      <c r="I768" s="69"/>
    </row>
    <row r="769" spans="1:9">
      <c r="A769" s="69"/>
      <c r="F769" s="69"/>
      <c r="G769" s="69"/>
      <c r="H769" s="69"/>
      <c r="I769" s="69"/>
    </row>
    <row r="770" spans="1:9">
      <c r="A770" s="69"/>
      <c r="F770" s="69"/>
      <c r="G770" s="69"/>
      <c r="H770" s="69"/>
      <c r="I770" s="69"/>
    </row>
    <row r="771" spans="1:9">
      <c r="A771" s="69"/>
      <c r="F771" s="69"/>
      <c r="G771" s="69"/>
      <c r="H771" s="69"/>
      <c r="I771" s="69"/>
    </row>
    <row r="772" spans="1:9">
      <c r="A772" s="69"/>
      <c r="F772" s="69"/>
      <c r="G772" s="69"/>
      <c r="H772" s="69"/>
      <c r="I772" s="69"/>
    </row>
    <row r="773" spans="1:9">
      <c r="A773" s="69"/>
      <c r="F773" s="69"/>
      <c r="G773" s="69"/>
      <c r="H773" s="69"/>
      <c r="I773" s="69"/>
    </row>
    <row r="774" spans="1:9">
      <c r="A774" s="69"/>
      <c r="F774" s="69"/>
      <c r="G774" s="69"/>
      <c r="H774" s="69"/>
      <c r="I774" s="69"/>
    </row>
    <row r="775" spans="1:9">
      <c r="A775" s="69"/>
      <c r="F775" s="69"/>
      <c r="G775" s="69"/>
      <c r="H775" s="69"/>
      <c r="I775" s="69"/>
    </row>
    <row r="776" spans="1:9">
      <c r="A776" s="69"/>
      <c r="F776" s="69"/>
      <c r="G776" s="69"/>
      <c r="H776" s="69"/>
      <c r="I776" s="69"/>
    </row>
    <row r="777" spans="1:9">
      <c r="A777" s="69"/>
      <c r="F777" s="69"/>
      <c r="G777" s="69"/>
      <c r="H777" s="69"/>
      <c r="I777" s="69"/>
    </row>
    <row r="778" spans="1:9">
      <c r="A778" s="69"/>
      <c r="F778" s="69"/>
      <c r="G778" s="69"/>
      <c r="H778" s="69"/>
      <c r="I778" s="69"/>
    </row>
    <row r="779" spans="1:9">
      <c r="A779" s="69"/>
      <c r="F779" s="69"/>
      <c r="G779" s="69"/>
      <c r="H779" s="69"/>
      <c r="I779" s="69"/>
    </row>
    <row r="780" spans="1:9">
      <c r="A780" s="69"/>
      <c r="F780" s="69"/>
      <c r="G780" s="69"/>
      <c r="H780" s="69"/>
      <c r="I780" s="69"/>
    </row>
    <row r="781" spans="1:9">
      <c r="A781" s="69"/>
      <c r="F781" s="69"/>
      <c r="G781" s="69"/>
      <c r="H781" s="69"/>
      <c r="I781" s="69"/>
    </row>
    <row r="782" spans="1:9">
      <c r="A782" s="69"/>
      <c r="F782" s="69"/>
      <c r="G782" s="69"/>
      <c r="H782" s="69"/>
      <c r="I782" s="69"/>
    </row>
    <row r="783" spans="1:9">
      <c r="A783" s="69"/>
      <c r="F783" s="69"/>
      <c r="G783" s="69"/>
      <c r="H783" s="69"/>
      <c r="I783" s="69"/>
    </row>
    <row r="784" spans="1:9">
      <c r="A784" s="69"/>
      <c r="F784" s="69"/>
      <c r="G784" s="69"/>
      <c r="H784" s="69"/>
      <c r="I784" s="69"/>
    </row>
    <row r="785" spans="1:9">
      <c r="A785" s="69"/>
      <c r="F785" s="69"/>
      <c r="G785" s="69"/>
      <c r="H785" s="69"/>
      <c r="I785" s="69"/>
    </row>
    <row r="786" spans="1:9">
      <c r="A786" s="69"/>
      <c r="F786" s="69"/>
      <c r="G786" s="69"/>
      <c r="H786" s="69"/>
      <c r="I786" s="69"/>
    </row>
    <row r="787" spans="1:9">
      <c r="A787" s="69"/>
      <c r="F787" s="69"/>
      <c r="G787" s="69"/>
      <c r="H787" s="69"/>
      <c r="I787" s="69"/>
    </row>
    <row r="788" spans="1:9">
      <c r="A788" s="69"/>
      <c r="F788" s="69"/>
      <c r="G788" s="69"/>
      <c r="H788" s="69"/>
      <c r="I788" s="69"/>
    </row>
    <row r="789" spans="1:9">
      <c r="A789" s="69"/>
      <c r="F789" s="69"/>
      <c r="G789" s="69"/>
      <c r="H789" s="69"/>
      <c r="I789" s="69"/>
    </row>
    <row r="790" spans="1:9">
      <c r="A790" s="69"/>
      <c r="F790" s="69"/>
      <c r="G790" s="69"/>
      <c r="H790" s="69"/>
      <c r="I790" s="69"/>
    </row>
    <row r="791" spans="1:9">
      <c r="A791" s="69"/>
      <c r="F791" s="69"/>
      <c r="G791" s="69"/>
      <c r="H791" s="69"/>
      <c r="I791" s="69"/>
    </row>
    <row r="792" spans="1:9">
      <c r="A792" s="69"/>
      <c r="F792" s="69"/>
      <c r="G792" s="69"/>
      <c r="H792" s="69"/>
      <c r="I792" s="69"/>
    </row>
    <row r="793" spans="1:9">
      <c r="A793" s="69"/>
      <c r="F793" s="69"/>
      <c r="G793" s="69"/>
      <c r="H793" s="69"/>
      <c r="I793" s="69"/>
    </row>
    <row r="794" spans="1:9">
      <c r="A794" s="69"/>
      <c r="F794" s="69"/>
      <c r="G794" s="69"/>
      <c r="H794" s="69"/>
      <c r="I794" s="69"/>
    </row>
    <row r="795" spans="1:9">
      <c r="A795" s="69"/>
      <c r="F795" s="69"/>
      <c r="G795" s="69"/>
      <c r="H795" s="69"/>
      <c r="I795" s="69"/>
    </row>
    <row r="796" spans="1:9">
      <c r="A796" s="69"/>
      <c r="F796" s="69"/>
      <c r="G796" s="69"/>
      <c r="H796" s="69"/>
      <c r="I796" s="69"/>
    </row>
    <row r="797" spans="1:9">
      <c r="A797" s="69"/>
      <c r="F797" s="69"/>
      <c r="G797" s="69"/>
      <c r="H797" s="69"/>
      <c r="I797" s="69"/>
    </row>
    <row r="798" spans="1:9">
      <c r="A798" s="69"/>
      <c r="F798" s="69"/>
      <c r="G798" s="69"/>
      <c r="H798" s="69"/>
      <c r="I798" s="69"/>
    </row>
    <row r="799" spans="1:9">
      <c r="A799" s="69"/>
      <c r="F799" s="69"/>
      <c r="G799" s="69"/>
      <c r="H799" s="69"/>
      <c r="I799" s="69"/>
    </row>
    <row r="800" spans="1:9">
      <c r="A800" s="69"/>
      <c r="F800" s="69"/>
      <c r="G800" s="69"/>
      <c r="H800" s="69"/>
      <c r="I800" s="69"/>
    </row>
    <row r="801" spans="1:9">
      <c r="A801" s="69"/>
      <c r="F801" s="69"/>
      <c r="G801" s="69"/>
      <c r="H801" s="69"/>
      <c r="I801" s="69"/>
    </row>
    <row r="802" spans="1:9">
      <c r="A802" s="69"/>
      <c r="F802" s="69"/>
      <c r="G802" s="69"/>
      <c r="H802" s="69"/>
      <c r="I802" s="69"/>
    </row>
    <row r="803" spans="1:9">
      <c r="A803" s="69"/>
      <c r="F803" s="69"/>
      <c r="G803" s="69"/>
      <c r="H803" s="69"/>
      <c r="I803" s="69"/>
    </row>
    <row r="804" spans="1:9">
      <c r="A804" s="69"/>
      <c r="F804" s="69"/>
      <c r="G804" s="69"/>
      <c r="H804" s="69"/>
      <c r="I804" s="69"/>
    </row>
    <row r="805" spans="1:9">
      <c r="A805" s="69"/>
      <c r="F805" s="69"/>
      <c r="G805" s="69"/>
      <c r="H805" s="69"/>
      <c r="I805" s="69"/>
    </row>
    <row r="806" spans="1:9">
      <c r="A806" s="69"/>
      <c r="F806" s="69"/>
      <c r="G806" s="69"/>
      <c r="H806" s="69"/>
      <c r="I806" s="69"/>
    </row>
    <row r="807" spans="1:9">
      <c r="A807" s="69"/>
      <c r="F807" s="69"/>
      <c r="G807" s="69"/>
      <c r="H807" s="69"/>
      <c r="I807" s="69"/>
    </row>
    <row r="808" spans="1:9">
      <c r="A808" s="69"/>
      <c r="F808" s="69"/>
      <c r="G808" s="69"/>
      <c r="H808" s="69"/>
      <c r="I808" s="69"/>
    </row>
    <row r="809" spans="1:9">
      <c r="A809" s="69"/>
      <c r="F809" s="69"/>
      <c r="G809" s="69"/>
      <c r="H809" s="69"/>
      <c r="I809" s="69"/>
    </row>
    <row r="810" spans="1:9">
      <c r="A810" s="69"/>
      <c r="F810" s="69"/>
      <c r="G810" s="69"/>
      <c r="H810" s="69"/>
      <c r="I810" s="69"/>
    </row>
    <row r="811" spans="1:9">
      <c r="A811" s="69"/>
      <c r="F811" s="69"/>
      <c r="G811" s="69"/>
      <c r="H811" s="69"/>
      <c r="I811" s="69"/>
    </row>
    <row r="812" spans="1:9">
      <c r="A812" s="69"/>
      <c r="F812" s="69"/>
      <c r="G812" s="69"/>
      <c r="H812" s="69"/>
      <c r="I812" s="69"/>
    </row>
    <row r="813" spans="1:9">
      <c r="A813" s="69"/>
      <c r="F813" s="69"/>
      <c r="G813" s="69"/>
      <c r="H813" s="69"/>
      <c r="I813" s="69"/>
    </row>
    <row r="814" spans="1:9">
      <c r="A814" s="69"/>
      <c r="F814" s="69"/>
      <c r="G814" s="69"/>
      <c r="H814" s="69"/>
      <c r="I814" s="69"/>
    </row>
    <row r="815" spans="1:9">
      <c r="A815" s="69"/>
      <c r="F815" s="69"/>
      <c r="G815" s="69"/>
      <c r="H815" s="69"/>
      <c r="I815" s="69"/>
    </row>
    <row r="816" spans="1:9">
      <c r="A816" s="69"/>
      <c r="F816" s="69"/>
      <c r="G816" s="69"/>
      <c r="H816" s="69"/>
      <c r="I816" s="69"/>
    </row>
    <row r="817" spans="1:9">
      <c r="A817" s="69"/>
      <c r="F817" s="69"/>
      <c r="G817" s="69"/>
      <c r="H817" s="69"/>
      <c r="I817" s="69"/>
    </row>
    <row r="818" spans="1:9">
      <c r="A818" s="69"/>
      <c r="F818" s="69"/>
      <c r="G818" s="69"/>
      <c r="H818" s="69"/>
      <c r="I818" s="69"/>
    </row>
    <row r="819" spans="1:9">
      <c r="A819" s="69"/>
      <c r="F819" s="69"/>
      <c r="G819" s="69"/>
      <c r="H819" s="69"/>
      <c r="I819" s="69"/>
    </row>
    <row r="820" spans="1:9">
      <c r="A820" s="69"/>
      <c r="F820" s="69"/>
      <c r="G820" s="69"/>
      <c r="H820" s="69"/>
      <c r="I820" s="69"/>
    </row>
    <row r="821" spans="1:9">
      <c r="A821" s="69"/>
      <c r="F821" s="69"/>
      <c r="G821" s="69"/>
      <c r="H821" s="69"/>
      <c r="I821" s="69"/>
    </row>
    <row r="822" spans="1:9">
      <c r="A822" s="69"/>
      <c r="F822" s="69"/>
      <c r="G822" s="69"/>
      <c r="H822" s="69"/>
      <c r="I822" s="69"/>
    </row>
    <row r="823" spans="1:9">
      <c r="A823" s="69"/>
      <c r="F823" s="69"/>
      <c r="G823" s="69"/>
      <c r="H823" s="69"/>
      <c r="I823" s="69"/>
    </row>
    <row r="824" spans="1:9">
      <c r="A824" s="69"/>
      <c r="F824" s="69"/>
      <c r="G824" s="69"/>
      <c r="H824" s="69"/>
      <c r="I824" s="69"/>
    </row>
    <row r="825" spans="1:9">
      <c r="A825" s="69"/>
      <c r="F825" s="69"/>
      <c r="G825" s="69"/>
      <c r="H825" s="69"/>
      <c r="I825" s="69"/>
    </row>
    <row r="826" spans="1:9">
      <c r="A826" s="69"/>
      <c r="F826" s="69"/>
      <c r="G826" s="69"/>
      <c r="H826" s="69"/>
      <c r="I826" s="69"/>
    </row>
    <row r="827" spans="1:9">
      <c r="A827" s="69"/>
      <c r="F827" s="69"/>
      <c r="G827" s="69"/>
      <c r="H827" s="69"/>
      <c r="I827" s="69"/>
    </row>
    <row r="828" spans="1:9">
      <c r="A828" s="69"/>
      <c r="F828" s="69"/>
      <c r="G828" s="69"/>
      <c r="H828" s="69"/>
      <c r="I828" s="69"/>
    </row>
    <row r="829" spans="1:9">
      <c r="A829" s="69"/>
      <c r="F829" s="69"/>
      <c r="G829" s="69"/>
      <c r="H829" s="69"/>
      <c r="I829" s="69"/>
    </row>
    <row r="830" spans="1:9">
      <c r="A830" s="69"/>
      <c r="F830" s="69"/>
      <c r="G830" s="69"/>
      <c r="H830" s="69"/>
      <c r="I830" s="69"/>
    </row>
    <row r="831" spans="1:9">
      <c r="A831" s="69"/>
      <c r="F831" s="69"/>
      <c r="G831" s="69"/>
      <c r="H831" s="69"/>
      <c r="I831" s="69"/>
    </row>
    <row r="832" spans="1:9">
      <c r="A832" s="69"/>
      <c r="F832" s="69"/>
      <c r="G832" s="69"/>
      <c r="H832" s="69"/>
      <c r="I832" s="69"/>
    </row>
    <row r="833" spans="1:9">
      <c r="A833" s="69"/>
      <c r="F833" s="69"/>
      <c r="G833" s="69"/>
      <c r="H833" s="69"/>
      <c r="I833" s="69"/>
    </row>
    <row r="834" spans="1:9">
      <c r="A834" s="69"/>
      <c r="F834" s="69"/>
      <c r="G834" s="69"/>
      <c r="H834" s="69"/>
      <c r="I834" s="69"/>
    </row>
    <row r="835" spans="1:9">
      <c r="A835" s="69"/>
      <c r="F835" s="69"/>
      <c r="G835" s="69"/>
      <c r="H835" s="69"/>
      <c r="I835" s="69"/>
    </row>
    <row r="836" spans="1:9">
      <c r="A836" s="69"/>
      <c r="F836" s="69"/>
      <c r="G836" s="69"/>
      <c r="H836" s="69"/>
      <c r="I836" s="69"/>
    </row>
    <row r="837" spans="1:9">
      <c r="A837" s="69"/>
      <c r="F837" s="69"/>
      <c r="G837" s="69"/>
      <c r="H837" s="69"/>
      <c r="I837" s="69"/>
    </row>
    <row r="838" spans="1:9">
      <c r="A838" s="69"/>
      <c r="F838" s="69"/>
      <c r="G838" s="69"/>
      <c r="H838" s="69"/>
      <c r="I838" s="69"/>
    </row>
    <row r="839" spans="1:9">
      <c r="A839" s="69"/>
      <c r="F839" s="69"/>
      <c r="G839" s="69"/>
      <c r="H839" s="69"/>
      <c r="I839" s="69"/>
    </row>
    <row r="840" spans="1:9">
      <c r="A840" s="69"/>
      <c r="F840" s="69"/>
      <c r="G840" s="69"/>
      <c r="H840" s="69"/>
      <c r="I840" s="69"/>
    </row>
    <row r="841" spans="1:9">
      <c r="A841" s="69"/>
      <c r="F841" s="69"/>
      <c r="G841" s="69"/>
      <c r="H841" s="69"/>
      <c r="I841" s="69"/>
    </row>
    <row r="842" spans="1:9">
      <c r="A842" s="69"/>
      <c r="F842" s="69"/>
      <c r="G842" s="69"/>
      <c r="H842" s="69"/>
      <c r="I842" s="69"/>
    </row>
    <row r="843" spans="1:9">
      <c r="A843" s="69"/>
      <c r="F843" s="69"/>
      <c r="G843" s="69"/>
      <c r="H843" s="69"/>
      <c r="I843" s="69"/>
    </row>
    <row r="844" spans="1:9">
      <c r="A844" s="69"/>
      <c r="F844" s="69"/>
      <c r="G844" s="69"/>
      <c r="H844" s="69"/>
      <c r="I844" s="69"/>
    </row>
    <row r="845" spans="1:9">
      <c r="A845" s="69"/>
      <c r="F845" s="69"/>
      <c r="G845" s="69"/>
      <c r="H845" s="69"/>
      <c r="I845" s="69"/>
    </row>
    <row r="846" spans="1:9">
      <c r="A846" s="69"/>
      <c r="F846" s="69"/>
      <c r="G846" s="69"/>
      <c r="H846" s="69"/>
      <c r="I846" s="69"/>
    </row>
    <row r="847" spans="1:9">
      <c r="A847" s="69"/>
      <c r="F847" s="69"/>
      <c r="G847" s="69"/>
      <c r="H847" s="69"/>
      <c r="I847" s="69"/>
    </row>
    <row r="848" spans="1:9">
      <c r="A848" s="69"/>
      <c r="F848" s="69"/>
      <c r="G848" s="69"/>
      <c r="H848" s="69"/>
      <c r="I848" s="69"/>
    </row>
    <row r="849" spans="1:9">
      <c r="A849" s="69"/>
      <c r="F849" s="69"/>
      <c r="G849" s="69"/>
      <c r="H849" s="69"/>
      <c r="I849" s="69"/>
    </row>
    <row r="850" spans="1:9">
      <c r="A850" s="69"/>
      <c r="F850" s="69"/>
      <c r="G850" s="69"/>
      <c r="H850" s="69"/>
      <c r="I850" s="69"/>
    </row>
    <row r="851" spans="1:9">
      <c r="A851" s="69"/>
      <c r="F851" s="69"/>
      <c r="G851" s="69"/>
      <c r="H851" s="69"/>
      <c r="I851" s="69"/>
    </row>
    <row r="852" spans="1:9">
      <c r="A852" s="69"/>
      <c r="F852" s="69"/>
      <c r="G852" s="69"/>
      <c r="H852" s="69"/>
      <c r="I852" s="69"/>
    </row>
    <row r="853" spans="1:9">
      <c r="A853" s="69"/>
      <c r="F853" s="69"/>
      <c r="G853" s="69"/>
      <c r="H853" s="69"/>
      <c r="I853" s="69"/>
    </row>
    <row r="854" spans="1:9">
      <c r="A854" s="69"/>
      <c r="F854" s="69"/>
      <c r="G854" s="69"/>
      <c r="H854" s="69"/>
      <c r="I854" s="69"/>
    </row>
    <row r="855" spans="1:9">
      <c r="A855" s="69"/>
      <c r="F855" s="69"/>
      <c r="G855" s="69"/>
      <c r="H855" s="69"/>
      <c r="I855" s="69"/>
    </row>
    <row r="856" spans="1:9">
      <c r="A856" s="69"/>
      <c r="F856" s="69"/>
      <c r="G856" s="69"/>
      <c r="H856" s="69"/>
      <c r="I856" s="69"/>
    </row>
    <row r="857" spans="1:9">
      <c r="A857" s="69"/>
      <c r="F857" s="69"/>
      <c r="G857" s="69"/>
      <c r="H857" s="69"/>
      <c r="I857" s="69"/>
    </row>
    <row r="858" spans="1:9">
      <c r="A858" s="69"/>
      <c r="F858" s="69"/>
      <c r="G858" s="69"/>
      <c r="H858" s="69"/>
      <c r="I858" s="69"/>
    </row>
    <row r="859" spans="1:9">
      <c r="A859" s="69"/>
      <c r="F859" s="69"/>
      <c r="G859" s="69"/>
      <c r="H859" s="69"/>
      <c r="I859" s="69"/>
    </row>
    <row r="860" spans="1:9">
      <c r="A860" s="69"/>
      <c r="F860" s="69"/>
      <c r="G860" s="69"/>
      <c r="H860" s="69"/>
      <c r="I860" s="69"/>
    </row>
    <row r="861" spans="1:9">
      <c r="A861" s="69"/>
      <c r="F861" s="69"/>
      <c r="G861" s="69"/>
      <c r="H861" s="69"/>
      <c r="I861" s="69"/>
    </row>
    <row r="862" spans="1:9">
      <c r="A862" s="69"/>
      <c r="F862" s="69"/>
      <c r="G862" s="69"/>
      <c r="H862" s="69"/>
      <c r="I862" s="69"/>
    </row>
    <row r="863" spans="1:9">
      <c r="A863" s="69"/>
      <c r="F863" s="69"/>
      <c r="G863" s="69"/>
      <c r="H863" s="69"/>
      <c r="I863" s="69"/>
    </row>
    <row r="864" spans="1:9">
      <c r="A864" s="69"/>
      <c r="F864" s="69"/>
      <c r="G864" s="69"/>
      <c r="H864" s="69"/>
      <c r="I864" s="69"/>
    </row>
    <row r="865" spans="1:9">
      <c r="A865" s="69"/>
      <c r="F865" s="69"/>
      <c r="G865" s="69"/>
      <c r="H865" s="69"/>
      <c r="I865" s="69"/>
    </row>
    <row r="866" spans="1:9">
      <c r="A866" s="69"/>
      <c r="F866" s="69"/>
      <c r="G866" s="69"/>
      <c r="H866" s="69"/>
      <c r="I866" s="69"/>
    </row>
    <row r="867" spans="1:9">
      <c r="A867" s="69"/>
      <c r="F867" s="69"/>
      <c r="G867" s="69"/>
      <c r="H867" s="69"/>
      <c r="I867" s="69"/>
    </row>
    <row r="868" spans="1:9">
      <c r="A868" s="69"/>
      <c r="F868" s="69"/>
      <c r="G868" s="69"/>
      <c r="H868" s="69"/>
      <c r="I868" s="69"/>
    </row>
    <row r="869" spans="1:9">
      <c r="A869" s="69"/>
      <c r="F869" s="69"/>
      <c r="G869" s="69"/>
      <c r="H869" s="69"/>
      <c r="I869" s="69"/>
    </row>
    <row r="870" spans="1:9">
      <c r="A870" s="69"/>
      <c r="F870" s="69"/>
      <c r="G870" s="69"/>
      <c r="H870" s="69"/>
      <c r="I870" s="69"/>
    </row>
    <row r="871" spans="1:9">
      <c r="A871" s="69"/>
      <c r="F871" s="69"/>
      <c r="G871" s="69"/>
      <c r="H871" s="69"/>
      <c r="I871" s="69"/>
    </row>
    <row r="872" spans="1:9">
      <c r="A872" s="69"/>
      <c r="F872" s="69"/>
      <c r="G872" s="69"/>
      <c r="H872" s="69"/>
      <c r="I872" s="69"/>
    </row>
    <row r="873" spans="1:9">
      <c r="A873" s="69"/>
      <c r="F873" s="69"/>
      <c r="G873" s="69"/>
      <c r="H873" s="69"/>
      <c r="I873" s="69"/>
    </row>
    <row r="874" spans="1:9">
      <c r="A874" s="69"/>
      <c r="F874" s="69"/>
      <c r="G874" s="69"/>
      <c r="H874" s="69"/>
      <c r="I874" s="69"/>
    </row>
    <row r="875" spans="1:9">
      <c r="A875" s="69"/>
      <c r="F875" s="69"/>
      <c r="G875" s="69"/>
      <c r="H875" s="69"/>
      <c r="I875" s="69"/>
    </row>
    <row r="876" spans="1:9">
      <c r="A876" s="69"/>
      <c r="F876" s="69"/>
      <c r="G876" s="69"/>
      <c r="H876" s="69"/>
      <c r="I876" s="69"/>
    </row>
    <row r="877" spans="1:9">
      <c r="A877" s="69"/>
      <c r="F877" s="69"/>
      <c r="G877" s="69"/>
      <c r="H877" s="69"/>
      <c r="I877" s="69"/>
    </row>
    <row r="878" spans="1:9">
      <c r="A878" s="69"/>
      <c r="F878" s="69"/>
      <c r="G878" s="69"/>
      <c r="H878" s="69"/>
      <c r="I878" s="69"/>
    </row>
    <row r="879" spans="1:9">
      <c r="A879" s="69"/>
      <c r="F879" s="69"/>
      <c r="G879" s="69"/>
      <c r="H879" s="69"/>
      <c r="I879" s="69"/>
    </row>
    <row r="880" spans="1:9">
      <c r="A880" s="69"/>
      <c r="F880" s="69"/>
      <c r="G880" s="69"/>
      <c r="H880" s="69"/>
      <c r="I880" s="69"/>
    </row>
    <row r="881" spans="1:9">
      <c r="A881" s="69"/>
      <c r="F881" s="69"/>
      <c r="G881" s="69"/>
      <c r="H881" s="69"/>
      <c r="I881" s="69"/>
    </row>
    <row r="882" spans="1:9">
      <c r="A882" s="69"/>
      <c r="F882" s="69"/>
      <c r="G882" s="69"/>
      <c r="H882" s="69"/>
      <c r="I882" s="69"/>
    </row>
    <row r="883" spans="1:9">
      <c r="A883" s="69"/>
      <c r="F883" s="69"/>
      <c r="G883" s="69"/>
      <c r="H883" s="69"/>
      <c r="I883" s="69"/>
    </row>
    <row r="884" spans="1:9">
      <c r="A884" s="69"/>
      <c r="F884" s="69"/>
      <c r="G884" s="69"/>
      <c r="H884" s="69"/>
      <c r="I884" s="69"/>
    </row>
    <row r="885" spans="1:9">
      <c r="A885" s="69"/>
      <c r="F885" s="69"/>
      <c r="G885" s="69"/>
      <c r="H885" s="69"/>
      <c r="I885" s="69"/>
    </row>
    <row r="886" spans="1:9">
      <c r="A886" s="69"/>
      <c r="F886" s="69"/>
      <c r="G886" s="69"/>
      <c r="H886" s="69"/>
      <c r="I886" s="69"/>
    </row>
    <row r="887" spans="1:9">
      <c r="A887" s="69"/>
      <c r="F887" s="69"/>
      <c r="G887" s="69"/>
      <c r="H887" s="69"/>
      <c r="I887" s="69"/>
    </row>
    <row r="888" spans="1:9">
      <c r="A888" s="69"/>
      <c r="F888" s="69"/>
      <c r="G888" s="69"/>
      <c r="H888" s="69"/>
      <c r="I888" s="69"/>
    </row>
    <row r="889" spans="1:9">
      <c r="A889" s="69"/>
      <c r="F889" s="69"/>
      <c r="G889" s="69"/>
      <c r="H889" s="69"/>
      <c r="I889" s="69"/>
    </row>
    <row r="890" spans="1:9">
      <c r="A890" s="69"/>
      <c r="F890" s="69"/>
      <c r="G890" s="69"/>
      <c r="H890" s="69"/>
      <c r="I890" s="69"/>
    </row>
    <row r="891" spans="1:9">
      <c r="A891" s="69"/>
      <c r="F891" s="69"/>
      <c r="G891" s="69"/>
      <c r="H891" s="69"/>
      <c r="I891" s="69"/>
    </row>
    <row r="892" spans="1:9">
      <c r="A892" s="69"/>
      <c r="F892" s="69"/>
      <c r="G892" s="69"/>
      <c r="H892" s="69"/>
      <c r="I892" s="69"/>
    </row>
    <row r="893" spans="1:9">
      <c r="A893" s="69"/>
      <c r="F893" s="69"/>
      <c r="G893" s="69"/>
      <c r="H893" s="69"/>
      <c r="I893" s="69"/>
    </row>
    <row r="894" spans="1:9">
      <c r="A894" s="69"/>
      <c r="F894" s="69"/>
      <c r="G894" s="69"/>
      <c r="H894" s="69"/>
      <c r="I894" s="69"/>
    </row>
    <row r="895" spans="1:9">
      <c r="A895" s="69"/>
      <c r="F895" s="69"/>
      <c r="G895" s="69"/>
      <c r="H895" s="69"/>
      <c r="I895" s="69"/>
    </row>
    <row r="896" spans="1:9">
      <c r="A896" s="69"/>
      <c r="F896" s="69"/>
      <c r="G896" s="69"/>
      <c r="H896" s="69"/>
      <c r="I896" s="69"/>
    </row>
    <row r="897" spans="1:9">
      <c r="A897" s="69"/>
      <c r="F897" s="69"/>
      <c r="G897" s="69"/>
      <c r="H897" s="69"/>
      <c r="I897" s="69"/>
    </row>
    <row r="898" spans="1:9">
      <c r="A898" s="69"/>
      <c r="F898" s="69"/>
      <c r="G898" s="69"/>
      <c r="H898" s="69"/>
      <c r="I898" s="69"/>
    </row>
    <row r="899" spans="1:9">
      <c r="A899" s="69"/>
      <c r="F899" s="69"/>
      <c r="G899" s="69"/>
      <c r="H899" s="69"/>
      <c r="I899" s="69"/>
    </row>
    <row r="900" spans="1:9">
      <c r="A900" s="69"/>
      <c r="F900" s="69"/>
      <c r="G900" s="69"/>
      <c r="H900" s="69"/>
      <c r="I900" s="69"/>
    </row>
    <row r="901" spans="1:9">
      <c r="A901" s="69"/>
      <c r="F901" s="69"/>
      <c r="G901" s="69"/>
      <c r="H901" s="69"/>
      <c r="I901" s="69"/>
    </row>
    <row r="902" spans="1:9">
      <c r="A902" s="69"/>
      <c r="F902" s="69"/>
      <c r="G902" s="69"/>
      <c r="H902" s="69"/>
      <c r="I902" s="69"/>
    </row>
    <row r="903" spans="1:9">
      <c r="A903" s="69"/>
      <c r="F903" s="69"/>
      <c r="G903" s="69"/>
      <c r="H903" s="69"/>
      <c r="I903" s="69"/>
    </row>
    <row r="904" spans="1:9">
      <c r="A904" s="69"/>
      <c r="F904" s="69"/>
      <c r="G904" s="69"/>
      <c r="H904" s="69"/>
      <c r="I904" s="69"/>
    </row>
    <row r="905" spans="1:9">
      <c r="A905" s="69"/>
      <c r="F905" s="69"/>
      <c r="G905" s="69"/>
      <c r="H905" s="69"/>
      <c r="I905" s="69"/>
    </row>
    <row r="906" spans="1:9">
      <c r="A906" s="69"/>
      <c r="F906" s="69"/>
      <c r="G906" s="69"/>
      <c r="H906" s="69"/>
      <c r="I906" s="69"/>
    </row>
    <row r="907" spans="1:9">
      <c r="A907" s="69"/>
      <c r="F907" s="69"/>
      <c r="G907" s="69"/>
      <c r="H907" s="69"/>
      <c r="I907" s="69"/>
    </row>
    <row r="908" spans="1:9">
      <c r="A908" s="69"/>
      <c r="F908" s="69"/>
      <c r="G908" s="69"/>
      <c r="H908" s="69"/>
      <c r="I908" s="69"/>
    </row>
    <row r="909" spans="1:9">
      <c r="A909" s="69"/>
      <c r="F909" s="69"/>
      <c r="G909" s="69"/>
      <c r="H909" s="69"/>
      <c r="I909" s="69"/>
    </row>
    <row r="910" spans="1:9">
      <c r="A910" s="69"/>
      <c r="F910" s="69"/>
      <c r="G910" s="69"/>
      <c r="H910" s="69"/>
      <c r="I910" s="69"/>
    </row>
    <row r="911" spans="1:9">
      <c r="A911" s="69"/>
      <c r="F911" s="69"/>
      <c r="G911" s="69"/>
      <c r="H911" s="69"/>
      <c r="I911" s="69"/>
    </row>
    <row r="912" spans="1:9">
      <c r="A912" s="69"/>
      <c r="F912" s="69"/>
      <c r="G912" s="69"/>
      <c r="H912" s="69"/>
      <c r="I912" s="69"/>
    </row>
    <row r="913" spans="1:9">
      <c r="A913" s="69"/>
      <c r="F913" s="69"/>
      <c r="G913" s="69"/>
      <c r="H913" s="69"/>
      <c r="I913" s="69"/>
    </row>
    <row r="914" spans="1:9">
      <c r="A914" s="69"/>
      <c r="F914" s="69"/>
      <c r="G914" s="69"/>
      <c r="H914" s="69"/>
      <c r="I914" s="69"/>
    </row>
    <row r="915" spans="1:9">
      <c r="A915" s="69"/>
      <c r="F915" s="69"/>
      <c r="G915" s="69"/>
      <c r="H915" s="69"/>
      <c r="I915" s="69"/>
    </row>
    <row r="916" spans="1:9">
      <c r="A916" s="69"/>
      <c r="F916" s="69"/>
      <c r="G916" s="69"/>
      <c r="H916" s="69"/>
      <c r="I916" s="69"/>
    </row>
    <row r="917" spans="1:9">
      <c r="A917" s="69"/>
      <c r="F917" s="69"/>
      <c r="G917" s="69"/>
      <c r="H917" s="69"/>
      <c r="I917" s="69"/>
    </row>
    <row r="918" spans="1:9">
      <c r="A918" s="69"/>
      <c r="F918" s="69"/>
      <c r="G918" s="69"/>
      <c r="H918" s="69"/>
      <c r="I918" s="69"/>
    </row>
    <row r="919" spans="1:9">
      <c r="A919" s="69"/>
      <c r="F919" s="69"/>
      <c r="G919" s="69"/>
      <c r="H919" s="69"/>
      <c r="I919" s="69"/>
    </row>
    <row r="920" spans="1:9">
      <c r="A920" s="69"/>
      <c r="F920" s="69"/>
      <c r="G920" s="69"/>
      <c r="H920" s="69"/>
      <c r="I920" s="69"/>
    </row>
    <row r="921" spans="1:9">
      <c r="A921" s="69"/>
      <c r="F921" s="69"/>
      <c r="G921" s="69"/>
      <c r="H921" s="69"/>
      <c r="I921" s="69"/>
    </row>
    <row r="922" spans="1:9">
      <c r="A922" s="69"/>
      <c r="F922" s="69"/>
      <c r="G922" s="69"/>
      <c r="H922" s="69"/>
      <c r="I922" s="69"/>
    </row>
    <row r="923" spans="1:9">
      <c r="A923" s="69"/>
      <c r="F923" s="69"/>
      <c r="G923" s="69"/>
      <c r="H923" s="69"/>
      <c r="I923" s="69"/>
    </row>
    <row r="924" spans="1:9">
      <c r="A924" s="69"/>
      <c r="F924" s="69"/>
      <c r="G924" s="69"/>
      <c r="H924" s="69"/>
      <c r="I924" s="69"/>
    </row>
    <row r="925" spans="1:9">
      <c r="A925" s="69"/>
      <c r="F925" s="69"/>
      <c r="G925" s="69"/>
      <c r="H925" s="69"/>
      <c r="I925" s="69"/>
    </row>
    <row r="926" spans="1:9">
      <c r="A926" s="69"/>
      <c r="F926" s="69"/>
      <c r="G926" s="69"/>
      <c r="H926" s="69"/>
      <c r="I926" s="69"/>
    </row>
    <row r="927" spans="1:9">
      <c r="A927" s="69"/>
      <c r="F927" s="69"/>
      <c r="G927" s="69"/>
      <c r="H927" s="69"/>
      <c r="I927" s="69"/>
    </row>
    <row r="928" spans="1:9">
      <c r="A928" s="69"/>
      <c r="F928" s="69"/>
      <c r="G928" s="69"/>
      <c r="H928" s="69"/>
      <c r="I928" s="69"/>
    </row>
    <row r="929" spans="1:9">
      <c r="A929" s="69"/>
      <c r="F929" s="69"/>
      <c r="G929" s="69"/>
      <c r="H929" s="69"/>
      <c r="I929" s="69"/>
    </row>
    <row r="930" spans="1:9">
      <c r="A930" s="69"/>
      <c r="F930" s="69"/>
      <c r="G930" s="69"/>
      <c r="H930" s="69"/>
      <c r="I930" s="69"/>
    </row>
    <row r="931" spans="1:9">
      <c r="A931" s="69"/>
      <c r="F931" s="69"/>
      <c r="G931" s="69"/>
      <c r="H931" s="69"/>
      <c r="I931" s="69"/>
    </row>
    <row r="932" spans="1:9">
      <c r="A932" s="69"/>
      <c r="F932" s="69"/>
      <c r="G932" s="69"/>
      <c r="H932" s="69"/>
      <c r="I932" s="69"/>
    </row>
    <row r="933" spans="1:9">
      <c r="A933" s="69"/>
      <c r="F933" s="69"/>
      <c r="G933" s="69"/>
      <c r="H933" s="69"/>
      <c r="I933" s="69"/>
    </row>
    <row r="934" spans="1:9">
      <c r="A934" s="69"/>
      <c r="F934" s="69"/>
      <c r="G934" s="69"/>
      <c r="H934" s="69"/>
      <c r="I934" s="69"/>
    </row>
    <row r="935" spans="1:9">
      <c r="A935" s="69"/>
      <c r="F935" s="69"/>
      <c r="G935" s="69"/>
      <c r="H935" s="69"/>
      <c r="I935" s="69"/>
    </row>
    <row r="936" spans="1:9">
      <c r="A936" s="69"/>
      <c r="F936" s="69"/>
      <c r="G936" s="69"/>
      <c r="H936" s="69"/>
      <c r="I936" s="69"/>
    </row>
    <row r="937" spans="1:9">
      <c r="A937" s="69"/>
      <c r="F937" s="69"/>
      <c r="G937" s="69"/>
      <c r="H937" s="69"/>
      <c r="I937" s="69"/>
    </row>
    <row r="938" spans="1:9">
      <c r="A938" s="69"/>
      <c r="F938" s="69"/>
      <c r="G938" s="69"/>
      <c r="H938" s="69"/>
      <c r="I938" s="69"/>
    </row>
    <row r="939" spans="1:9">
      <c r="A939" s="69"/>
      <c r="F939" s="69"/>
      <c r="G939" s="69"/>
      <c r="H939" s="69"/>
      <c r="I939" s="69"/>
    </row>
    <row r="940" spans="1:9">
      <c r="A940" s="69"/>
      <c r="F940" s="69"/>
      <c r="G940" s="69"/>
      <c r="H940" s="69"/>
      <c r="I940" s="69"/>
    </row>
    <row r="941" spans="1:9">
      <c r="A941" s="69"/>
      <c r="F941" s="69"/>
      <c r="G941" s="69"/>
      <c r="H941" s="69"/>
      <c r="I941" s="69"/>
    </row>
    <row r="942" spans="1:9">
      <c r="A942" s="69"/>
      <c r="F942" s="69"/>
      <c r="G942" s="69"/>
      <c r="H942" s="69"/>
      <c r="I942" s="69"/>
    </row>
    <row r="943" spans="1:9">
      <c r="A943" s="69"/>
      <c r="F943" s="69"/>
      <c r="G943" s="69"/>
      <c r="H943" s="69"/>
      <c r="I943" s="69"/>
    </row>
    <row r="944" spans="1:9">
      <c r="A944" s="69"/>
      <c r="F944" s="69"/>
      <c r="G944" s="69"/>
      <c r="H944" s="69"/>
      <c r="I944" s="69"/>
    </row>
    <row r="945" spans="1:9">
      <c r="A945" s="69"/>
      <c r="F945" s="69"/>
      <c r="G945" s="69"/>
      <c r="H945" s="69"/>
      <c r="I945" s="69"/>
    </row>
    <row r="946" spans="1:9">
      <c r="A946" s="69"/>
      <c r="F946" s="69"/>
      <c r="G946" s="69"/>
      <c r="H946" s="69"/>
      <c r="I946" s="69"/>
    </row>
    <row r="947" spans="1:9">
      <c r="A947" s="69"/>
      <c r="F947" s="69"/>
      <c r="G947" s="69"/>
      <c r="H947" s="69"/>
      <c r="I947" s="69"/>
    </row>
    <row r="948" spans="1:9">
      <c r="A948" s="69"/>
      <c r="F948" s="69"/>
      <c r="G948" s="69"/>
      <c r="H948" s="69"/>
      <c r="I948" s="69"/>
    </row>
    <row r="949" spans="1:9">
      <c r="A949" s="69"/>
      <c r="F949" s="69"/>
      <c r="G949" s="69"/>
      <c r="H949" s="69"/>
      <c r="I949" s="69"/>
    </row>
    <row r="950" spans="1:9">
      <c r="A950" s="69"/>
      <c r="F950" s="69"/>
      <c r="G950" s="69"/>
      <c r="H950" s="69"/>
      <c r="I950" s="69"/>
    </row>
    <row r="951" spans="1:9">
      <c r="A951" s="69"/>
      <c r="F951" s="69"/>
      <c r="G951" s="69"/>
      <c r="H951" s="69"/>
      <c r="I951" s="69"/>
    </row>
    <row r="952" spans="1:9">
      <c r="A952" s="69"/>
      <c r="F952" s="69"/>
      <c r="G952" s="69"/>
      <c r="H952" s="69"/>
      <c r="I952" s="69"/>
    </row>
    <row r="953" spans="1:9">
      <c r="A953" s="69"/>
      <c r="F953" s="69"/>
      <c r="G953" s="69"/>
      <c r="H953" s="69"/>
      <c r="I953" s="69"/>
    </row>
    <row r="954" spans="1:9">
      <c r="A954" s="69"/>
      <c r="F954" s="69"/>
      <c r="G954" s="69"/>
      <c r="H954" s="69"/>
      <c r="I954" s="69"/>
    </row>
    <row r="955" spans="1:9">
      <c r="A955" s="69"/>
      <c r="F955" s="69"/>
      <c r="G955" s="69"/>
      <c r="H955" s="69"/>
      <c r="I955" s="69"/>
    </row>
    <row r="956" spans="1:9">
      <c r="A956" s="69"/>
      <c r="F956" s="69"/>
      <c r="G956" s="69"/>
      <c r="H956" s="69"/>
      <c r="I956" s="69"/>
    </row>
    <row r="957" spans="1:9">
      <c r="A957" s="69"/>
      <c r="F957" s="69"/>
      <c r="G957" s="69"/>
      <c r="H957" s="69"/>
      <c r="I957" s="69"/>
    </row>
    <row r="958" spans="1:9">
      <c r="A958" s="69"/>
      <c r="F958" s="69"/>
      <c r="G958" s="69"/>
      <c r="H958" s="69"/>
      <c r="I958" s="69"/>
    </row>
    <row r="959" spans="1:9">
      <c r="A959" s="69"/>
      <c r="F959" s="69"/>
      <c r="G959" s="69"/>
      <c r="H959" s="69"/>
      <c r="I959" s="69"/>
    </row>
    <row r="960" spans="1:9">
      <c r="A960" s="69"/>
      <c r="F960" s="69"/>
      <c r="G960" s="69"/>
      <c r="H960" s="69"/>
      <c r="I960" s="69"/>
    </row>
    <row r="961" spans="1:9">
      <c r="A961" s="69"/>
      <c r="F961" s="69"/>
      <c r="G961" s="69"/>
      <c r="H961" s="69"/>
      <c r="I961" s="69"/>
    </row>
    <row r="962" spans="1:9">
      <c r="A962" s="69"/>
      <c r="F962" s="69"/>
      <c r="G962" s="69"/>
      <c r="H962" s="69"/>
      <c r="I962" s="69"/>
    </row>
    <row r="963" spans="1:9">
      <c r="A963" s="69"/>
      <c r="F963" s="69"/>
      <c r="G963" s="69"/>
      <c r="H963" s="69"/>
      <c r="I963" s="69"/>
    </row>
    <row r="964" spans="1:9">
      <c r="A964" s="69"/>
      <c r="F964" s="69"/>
      <c r="G964" s="69"/>
      <c r="H964" s="69"/>
      <c r="I964" s="69"/>
    </row>
    <row r="965" spans="1:9">
      <c r="A965" s="69"/>
      <c r="F965" s="69"/>
      <c r="G965" s="69"/>
      <c r="H965" s="69"/>
      <c r="I965" s="69"/>
    </row>
    <row r="966" spans="1:9">
      <c r="A966" s="69"/>
      <c r="F966" s="69"/>
      <c r="G966" s="69"/>
      <c r="H966" s="69"/>
      <c r="I966" s="69"/>
    </row>
    <row r="967" spans="1:9">
      <c r="A967" s="69"/>
      <c r="F967" s="69"/>
      <c r="G967" s="69"/>
      <c r="H967" s="69"/>
      <c r="I967" s="69"/>
    </row>
    <row r="968" spans="1:9">
      <c r="A968" s="69"/>
      <c r="F968" s="69"/>
      <c r="G968" s="69"/>
      <c r="H968" s="69"/>
      <c r="I968" s="69"/>
    </row>
    <row r="969" spans="1:9">
      <c r="A969" s="69"/>
      <c r="F969" s="69"/>
      <c r="G969" s="69"/>
      <c r="H969" s="69"/>
      <c r="I969" s="69"/>
    </row>
    <row r="970" spans="1:9">
      <c r="A970" s="69"/>
      <c r="F970" s="69"/>
      <c r="G970" s="69"/>
      <c r="H970" s="69"/>
      <c r="I970" s="69"/>
    </row>
    <row r="971" spans="1:9">
      <c r="A971" s="69"/>
      <c r="F971" s="69"/>
      <c r="G971" s="69"/>
      <c r="H971" s="69"/>
      <c r="I971" s="69"/>
    </row>
    <row r="972" spans="1:9">
      <c r="A972" s="69"/>
      <c r="F972" s="69"/>
      <c r="G972" s="69"/>
      <c r="H972" s="69"/>
      <c r="I972" s="69"/>
    </row>
    <row r="973" spans="1:9">
      <c r="A973" s="69"/>
      <c r="F973" s="69"/>
      <c r="G973" s="69"/>
      <c r="H973" s="69"/>
      <c r="I973" s="69"/>
    </row>
    <row r="974" spans="1:9">
      <c r="A974" s="69"/>
      <c r="F974" s="69"/>
      <c r="G974" s="69"/>
      <c r="H974" s="69"/>
      <c r="I974" s="69"/>
    </row>
    <row r="975" spans="1:9">
      <c r="A975" s="69"/>
      <c r="F975" s="69"/>
      <c r="G975" s="69"/>
      <c r="H975" s="69"/>
      <c r="I975" s="69"/>
    </row>
    <row r="976" spans="1:9">
      <c r="A976" s="69"/>
      <c r="F976" s="69"/>
      <c r="G976" s="69"/>
      <c r="H976" s="69"/>
      <c r="I976" s="69"/>
    </row>
    <row r="977" spans="1:9">
      <c r="A977" s="69"/>
      <c r="F977" s="69"/>
      <c r="G977" s="69"/>
      <c r="H977" s="69"/>
      <c r="I977" s="69"/>
    </row>
    <row r="978" spans="1:9">
      <c r="A978" s="69"/>
      <c r="F978" s="69"/>
      <c r="G978" s="69"/>
      <c r="H978" s="69"/>
      <c r="I978" s="69"/>
    </row>
    <row r="979" spans="1:9">
      <c r="A979" s="69"/>
      <c r="F979" s="69"/>
      <c r="G979" s="69"/>
      <c r="H979" s="69"/>
      <c r="I979" s="69"/>
    </row>
    <row r="980" spans="1:9">
      <c r="A980" s="69"/>
      <c r="F980" s="69"/>
      <c r="G980" s="69"/>
      <c r="H980" s="69"/>
      <c r="I980" s="69"/>
    </row>
    <row r="981" spans="1:9">
      <c r="A981" s="69"/>
      <c r="F981" s="69"/>
      <c r="G981" s="69"/>
      <c r="H981" s="69"/>
      <c r="I981" s="69"/>
    </row>
    <row r="982" spans="1:9">
      <c r="A982" s="69"/>
      <c r="F982" s="69"/>
      <c r="G982" s="69"/>
      <c r="H982" s="69"/>
      <c r="I982" s="69"/>
    </row>
    <row r="983" spans="1:9">
      <c r="A983" s="69"/>
      <c r="F983" s="69"/>
      <c r="G983" s="69"/>
      <c r="H983" s="69"/>
      <c r="I983" s="69"/>
    </row>
    <row r="984" spans="1:9">
      <c r="A984" s="69"/>
      <c r="F984" s="69"/>
      <c r="G984" s="69"/>
      <c r="H984" s="69"/>
      <c r="I984" s="69"/>
    </row>
    <row r="985" spans="1:9">
      <c r="A985" s="69"/>
      <c r="F985" s="69"/>
      <c r="G985" s="69"/>
      <c r="H985" s="69"/>
      <c r="I985" s="69"/>
    </row>
    <row r="986" spans="1:9">
      <c r="A986" s="69"/>
      <c r="F986" s="69"/>
      <c r="G986" s="69"/>
      <c r="H986" s="69"/>
      <c r="I986" s="69"/>
    </row>
    <row r="987" spans="1:9">
      <c r="A987" s="69"/>
      <c r="F987" s="69"/>
      <c r="G987" s="69"/>
      <c r="H987" s="69"/>
      <c r="I987" s="69"/>
    </row>
    <row r="988" spans="1:9">
      <c r="A988" s="69"/>
      <c r="F988" s="69"/>
      <c r="G988" s="69"/>
      <c r="H988" s="69"/>
      <c r="I988" s="69"/>
    </row>
    <row r="989" spans="1:9">
      <c r="A989" s="69"/>
      <c r="F989" s="69"/>
      <c r="G989" s="69"/>
      <c r="H989" s="69"/>
      <c r="I989" s="69"/>
    </row>
    <row r="990" spans="1:9">
      <c r="A990" s="69"/>
      <c r="F990" s="69"/>
      <c r="G990" s="69"/>
      <c r="H990" s="69"/>
      <c r="I990" s="69"/>
    </row>
    <row r="991" spans="1:9">
      <c r="A991" s="69"/>
      <c r="F991" s="69"/>
      <c r="G991" s="69"/>
      <c r="H991" s="69"/>
      <c r="I991" s="69"/>
    </row>
    <row r="992" spans="1:9">
      <c r="A992" s="69"/>
      <c r="F992" s="69"/>
      <c r="G992" s="69"/>
      <c r="H992" s="69"/>
      <c r="I992" s="69"/>
    </row>
    <row r="993" spans="1:9">
      <c r="A993" s="69"/>
      <c r="F993" s="69"/>
      <c r="G993" s="69"/>
      <c r="H993" s="69"/>
      <c r="I993" s="69"/>
    </row>
    <row r="994" spans="1:9">
      <c r="A994" s="69"/>
      <c r="F994" s="69"/>
      <c r="G994" s="69"/>
      <c r="H994" s="69"/>
      <c r="I994" s="69"/>
    </row>
    <row r="995" spans="1:9">
      <c r="A995" s="69"/>
      <c r="F995" s="69"/>
      <c r="G995" s="69"/>
      <c r="H995" s="69"/>
      <c r="I995" s="69"/>
    </row>
    <row r="996" spans="1:9">
      <c r="A996" s="69"/>
      <c r="F996" s="69"/>
      <c r="G996" s="69"/>
      <c r="H996" s="69"/>
      <c r="I996" s="69"/>
    </row>
    <row r="997" spans="1:9">
      <c r="A997" s="69"/>
      <c r="F997" s="69"/>
      <c r="G997" s="69"/>
      <c r="H997" s="69"/>
      <c r="I997" s="69"/>
    </row>
    <row r="998" spans="1:9">
      <c r="A998" s="69"/>
      <c r="F998" s="69"/>
      <c r="G998" s="69"/>
      <c r="H998" s="69"/>
      <c r="I998" s="69"/>
    </row>
    <row r="999" spans="1:9">
      <c r="A999" s="69"/>
      <c r="F999" s="69"/>
      <c r="G999" s="69"/>
      <c r="H999" s="69"/>
      <c r="I999" s="69"/>
    </row>
    <row r="1000" spans="1:9">
      <c r="A1000" s="69"/>
      <c r="F1000" s="69"/>
      <c r="G1000" s="69"/>
      <c r="H1000" s="69"/>
      <c r="I1000" s="69"/>
    </row>
    <row r="1001" spans="1:9">
      <c r="A1001" s="69"/>
      <c r="F1001" s="69"/>
      <c r="G1001" s="69"/>
      <c r="H1001" s="69"/>
      <c r="I1001" s="69"/>
    </row>
    <row r="1002" spans="1:9">
      <c r="A1002" s="69"/>
      <c r="F1002" s="69"/>
      <c r="G1002" s="69"/>
      <c r="H1002" s="69"/>
      <c r="I1002" s="69"/>
    </row>
    <row r="1003" spans="1:9">
      <c r="A1003" s="69"/>
      <c r="F1003" s="69"/>
      <c r="G1003" s="69"/>
      <c r="H1003" s="69"/>
      <c r="I1003" s="69"/>
    </row>
    <row r="1004" spans="1:9">
      <c r="A1004" s="69"/>
      <c r="F1004" s="69"/>
      <c r="G1004" s="69"/>
      <c r="H1004" s="69"/>
      <c r="I1004" s="69"/>
    </row>
    <row r="1005" spans="1:9">
      <c r="A1005" s="69"/>
      <c r="F1005" s="69"/>
      <c r="G1005" s="69"/>
      <c r="H1005" s="69"/>
      <c r="I1005" s="69"/>
    </row>
    <row r="1006" spans="1:9">
      <c r="A1006" s="69"/>
      <c r="F1006" s="69"/>
      <c r="G1006" s="69"/>
      <c r="H1006" s="69"/>
      <c r="I1006" s="69"/>
    </row>
    <row r="1007" spans="1:9">
      <c r="A1007" s="69"/>
      <c r="F1007" s="69"/>
      <c r="G1007" s="69"/>
      <c r="H1007" s="69"/>
      <c r="I1007" s="69"/>
    </row>
    <row r="1008" spans="1:9">
      <c r="A1008" s="69"/>
      <c r="F1008" s="69"/>
      <c r="G1008" s="69"/>
      <c r="H1008" s="69"/>
      <c r="I1008" s="69"/>
    </row>
    <row r="1009" spans="1:9">
      <c r="A1009" s="69"/>
      <c r="F1009" s="69"/>
      <c r="G1009" s="69"/>
      <c r="H1009" s="69"/>
      <c r="I1009" s="69"/>
    </row>
    <row r="1010" spans="1:9">
      <c r="A1010" s="69"/>
      <c r="F1010" s="69"/>
      <c r="G1010" s="69"/>
      <c r="H1010" s="69"/>
      <c r="I1010" s="69"/>
    </row>
    <row r="1011" spans="1:9">
      <c r="A1011" s="69"/>
      <c r="F1011" s="69"/>
      <c r="G1011" s="69"/>
      <c r="H1011" s="69"/>
      <c r="I1011" s="69"/>
    </row>
    <row r="1012" spans="1:9">
      <c r="A1012" s="69"/>
      <c r="F1012" s="69"/>
      <c r="G1012" s="69"/>
      <c r="H1012" s="69"/>
      <c r="I1012" s="69"/>
    </row>
    <row r="1013" spans="1:9">
      <c r="A1013" s="69"/>
      <c r="F1013" s="69"/>
      <c r="G1013" s="69"/>
      <c r="H1013" s="69"/>
      <c r="I1013" s="69"/>
    </row>
    <row r="1014" spans="1:9">
      <c r="A1014" s="69"/>
      <c r="F1014" s="69"/>
      <c r="G1014" s="69"/>
      <c r="H1014" s="69"/>
      <c r="I1014" s="69"/>
    </row>
    <row r="1015" spans="1:9">
      <c r="A1015" s="69"/>
      <c r="F1015" s="69"/>
      <c r="G1015" s="69"/>
      <c r="H1015" s="69"/>
      <c r="I1015" s="69"/>
    </row>
    <row r="1016" spans="1:9">
      <c r="A1016" s="69"/>
      <c r="F1016" s="69"/>
      <c r="G1016" s="69"/>
      <c r="H1016" s="69"/>
      <c r="I1016" s="69"/>
    </row>
    <row r="1017" spans="1:9">
      <c r="A1017" s="69"/>
      <c r="F1017" s="69"/>
      <c r="G1017" s="69"/>
      <c r="H1017" s="69"/>
      <c r="I1017" s="69"/>
    </row>
    <row r="1018" spans="1:9">
      <c r="A1018" s="69"/>
      <c r="F1018" s="69"/>
      <c r="G1018" s="69"/>
      <c r="H1018" s="69"/>
      <c r="I1018" s="69"/>
    </row>
    <row r="1019" spans="1:9">
      <c r="A1019" s="69"/>
      <c r="F1019" s="69"/>
      <c r="G1019" s="69"/>
      <c r="H1019" s="69"/>
      <c r="I1019" s="69"/>
    </row>
    <row r="1020" spans="1:9">
      <c r="A1020" s="69"/>
      <c r="F1020" s="69"/>
      <c r="G1020" s="69"/>
      <c r="H1020" s="69"/>
      <c r="I1020" s="69"/>
    </row>
    <row r="1021" spans="1:9">
      <c r="A1021" s="69"/>
      <c r="F1021" s="69"/>
      <c r="G1021" s="69"/>
      <c r="H1021" s="69"/>
      <c r="I1021" s="69"/>
    </row>
    <row r="1022" spans="1:9">
      <c r="A1022" s="69"/>
      <c r="F1022" s="69"/>
      <c r="G1022" s="69"/>
      <c r="H1022" s="69"/>
      <c r="I1022" s="69"/>
    </row>
    <row r="1023" spans="1:9">
      <c r="A1023" s="69"/>
      <c r="F1023" s="69"/>
      <c r="G1023" s="69"/>
      <c r="H1023" s="69"/>
      <c r="I1023" s="69"/>
    </row>
    <row r="1024" spans="1:9">
      <c r="A1024" s="69"/>
      <c r="F1024" s="69"/>
      <c r="G1024" s="69"/>
      <c r="H1024" s="69"/>
      <c r="I1024" s="69"/>
    </row>
    <row r="1025" spans="1:9">
      <c r="A1025" s="69"/>
      <c r="F1025" s="69"/>
      <c r="G1025" s="69"/>
      <c r="H1025" s="69"/>
      <c r="I1025" s="69"/>
    </row>
    <row r="1026" spans="1:9">
      <c r="A1026" s="69"/>
      <c r="F1026" s="69"/>
      <c r="G1026" s="69"/>
      <c r="H1026" s="69"/>
      <c r="I1026" s="69"/>
    </row>
    <row r="1027" spans="1:9">
      <c r="A1027" s="69"/>
      <c r="F1027" s="69"/>
      <c r="G1027" s="69"/>
      <c r="H1027" s="69"/>
      <c r="I1027" s="69"/>
    </row>
    <row r="1028" spans="1:9">
      <c r="A1028" s="69"/>
      <c r="F1028" s="69"/>
      <c r="G1028" s="69"/>
      <c r="H1028" s="69"/>
      <c r="I1028" s="69"/>
    </row>
    <row r="1029" spans="1:9">
      <c r="A1029" s="69"/>
      <c r="F1029" s="69"/>
      <c r="G1029" s="69"/>
      <c r="H1029" s="69"/>
      <c r="I1029" s="69"/>
    </row>
    <row r="1030" spans="1:9">
      <c r="A1030" s="69"/>
      <c r="F1030" s="69"/>
      <c r="G1030" s="69"/>
      <c r="H1030" s="69"/>
      <c r="I1030" s="69"/>
    </row>
    <row r="1031" spans="1:9">
      <c r="A1031" s="69"/>
      <c r="F1031" s="69"/>
      <c r="G1031" s="69"/>
      <c r="H1031" s="69"/>
      <c r="I1031" s="69"/>
    </row>
    <row r="1032" spans="1:9">
      <c r="A1032" s="69"/>
      <c r="F1032" s="69"/>
      <c r="G1032" s="69"/>
      <c r="H1032" s="69"/>
      <c r="I1032" s="69"/>
    </row>
    <row r="1033" spans="1:9">
      <c r="A1033" s="69"/>
      <c r="F1033" s="69"/>
      <c r="G1033" s="69"/>
      <c r="H1033" s="69"/>
      <c r="I1033" s="69"/>
    </row>
    <row r="1034" spans="1:9">
      <c r="A1034" s="69"/>
      <c r="F1034" s="69"/>
      <c r="G1034" s="69"/>
      <c r="H1034" s="69"/>
      <c r="I1034" s="69"/>
    </row>
    <row r="1035" spans="1:9">
      <c r="A1035" s="69"/>
      <c r="F1035" s="69"/>
      <c r="G1035" s="69"/>
      <c r="H1035" s="69"/>
      <c r="I1035" s="69"/>
    </row>
    <row r="1036" spans="1:9">
      <c r="A1036" s="69"/>
      <c r="F1036" s="69"/>
      <c r="G1036" s="69"/>
      <c r="H1036" s="69"/>
      <c r="I1036" s="69"/>
    </row>
    <row r="1037" spans="1:9">
      <c r="A1037" s="69"/>
      <c r="F1037" s="69"/>
      <c r="G1037" s="69"/>
      <c r="H1037" s="69"/>
      <c r="I1037" s="69"/>
    </row>
    <row r="1038" spans="1:9">
      <c r="A1038" s="69"/>
      <c r="F1038" s="69"/>
      <c r="G1038" s="69"/>
      <c r="H1038" s="69"/>
      <c r="I1038" s="69"/>
    </row>
    <row r="1039" spans="1:9">
      <c r="A1039" s="69"/>
      <c r="F1039" s="69"/>
      <c r="G1039" s="69"/>
      <c r="H1039" s="69"/>
      <c r="I1039" s="69"/>
    </row>
    <row r="1040" spans="1:9">
      <c r="A1040" s="69"/>
      <c r="F1040" s="69"/>
      <c r="G1040" s="69"/>
      <c r="H1040" s="69"/>
      <c r="I1040" s="69"/>
    </row>
    <row r="1041" spans="1:9">
      <c r="A1041" s="69"/>
      <c r="F1041" s="69"/>
      <c r="G1041" s="69"/>
      <c r="H1041" s="69"/>
      <c r="I1041" s="69"/>
    </row>
    <row r="1042" spans="1:9">
      <c r="A1042" s="69"/>
      <c r="F1042" s="69"/>
      <c r="G1042" s="69"/>
      <c r="H1042" s="69"/>
      <c r="I1042" s="69"/>
    </row>
    <row r="1043" spans="1:9">
      <c r="A1043" s="69"/>
      <c r="F1043" s="69"/>
      <c r="G1043" s="69"/>
      <c r="H1043" s="69"/>
      <c r="I1043" s="69"/>
    </row>
    <row r="1044" spans="1:9">
      <c r="A1044" s="69"/>
      <c r="F1044" s="69"/>
      <c r="G1044" s="69"/>
      <c r="H1044" s="69"/>
      <c r="I1044" s="69"/>
    </row>
    <row r="1045" spans="1:9">
      <c r="A1045" s="69"/>
      <c r="F1045" s="69"/>
      <c r="G1045" s="69"/>
      <c r="H1045" s="69"/>
      <c r="I1045" s="69"/>
    </row>
    <row r="1046" spans="1:9">
      <c r="A1046" s="69"/>
      <c r="F1046" s="69"/>
      <c r="G1046" s="69"/>
      <c r="H1046" s="69"/>
      <c r="I1046" s="69"/>
    </row>
    <row r="1047" spans="1:9">
      <c r="A1047" s="69"/>
      <c r="F1047" s="69"/>
      <c r="G1047" s="69"/>
      <c r="H1047" s="69"/>
      <c r="I1047" s="69"/>
    </row>
    <row r="1048" spans="1:9">
      <c r="A1048" s="69"/>
      <c r="F1048" s="69"/>
      <c r="G1048" s="69"/>
      <c r="H1048" s="69"/>
      <c r="I1048" s="69"/>
    </row>
    <row r="1049" spans="1:9">
      <c r="A1049" s="69"/>
      <c r="F1049" s="69"/>
      <c r="G1049" s="69"/>
      <c r="H1049" s="69"/>
      <c r="I1049" s="69"/>
    </row>
    <row r="1050" spans="1:9">
      <c r="A1050" s="69"/>
      <c r="F1050" s="69"/>
      <c r="G1050" s="69"/>
      <c r="H1050" s="69"/>
      <c r="I1050" s="69"/>
    </row>
    <row r="1051" spans="1:9">
      <c r="A1051" s="69"/>
      <c r="F1051" s="69"/>
      <c r="G1051" s="69"/>
      <c r="H1051" s="69"/>
      <c r="I1051" s="69"/>
    </row>
    <row r="1052" spans="1:9">
      <c r="A1052" s="69"/>
      <c r="F1052" s="69"/>
      <c r="G1052" s="69"/>
      <c r="H1052" s="69"/>
      <c r="I1052" s="69"/>
    </row>
    <row r="1053" spans="1:9">
      <c r="A1053" s="69"/>
      <c r="F1053" s="69"/>
      <c r="G1053" s="69"/>
      <c r="H1053" s="69"/>
      <c r="I1053" s="69"/>
    </row>
    <row r="1054" spans="1:9">
      <c r="A1054" s="69"/>
      <c r="F1054" s="69"/>
      <c r="G1054" s="69"/>
      <c r="H1054" s="69"/>
      <c r="I1054" s="69"/>
    </row>
    <row r="1055" spans="1:9">
      <c r="A1055" s="69"/>
      <c r="F1055" s="69"/>
      <c r="G1055" s="69"/>
      <c r="H1055" s="69"/>
      <c r="I1055" s="69"/>
    </row>
    <row r="1056" spans="1:9">
      <c r="A1056" s="69"/>
      <c r="F1056" s="69"/>
      <c r="G1056" s="69"/>
      <c r="H1056" s="69"/>
      <c r="I1056" s="69"/>
    </row>
    <row r="1057" spans="1:9">
      <c r="A1057" s="69"/>
      <c r="F1057" s="69"/>
      <c r="G1057" s="69"/>
      <c r="H1057" s="69"/>
      <c r="I1057" s="69"/>
    </row>
    <row r="1058" spans="1:9">
      <c r="A1058" s="69"/>
      <c r="F1058" s="69"/>
      <c r="G1058" s="69"/>
      <c r="H1058" s="69"/>
      <c r="I1058" s="69"/>
    </row>
    <row r="1059" spans="1:9">
      <c r="A1059" s="69"/>
      <c r="F1059" s="69"/>
      <c r="G1059" s="69"/>
      <c r="H1059" s="69"/>
      <c r="I1059" s="69"/>
    </row>
    <row r="1060" spans="1:9">
      <c r="A1060" s="69"/>
      <c r="F1060" s="69"/>
      <c r="G1060" s="69"/>
      <c r="H1060" s="69"/>
      <c r="I1060" s="69"/>
    </row>
    <row r="1061" spans="1:9">
      <c r="A1061" s="69"/>
      <c r="F1061" s="69"/>
      <c r="G1061" s="69"/>
      <c r="H1061" s="69"/>
      <c r="I1061" s="69"/>
    </row>
    <row r="1062" spans="1:9">
      <c r="A1062" s="69"/>
      <c r="F1062" s="69"/>
      <c r="G1062" s="69"/>
      <c r="H1062" s="69"/>
      <c r="I1062" s="69"/>
    </row>
    <row r="1063" spans="1:9">
      <c r="A1063" s="69"/>
      <c r="F1063" s="69"/>
      <c r="G1063" s="69"/>
      <c r="H1063" s="69"/>
      <c r="I1063" s="69"/>
    </row>
    <row r="1064" spans="1:9">
      <c r="A1064" s="69"/>
      <c r="F1064" s="69"/>
      <c r="G1064" s="69"/>
      <c r="H1064" s="69"/>
      <c r="I1064" s="69"/>
    </row>
    <row r="1065" spans="1:9">
      <c r="A1065" s="69"/>
      <c r="F1065" s="69"/>
      <c r="G1065" s="69"/>
      <c r="H1065" s="69"/>
      <c r="I1065" s="69"/>
    </row>
    <row r="1066" spans="1:9">
      <c r="A1066" s="69"/>
      <c r="F1066" s="69"/>
      <c r="G1066" s="69"/>
      <c r="H1066" s="69"/>
      <c r="I1066" s="69"/>
    </row>
    <row r="1067" spans="1:9">
      <c r="A1067" s="69"/>
      <c r="F1067" s="69"/>
      <c r="G1067" s="69"/>
      <c r="H1067" s="69"/>
      <c r="I1067" s="69"/>
    </row>
    <row r="1068" spans="1:9">
      <c r="A1068" s="69"/>
      <c r="F1068" s="69"/>
      <c r="G1068" s="69"/>
      <c r="H1068" s="69"/>
      <c r="I1068" s="69"/>
    </row>
    <row r="1069" spans="1:9">
      <c r="A1069" s="69"/>
      <c r="F1069" s="69"/>
      <c r="G1069" s="69"/>
      <c r="H1069" s="69"/>
      <c r="I1069" s="69"/>
    </row>
    <row r="1070" spans="1:9">
      <c r="A1070" s="69"/>
      <c r="F1070" s="69"/>
      <c r="G1070" s="69"/>
      <c r="H1070" s="69"/>
      <c r="I1070" s="69"/>
    </row>
    <row r="1071" spans="1:9">
      <c r="A1071" s="69"/>
      <c r="F1071" s="69"/>
      <c r="G1071" s="69"/>
      <c r="H1071" s="69"/>
      <c r="I1071" s="69"/>
    </row>
    <row r="1072" spans="1:9">
      <c r="A1072" s="69"/>
      <c r="F1072" s="69"/>
      <c r="G1072" s="69"/>
      <c r="H1072" s="69"/>
      <c r="I1072" s="69"/>
    </row>
    <row r="1073" spans="1:9">
      <c r="A1073" s="69"/>
      <c r="F1073" s="69"/>
      <c r="G1073" s="69"/>
      <c r="H1073" s="69"/>
      <c r="I1073" s="69"/>
    </row>
    <row r="1074" spans="1:9">
      <c r="A1074" s="69"/>
      <c r="F1074" s="69"/>
      <c r="G1074" s="69"/>
      <c r="H1074" s="69"/>
      <c r="I1074" s="69"/>
    </row>
    <row r="1075" spans="1:9">
      <c r="A1075" s="69"/>
      <c r="F1075" s="69"/>
      <c r="G1075" s="69"/>
      <c r="H1075" s="69"/>
      <c r="I1075" s="69"/>
    </row>
    <row r="1076" spans="1:9">
      <c r="A1076" s="69"/>
      <c r="F1076" s="69"/>
      <c r="G1076" s="69"/>
      <c r="H1076" s="69"/>
      <c r="I1076" s="69"/>
    </row>
    <row r="1077" spans="1:9">
      <c r="A1077" s="69"/>
      <c r="F1077" s="69"/>
      <c r="G1077" s="69"/>
      <c r="H1077" s="69"/>
      <c r="I1077" s="69"/>
    </row>
    <row r="1078" spans="1:9">
      <c r="A1078" s="69"/>
      <c r="F1078" s="69"/>
      <c r="G1078" s="69"/>
      <c r="H1078" s="69"/>
      <c r="I1078" s="69"/>
    </row>
    <row r="1079" spans="1:9">
      <c r="A1079" s="69"/>
      <c r="F1079" s="69"/>
      <c r="G1079" s="69"/>
      <c r="H1079" s="69"/>
      <c r="I1079" s="69"/>
    </row>
    <row r="1080" spans="1:9">
      <c r="A1080" s="69"/>
      <c r="F1080" s="69"/>
      <c r="G1080" s="69"/>
      <c r="H1080" s="69"/>
      <c r="I1080" s="69"/>
    </row>
    <row r="1081" spans="1:9">
      <c r="A1081" s="69"/>
      <c r="F1081" s="69"/>
      <c r="G1081" s="69"/>
      <c r="H1081" s="69"/>
      <c r="I1081" s="69"/>
    </row>
    <row r="1082" spans="1:9">
      <c r="A1082" s="69"/>
      <c r="F1082" s="69"/>
      <c r="G1082" s="69"/>
      <c r="H1082" s="69"/>
      <c r="I1082" s="69"/>
    </row>
    <row r="1083" spans="1:9">
      <c r="A1083" s="69"/>
      <c r="F1083" s="69"/>
      <c r="G1083" s="69"/>
      <c r="H1083" s="69"/>
      <c r="I1083" s="69"/>
    </row>
    <row r="1084" spans="1:9">
      <c r="A1084" s="69"/>
      <c r="F1084" s="69"/>
      <c r="G1084" s="69"/>
      <c r="H1084" s="69"/>
      <c r="I1084" s="69"/>
    </row>
    <row r="1085" spans="1:9">
      <c r="A1085" s="69"/>
      <c r="F1085" s="69"/>
      <c r="G1085" s="69"/>
      <c r="H1085" s="69"/>
      <c r="I1085" s="69"/>
    </row>
    <row r="1086" spans="1:9">
      <c r="A1086" s="69"/>
      <c r="F1086" s="69"/>
      <c r="G1086" s="69"/>
      <c r="H1086" s="69"/>
      <c r="I1086" s="69"/>
    </row>
    <row r="1087" spans="1:9">
      <c r="A1087" s="69"/>
      <c r="F1087" s="69"/>
      <c r="G1087" s="69"/>
      <c r="H1087" s="69"/>
      <c r="I1087" s="69"/>
    </row>
    <row r="1088" spans="1:9">
      <c r="A1088" s="69"/>
      <c r="F1088" s="69"/>
      <c r="G1088" s="69"/>
      <c r="H1088" s="69"/>
      <c r="I1088" s="69"/>
    </row>
    <row r="1089" spans="1:9">
      <c r="A1089" s="69"/>
      <c r="F1089" s="69"/>
      <c r="G1089" s="69"/>
      <c r="H1089" s="69"/>
      <c r="I1089" s="69"/>
    </row>
    <row r="1090" spans="1:9">
      <c r="A1090" s="69"/>
      <c r="F1090" s="69"/>
      <c r="G1090" s="69"/>
      <c r="H1090" s="69"/>
      <c r="I1090" s="69"/>
    </row>
    <row r="1091" spans="1:9">
      <c r="A1091" s="69"/>
      <c r="F1091" s="69"/>
      <c r="G1091" s="69"/>
      <c r="H1091" s="69"/>
      <c r="I1091" s="69"/>
    </row>
    <row r="1092" spans="1:9">
      <c r="A1092" s="69"/>
      <c r="F1092" s="69"/>
      <c r="G1092" s="69"/>
      <c r="H1092" s="69"/>
      <c r="I1092" s="69"/>
    </row>
    <row r="1093" spans="1:9">
      <c r="A1093" s="69"/>
      <c r="F1093" s="69"/>
      <c r="G1093" s="69"/>
      <c r="H1093" s="69"/>
      <c r="I1093" s="69"/>
    </row>
    <row r="1094" spans="1:9">
      <c r="A1094" s="69"/>
      <c r="F1094" s="69"/>
      <c r="G1094" s="69"/>
      <c r="H1094" s="69"/>
      <c r="I1094" s="69"/>
    </row>
    <row r="1095" spans="1:9">
      <c r="A1095" s="69"/>
      <c r="F1095" s="69"/>
      <c r="G1095" s="69"/>
      <c r="H1095" s="69"/>
      <c r="I1095" s="69"/>
    </row>
    <row r="1096" spans="1:9">
      <c r="A1096" s="69"/>
      <c r="F1096" s="69"/>
      <c r="G1096" s="69"/>
      <c r="H1096" s="69"/>
      <c r="I1096" s="69"/>
    </row>
    <row r="1097" spans="1:9">
      <c r="A1097" s="69"/>
      <c r="F1097" s="69"/>
      <c r="G1097" s="69"/>
      <c r="H1097" s="69"/>
      <c r="I1097" s="69"/>
    </row>
    <row r="1098" spans="1:9">
      <c r="A1098" s="69"/>
      <c r="F1098" s="69"/>
      <c r="G1098" s="69"/>
      <c r="H1098" s="69"/>
      <c r="I1098" s="69"/>
    </row>
    <row r="1099" spans="1:9">
      <c r="A1099" s="69"/>
      <c r="F1099" s="69"/>
      <c r="G1099" s="69"/>
      <c r="H1099" s="69"/>
      <c r="I1099" s="69"/>
    </row>
    <row r="1100" spans="1:9">
      <c r="A1100" s="69"/>
      <c r="F1100" s="69"/>
      <c r="G1100" s="69"/>
      <c r="H1100" s="69"/>
      <c r="I1100" s="69"/>
    </row>
    <row r="1101" spans="1:9">
      <c r="A1101" s="69"/>
      <c r="F1101" s="69"/>
      <c r="G1101" s="69"/>
      <c r="H1101" s="69"/>
      <c r="I1101" s="69"/>
    </row>
    <row r="1102" spans="1:9">
      <c r="A1102" s="69"/>
      <c r="F1102" s="69"/>
      <c r="G1102" s="69"/>
      <c r="H1102" s="69"/>
      <c r="I1102" s="69"/>
    </row>
    <row r="1103" spans="1:9">
      <c r="A1103" s="69"/>
      <c r="F1103" s="69"/>
      <c r="G1103" s="69"/>
      <c r="H1103" s="69"/>
      <c r="I1103" s="69"/>
    </row>
    <row r="1104" spans="1:9">
      <c r="A1104" s="69"/>
      <c r="F1104" s="69"/>
      <c r="G1104" s="69"/>
      <c r="H1104" s="69"/>
      <c r="I1104" s="69"/>
    </row>
    <row r="1105" spans="1:9">
      <c r="A1105" s="69"/>
      <c r="F1105" s="69"/>
      <c r="G1105" s="69"/>
      <c r="H1105" s="69"/>
      <c r="I1105" s="69"/>
    </row>
    <row r="1106" spans="1:9">
      <c r="A1106" s="69"/>
      <c r="F1106" s="69"/>
      <c r="G1106" s="69"/>
      <c r="H1106" s="69"/>
      <c r="I1106" s="69"/>
    </row>
    <row r="1107" spans="1:9">
      <c r="A1107" s="69"/>
      <c r="F1107" s="69"/>
      <c r="G1107" s="69"/>
      <c r="H1107" s="69"/>
      <c r="I1107" s="69"/>
    </row>
    <row r="1108" spans="1:9">
      <c r="A1108" s="69"/>
      <c r="F1108" s="69"/>
      <c r="G1108" s="69"/>
      <c r="H1108" s="69"/>
      <c r="I1108" s="69"/>
    </row>
    <row r="1109" spans="1:9">
      <c r="A1109" s="69"/>
      <c r="F1109" s="69"/>
      <c r="G1109" s="69"/>
      <c r="H1109" s="69"/>
      <c r="I1109" s="69"/>
    </row>
    <row r="1110" spans="1:9">
      <c r="A1110" s="69"/>
      <c r="F1110" s="69"/>
      <c r="G1110" s="69"/>
      <c r="H1110" s="69"/>
      <c r="I1110" s="69"/>
    </row>
    <row r="1111" spans="1:9">
      <c r="A1111" s="69"/>
      <c r="F1111" s="69"/>
      <c r="G1111" s="69"/>
      <c r="H1111" s="69"/>
      <c r="I1111" s="69"/>
    </row>
    <row r="1112" spans="1:9">
      <c r="A1112" s="69"/>
      <c r="F1112" s="69"/>
      <c r="G1112" s="69"/>
      <c r="H1112" s="69"/>
      <c r="I1112" s="69"/>
    </row>
    <row r="1113" spans="1:9">
      <c r="A1113" s="69"/>
      <c r="F1113" s="69"/>
      <c r="G1113" s="69"/>
      <c r="H1113" s="69"/>
      <c r="I1113" s="69"/>
    </row>
    <row r="1114" spans="1:9">
      <c r="A1114" s="69"/>
      <c r="F1114" s="69"/>
      <c r="G1114" s="69"/>
      <c r="H1114" s="69"/>
      <c r="I1114" s="69"/>
    </row>
    <row r="1115" spans="1:9">
      <c r="A1115" s="69"/>
      <c r="F1115" s="69"/>
      <c r="G1115" s="69"/>
      <c r="H1115" s="69"/>
      <c r="I1115" s="69"/>
    </row>
    <row r="1116" spans="1:9">
      <c r="A1116" s="69"/>
      <c r="F1116" s="69"/>
      <c r="G1116" s="69"/>
      <c r="H1116" s="69"/>
      <c r="I1116" s="69"/>
    </row>
    <row r="1117" spans="1:9">
      <c r="A1117" s="69"/>
      <c r="F1117" s="69"/>
      <c r="G1117" s="69"/>
      <c r="H1117" s="69"/>
      <c r="I1117" s="69"/>
    </row>
    <row r="1118" spans="1:9">
      <c r="A1118" s="69"/>
      <c r="F1118" s="69"/>
      <c r="G1118" s="69"/>
      <c r="H1118" s="69"/>
      <c r="I1118" s="69"/>
    </row>
    <row r="1119" spans="1:9">
      <c r="A1119" s="69"/>
      <c r="F1119" s="69"/>
      <c r="G1119" s="69"/>
      <c r="H1119" s="69"/>
      <c r="I1119" s="69"/>
    </row>
    <row r="1120" spans="1:9">
      <c r="A1120" s="69"/>
      <c r="F1120" s="69"/>
      <c r="G1120" s="69"/>
      <c r="H1120" s="69"/>
      <c r="I1120" s="69"/>
    </row>
    <row r="1121" spans="1:9">
      <c r="A1121" s="69"/>
      <c r="F1121" s="69"/>
      <c r="G1121" s="69"/>
      <c r="H1121" s="69"/>
      <c r="I1121" s="69"/>
    </row>
    <row r="1122" spans="1:9">
      <c r="A1122" s="69"/>
      <c r="F1122" s="69"/>
      <c r="G1122" s="69"/>
      <c r="H1122" s="69"/>
      <c r="I1122" s="69"/>
    </row>
    <row r="1123" spans="1:9">
      <c r="A1123" s="69"/>
      <c r="F1123" s="69"/>
      <c r="G1123" s="69"/>
      <c r="H1123" s="69"/>
      <c r="I1123" s="69"/>
    </row>
    <row r="1124" spans="1:9">
      <c r="A1124" s="69"/>
      <c r="F1124" s="69"/>
      <c r="G1124" s="69"/>
      <c r="H1124" s="69"/>
      <c r="I1124" s="69"/>
    </row>
    <row r="1125" spans="1:9">
      <c r="A1125" s="69"/>
      <c r="F1125" s="69"/>
      <c r="G1125" s="69"/>
      <c r="H1125" s="69"/>
      <c r="I1125" s="69"/>
    </row>
    <row r="1126" spans="1:9">
      <c r="A1126" s="69"/>
      <c r="F1126" s="69"/>
      <c r="G1126" s="69"/>
      <c r="H1126" s="69"/>
      <c r="I1126" s="69"/>
    </row>
    <row r="1127" spans="1:9">
      <c r="A1127" s="69"/>
      <c r="F1127" s="69"/>
      <c r="G1127" s="69"/>
      <c r="H1127" s="69"/>
      <c r="I1127" s="69"/>
    </row>
    <row r="1128" spans="1:9">
      <c r="A1128" s="69"/>
      <c r="F1128" s="69"/>
      <c r="G1128" s="69"/>
      <c r="H1128" s="69"/>
      <c r="I1128" s="69"/>
    </row>
    <row r="1129" spans="1:9">
      <c r="A1129" s="69"/>
      <c r="F1129" s="69"/>
      <c r="G1129" s="69"/>
      <c r="H1129" s="69"/>
      <c r="I1129" s="69"/>
    </row>
    <row r="1130" spans="1:9">
      <c r="A1130" s="69"/>
      <c r="F1130" s="69"/>
      <c r="G1130" s="69"/>
      <c r="H1130" s="69"/>
      <c r="I1130" s="69"/>
    </row>
    <row r="1131" spans="1:9">
      <c r="A1131" s="69"/>
      <c r="F1131" s="69"/>
      <c r="G1131" s="69"/>
      <c r="H1131" s="69"/>
      <c r="I1131" s="69"/>
    </row>
    <row r="1132" spans="1:9">
      <c r="A1132" s="69"/>
      <c r="F1132" s="69"/>
      <c r="G1132" s="69"/>
      <c r="H1132" s="69"/>
      <c r="I1132" s="69"/>
    </row>
    <row r="1133" spans="1:9">
      <c r="A1133" s="69"/>
      <c r="F1133" s="69"/>
      <c r="G1133" s="69"/>
      <c r="H1133" s="69"/>
      <c r="I1133" s="69"/>
    </row>
    <row r="1134" spans="1:9">
      <c r="A1134" s="69"/>
      <c r="F1134" s="69"/>
      <c r="G1134" s="69"/>
      <c r="H1134" s="69"/>
      <c r="I1134" s="69"/>
    </row>
    <row r="1135" spans="1:9">
      <c r="A1135" s="69"/>
      <c r="F1135" s="69"/>
      <c r="G1135" s="69"/>
      <c r="H1135" s="69"/>
      <c r="I1135" s="69"/>
    </row>
    <row r="1136" spans="1:9">
      <c r="A1136" s="69"/>
      <c r="F1136" s="69"/>
      <c r="G1136" s="69"/>
      <c r="H1136" s="69"/>
      <c r="I1136" s="69"/>
    </row>
    <row r="1137" spans="1:9">
      <c r="A1137" s="69"/>
      <c r="F1137" s="69"/>
      <c r="G1137" s="69"/>
      <c r="H1137" s="69"/>
      <c r="I1137" s="69"/>
    </row>
    <row r="1138" spans="1:9">
      <c r="A1138" s="69"/>
      <c r="F1138" s="69"/>
      <c r="G1138" s="69"/>
      <c r="H1138" s="69"/>
      <c r="I1138" s="69"/>
    </row>
    <row r="1139" spans="1:9">
      <c r="A1139" s="69"/>
      <c r="F1139" s="69"/>
      <c r="G1139" s="69"/>
      <c r="H1139" s="69"/>
      <c r="I1139" s="69"/>
    </row>
    <row r="1140" spans="1:9">
      <c r="A1140" s="69"/>
      <c r="F1140" s="69"/>
      <c r="G1140" s="69"/>
      <c r="H1140" s="69"/>
      <c r="I1140" s="69"/>
    </row>
    <row r="1141" spans="1:9">
      <c r="A1141" s="69"/>
      <c r="F1141" s="69"/>
      <c r="G1141" s="69"/>
      <c r="H1141" s="69"/>
      <c r="I1141" s="69"/>
    </row>
    <row r="1142" spans="1:9">
      <c r="A1142" s="69"/>
      <c r="F1142" s="69"/>
      <c r="G1142" s="69"/>
      <c r="H1142" s="69"/>
      <c r="I1142" s="69"/>
    </row>
    <row r="1143" spans="1:9">
      <c r="A1143" s="69"/>
      <c r="F1143" s="69"/>
      <c r="G1143" s="69"/>
      <c r="H1143" s="69"/>
      <c r="I1143" s="69"/>
    </row>
    <row r="1144" spans="1:9">
      <c r="A1144" s="69"/>
      <c r="F1144" s="69"/>
      <c r="G1144" s="69"/>
      <c r="H1144" s="69"/>
      <c r="I1144" s="69"/>
    </row>
    <row r="1145" spans="1:9">
      <c r="A1145" s="69"/>
      <c r="F1145" s="69"/>
      <c r="G1145" s="69"/>
      <c r="H1145" s="69"/>
      <c r="I1145" s="69"/>
    </row>
    <row r="1146" spans="1:9">
      <c r="A1146" s="69"/>
      <c r="F1146" s="69"/>
      <c r="G1146" s="69"/>
      <c r="H1146" s="69"/>
      <c r="I1146" s="69"/>
    </row>
    <row r="1147" spans="1:9">
      <c r="A1147" s="69"/>
      <c r="F1147" s="69"/>
      <c r="G1147" s="69"/>
      <c r="H1147" s="69"/>
      <c r="I1147" s="69"/>
    </row>
    <row r="1148" spans="1:9">
      <c r="A1148" s="69"/>
      <c r="F1148" s="69"/>
      <c r="G1148" s="69"/>
      <c r="H1148" s="69"/>
      <c r="I1148" s="69"/>
    </row>
    <row r="1149" spans="1:9">
      <c r="A1149" s="69"/>
      <c r="F1149" s="69"/>
      <c r="G1149" s="69"/>
      <c r="H1149" s="69"/>
      <c r="I1149" s="69"/>
    </row>
    <row r="1150" spans="1:9">
      <c r="A1150" s="69"/>
      <c r="F1150" s="69"/>
      <c r="G1150" s="69"/>
      <c r="H1150" s="69"/>
      <c r="I1150" s="69"/>
    </row>
    <row r="1151" spans="1:9">
      <c r="A1151" s="69"/>
      <c r="F1151" s="69"/>
      <c r="G1151" s="69"/>
      <c r="H1151" s="69"/>
      <c r="I1151" s="69"/>
    </row>
    <row r="1152" spans="1:9">
      <c r="A1152" s="69"/>
      <c r="F1152" s="69"/>
      <c r="G1152" s="69"/>
      <c r="H1152" s="69"/>
      <c r="I1152" s="69"/>
    </row>
    <row r="1153" spans="1:9">
      <c r="A1153" s="69"/>
      <c r="F1153" s="69"/>
      <c r="G1153" s="69"/>
      <c r="H1153" s="69"/>
      <c r="I1153" s="69"/>
    </row>
    <row r="1154" spans="1:9">
      <c r="A1154" s="69"/>
      <c r="F1154" s="69"/>
      <c r="G1154" s="69"/>
      <c r="H1154" s="69"/>
      <c r="I1154" s="69"/>
    </row>
    <row r="1155" spans="1:9">
      <c r="A1155" s="69"/>
      <c r="F1155" s="69"/>
      <c r="G1155" s="69"/>
      <c r="H1155" s="69"/>
      <c r="I1155" s="69"/>
    </row>
    <row r="1156" spans="1:9">
      <c r="A1156" s="69"/>
      <c r="F1156" s="69"/>
      <c r="G1156" s="69"/>
      <c r="H1156" s="69"/>
      <c r="I1156" s="69"/>
    </row>
    <row r="1157" spans="1:9">
      <c r="A1157" s="69"/>
      <c r="F1157" s="69"/>
      <c r="G1157" s="69"/>
      <c r="H1157" s="69"/>
      <c r="I1157" s="69"/>
    </row>
    <row r="1158" spans="1:9">
      <c r="A1158" s="69"/>
      <c r="F1158" s="69"/>
      <c r="G1158" s="69"/>
      <c r="H1158" s="69"/>
      <c r="I1158" s="69"/>
    </row>
    <row r="1159" spans="1:9">
      <c r="A1159" s="69"/>
      <c r="F1159" s="69"/>
      <c r="G1159" s="69"/>
      <c r="H1159" s="69"/>
      <c r="I1159" s="69"/>
    </row>
    <row r="1160" spans="1:9">
      <c r="A1160" s="69"/>
      <c r="F1160" s="69"/>
      <c r="G1160" s="69"/>
      <c r="H1160" s="69"/>
      <c r="I1160" s="69"/>
    </row>
    <row r="1161" spans="1:9">
      <c r="A1161" s="69"/>
      <c r="F1161" s="69"/>
      <c r="G1161" s="69"/>
      <c r="H1161" s="69"/>
      <c r="I1161" s="69"/>
    </row>
    <row r="1162" spans="1:9">
      <c r="A1162" s="69"/>
      <c r="F1162" s="69"/>
      <c r="G1162" s="69"/>
      <c r="H1162" s="69"/>
      <c r="I1162" s="69"/>
    </row>
    <row r="1163" spans="1:9">
      <c r="A1163" s="69"/>
      <c r="F1163" s="69"/>
      <c r="G1163" s="69"/>
      <c r="H1163" s="69"/>
      <c r="I1163" s="69"/>
    </row>
    <row r="1164" spans="1:9">
      <c r="A1164" s="69"/>
      <c r="F1164" s="69"/>
      <c r="G1164" s="69"/>
      <c r="H1164" s="69"/>
      <c r="I1164" s="69"/>
    </row>
    <row r="1165" spans="1:9">
      <c r="A1165" s="69"/>
      <c r="F1165" s="69"/>
      <c r="G1165" s="69"/>
      <c r="H1165" s="69"/>
      <c r="I1165" s="69"/>
    </row>
    <row r="1166" spans="1:9">
      <c r="A1166" s="69"/>
      <c r="F1166" s="69"/>
      <c r="G1166" s="69"/>
      <c r="H1166" s="69"/>
      <c r="I1166" s="69"/>
    </row>
    <row r="1167" spans="1:9">
      <c r="A1167" s="69"/>
      <c r="F1167" s="69"/>
      <c r="G1167" s="69"/>
      <c r="H1167" s="69"/>
      <c r="I1167" s="69"/>
    </row>
    <row r="1168" spans="1:9">
      <c r="A1168" s="69"/>
      <c r="F1168" s="69"/>
      <c r="G1168" s="69"/>
      <c r="H1168" s="69"/>
      <c r="I1168" s="69"/>
    </row>
    <row r="1169" spans="1:9">
      <c r="A1169" s="69"/>
      <c r="F1169" s="69"/>
      <c r="G1169" s="69"/>
      <c r="H1169" s="69"/>
      <c r="I1169" s="69"/>
    </row>
    <row r="1170" spans="1:9">
      <c r="A1170" s="69"/>
      <c r="F1170" s="69"/>
      <c r="G1170" s="69"/>
      <c r="H1170" s="69"/>
      <c r="I1170" s="69"/>
    </row>
    <row r="1171" spans="1:9">
      <c r="A1171" s="69"/>
      <c r="F1171" s="69"/>
      <c r="G1171" s="69"/>
      <c r="H1171" s="69"/>
      <c r="I1171" s="69"/>
    </row>
    <row r="1172" spans="1:9">
      <c r="A1172" s="69"/>
      <c r="F1172" s="69"/>
      <c r="G1172" s="69"/>
      <c r="H1172" s="69"/>
      <c r="I1172" s="69"/>
    </row>
    <row r="1173" spans="1:9">
      <c r="A1173" s="69"/>
      <c r="F1173" s="69"/>
      <c r="G1173" s="69"/>
      <c r="H1173" s="69"/>
      <c r="I1173" s="69"/>
    </row>
    <row r="1174" spans="1:9">
      <c r="A1174" s="69"/>
      <c r="F1174" s="69"/>
      <c r="G1174" s="69"/>
      <c r="H1174" s="69"/>
      <c r="I1174" s="69"/>
    </row>
    <row r="1175" spans="1:9">
      <c r="A1175" s="69"/>
      <c r="F1175" s="69"/>
      <c r="G1175" s="69"/>
      <c r="H1175" s="69"/>
      <c r="I1175" s="69"/>
    </row>
    <row r="1176" spans="1:9">
      <c r="A1176" s="69"/>
      <c r="F1176" s="69"/>
      <c r="G1176" s="69"/>
      <c r="H1176" s="69"/>
      <c r="I1176" s="69"/>
    </row>
    <row r="1177" spans="1:9">
      <c r="A1177" s="69"/>
      <c r="F1177" s="69"/>
      <c r="G1177" s="69"/>
      <c r="H1177" s="69"/>
      <c r="I1177" s="69"/>
    </row>
    <row r="1178" spans="1:9">
      <c r="A1178" s="69"/>
      <c r="F1178" s="69"/>
      <c r="G1178" s="69"/>
      <c r="H1178" s="69"/>
      <c r="I1178" s="69"/>
    </row>
    <row r="1179" spans="1:9">
      <c r="A1179" s="69"/>
      <c r="F1179" s="69"/>
      <c r="G1179" s="69"/>
      <c r="H1179" s="69"/>
      <c r="I1179" s="69"/>
    </row>
    <row r="1180" spans="1:9">
      <c r="A1180" s="69"/>
      <c r="F1180" s="69"/>
      <c r="G1180" s="69"/>
      <c r="H1180" s="69"/>
      <c r="I1180" s="69"/>
    </row>
    <row r="1181" spans="1:9">
      <c r="A1181" s="69"/>
      <c r="F1181" s="69"/>
      <c r="G1181" s="69"/>
      <c r="H1181" s="69"/>
      <c r="I1181" s="69"/>
    </row>
    <row r="1182" spans="1:9">
      <c r="A1182" s="69"/>
      <c r="F1182" s="69"/>
      <c r="G1182" s="69"/>
      <c r="H1182" s="69"/>
      <c r="I1182" s="69"/>
    </row>
    <row r="1183" spans="1:9">
      <c r="A1183" s="69"/>
      <c r="F1183" s="69"/>
      <c r="G1183" s="69"/>
      <c r="H1183" s="69"/>
      <c r="I1183" s="69"/>
    </row>
    <row r="1184" spans="1:9">
      <c r="A1184" s="69"/>
      <c r="F1184" s="69"/>
      <c r="G1184" s="69"/>
      <c r="H1184" s="69"/>
      <c r="I1184" s="69"/>
    </row>
    <row r="1185" spans="1:9">
      <c r="A1185" s="69"/>
      <c r="F1185" s="69"/>
      <c r="G1185" s="69"/>
      <c r="H1185" s="69"/>
      <c r="I1185" s="69"/>
    </row>
    <row r="1186" spans="1:9">
      <c r="A1186" s="69"/>
      <c r="F1186" s="69"/>
      <c r="G1186" s="69"/>
      <c r="H1186" s="69"/>
      <c r="I1186" s="69"/>
    </row>
    <row r="1187" spans="1:9">
      <c r="A1187" s="69"/>
      <c r="F1187" s="69"/>
      <c r="G1187" s="69"/>
      <c r="H1187" s="69"/>
      <c r="I1187" s="69"/>
    </row>
    <row r="1188" spans="1:9">
      <c r="A1188" s="69"/>
      <c r="F1188" s="69"/>
      <c r="G1188" s="69"/>
      <c r="H1188" s="69"/>
      <c r="I1188" s="69"/>
    </row>
    <row r="1189" spans="1:9">
      <c r="A1189" s="69"/>
      <c r="F1189" s="69"/>
      <c r="G1189" s="69"/>
      <c r="H1189" s="69"/>
      <c r="I1189" s="69"/>
    </row>
    <row r="1190" spans="1:9">
      <c r="A1190" s="69"/>
      <c r="F1190" s="69"/>
      <c r="G1190" s="69"/>
      <c r="H1190" s="69"/>
      <c r="I1190" s="69"/>
    </row>
    <row r="1191" spans="1:9">
      <c r="A1191" s="69"/>
      <c r="F1191" s="69"/>
      <c r="G1191" s="69"/>
      <c r="H1191" s="69"/>
      <c r="I1191" s="69"/>
    </row>
    <row r="1192" spans="1:9">
      <c r="A1192" s="69"/>
      <c r="F1192" s="69"/>
      <c r="G1192" s="69"/>
      <c r="H1192" s="69"/>
      <c r="I1192" s="69"/>
    </row>
    <row r="1193" spans="1:9">
      <c r="A1193" s="69"/>
      <c r="F1193" s="69"/>
      <c r="G1193" s="69"/>
      <c r="H1193" s="69"/>
      <c r="I1193" s="69"/>
    </row>
    <row r="1194" spans="1:9">
      <c r="A1194" s="69"/>
      <c r="F1194" s="69"/>
      <c r="G1194" s="69"/>
      <c r="H1194" s="69"/>
      <c r="I1194" s="69"/>
    </row>
    <row r="1195" spans="1:9">
      <c r="A1195" s="69"/>
      <c r="F1195" s="69"/>
      <c r="G1195" s="69"/>
      <c r="H1195" s="69"/>
      <c r="I1195" s="69"/>
    </row>
    <row r="1196" spans="1:9">
      <c r="A1196" s="69"/>
      <c r="F1196" s="69"/>
      <c r="G1196" s="69"/>
      <c r="H1196" s="69"/>
      <c r="I1196" s="69"/>
    </row>
    <row r="1197" spans="1:9">
      <c r="A1197" s="69"/>
      <c r="F1197" s="69"/>
      <c r="G1197" s="69"/>
      <c r="H1197" s="69"/>
      <c r="I1197" s="69"/>
    </row>
    <row r="1198" spans="1:9">
      <c r="A1198" s="69"/>
      <c r="F1198" s="69"/>
      <c r="G1198" s="69"/>
      <c r="H1198" s="69"/>
      <c r="I1198" s="69"/>
    </row>
    <row r="1199" spans="1:9">
      <c r="A1199" s="69"/>
      <c r="F1199" s="69"/>
      <c r="G1199" s="69"/>
      <c r="H1199" s="69"/>
      <c r="I1199" s="69"/>
    </row>
    <row r="1200" spans="1:9">
      <c r="A1200" s="69"/>
      <c r="F1200" s="69"/>
      <c r="G1200" s="69"/>
      <c r="H1200" s="69"/>
      <c r="I1200" s="69"/>
    </row>
    <row r="1201" spans="1:9">
      <c r="A1201" s="69"/>
      <c r="F1201" s="69"/>
      <c r="G1201" s="69"/>
      <c r="H1201" s="69"/>
      <c r="I1201" s="69"/>
    </row>
    <row r="1202" spans="1:9">
      <c r="A1202" s="69"/>
      <c r="F1202" s="69"/>
      <c r="G1202" s="69"/>
      <c r="H1202" s="69"/>
      <c r="I1202" s="69"/>
    </row>
    <row r="1203" spans="1:9">
      <c r="A1203" s="69"/>
      <c r="F1203" s="69"/>
      <c r="G1203" s="69"/>
      <c r="H1203" s="69"/>
      <c r="I1203" s="69"/>
    </row>
    <row r="1204" spans="1:9">
      <c r="A1204" s="69"/>
      <c r="F1204" s="69"/>
      <c r="G1204" s="69"/>
      <c r="H1204" s="69"/>
      <c r="I1204" s="69"/>
    </row>
    <row r="1205" spans="1:9">
      <c r="A1205" s="69"/>
      <c r="F1205" s="69"/>
      <c r="G1205" s="69"/>
      <c r="H1205" s="69"/>
      <c r="I1205" s="69"/>
    </row>
    <row r="1206" spans="1:9">
      <c r="A1206" s="69"/>
      <c r="F1206" s="69"/>
      <c r="G1206" s="69"/>
      <c r="H1206" s="69"/>
      <c r="I1206" s="69"/>
    </row>
    <row r="1207" spans="1:9">
      <c r="A1207" s="69"/>
      <c r="F1207" s="69"/>
      <c r="G1207" s="69"/>
      <c r="H1207" s="69"/>
      <c r="I1207" s="69"/>
    </row>
    <row r="1208" spans="1:9">
      <c r="A1208" s="69"/>
      <c r="F1208" s="69"/>
      <c r="G1208" s="69"/>
      <c r="H1208" s="69"/>
      <c r="I1208" s="69"/>
    </row>
    <row r="1209" spans="1:9">
      <c r="A1209" s="69"/>
      <c r="F1209" s="69"/>
      <c r="G1209" s="69"/>
      <c r="H1209" s="69"/>
      <c r="I1209" s="69"/>
    </row>
    <row r="1210" spans="1:9">
      <c r="A1210" s="69"/>
      <c r="F1210" s="69"/>
      <c r="G1210" s="69"/>
      <c r="H1210" s="69"/>
      <c r="I1210" s="69"/>
    </row>
    <row r="1211" spans="1:9">
      <c r="A1211" s="69"/>
      <c r="F1211" s="69"/>
      <c r="G1211" s="69"/>
      <c r="H1211" s="69"/>
      <c r="I1211" s="69"/>
    </row>
    <row r="1212" spans="1:9">
      <c r="A1212" s="69"/>
      <c r="F1212" s="69"/>
      <c r="G1212" s="69"/>
      <c r="H1212" s="69"/>
      <c r="I1212" s="69"/>
    </row>
    <row r="1213" spans="1:9">
      <c r="A1213" s="69"/>
      <c r="F1213" s="69"/>
      <c r="G1213" s="69"/>
      <c r="H1213" s="69"/>
      <c r="I1213" s="69"/>
    </row>
    <row r="1214" spans="1:9">
      <c r="A1214" s="69"/>
      <c r="F1214" s="69"/>
      <c r="G1214" s="69"/>
      <c r="H1214" s="69"/>
      <c r="I1214" s="69"/>
    </row>
    <row r="1215" spans="1:9">
      <c r="A1215" s="69"/>
      <c r="F1215" s="69"/>
      <c r="G1215" s="69"/>
      <c r="H1215" s="69"/>
      <c r="I1215" s="69"/>
    </row>
    <row r="1216" spans="1:9">
      <c r="A1216" s="69"/>
      <c r="F1216" s="69"/>
      <c r="G1216" s="69"/>
      <c r="H1216" s="69"/>
      <c r="I1216" s="69"/>
    </row>
    <row r="1217" spans="1:9">
      <c r="A1217" s="69"/>
      <c r="F1217" s="69"/>
      <c r="G1217" s="69"/>
      <c r="H1217" s="69"/>
      <c r="I1217" s="69"/>
    </row>
    <row r="1218" spans="1:9">
      <c r="A1218" s="69"/>
      <c r="F1218" s="69"/>
      <c r="G1218" s="69"/>
      <c r="H1218" s="69"/>
      <c r="I1218" s="69"/>
    </row>
    <row r="1219" spans="1:9">
      <c r="A1219" s="69"/>
      <c r="F1219" s="69"/>
      <c r="G1219" s="69"/>
      <c r="H1219" s="69"/>
      <c r="I1219" s="69"/>
    </row>
    <row r="1220" spans="1:9">
      <c r="A1220" s="69"/>
      <c r="F1220" s="69"/>
      <c r="G1220" s="69"/>
      <c r="H1220" s="69"/>
      <c r="I1220" s="69"/>
    </row>
    <row r="1221" spans="1:9">
      <c r="A1221" s="69"/>
      <c r="F1221" s="69"/>
      <c r="G1221" s="69"/>
      <c r="H1221" s="69"/>
      <c r="I1221" s="69"/>
    </row>
    <row r="1222" spans="1:9">
      <c r="A1222" s="69"/>
      <c r="F1222" s="69"/>
      <c r="G1222" s="69"/>
      <c r="H1222" s="69"/>
      <c r="I1222" s="69"/>
    </row>
    <row r="1223" spans="1:9">
      <c r="A1223" s="69"/>
      <c r="F1223" s="69"/>
      <c r="G1223" s="69"/>
      <c r="H1223" s="69"/>
      <c r="I1223" s="69"/>
    </row>
    <row r="1224" spans="1:9">
      <c r="A1224" s="69"/>
      <c r="F1224" s="69"/>
      <c r="G1224" s="69"/>
      <c r="H1224" s="69"/>
      <c r="I1224" s="69"/>
    </row>
    <row r="1225" spans="1:9">
      <c r="A1225" s="69"/>
      <c r="F1225" s="69"/>
      <c r="G1225" s="69"/>
      <c r="H1225" s="69"/>
      <c r="I1225" s="69"/>
    </row>
    <row r="1226" spans="1:9">
      <c r="A1226" s="69"/>
      <c r="F1226" s="69"/>
      <c r="G1226" s="69"/>
      <c r="H1226" s="69"/>
      <c r="I1226" s="69"/>
    </row>
    <row r="1227" spans="1:9">
      <c r="A1227" s="69"/>
      <c r="F1227" s="69"/>
      <c r="G1227" s="69"/>
      <c r="H1227" s="69"/>
      <c r="I1227" s="69"/>
    </row>
    <row r="1228" spans="1:9">
      <c r="A1228" s="69"/>
      <c r="F1228" s="69"/>
      <c r="G1228" s="69"/>
      <c r="H1228" s="69"/>
      <c r="I1228" s="69"/>
    </row>
    <row r="1229" spans="1:9">
      <c r="A1229" s="69"/>
      <c r="F1229" s="69"/>
      <c r="G1229" s="69"/>
      <c r="H1229" s="69"/>
      <c r="I1229" s="69"/>
    </row>
    <row r="1230" spans="1:9">
      <c r="A1230" s="69"/>
      <c r="F1230" s="69"/>
      <c r="G1230" s="69"/>
      <c r="H1230" s="69"/>
      <c r="I1230" s="69"/>
    </row>
    <row r="1231" spans="1:9">
      <c r="A1231" s="69"/>
      <c r="F1231" s="69"/>
      <c r="G1231" s="69"/>
      <c r="H1231" s="69"/>
      <c r="I1231" s="69"/>
    </row>
    <row r="1232" spans="1:9">
      <c r="A1232" s="69"/>
      <c r="F1232" s="69"/>
      <c r="G1232" s="69"/>
      <c r="H1232" s="69"/>
      <c r="I1232" s="69"/>
    </row>
    <row r="1233" spans="1:9">
      <c r="A1233" s="69"/>
      <c r="F1233" s="69"/>
      <c r="G1233" s="69"/>
      <c r="H1233" s="69"/>
      <c r="I1233" s="69"/>
    </row>
    <row r="1234" spans="1:9">
      <c r="A1234" s="69"/>
      <c r="F1234" s="69"/>
      <c r="G1234" s="69"/>
      <c r="H1234" s="69"/>
      <c r="I1234" s="69"/>
    </row>
    <row r="1235" spans="1:9">
      <c r="A1235" s="69"/>
      <c r="F1235" s="69"/>
      <c r="G1235" s="69"/>
      <c r="H1235" s="69"/>
      <c r="I1235" s="69"/>
    </row>
    <row r="1236" spans="1:9">
      <c r="A1236" s="69"/>
      <c r="F1236" s="69"/>
      <c r="G1236" s="69"/>
      <c r="H1236" s="69"/>
      <c r="I1236" s="69"/>
    </row>
    <row r="1237" spans="1:9">
      <c r="A1237" s="69"/>
      <c r="F1237" s="69"/>
      <c r="G1237" s="69"/>
      <c r="H1237" s="69"/>
      <c r="I1237" s="69"/>
    </row>
    <row r="1238" spans="1:9">
      <c r="A1238" s="69"/>
      <c r="F1238" s="69"/>
      <c r="G1238" s="69"/>
      <c r="H1238" s="69"/>
      <c r="I1238" s="69"/>
    </row>
    <row r="1239" spans="1:9">
      <c r="A1239" s="69"/>
      <c r="F1239" s="69"/>
      <c r="G1239" s="69"/>
      <c r="H1239" s="69"/>
      <c r="I1239" s="69"/>
    </row>
    <row r="1240" spans="1:9">
      <c r="A1240" s="69"/>
      <c r="F1240" s="69"/>
      <c r="G1240" s="69"/>
      <c r="H1240" s="69"/>
      <c r="I1240" s="69"/>
    </row>
    <row r="1241" spans="1:9">
      <c r="A1241" s="69"/>
      <c r="F1241" s="69"/>
      <c r="G1241" s="69"/>
      <c r="H1241" s="69"/>
      <c r="I1241" s="69"/>
    </row>
    <row r="1242" spans="1:9">
      <c r="A1242" s="69"/>
      <c r="F1242" s="69"/>
      <c r="G1242" s="69"/>
      <c r="H1242" s="69"/>
      <c r="I1242" s="69"/>
    </row>
    <row r="1243" spans="1:9">
      <c r="A1243" s="69"/>
      <c r="F1243" s="69"/>
      <c r="G1243" s="69"/>
      <c r="H1243" s="69"/>
      <c r="I1243" s="69"/>
    </row>
    <row r="1244" spans="1:9">
      <c r="A1244" s="69"/>
      <c r="F1244" s="69"/>
      <c r="G1244" s="69"/>
      <c r="H1244" s="69"/>
      <c r="I1244" s="69"/>
    </row>
    <row r="1245" spans="1:9">
      <c r="A1245" s="69"/>
      <c r="F1245" s="69"/>
      <c r="G1245" s="69"/>
      <c r="H1245" s="69"/>
      <c r="I1245" s="69"/>
    </row>
    <row r="1246" spans="1:9">
      <c r="A1246" s="69"/>
      <c r="F1246" s="69"/>
      <c r="G1246" s="69"/>
      <c r="H1246" s="69"/>
      <c r="I1246" s="69"/>
    </row>
    <row r="1247" spans="1:9">
      <c r="A1247" s="69"/>
      <c r="F1247" s="69"/>
      <c r="G1247" s="69"/>
      <c r="H1247" s="69"/>
      <c r="I1247" s="69"/>
    </row>
    <row r="1248" spans="1:9">
      <c r="A1248" s="69"/>
      <c r="F1248" s="69"/>
      <c r="G1248" s="69"/>
      <c r="H1248" s="69"/>
      <c r="I1248" s="69"/>
    </row>
    <row r="1249" spans="1:9">
      <c r="A1249" s="69"/>
      <c r="F1249" s="69"/>
      <c r="G1249" s="69"/>
      <c r="H1249" s="69"/>
      <c r="I1249" s="69"/>
    </row>
    <row r="1250" spans="1:9">
      <c r="A1250" s="69"/>
      <c r="F1250" s="69"/>
      <c r="G1250" s="69"/>
      <c r="H1250" s="69"/>
      <c r="I1250" s="69"/>
    </row>
    <row r="1251" spans="1:9">
      <c r="A1251" s="69"/>
      <c r="F1251" s="69"/>
      <c r="G1251" s="69"/>
      <c r="H1251" s="69"/>
      <c r="I1251" s="69"/>
    </row>
    <row r="1252" spans="1:9">
      <c r="A1252" s="69"/>
      <c r="F1252" s="69"/>
      <c r="G1252" s="69"/>
      <c r="H1252" s="69"/>
      <c r="I1252" s="69"/>
    </row>
    <row r="1253" spans="1:9">
      <c r="A1253" s="69"/>
      <c r="F1253" s="69"/>
      <c r="G1253" s="69"/>
      <c r="H1253" s="69"/>
      <c r="I1253" s="69"/>
    </row>
    <row r="1254" spans="1:9">
      <c r="A1254" s="69"/>
      <c r="F1254" s="69"/>
      <c r="G1254" s="69"/>
      <c r="H1254" s="69"/>
      <c r="I1254" s="69"/>
    </row>
    <row r="1255" spans="1:9">
      <c r="A1255" s="69"/>
      <c r="F1255" s="69"/>
      <c r="G1255" s="69"/>
      <c r="H1255" s="69"/>
      <c r="I1255" s="69"/>
    </row>
    <row r="1256" spans="1:9">
      <c r="A1256" s="69"/>
      <c r="F1256" s="69"/>
      <c r="G1256" s="69"/>
      <c r="H1256" s="69"/>
      <c r="I1256" s="69"/>
    </row>
    <row r="1257" spans="1:9">
      <c r="A1257" s="69"/>
      <c r="F1257" s="69"/>
      <c r="G1257" s="69"/>
      <c r="H1257" s="69"/>
      <c r="I1257" s="69"/>
    </row>
    <row r="1258" spans="1:9">
      <c r="A1258" s="69"/>
      <c r="F1258" s="69"/>
      <c r="G1258" s="69"/>
      <c r="H1258" s="69"/>
      <c r="I1258" s="69"/>
    </row>
    <row r="1259" spans="1:9">
      <c r="A1259" s="69"/>
      <c r="F1259" s="69"/>
      <c r="G1259" s="69"/>
      <c r="H1259" s="69"/>
      <c r="I1259" s="69"/>
    </row>
    <row r="1260" spans="1:9">
      <c r="A1260" s="69"/>
      <c r="F1260" s="69"/>
      <c r="G1260" s="69"/>
      <c r="H1260" s="69"/>
      <c r="I1260" s="69"/>
    </row>
    <row r="1261" spans="1:9">
      <c r="A1261" s="69"/>
      <c r="F1261" s="69"/>
      <c r="G1261" s="69"/>
      <c r="H1261" s="69"/>
      <c r="I1261" s="69"/>
    </row>
    <row r="1262" spans="1:9">
      <c r="A1262" s="69"/>
      <c r="F1262" s="69"/>
      <c r="G1262" s="69"/>
      <c r="H1262" s="69"/>
      <c r="I1262" s="69"/>
    </row>
    <row r="1263" spans="1:9">
      <c r="A1263" s="69"/>
      <c r="F1263" s="69"/>
      <c r="G1263" s="69"/>
      <c r="H1263" s="69"/>
      <c r="I1263" s="69"/>
    </row>
    <row r="1264" spans="1:9">
      <c r="A1264" s="69"/>
      <c r="F1264" s="69"/>
      <c r="G1264" s="69"/>
      <c r="H1264" s="69"/>
      <c r="I1264" s="69"/>
    </row>
    <row r="1265" spans="1:9">
      <c r="A1265" s="69"/>
      <c r="F1265" s="69"/>
      <c r="G1265" s="69"/>
      <c r="H1265" s="69"/>
      <c r="I1265" s="69"/>
    </row>
    <row r="1266" spans="1:9">
      <c r="A1266" s="69"/>
      <c r="F1266" s="69"/>
      <c r="G1266" s="69"/>
      <c r="H1266" s="69"/>
      <c r="I1266" s="69"/>
    </row>
    <row r="1267" spans="1:9">
      <c r="A1267" s="69"/>
      <c r="F1267" s="69"/>
      <c r="G1267" s="69"/>
      <c r="H1267" s="69"/>
      <c r="I1267" s="69"/>
    </row>
    <row r="1268" spans="1:9">
      <c r="A1268" s="69"/>
      <c r="F1268" s="69"/>
      <c r="G1268" s="69"/>
      <c r="H1268" s="69"/>
      <c r="I1268" s="69"/>
    </row>
    <row r="1269" spans="1:9">
      <c r="A1269" s="69"/>
      <c r="F1269" s="69"/>
      <c r="G1269" s="69"/>
      <c r="H1269" s="69"/>
      <c r="I1269" s="69"/>
    </row>
    <row r="1270" spans="1:9">
      <c r="A1270" s="69"/>
      <c r="F1270" s="69"/>
      <c r="G1270" s="69"/>
      <c r="H1270" s="69"/>
      <c r="I1270" s="69"/>
    </row>
    <row r="1271" spans="1:9">
      <c r="A1271" s="69"/>
      <c r="F1271" s="69"/>
      <c r="G1271" s="69"/>
      <c r="H1271" s="69"/>
      <c r="I1271" s="69"/>
    </row>
    <row r="1272" spans="1:9">
      <c r="A1272" s="69"/>
      <c r="F1272" s="69"/>
      <c r="G1272" s="69"/>
      <c r="H1272" s="69"/>
      <c r="I1272" s="69"/>
    </row>
    <row r="1273" spans="1:9">
      <c r="A1273" s="69"/>
      <c r="F1273" s="69"/>
      <c r="G1273" s="69"/>
      <c r="H1273" s="69"/>
      <c r="I1273" s="69"/>
    </row>
    <row r="1274" spans="1:9">
      <c r="A1274" s="69"/>
      <c r="F1274" s="69"/>
      <c r="G1274" s="69"/>
      <c r="H1274" s="69"/>
      <c r="I1274" s="69"/>
    </row>
    <row r="1275" spans="1:9">
      <c r="A1275" s="69"/>
      <c r="F1275" s="69"/>
      <c r="G1275" s="69"/>
      <c r="H1275" s="69"/>
      <c r="I1275" s="69"/>
    </row>
    <row r="1276" spans="1:9">
      <c r="A1276" s="69"/>
      <c r="F1276" s="69"/>
      <c r="G1276" s="69"/>
      <c r="H1276" s="69"/>
      <c r="I1276" s="69"/>
    </row>
    <row r="1277" spans="1:9">
      <c r="A1277" s="69"/>
      <c r="F1277" s="69"/>
      <c r="G1277" s="69"/>
      <c r="H1277" s="69"/>
      <c r="I1277" s="69"/>
    </row>
    <row r="1278" spans="1:9">
      <c r="A1278" s="69"/>
      <c r="F1278" s="69"/>
      <c r="G1278" s="69"/>
      <c r="H1278" s="69"/>
      <c r="I1278" s="69"/>
    </row>
    <row r="1279" spans="1:9">
      <c r="A1279" s="69"/>
      <c r="F1279" s="69"/>
      <c r="G1279" s="69"/>
      <c r="H1279" s="69"/>
      <c r="I1279" s="69"/>
    </row>
    <row r="1280" spans="1:9">
      <c r="A1280" s="69"/>
      <c r="F1280" s="69"/>
      <c r="G1280" s="69"/>
      <c r="H1280" s="69"/>
      <c r="I1280" s="69"/>
    </row>
    <row r="1281" spans="1:9">
      <c r="A1281" s="69"/>
      <c r="F1281" s="69"/>
      <c r="G1281" s="69"/>
      <c r="H1281" s="69"/>
      <c r="I1281" s="69"/>
    </row>
    <row r="1282" spans="1:9">
      <c r="A1282" s="69"/>
      <c r="F1282" s="69"/>
      <c r="G1282" s="69"/>
      <c r="H1282" s="69"/>
      <c r="I1282" s="69"/>
    </row>
    <row r="1283" spans="1:9">
      <c r="A1283" s="69"/>
      <c r="F1283" s="69"/>
      <c r="G1283" s="69"/>
      <c r="H1283" s="69"/>
      <c r="I1283" s="69"/>
    </row>
    <row r="1284" spans="1:9">
      <c r="A1284" s="69"/>
      <c r="F1284" s="69"/>
      <c r="G1284" s="69"/>
      <c r="H1284" s="69"/>
      <c r="I1284" s="69"/>
    </row>
    <row r="1285" spans="1:9">
      <c r="A1285" s="69"/>
      <c r="F1285" s="69"/>
      <c r="G1285" s="69"/>
      <c r="H1285" s="69"/>
      <c r="I1285" s="69"/>
    </row>
    <row r="1286" spans="1:9">
      <c r="A1286" s="69"/>
      <c r="F1286" s="69"/>
      <c r="G1286" s="69"/>
      <c r="H1286" s="69"/>
      <c r="I1286" s="69"/>
    </row>
    <row r="1287" spans="1:9">
      <c r="A1287" s="69"/>
      <c r="F1287" s="69"/>
      <c r="G1287" s="69"/>
      <c r="H1287" s="69"/>
      <c r="I1287" s="69"/>
    </row>
    <row r="1288" spans="1:9">
      <c r="A1288" s="69"/>
      <c r="F1288" s="69"/>
      <c r="G1288" s="69"/>
      <c r="H1288" s="69"/>
      <c r="I1288" s="69"/>
    </row>
    <row r="1289" spans="1:9">
      <c r="A1289" s="69"/>
      <c r="F1289" s="69"/>
      <c r="G1289" s="69"/>
      <c r="H1289" s="69"/>
      <c r="I1289" s="69"/>
    </row>
    <row r="1290" spans="1:9">
      <c r="A1290" s="69"/>
      <c r="F1290" s="69"/>
      <c r="G1290" s="69"/>
      <c r="H1290" s="69"/>
      <c r="I1290" s="69"/>
    </row>
    <row r="1291" spans="1:9">
      <c r="A1291" s="69"/>
      <c r="F1291" s="69"/>
      <c r="G1291" s="69"/>
      <c r="H1291" s="69"/>
      <c r="I1291" s="69"/>
    </row>
    <row r="1292" spans="1:9">
      <c r="A1292" s="69"/>
      <c r="F1292" s="69"/>
      <c r="G1292" s="69"/>
      <c r="H1292" s="69"/>
      <c r="I1292" s="69"/>
    </row>
    <row r="1293" spans="1:9">
      <c r="A1293" s="69"/>
      <c r="F1293" s="69"/>
      <c r="G1293" s="69"/>
      <c r="H1293" s="69"/>
      <c r="I1293" s="69"/>
    </row>
    <row r="1294" spans="1:9">
      <c r="A1294" s="69"/>
      <c r="F1294" s="69"/>
      <c r="G1294" s="69"/>
      <c r="H1294" s="69"/>
      <c r="I1294" s="69"/>
    </row>
    <row r="1295" spans="1:9">
      <c r="A1295" s="69"/>
      <c r="F1295" s="69"/>
      <c r="G1295" s="69"/>
      <c r="H1295" s="69"/>
      <c r="I1295" s="69"/>
    </row>
    <row r="1296" spans="1:9">
      <c r="A1296" s="69"/>
      <c r="F1296" s="69"/>
      <c r="G1296" s="69"/>
      <c r="H1296" s="69"/>
      <c r="I1296" s="69"/>
    </row>
    <row r="1297" spans="1:9">
      <c r="A1297" s="69"/>
      <c r="F1297" s="69"/>
      <c r="G1297" s="69"/>
      <c r="H1297" s="69"/>
      <c r="I1297" s="69"/>
    </row>
    <row r="1298" spans="1:9">
      <c r="A1298" s="69"/>
      <c r="F1298" s="69"/>
      <c r="G1298" s="69"/>
      <c r="H1298" s="69"/>
      <c r="I1298" s="69"/>
    </row>
    <row r="1299" spans="1:9">
      <c r="A1299" s="69"/>
      <c r="F1299" s="69"/>
      <c r="G1299" s="69"/>
      <c r="H1299" s="69"/>
      <c r="I1299" s="69"/>
    </row>
    <row r="1300" spans="1:9">
      <c r="A1300" s="69"/>
      <c r="F1300" s="69"/>
      <c r="G1300" s="69"/>
      <c r="H1300" s="69"/>
      <c r="I1300" s="69"/>
    </row>
    <row r="1301" spans="1:9">
      <c r="A1301" s="69"/>
      <c r="F1301" s="69"/>
      <c r="G1301" s="69"/>
      <c r="H1301" s="69"/>
      <c r="I1301" s="69"/>
    </row>
    <row r="1302" spans="1:9">
      <c r="A1302" s="69"/>
      <c r="F1302" s="69"/>
      <c r="G1302" s="69"/>
      <c r="H1302" s="69"/>
      <c r="I1302" s="69"/>
    </row>
    <row r="1303" spans="1:9">
      <c r="A1303" s="69"/>
      <c r="F1303" s="69"/>
      <c r="G1303" s="69"/>
      <c r="H1303" s="69"/>
      <c r="I1303" s="69"/>
    </row>
    <row r="1304" spans="1:9">
      <c r="A1304" s="69"/>
      <c r="F1304" s="69"/>
      <c r="G1304" s="69"/>
      <c r="H1304" s="69"/>
      <c r="I1304" s="69"/>
    </row>
    <row r="1305" spans="1:9">
      <c r="A1305" s="69"/>
      <c r="F1305" s="69"/>
      <c r="G1305" s="69"/>
      <c r="H1305" s="69"/>
      <c r="I1305" s="69"/>
    </row>
    <row r="1306" spans="1:9">
      <c r="A1306" s="69"/>
      <c r="F1306" s="69"/>
      <c r="G1306" s="69"/>
      <c r="H1306" s="69"/>
      <c r="I1306" s="69"/>
    </row>
    <row r="1307" spans="1:9">
      <c r="A1307" s="69"/>
      <c r="F1307" s="69"/>
      <c r="G1307" s="69"/>
      <c r="H1307" s="69"/>
      <c r="I1307" s="69"/>
    </row>
    <row r="1308" spans="1:9">
      <c r="A1308" s="69"/>
      <c r="F1308" s="69"/>
      <c r="G1308" s="69"/>
      <c r="H1308" s="69"/>
      <c r="I1308" s="69"/>
    </row>
    <row r="1309" spans="1:9">
      <c r="A1309" s="69"/>
      <c r="F1309" s="69"/>
      <c r="G1309" s="69"/>
      <c r="H1309" s="69"/>
      <c r="I1309" s="69"/>
    </row>
    <row r="1310" spans="1:9">
      <c r="A1310" s="69"/>
      <c r="F1310" s="69"/>
      <c r="G1310" s="69"/>
      <c r="H1310" s="69"/>
      <c r="I1310" s="69"/>
    </row>
    <row r="1311" spans="1:9">
      <c r="A1311" s="69"/>
      <c r="F1311" s="69"/>
      <c r="G1311" s="69"/>
      <c r="H1311" s="69"/>
      <c r="I1311" s="69"/>
    </row>
    <row r="1312" spans="1:9">
      <c r="A1312" s="69"/>
      <c r="F1312" s="69"/>
      <c r="G1312" s="69"/>
      <c r="H1312" s="69"/>
      <c r="I1312" s="69"/>
    </row>
    <row r="1313" spans="1:9">
      <c r="A1313" s="69"/>
      <c r="F1313" s="69"/>
      <c r="G1313" s="69"/>
      <c r="H1313" s="69"/>
      <c r="I1313" s="69"/>
    </row>
    <row r="1314" spans="1:9">
      <c r="A1314" s="69"/>
      <c r="F1314" s="69"/>
      <c r="G1314" s="69"/>
      <c r="H1314" s="69"/>
      <c r="I1314" s="69"/>
    </row>
    <row r="1315" spans="1:9">
      <c r="A1315" s="69"/>
      <c r="F1315" s="69"/>
      <c r="G1315" s="69"/>
      <c r="H1315" s="69"/>
      <c r="I1315" s="69"/>
    </row>
    <row r="1316" spans="1:9">
      <c r="A1316" s="69"/>
      <c r="F1316" s="69"/>
      <c r="G1316" s="69"/>
      <c r="H1316" s="69"/>
      <c r="I1316" s="69"/>
    </row>
    <row r="1317" spans="1:9">
      <c r="A1317" s="69"/>
      <c r="F1317" s="69"/>
      <c r="G1317" s="69"/>
      <c r="H1317" s="69"/>
      <c r="I1317" s="69"/>
    </row>
    <row r="1318" spans="1:9">
      <c r="A1318" s="69"/>
      <c r="F1318" s="69"/>
      <c r="G1318" s="69"/>
      <c r="H1318" s="69"/>
      <c r="I1318" s="69"/>
    </row>
    <row r="1319" spans="1:9">
      <c r="A1319" s="69"/>
      <c r="F1319" s="69"/>
      <c r="G1319" s="69"/>
      <c r="H1319" s="69"/>
      <c r="I1319" s="69"/>
    </row>
    <row r="1320" spans="1:9">
      <c r="A1320" s="69"/>
      <c r="F1320" s="69"/>
      <c r="G1320" s="69"/>
      <c r="H1320" s="69"/>
      <c r="I1320" s="69"/>
    </row>
    <row r="1321" spans="1:9">
      <c r="A1321" s="69"/>
      <c r="F1321" s="69"/>
      <c r="G1321" s="69"/>
      <c r="H1321" s="69"/>
      <c r="I1321" s="69"/>
    </row>
    <row r="1322" spans="1:9">
      <c r="A1322" s="69"/>
      <c r="F1322" s="69"/>
      <c r="G1322" s="69"/>
      <c r="H1322" s="69"/>
      <c r="I1322" s="69"/>
    </row>
    <row r="1323" spans="1:9">
      <c r="A1323" s="69"/>
      <c r="F1323" s="69"/>
      <c r="G1323" s="69"/>
      <c r="H1323" s="69"/>
      <c r="I1323" s="69"/>
    </row>
    <row r="1324" spans="1:9">
      <c r="A1324" s="69"/>
      <c r="F1324" s="69"/>
      <c r="G1324" s="69"/>
      <c r="H1324" s="69"/>
      <c r="I1324" s="69"/>
    </row>
    <row r="1325" spans="1:9">
      <c r="A1325" s="69"/>
      <c r="F1325" s="69"/>
      <c r="G1325" s="69"/>
      <c r="H1325" s="69"/>
      <c r="I1325" s="69"/>
    </row>
    <row r="1326" spans="1:9">
      <c r="A1326" s="69"/>
      <c r="F1326" s="69"/>
      <c r="G1326" s="69"/>
      <c r="H1326" s="69"/>
      <c r="I1326" s="69"/>
    </row>
    <row r="1327" spans="1:9">
      <c r="A1327" s="69"/>
      <c r="F1327" s="69"/>
      <c r="G1327" s="69"/>
      <c r="H1327" s="69"/>
      <c r="I1327" s="69"/>
    </row>
    <row r="1328" spans="1:9">
      <c r="A1328" s="69"/>
      <c r="F1328" s="69"/>
      <c r="G1328" s="69"/>
      <c r="H1328" s="69"/>
      <c r="I1328" s="69"/>
    </row>
    <row r="1329" spans="1:9">
      <c r="A1329" s="69"/>
      <c r="F1329" s="69"/>
      <c r="G1329" s="69"/>
      <c r="H1329" s="69"/>
      <c r="I1329" s="69"/>
    </row>
    <row r="1330" spans="1:9">
      <c r="A1330" s="69"/>
      <c r="F1330" s="69"/>
      <c r="G1330" s="69"/>
      <c r="H1330" s="69"/>
      <c r="I1330" s="69"/>
    </row>
    <row r="1331" spans="1:9">
      <c r="A1331" s="69"/>
      <c r="F1331" s="69"/>
      <c r="G1331" s="69"/>
      <c r="H1331" s="69"/>
      <c r="I1331" s="69"/>
    </row>
    <row r="1332" spans="1:9">
      <c r="A1332" s="69"/>
      <c r="F1332" s="69"/>
      <c r="G1332" s="69"/>
      <c r="H1332" s="69"/>
      <c r="I1332" s="69"/>
    </row>
    <row r="1333" spans="1:9">
      <c r="A1333" s="69"/>
      <c r="F1333" s="69"/>
      <c r="G1333" s="69"/>
      <c r="H1333" s="69"/>
      <c r="I1333" s="69"/>
    </row>
    <row r="1334" spans="1:9">
      <c r="A1334" s="69"/>
      <c r="F1334" s="69"/>
      <c r="G1334" s="69"/>
      <c r="H1334" s="69"/>
      <c r="I1334" s="69"/>
    </row>
    <row r="1335" spans="1:9">
      <c r="A1335" s="69"/>
      <c r="F1335" s="69"/>
      <c r="G1335" s="69"/>
      <c r="H1335" s="69"/>
      <c r="I1335" s="69"/>
    </row>
    <row r="1336" spans="1:9">
      <c r="A1336" s="69"/>
      <c r="F1336" s="69"/>
      <c r="G1336" s="69"/>
      <c r="H1336" s="69"/>
      <c r="I1336" s="69"/>
    </row>
    <row r="1337" spans="1:9">
      <c r="A1337" s="69"/>
      <c r="F1337" s="69"/>
      <c r="G1337" s="69"/>
      <c r="H1337" s="69"/>
      <c r="I1337" s="69"/>
    </row>
    <row r="1338" spans="1:9">
      <c r="A1338" s="69"/>
      <c r="F1338" s="69"/>
      <c r="G1338" s="69"/>
      <c r="H1338" s="69"/>
      <c r="I1338" s="69"/>
    </row>
    <row r="1339" spans="1:9">
      <c r="A1339" s="69"/>
      <c r="F1339" s="69"/>
      <c r="G1339" s="69"/>
      <c r="H1339" s="69"/>
      <c r="I1339" s="69"/>
    </row>
    <row r="1340" spans="1:9">
      <c r="A1340" s="69"/>
      <c r="F1340" s="69"/>
      <c r="G1340" s="69"/>
      <c r="H1340" s="69"/>
      <c r="I1340" s="69"/>
    </row>
    <row r="1341" spans="1:9">
      <c r="A1341" s="69"/>
      <c r="F1341" s="69"/>
      <c r="G1341" s="69"/>
      <c r="H1341" s="69"/>
      <c r="I1341" s="69"/>
    </row>
    <row r="1342" spans="1:9">
      <c r="A1342" s="69"/>
      <c r="F1342" s="69"/>
      <c r="G1342" s="69"/>
      <c r="H1342" s="69"/>
      <c r="I1342" s="69"/>
    </row>
    <row r="1343" spans="1:9">
      <c r="A1343" s="69"/>
      <c r="F1343" s="69"/>
      <c r="G1343" s="69"/>
      <c r="H1343" s="69"/>
      <c r="I1343" s="69"/>
    </row>
    <row r="1344" spans="1:9">
      <c r="A1344" s="69"/>
      <c r="F1344" s="69"/>
      <c r="G1344" s="69"/>
      <c r="H1344" s="69"/>
      <c r="I1344" s="69"/>
    </row>
    <row r="1345" spans="1:9">
      <c r="A1345" s="69"/>
      <c r="F1345" s="69"/>
      <c r="G1345" s="69"/>
      <c r="H1345" s="69"/>
      <c r="I1345" s="69"/>
    </row>
    <row r="1346" spans="1:9">
      <c r="A1346" s="69"/>
      <c r="F1346" s="69"/>
      <c r="G1346" s="69"/>
      <c r="H1346" s="69"/>
      <c r="I1346" s="69"/>
    </row>
    <row r="1347" spans="1:9">
      <c r="A1347" s="69"/>
      <c r="F1347" s="69"/>
      <c r="G1347" s="69"/>
      <c r="H1347" s="69"/>
      <c r="I1347" s="69"/>
    </row>
    <row r="1348" spans="1:9">
      <c r="A1348" s="69"/>
      <c r="F1348" s="69"/>
      <c r="G1348" s="69"/>
      <c r="H1348" s="69"/>
      <c r="I1348" s="69"/>
    </row>
    <row r="1349" spans="1:9">
      <c r="A1349" s="69"/>
      <c r="F1349" s="69"/>
      <c r="G1349" s="69"/>
      <c r="H1349" s="69"/>
      <c r="I1349" s="69"/>
    </row>
    <row r="1350" spans="1:9">
      <c r="A1350" s="69"/>
      <c r="F1350" s="69"/>
      <c r="G1350" s="69"/>
      <c r="H1350" s="69"/>
      <c r="I1350" s="69"/>
    </row>
    <row r="1351" spans="1:9">
      <c r="A1351" s="69"/>
      <c r="F1351" s="69"/>
      <c r="G1351" s="69"/>
      <c r="H1351" s="69"/>
      <c r="I1351" s="69"/>
    </row>
    <row r="1352" spans="1:9">
      <c r="A1352" s="69"/>
      <c r="F1352" s="69"/>
      <c r="G1352" s="69"/>
      <c r="H1352" s="69"/>
      <c r="I1352" s="69"/>
    </row>
    <row r="1353" spans="1:9">
      <c r="A1353" s="69"/>
      <c r="F1353" s="69"/>
      <c r="G1353" s="69"/>
      <c r="H1353" s="69"/>
      <c r="I1353" s="69"/>
    </row>
    <row r="16386" spans="41:44">
      <c r="AO16386" s="69" t="s">
        <v>13</v>
      </c>
      <c r="AP16386" s="69" t="s">
        <v>14</v>
      </c>
      <c r="AQ16386" s="69" t="s">
        <v>15</v>
      </c>
      <c r="AR16386" s="69" t="s">
        <v>16</v>
      </c>
    </row>
    <row r="16387" spans="41:44">
      <c r="AO16387" s="69">
        <v>0</v>
      </c>
      <c r="AP16387" s="69">
        <v>0.925</v>
      </c>
      <c r="AQ16387" s="69">
        <v>0.985</v>
      </c>
      <c r="AR16387" s="69">
        <v>0.836</v>
      </c>
    </row>
    <row r="16388" spans="41:44">
      <c r="AO16388" s="69">
        <v>0.39</v>
      </c>
      <c r="AP16388" s="69">
        <v>0.968</v>
      </c>
      <c r="AQ16388" s="69">
        <v>1.016</v>
      </c>
      <c r="AR16388" s="69">
        <v>1.026</v>
      </c>
    </row>
    <row r="16389" spans="41:44">
      <c r="AO16389" s="69">
        <v>1.17</v>
      </c>
      <c r="AP16389" s="69">
        <v>0.928</v>
      </c>
      <c r="AQ16389" s="69">
        <v>1.061</v>
      </c>
      <c r="AR16389" s="69">
        <v>0.925</v>
      </c>
    </row>
    <row r="16390" spans="41:44">
      <c r="AO16390" s="69">
        <v>1.95</v>
      </c>
      <c r="AP16390" s="69">
        <v>0.885</v>
      </c>
      <c r="AQ16390" s="69">
        <v>0.97</v>
      </c>
      <c r="AR16390" s="69">
        <v>0.961</v>
      </c>
    </row>
    <row r="16391" spans="41:44">
      <c r="AO16391" s="69">
        <v>2.73</v>
      </c>
      <c r="AP16391" s="69">
        <v>0.926</v>
      </c>
      <c r="AQ16391" s="69">
        <v>0.932</v>
      </c>
      <c r="AR16391" s="69">
        <v>0.962</v>
      </c>
    </row>
    <row r="16392" spans="41:44">
      <c r="AO16392" s="69">
        <v>3.51</v>
      </c>
      <c r="AP16392" s="69">
        <v>0.885</v>
      </c>
      <c r="AQ16392" s="69">
        <v>0.906</v>
      </c>
      <c r="AR16392" s="69">
        <v>0.924</v>
      </c>
    </row>
    <row r="16393" spans="41:44">
      <c r="AO16393" s="69">
        <v>4.29</v>
      </c>
      <c r="AP16393" s="69">
        <v>0.97</v>
      </c>
      <c r="AQ16393" s="69">
        <v>0.915</v>
      </c>
      <c r="AR16393" s="69">
        <v>0.96</v>
      </c>
    </row>
    <row r="16394" spans="41:44">
      <c r="AO16394" s="69">
        <v>5.07</v>
      </c>
      <c r="AP16394" s="69">
        <v>0.9</v>
      </c>
      <c r="AQ16394" s="69">
        <v>0.935</v>
      </c>
      <c r="AR16394" s="69">
        <v>0.911</v>
      </c>
    </row>
    <row r="16395" spans="41:44">
      <c r="AO16395" s="69">
        <v>5.85</v>
      </c>
      <c r="AP16395" s="69">
        <v>1.015</v>
      </c>
      <c r="AQ16395" s="69">
        <v>0.971</v>
      </c>
      <c r="AR16395" s="69">
        <v>0.912</v>
      </c>
    </row>
    <row r="16396" spans="41:44">
      <c r="AO16396" s="69">
        <v>6.63</v>
      </c>
      <c r="AP16396" s="69">
        <v>0.927</v>
      </c>
      <c r="AQ16396" s="69">
        <v>1</v>
      </c>
      <c r="AR16396" s="69">
        <v>0.962</v>
      </c>
    </row>
    <row r="16397" spans="41:44">
      <c r="AO16397" s="69">
        <v>7.41</v>
      </c>
      <c r="AP16397" s="69">
        <v>0.97</v>
      </c>
      <c r="AQ16397" s="69">
        <v>0.904</v>
      </c>
      <c r="AR16397" s="69">
        <v>1.013</v>
      </c>
    </row>
    <row r="16398" spans="41:44">
      <c r="AO16398" s="69">
        <v>8.19</v>
      </c>
      <c r="AP16398" s="69">
        <v>0.878</v>
      </c>
      <c r="AQ16398" s="69">
        <v>0.89</v>
      </c>
      <c r="AR16398" s="69">
        <v>1</v>
      </c>
    </row>
    <row r="16399" spans="41:44">
      <c r="AO16399" s="69">
        <v>8.97</v>
      </c>
      <c r="AP16399" s="69">
        <v>0.956</v>
      </c>
      <c r="AQ16399" s="69">
        <v>0.859</v>
      </c>
      <c r="AR16399" s="69">
        <v>1.096</v>
      </c>
    </row>
    <row r="16400" spans="41:44">
      <c r="AO16400" s="69">
        <v>9.75</v>
      </c>
      <c r="AP16400" s="69">
        <v>0.887</v>
      </c>
      <c r="AQ16400" s="69">
        <v>0.93</v>
      </c>
      <c r="AR16400" s="69">
        <v>1.04</v>
      </c>
    </row>
    <row r="16401" spans="41:44">
      <c r="AO16401" s="69">
        <v>10.53</v>
      </c>
      <c r="AP16401" s="69">
        <v>0.922</v>
      </c>
      <c r="AQ16401" s="69">
        <v>0.956</v>
      </c>
      <c r="AR16401" s="69">
        <v>1.053</v>
      </c>
    </row>
    <row r="16402" spans="41:44">
      <c r="AO16402" s="69">
        <v>11.31</v>
      </c>
      <c r="AP16402" s="69">
        <v>1</v>
      </c>
      <c r="AQ16402" s="69">
        <v>0.9</v>
      </c>
      <c r="AR16402" s="69">
        <v>1.037</v>
      </c>
    </row>
    <row r="16403" spans="41:44">
      <c r="AO16403" s="69">
        <v>12.09</v>
      </c>
      <c r="AP16403" s="69">
        <v>1.014</v>
      </c>
      <c r="AQ16403" s="69">
        <v>0.942</v>
      </c>
      <c r="AR16403" s="69">
        <v>0.861</v>
      </c>
    </row>
    <row r="16404" spans="41:44">
      <c r="AO16404" s="69">
        <v>12.87</v>
      </c>
      <c r="AP16404" s="69">
        <v>0.918</v>
      </c>
      <c r="AQ16404" s="69">
        <v>0.986</v>
      </c>
      <c r="AR16404" s="69">
        <v>1.055</v>
      </c>
    </row>
    <row r="16405" spans="41:44">
      <c r="AO16405" s="69">
        <v>13.65</v>
      </c>
      <c r="AP16405" s="69">
        <v>0.87</v>
      </c>
      <c r="AQ16405" s="69">
        <v>0.848</v>
      </c>
      <c r="AR16405" s="69">
        <v>0.883</v>
      </c>
    </row>
    <row r="16406" spans="41:44">
      <c r="AO16406" s="69">
        <v>14.43</v>
      </c>
      <c r="AP16406" s="69">
        <v>0.949</v>
      </c>
      <c r="AQ16406" s="69">
        <v>1</v>
      </c>
      <c r="AR16406" s="69">
        <v>0.938</v>
      </c>
    </row>
    <row r="16407" spans="41:44">
      <c r="AO16407" s="69">
        <v>15.21</v>
      </c>
      <c r="AP16407" s="69">
        <v>0.947</v>
      </c>
      <c r="AQ16407" s="69">
        <v>0.947</v>
      </c>
      <c r="AR16407" s="69">
        <v>0.962</v>
      </c>
    </row>
    <row r="16408" spans="41:44">
      <c r="AO16408" s="69">
        <v>15.99</v>
      </c>
      <c r="AP16408" s="69">
        <v>0.883</v>
      </c>
      <c r="AQ16408" s="69">
        <v>1</v>
      </c>
      <c r="AR16408" s="69">
        <v>0.887</v>
      </c>
    </row>
    <row r="16409" spans="41:44">
      <c r="AO16409" s="69">
        <v>16.77</v>
      </c>
      <c r="AP16409" s="69">
        <v>0.892</v>
      </c>
      <c r="AQ16409" s="69">
        <v>0.971</v>
      </c>
      <c r="AR16409" s="69">
        <v>1.133</v>
      </c>
    </row>
    <row r="16410" spans="41:44">
      <c r="AO16410" s="69">
        <v>17.55</v>
      </c>
      <c r="AP16410" s="69">
        <v>0.95</v>
      </c>
      <c r="AQ16410" s="69">
        <v>0.873</v>
      </c>
      <c r="AR16410" s="69">
        <v>0.95</v>
      </c>
    </row>
    <row r="16411" spans="41:44">
      <c r="AO16411" s="69">
        <v>18.33</v>
      </c>
      <c r="AP16411" s="69">
        <v>0.931</v>
      </c>
      <c r="AQ16411" s="69">
        <v>0.942</v>
      </c>
      <c r="AR16411" s="69">
        <v>0.961</v>
      </c>
    </row>
    <row r="16412" spans="41:44">
      <c r="AO16412" s="69">
        <v>19.11</v>
      </c>
      <c r="AP16412" s="69">
        <v>0.9</v>
      </c>
      <c r="AQ16412" s="69">
        <v>0.926</v>
      </c>
      <c r="AR16412" s="69">
        <v>0.935</v>
      </c>
    </row>
    <row r="16413" spans="41:44">
      <c r="AO16413" s="69">
        <v>19.89</v>
      </c>
      <c r="AP16413" s="69">
        <v>0.912</v>
      </c>
      <c r="AQ16413" s="69">
        <v>0.943</v>
      </c>
      <c r="AR16413" s="69">
        <v>0.926</v>
      </c>
    </row>
    <row r="16414" spans="41:44">
      <c r="AO16414" s="69">
        <v>20.67</v>
      </c>
      <c r="AP16414" s="69">
        <v>0.912</v>
      </c>
      <c r="AQ16414" s="69">
        <v>0.942</v>
      </c>
      <c r="AR16414" s="69">
        <v>0.875</v>
      </c>
    </row>
    <row r="16415" spans="41:44">
      <c r="AO16415" s="69">
        <v>21.45</v>
      </c>
      <c r="AP16415" s="69">
        <v>1</v>
      </c>
      <c r="AQ16415" s="69">
        <v>0.844</v>
      </c>
      <c r="AR16415" s="69">
        <v>0.912</v>
      </c>
    </row>
    <row r="16416" spans="41:44">
      <c r="AO16416" s="69">
        <v>22.23</v>
      </c>
      <c r="AP16416" s="69">
        <v>0.891</v>
      </c>
      <c r="AQ16416" s="69">
        <v>0.844</v>
      </c>
      <c r="AR16416" s="69">
        <v>0.975</v>
      </c>
    </row>
    <row r="16417" spans="41:44">
      <c r="AO16417" s="69">
        <v>23.01</v>
      </c>
      <c r="AP16417" s="69">
        <v>0.912</v>
      </c>
      <c r="AQ16417" s="69">
        <v>1.014</v>
      </c>
      <c r="AR16417" s="69">
        <v>0.95</v>
      </c>
    </row>
    <row r="16418" spans="41:44">
      <c r="AO16418" s="69">
        <v>23.79</v>
      </c>
      <c r="AP16418" s="69">
        <v>0.974</v>
      </c>
      <c r="AQ16418" s="69">
        <v>0.931</v>
      </c>
      <c r="AR16418" s="69">
        <v>0.869</v>
      </c>
    </row>
    <row r="16419" spans="41:44">
      <c r="AO16419" s="69">
        <v>24.57</v>
      </c>
      <c r="AP16419" s="69">
        <v>0.898</v>
      </c>
      <c r="AQ16419" s="69">
        <v>0.97</v>
      </c>
      <c r="AR16419" s="69">
        <v>0.879</v>
      </c>
    </row>
    <row r="16420" spans="41:44">
      <c r="AO16420" s="69">
        <v>25.35</v>
      </c>
      <c r="AP16420" s="69">
        <v>0.877</v>
      </c>
      <c r="AQ16420" s="69">
        <v>0.878</v>
      </c>
      <c r="AR16420" s="69">
        <v>0.948</v>
      </c>
    </row>
    <row r="16421" spans="41:44">
      <c r="AO16421" s="69">
        <v>26.13</v>
      </c>
      <c r="AP16421" s="69">
        <v>0.912</v>
      </c>
      <c r="AQ16421" s="69">
        <v>0.986</v>
      </c>
      <c r="AR16421" s="69">
        <v>0.949</v>
      </c>
    </row>
    <row r="16422" spans="41:44">
      <c r="AO16422" s="69">
        <v>26.91</v>
      </c>
      <c r="AP16422" s="69">
        <v>0.974</v>
      </c>
      <c r="AQ16422" s="69">
        <v>0.906</v>
      </c>
      <c r="AR16422" s="69">
        <v>0.828</v>
      </c>
    </row>
    <row r="16423" spans="41:44">
      <c r="AO16423" s="69">
        <v>27.69</v>
      </c>
      <c r="AP16423" s="69">
        <v>0.939</v>
      </c>
      <c r="AQ16423" s="69">
        <v>0.849</v>
      </c>
      <c r="AR16423" s="69">
        <v>0.924</v>
      </c>
    </row>
    <row r="16424" spans="41:44">
      <c r="AO16424" s="69">
        <v>28.47</v>
      </c>
      <c r="AP16424" s="69">
        <v>0.986</v>
      </c>
      <c r="AQ16424" s="69">
        <v>0.93</v>
      </c>
      <c r="AR16424" s="69">
        <v>0.974</v>
      </c>
    </row>
    <row r="16425" spans="41:44">
      <c r="AO16425" s="69">
        <v>29.25</v>
      </c>
      <c r="AP16425" s="69">
        <v>0.974</v>
      </c>
      <c r="AQ16425" s="69">
        <v>0.915</v>
      </c>
      <c r="AR16425" s="69">
        <v>0.896</v>
      </c>
    </row>
    <row r="16426" spans="41:44">
      <c r="AO16426" s="69">
        <v>30.03</v>
      </c>
      <c r="AP16426" s="69">
        <v>0.915</v>
      </c>
      <c r="AQ16426" s="69">
        <v>0.986</v>
      </c>
      <c r="AR16426" s="69">
        <v>1</v>
      </c>
    </row>
    <row r="16427" spans="41:44">
      <c r="AO16427" s="69">
        <v>30.81</v>
      </c>
      <c r="AP16427" s="69">
        <v>0.914</v>
      </c>
      <c r="AQ16427" s="69">
        <v>0.905</v>
      </c>
      <c r="AR16427" s="69">
        <v>0.868</v>
      </c>
    </row>
    <row r="16428" spans="41:44">
      <c r="AO16428" s="69">
        <v>31.59</v>
      </c>
      <c r="AP16428" s="69">
        <v>1</v>
      </c>
      <c r="AQ16428" s="69">
        <v>0.917</v>
      </c>
      <c r="AR16428" s="69">
        <v>1.026</v>
      </c>
    </row>
    <row r="16429" spans="41:44">
      <c r="AO16429" s="69">
        <v>32.37</v>
      </c>
      <c r="AP16429" s="69">
        <v>1</v>
      </c>
      <c r="AQ16429" s="69">
        <v>0.831</v>
      </c>
      <c r="AR16429" s="69">
        <v>0.937</v>
      </c>
    </row>
    <row r="16430" spans="41:44">
      <c r="AO16430" s="69">
        <v>33.15</v>
      </c>
      <c r="AP16430" s="69">
        <v>0.891</v>
      </c>
      <c r="AQ16430" s="69">
        <v>0.985</v>
      </c>
      <c r="AR16430" s="69">
        <v>0.938</v>
      </c>
    </row>
    <row r="16431" spans="41:44">
      <c r="AO16431" s="69">
        <v>33.93</v>
      </c>
      <c r="AP16431" s="69">
        <v>0.938</v>
      </c>
      <c r="AQ16431" s="69">
        <v>0.957</v>
      </c>
      <c r="AR16431" s="69">
        <v>0.974</v>
      </c>
    </row>
    <row r="16432" spans="41:44">
      <c r="AO16432" s="69">
        <v>34.71</v>
      </c>
      <c r="AP16432" s="69">
        <v>0.949</v>
      </c>
      <c r="AQ16432" s="69">
        <v>0.986</v>
      </c>
      <c r="AR16432" s="69">
        <v>0.912</v>
      </c>
    </row>
    <row r="16433" spans="41:44">
      <c r="AO16433" s="69">
        <v>35.49</v>
      </c>
      <c r="AP16433" s="69">
        <v>0.937</v>
      </c>
      <c r="AQ16433" s="69">
        <v>0.96</v>
      </c>
      <c r="AR16433" s="69">
        <v>0.934</v>
      </c>
    </row>
    <row r="16434" spans="41:44">
      <c r="AO16434" s="69">
        <v>36.27</v>
      </c>
      <c r="AP16434" s="69">
        <v>0.94</v>
      </c>
      <c r="AQ16434" s="69">
        <v>0.97</v>
      </c>
      <c r="AR16434" s="69">
        <v>0.961</v>
      </c>
    </row>
    <row r="16435" spans="41:44">
      <c r="AO16435" s="69">
        <v>37.05</v>
      </c>
      <c r="AP16435" s="69">
        <v>0.915</v>
      </c>
      <c r="AQ16435" s="69">
        <v>0.929</v>
      </c>
      <c r="AR16435" s="69">
        <v>0.96</v>
      </c>
    </row>
    <row r="16436" spans="41:44">
      <c r="AO16436" s="69">
        <v>37.83</v>
      </c>
      <c r="AP16436" s="69">
        <v>0.894</v>
      </c>
      <c r="AQ16436" s="69">
        <v>0.905</v>
      </c>
      <c r="AR16436" s="69">
        <v>1.11</v>
      </c>
    </row>
    <row r="16437" spans="41:44">
      <c r="AO16437" s="69">
        <v>38.61</v>
      </c>
      <c r="AP16437" s="69">
        <v>1.053</v>
      </c>
      <c r="AQ16437" s="69">
        <v>0.904</v>
      </c>
      <c r="AR16437" s="69">
        <v>0.879</v>
      </c>
    </row>
    <row r="16438" spans="41:44">
      <c r="AO16438" s="69">
        <v>39.51</v>
      </c>
      <c r="AP16438" s="69">
        <v>0.882</v>
      </c>
      <c r="AQ16438" s="69">
        <v>0.892</v>
      </c>
      <c r="AR16438" s="69">
        <v>0.974</v>
      </c>
    </row>
    <row r="16439" spans="41:44">
      <c r="AO16439" s="69">
        <v>40.29</v>
      </c>
      <c r="AP16439" s="69">
        <v>1.012</v>
      </c>
      <c r="AQ16439" s="69">
        <v>1</v>
      </c>
      <c r="AR16439" s="69">
        <v>1.027</v>
      </c>
    </row>
    <row r="16440" spans="41:44">
      <c r="AO16440" s="69">
        <v>41.07</v>
      </c>
      <c r="AP16440" s="69">
        <v>0.951</v>
      </c>
      <c r="AQ16440" s="69">
        <v>0.956</v>
      </c>
      <c r="AR16440" s="69">
        <v>0.947</v>
      </c>
    </row>
    <row r="16441" spans="41:44">
      <c r="AO16441" s="69">
        <v>41.85</v>
      </c>
      <c r="AP16441" s="69">
        <v>0.9</v>
      </c>
      <c r="AQ16441" s="69">
        <v>0.89</v>
      </c>
      <c r="AR16441" s="69">
        <v>0.91</v>
      </c>
    </row>
    <row r="16442" spans="41:44">
      <c r="AO16442" s="69">
        <v>42.63</v>
      </c>
      <c r="AP16442" s="69">
        <v>0.874</v>
      </c>
      <c r="AQ16442" s="69">
        <v>0.917</v>
      </c>
      <c r="AR16442" s="69">
        <v>0.95</v>
      </c>
    </row>
    <row r="16443" spans="41:44">
      <c r="AO16443" s="69">
        <v>43.41</v>
      </c>
      <c r="AP16443" s="69">
        <v>0.887</v>
      </c>
      <c r="AQ16443" s="69">
        <v>0.853</v>
      </c>
      <c r="AR16443" s="69">
        <v>0.949</v>
      </c>
    </row>
    <row r="16444" spans="41:44">
      <c r="AO16444" s="69">
        <v>44.19</v>
      </c>
      <c r="AP16444" s="69">
        <v>0.866</v>
      </c>
      <c r="AQ16444" s="69">
        <v>0.944</v>
      </c>
      <c r="AR16444" s="69">
        <v>0.912</v>
      </c>
    </row>
    <row r="16445" spans="41:44">
      <c r="AO16445" s="69">
        <v>44.97</v>
      </c>
      <c r="AP16445" s="69">
        <v>0.938</v>
      </c>
      <c r="AQ16445" s="69">
        <v>0.928</v>
      </c>
      <c r="AR16445" s="69">
        <v>0.901</v>
      </c>
    </row>
    <row r="16446" spans="41:44">
      <c r="AO16446" s="69">
        <v>45.75</v>
      </c>
      <c r="AP16446" s="69">
        <v>0.815</v>
      </c>
      <c r="AQ16446" s="69">
        <v>0.956</v>
      </c>
      <c r="AR16446" s="69">
        <v>0.736</v>
      </c>
    </row>
    <row r="16447" spans="41:44">
      <c r="AO16447" s="69">
        <v>46.53</v>
      </c>
      <c r="AP16447" s="69">
        <v>0.962</v>
      </c>
      <c r="AQ16447" s="69">
        <v>0.986</v>
      </c>
      <c r="AR16447" s="69">
        <v>1.085</v>
      </c>
    </row>
    <row r="16448" spans="41:44">
      <c r="AO16448" s="69">
        <v>47.31</v>
      </c>
      <c r="AP16448" s="69">
        <v>0.844</v>
      </c>
      <c r="AQ16448" s="69">
        <v>0.892</v>
      </c>
      <c r="AR16448" s="69">
        <v>0.807</v>
      </c>
    </row>
    <row r="16449" spans="41:44">
      <c r="AO16449" s="69">
        <v>48.09</v>
      </c>
      <c r="AP16449" s="69">
        <v>1.065</v>
      </c>
      <c r="AQ16449" s="69">
        <v>0.904</v>
      </c>
      <c r="AR16449" s="69">
        <v>0.949</v>
      </c>
    </row>
    <row r="16450" spans="41:44">
      <c r="AO16450" s="69">
        <v>48.87</v>
      </c>
      <c r="AP16450" s="69">
        <v>0.924</v>
      </c>
      <c r="AQ16450" s="69">
        <v>0.887</v>
      </c>
      <c r="AR16450" s="69">
        <v>0.873</v>
      </c>
    </row>
    <row r="16451" spans="41:44">
      <c r="AO16451" s="69">
        <v>49.65</v>
      </c>
      <c r="AP16451" s="69">
        <v>0.903</v>
      </c>
      <c r="AQ16451" s="69">
        <v>0.849</v>
      </c>
      <c r="AR16451" s="69">
        <v>0.923</v>
      </c>
    </row>
    <row r="16452" spans="41:44">
      <c r="AO16452" s="69">
        <v>50.43</v>
      </c>
      <c r="AP16452" s="69">
        <v>0.974</v>
      </c>
      <c r="AQ16452" s="69">
        <v>1.015</v>
      </c>
      <c r="AR16452" s="69">
        <v>0.937</v>
      </c>
    </row>
    <row r="16453" spans="41:44">
      <c r="AO16453" s="69">
        <v>51.21</v>
      </c>
      <c r="AP16453" s="69">
        <v>0.962</v>
      </c>
      <c r="AQ16453" s="69">
        <v>1</v>
      </c>
      <c r="AR16453" s="69">
        <v>0.883</v>
      </c>
    </row>
    <row r="16454" spans="41:44">
      <c r="AO16454" s="69">
        <v>51.99</v>
      </c>
      <c r="AP16454" s="69">
        <v>0.986</v>
      </c>
      <c r="AQ16454" s="69">
        <v>0.892</v>
      </c>
      <c r="AR16454" s="69">
        <v>0.872</v>
      </c>
    </row>
    <row r="16455" spans="41:44">
      <c r="AO16455" s="69">
        <v>52.77</v>
      </c>
      <c r="AP16455" s="69">
        <v>0.927</v>
      </c>
      <c r="AQ16455" s="69">
        <v>1.03</v>
      </c>
      <c r="AR16455" s="69">
        <v>0.987</v>
      </c>
    </row>
    <row r="16456" spans="41:44">
      <c r="AO16456" s="69">
        <v>53.55</v>
      </c>
      <c r="AP16456" s="69">
        <v>0.89</v>
      </c>
      <c r="AQ16456" s="69">
        <v>0.819</v>
      </c>
      <c r="AR16456" s="69">
        <v>0.816</v>
      </c>
    </row>
    <row r="16457" spans="41:44">
      <c r="AO16457" s="69">
        <v>54.33</v>
      </c>
      <c r="AP16457" s="69">
        <v>0.869</v>
      </c>
      <c r="AQ16457" s="69">
        <v>0.836</v>
      </c>
      <c r="AR16457" s="69">
        <v>0.887</v>
      </c>
    </row>
    <row r="16458" spans="41:44">
      <c r="AO16458" s="69">
        <v>55.11</v>
      </c>
      <c r="AP16458" s="69">
        <v>0.893</v>
      </c>
      <c r="AQ16458" s="69">
        <v>0.943</v>
      </c>
      <c r="AR16458" s="69">
        <v>0.96</v>
      </c>
    </row>
    <row r="16459" spans="41:44">
      <c r="AO16459" s="69">
        <v>55.89</v>
      </c>
      <c r="AP16459" s="69">
        <v>0.938</v>
      </c>
      <c r="AQ16459" s="69">
        <v>0.928</v>
      </c>
      <c r="AR16459" s="69">
        <v>0.937</v>
      </c>
    </row>
    <row r="16460" spans="41:44">
      <c r="AO16460" s="69">
        <v>56.67</v>
      </c>
      <c r="AP16460" s="69">
        <v>0.939</v>
      </c>
      <c r="AQ16460" s="69">
        <v>0.865</v>
      </c>
      <c r="AR16460" s="69">
        <v>0.938</v>
      </c>
    </row>
    <row r="16461" spans="41:44">
      <c r="AO16461" s="69">
        <v>57.45</v>
      </c>
      <c r="AP16461" s="69">
        <v>0.914</v>
      </c>
      <c r="AQ16461" s="69">
        <v>1.03</v>
      </c>
      <c r="AR16461" s="69">
        <v>1.04</v>
      </c>
    </row>
    <row r="16462" spans="41:44">
      <c r="AO16462" s="69">
        <v>58.23</v>
      </c>
      <c r="AP16462" s="69">
        <v>0.884</v>
      </c>
      <c r="AQ16462" s="69">
        <v>0.915</v>
      </c>
      <c r="AR16462" s="69">
        <v>0.932</v>
      </c>
    </row>
    <row r="16463" spans="41:44">
      <c r="AO16463" s="69">
        <v>59.01</v>
      </c>
      <c r="AP16463" s="69">
        <v>0.874</v>
      </c>
      <c r="AQ16463" s="69">
        <v>0.808</v>
      </c>
      <c r="AR16463" s="69">
        <v>0.959</v>
      </c>
    </row>
    <row r="16464" spans="41:44">
      <c r="AO16464" s="69">
        <v>59.79</v>
      </c>
      <c r="AP16464" s="69">
        <v>0.884</v>
      </c>
      <c r="AQ16464" s="69">
        <v>0.914</v>
      </c>
      <c r="AR16464" s="69">
        <v>0.889</v>
      </c>
    </row>
    <row r="16465" spans="41:44">
      <c r="AO16465" s="69">
        <v>60.57</v>
      </c>
      <c r="AP16465" s="69">
        <v>0.987</v>
      </c>
      <c r="AQ16465" s="69">
        <v>0.942</v>
      </c>
      <c r="AR16465" s="69">
        <v>0.947</v>
      </c>
    </row>
    <row r="16466" spans="41:44">
      <c r="AO16466" s="69">
        <v>61.35</v>
      </c>
      <c r="AP16466" s="69">
        <v>0.893</v>
      </c>
      <c r="AQ16466" s="69">
        <v>0.885</v>
      </c>
      <c r="AR16466" s="69">
        <v>0.896</v>
      </c>
    </row>
    <row r="16467" spans="41:44">
      <c r="AO16467" s="69">
        <v>62.13</v>
      </c>
      <c r="AP16467" s="69">
        <v>0.903</v>
      </c>
      <c r="AQ16467" s="69">
        <v>0.887</v>
      </c>
      <c r="AR16467" s="69">
        <v>0.936</v>
      </c>
    </row>
    <row r="16468" spans="41:44">
      <c r="AO16468" s="69">
        <v>62.91</v>
      </c>
      <c r="AP16468" s="69">
        <v>0.891</v>
      </c>
      <c r="AQ16468" s="69">
        <v>0.9</v>
      </c>
      <c r="AR16468" s="69">
        <v>0.821</v>
      </c>
    </row>
    <row r="16469" spans="41:44">
      <c r="AO16469" s="69">
        <v>63.69</v>
      </c>
      <c r="AP16469" s="69">
        <v>0.926</v>
      </c>
      <c r="AQ16469" s="69">
        <v>0.811</v>
      </c>
      <c r="AR16469" s="69">
        <v>0.868</v>
      </c>
    </row>
    <row r="16470" spans="41:44">
      <c r="AO16470" s="69">
        <v>64.47</v>
      </c>
      <c r="AP16470" s="69">
        <v>0.826</v>
      </c>
      <c r="AQ16470" s="69">
        <v>0.943</v>
      </c>
      <c r="AR16470" s="69">
        <v>0.949</v>
      </c>
    </row>
    <row r="16471" spans="41:44">
      <c r="AO16471" s="69">
        <v>65.25</v>
      </c>
      <c r="AP16471" s="69">
        <v>0.986</v>
      </c>
      <c r="AQ16471" s="69">
        <v>0.855</v>
      </c>
      <c r="AR16471" s="69">
        <v>0.896</v>
      </c>
    </row>
    <row r="16472" spans="41:44">
      <c r="AO16472" s="69">
        <v>66.03</v>
      </c>
      <c r="AP16472" s="69">
        <v>0.951</v>
      </c>
      <c r="AQ16472" s="69">
        <v>0.873</v>
      </c>
      <c r="AR16472" s="69">
        <v>1.04</v>
      </c>
    </row>
    <row r="16473" spans="41:44">
      <c r="AO16473" s="69">
        <v>66.81</v>
      </c>
      <c r="AP16473" s="69">
        <v>0.884</v>
      </c>
      <c r="AQ16473" s="69">
        <v>0.901</v>
      </c>
      <c r="AR16473" s="69">
        <v>1.031</v>
      </c>
    </row>
    <row r="16474" spans="41:44">
      <c r="AO16474" s="69">
        <v>67.59</v>
      </c>
      <c r="AP16474" s="69">
        <v>0.913</v>
      </c>
      <c r="AQ16474" s="69">
        <v>0.808</v>
      </c>
      <c r="AR16474" s="69">
        <v>1.026</v>
      </c>
    </row>
    <row r="16475" spans="41:44">
      <c r="AO16475" s="69">
        <v>68.37</v>
      </c>
      <c r="AP16475" s="69">
        <v>1.012</v>
      </c>
      <c r="AQ16475" s="69">
        <v>0.919</v>
      </c>
      <c r="AR16475" s="69">
        <v>0.87</v>
      </c>
    </row>
    <row r="16476" spans="41:44">
      <c r="AO16476" s="69">
        <v>69.15</v>
      </c>
      <c r="AP16476" s="69">
        <v>0.953</v>
      </c>
      <c r="AQ16476" s="69">
        <v>0.93</v>
      </c>
      <c r="AR16476" s="69">
        <v>0.889</v>
      </c>
    </row>
    <row r="16477" spans="41:44">
      <c r="AO16477" s="69">
        <v>69.93</v>
      </c>
      <c r="AP16477" s="69">
        <v>0.885</v>
      </c>
      <c r="AQ16477" s="69">
        <v>0.795</v>
      </c>
      <c r="AR16477" s="69">
        <v>1.027</v>
      </c>
    </row>
    <row r="16478" spans="41:44">
      <c r="AO16478" s="69">
        <v>70.71</v>
      </c>
      <c r="AP16478" s="69">
        <v>0.902</v>
      </c>
      <c r="AQ16478" s="69">
        <v>0.901</v>
      </c>
      <c r="AR16478" s="69">
        <v>0.924</v>
      </c>
    </row>
    <row r="16479" spans="41:44">
      <c r="AO16479" s="69">
        <v>71.49</v>
      </c>
      <c r="AP16479" s="69">
        <v>0.821</v>
      </c>
      <c r="AQ16479" s="69">
        <v>0.827</v>
      </c>
      <c r="AR16479" s="69">
        <v>0.9</v>
      </c>
    </row>
    <row r="16480" spans="41:44">
      <c r="AO16480" s="69">
        <v>72.27</v>
      </c>
      <c r="AP16480" s="69">
        <v>0.951</v>
      </c>
      <c r="AQ16480" s="69">
        <v>0.78</v>
      </c>
      <c r="AR16480" s="69">
        <v>0.904</v>
      </c>
    </row>
    <row r="16481" spans="41:44">
      <c r="AO16481" s="69">
        <v>73.05</v>
      </c>
      <c r="AP16481" s="69">
        <v>0.926</v>
      </c>
      <c r="AQ16481" s="69">
        <v>0.956</v>
      </c>
      <c r="AR16481" s="69">
        <v>1.014</v>
      </c>
    </row>
    <row r="16482" spans="41:44">
      <c r="AO16482" s="69">
        <v>73.83</v>
      </c>
      <c r="AP16482" s="69">
        <v>0.94</v>
      </c>
      <c r="AQ16482" s="69">
        <v>0.956</v>
      </c>
      <c r="AR16482" s="69">
        <v>0.924</v>
      </c>
    </row>
    <row r="16483" spans="41:44">
      <c r="AO16483" s="69">
        <v>74.61</v>
      </c>
      <c r="AP16483" s="69">
        <v>0.926</v>
      </c>
      <c r="AQ16483" s="69">
        <v>0.861</v>
      </c>
      <c r="AR16483" s="69">
        <v>0.944</v>
      </c>
    </row>
    <row r="16484" spans="41:44">
      <c r="AO16484" s="69">
        <v>75.39</v>
      </c>
      <c r="AP16484" s="69">
        <v>0.884</v>
      </c>
      <c r="AQ16484" s="69">
        <v>0.849</v>
      </c>
      <c r="AR16484" s="69">
        <v>1.027</v>
      </c>
    </row>
    <row r="16485" spans="41:44">
      <c r="AO16485" s="69">
        <v>76.17</v>
      </c>
      <c r="AP16485" s="69">
        <v>0.856</v>
      </c>
      <c r="AQ16485" s="69">
        <v>0.887</v>
      </c>
      <c r="AR16485" s="69">
        <v>0.923</v>
      </c>
    </row>
    <row r="16486" spans="41:44">
      <c r="AO16486" s="69">
        <v>76.95</v>
      </c>
      <c r="AP16486" s="69">
        <v>0.81</v>
      </c>
      <c r="AQ16486" s="69">
        <v>0.918</v>
      </c>
      <c r="AR16486" s="69">
        <v>0.948</v>
      </c>
    </row>
    <row r="16487" spans="41:44">
      <c r="AO16487" s="69">
        <v>77.73</v>
      </c>
      <c r="AP16487" s="69">
        <v>0.931</v>
      </c>
      <c r="AQ16487" s="69">
        <v>0.9</v>
      </c>
      <c r="AR16487" s="69">
        <v>0.948</v>
      </c>
    </row>
    <row r="16488" spans="41:44">
      <c r="AO16488" s="69">
        <v>78.51</v>
      </c>
      <c r="AP16488" s="69">
        <v>0.894</v>
      </c>
      <c r="AQ16488" s="69">
        <v>0.892</v>
      </c>
      <c r="AR16488" s="69">
        <v>1.071</v>
      </c>
    </row>
    <row r="16489" spans="41:44">
      <c r="AO16489" s="69">
        <v>79.29</v>
      </c>
      <c r="AP16489" s="69">
        <v>0.845</v>
      </c>
      <c r="AQ16489" s="69">
        <v>0.901</v>
      </c>
      <c r="AR16489" s="69">
        <v>0.894</v>
      </c>
    </row>
    <row r="16490" spans="41:44">
      <c r="AO16490" s="69">
        <v>80.07</v>
      </c>
      <c r="AP16490" s="69">
        <v>0.95</v>
      </c>
      <c r="AQ16490" s="69">
        <v>0.843</v>
      </c>
      <c r="AR16490" s="69">
        <v>0.867</v>
      </c>
    </row>
    <row r="16491" spans="41:44">
      <c r="AO16491" s="69">
        <v>80.85</v>
      </c>
      <c r="AP16491" s="69">
        <v>0.849</v>
      </c>
      <c r="AQ16491" s="69">
        <v>0.957</v>
      </c>
      <c r="AR16491" s="69">
        <v>0.974</v>
      </c>
    </row>
    <row r="16492" spans="41:44">
      <c r="AO16492" s="69">
        <v>81.63</v>
      </c>
      <c r="AP16492" s="69">
        <v>0.965</v>
      </c>
      <c r="AQ16492" s="69">
        <v>0.957</v>
      </c>
      <c r="AR16492" s="69">
        <v>0.87</v>
      </c>
    </row>
    <row r="16493" spans="41:44">
      <c r="AO16493" s="69">
        <v>82.41</v>
      </c>
      <c r="AP16493" s="69">
        <v>0.937</v>
      </c>
      <c r="AQ16493" s="69">
        <v>0.849</v>
      </c>
      <c r="AR16493" s="69">
        <v>0.83</v>
      </c>
    </row>
    <row r="16494" spans="41:44">
      <c r="AO16494" s="69">
        <v>83.19</v>
      </c>
      <c r="AP16494" s="69">
        <v>0.907</v>
      </c>
      <c r="AQ16494" s="69">
        <v>0.9</v>
      </c>
      <c r="AR16494" s="69">
        <v>0.873</v>
      </c>
    </row>
    <row r="16495" spans="41:44">
      <c r="AO16495" s="69">
        <v>83.97</v>
      </c>
      <c r="AP16495" s="69">
        <v>0.916</v>
      </c>
      <c r="AQ16495" s="69">
        <v>0.94</v>
      </c>
      <c r="AR16495" s="69">
        <v>0.924</v>
      </c>
    </row>
    <row r="16496" spans="41:44">
      <c r="AO16496" s="69">
        <v>84.75</v>
      </c>
      <c r="AP16496" s="69">
        <v>0.95</v>
      </c>
      <c r="AQ16496" s="69">
        <v>0.865</v>
      </c>
      <c r="AR16496" s="69">
        <v>0.974</v>
      </c>
    </row>
    <row r="16497" spans="41:44">
      <c r="AO16497" s="69">
        <v>85.53</v>
      </c>
      <c r="AP16497" s="69">
        <v>0.954</v>
      </c>
      <c r="AQ16497" s="69">
        <v>0.954</v>
      </c>
      <c r="AR16497" s="69">
        <v>0.987</v>
      </c>
    </row>
    <row r="16498" spans="41:44">
      <c r="AO16498" s="69">
        <v>86.31</v>
      </c>
      <c r="AP16498" s="69">
        <v>0.939</v>
      </c>
      <c r="AQ16498" s="69">
        <v>0.859</v>
      </c>
      <c r="AR16498" s="69">
        <v>0.957</v>
      </c>
    </row>
    <row r="16499" spans="41:44">
      <c r="AO16499" s="69">
        <v>87.09</v>
      </c>
      <c r="AP16499" s="69">
        <v>0.988</v>
      </c>
      <c r="AQ16499" s="69">
        <v>0.887</v>
      </c>
      <c r="AR16499" s="69">
        <v>0.973</v>
      </c>
    </row>
    <row r="16500" spans="41:44">
      <c r="AO16500" s="69">
        <v>87.87</v>
      </c>
      <c r="AP16500" s="69">
        <v>0.853</v>
      </c>
      <c r="AQ16500" s="69">
        <v>0.867</v>
      </c>
      <c r="AR16500" s="69">
        <v>0.849</v>
      </c>
    </row>
    <row r="16501" spans="41:44">
      <c r="AO16501" s="69">
        <v>88.65</v>
      </c>
      <c r="AP16501" s="69">
        <v>0.89</v>
      </c>
      <c r="AQ16501" s="69">
        <v>0.971</v>
      </c>
      <c r="AR16501" s="69">
        <v>0.922</v>
      </c>
    </row>
    <row r="16502" spans="41:44">
      <c r="AO16502" s="69">
        <v>89.43</v>
      </c>
      <c r="AP16502" s="69">
        <v>0.921</v>
      </c>
      <c r="AQ16502" s="69">
        <v>0.846</v>
      </c>
      <c r="AR16502" s="69">
        <v>0.873</v>
      </c>
    </row>
    <row r="16503" spans="41:44">
      <c r="AO16503" s="69">
        <v>90.21</v>
      </c>
      <c r="AP16503" s="69">
        <v>0.869</v>
      </c>
      <c r="AQ16503" s="69">
        <v>0.884</v>
      </c>
      <c r="AR16503" s="69">
        <v>0.911</v>
      </c>
    </row>
    <row r="16504" spans="41:44">
      <c r="AO16504" s="69">
        <v>90.99</v>
      </c>
      <c r="AP16504" s="69">
        <v>1.012</v>
      </c>
      <c r="AQ16504" s="69">
        <v>0.985</v>
      </c>
      <c r="AR16504" s="69">
        <v>0.898</v>
      </c>
    </row>
    <row r="16505" spans="41:44">
      <c r="AO16505" s="69">
        <v>91.77</v>
      </c>
      <c r="AP16505" s="69">
        <v>0.904</v>
      </c>
      <c r="AQ16505" s="69">
        <v>1</v>
      </c>
      <c r="AR16505" s="69">
        <v>0.907</v>
      </c>
    </row>
    <row r="16506" spans="41:44">
      <c r="AO16506" s="69">
        <v>92.55</v>
      </c>
      <c r="AP16506" s="69">
        <v>0.976</v>
      </c>
      <c r="AQ16506" s="69">
        <v>0.9</v>
      </c>
      <c r="AR16506" s="69">
        <v>0.906</v>
      </c>
    </row>
    <row r="16507" spans="41:44">
      <c r="AO16507" s="69">
        <v>93.33</v>
      </c>
      <c r="AP16507" s="69">
        <v>0.953</v>
      </c>
      <c r="AQ16507" s="69">
        <v>0.928</v>
      </c>
      <c r="AR16507" s="69">
        <v>0.974</v>
      </c>
    </row>
    <row r="16508" spans="41:44">
      <c r="AO16508" s="69">
        <v>94.11</v>
      </c>
      <c r="AP16508" s="69">
        <v>0.83</v>
      </c>
      <c r="AQ16508" s="69">
        <v>0.816</v>
      </c>
      <c r="AR16508" s="69">
        <v>0.948</v>
      </c>
    </row>
    <row r="16509" spans="41:44">
      <c r="AO16509" s="69">
        <v>94.89</v>
      </c>
      <c r="AP16509" s="69">
        <v>0.906</v>
      </c>
      <c r="AQ16509" s="69">
        <v>0.791</v>
      </c>
      <c r="AR16509" s="69">
        <v>1</v>
      </c>
    </row>
    <row r="16510" spans="41:44">
      <c r="AO16510" s="69">
        <v>95.67</v>
      </c>
      <c r="AP16510" s="69">
        <v>0.886</v>
      </c>
      <c r="AQ16510" s="69">
        <v>0.859</v>
      </c>
      <c r="AR16510" s="69">
        <v>0.898</v>
      </c>
    </row>
    <row r="16511" spans="41:44">
      <c r="AO16511" s="69">
        <v>96.45</v>
      </c>
      <c r="AP16511" s="69">
        <v>0.988</v>
      </c>
      <c r="AQ16511" s="69">
        <v>1.014</v>
      </c>
      <c r="AR16511" s="69">
        <v>0.887</v>
      </c>
    </row>
    <row r="16512" spans="41:44">
      <c r="AO16512" s="69">
        <v>97.23</v>
      </c>
      <c r="AP16512" s="69">
        <v>0.918</v>
      </c>
      <c r="AQ16512" s="69">
        <v>0.915</v>
      </c>
      <c r="AR16512" s="69">
        <v>0.934</v>
      </c>
    </row>
    <row r="16513" spans="41:44">
      <c r="AO16513" s="69">
        <v>98.01</v>
      </c>
      <c r="AP16513" s="69">
        <v>0.851</v>
      </c>
      <c r="AQ16513" s="69">
        <v>0.942</v>
      </c>
      <c r="AR16513" s="69">
        <v>0.919</v>
      </c>
    </row>
    <row r="16514" spans="41:44">
      <c r="AO16514" s="69">
        <v>98.79</v>
      </c>
      <c r="AP16514" s="69">
        <v>0.95</v>
      </c>
      <c r="AQ16514" s="69">
        <v>0.829</v>
      </c>
      <c r="AR16514" s="69">
        <v>0.906</v>
      </c>
    </row>
    <row r="16515" spans="41:44">
      <c r="AO16515" s="69">
        <v>99.57</v>
      </c>
      <c r="AP16515" s="69">
        <v>0.823</v>
      </c>
      <c r="AQ16515" s="69">
        <v>0.918</v>
      </c>
      <c r="AR16515" s="69">
        <v>1</v>
      </c>
    </row>
    <row r="16516" spans="41:44">
      <c r="AO16516" s="69">
        <v>100.35</v>
      </c>
      <c r="AP16516" s="69">
        <v>0.917</v>
      </c>
      <c r="AQ16516" s="69">
        <v>0.928</v>
      </c>
      <c r="AR16516" s="69">
        <v>0.846</v>
      </c>
    </row>
    <row r="16517" spans="41:44">
      <c r="AO16517" s="69">
        <v>101.13</v>
      </c>
      <c r="AP16517" s="69">
        <v>0.886</v>
      </c>
      <c r="AQ16517" s="69">
        <v>0.843</v>
      </c>
      <c r="AR16517" s="69">
        <v>0.959</v>
      </c>
    </row>
    <row r="16518" spans="41:44">
      <c r="AO16518" s="69">
        <v>101.91</v>
      </c>
      <c r="AP16518" s="69">
        <v>0.965</v>
      </c>
      <c r="AQ16518" s="69">
        <v>0.851</v>
      </c>
      <c r="AR16518" s="69">
        <v>0.93</v>
      </c>
    </row>
    <row r="16519" spans="41:44">
      <c r="AO16519" s="69">
        <v>102.69</v>
      </c>
      <c r="AP16519" s="69">
        <v>0.89</v>
      </c>
      <c r="AQ16519" s="69">
        <v>0.861</v>
      </c>
      <c r="AR16519" s="69">
        <v>0.839</v>
      </c>
    </row>
    <row r="16520" spans="41:44">
      <c r="AO16520" s="69">
        <v>103.47</v>
      </c>
      <c r="AP16520" s="69">
        <v>0.949</v>
      </c>
      <c r="AQ16520" s="69">
        <v>0.942</v>
      </c>
      <c r="AR16520" s="69">
        <v>0.842</v>
      </c>
    </row>
    <row r="16521" spans="41:44">
      <c r="AO16521" s="69">
        <v>104.25</v>
      </c>
      <c r="AP16521" s="69">
        <v>0.91</v>
      </c>
      <c r="AQ16521" s="69">
        <v>0.957</v>
      </c>
      <c r="AR16521" s="69">
        <v>0.875</v>
      </c>
    </row>
    <row r="16522" spans="41:44">
      <c r="AO16522" s="69">
        <v>105.03</v>
      </c>
      <c r="AP16522" s="69">
        <v>0.882</v>
      </c>
      <c r="AQ16522" s="69">
        <v>0.84</v>
      </c>
      <c r="AR16522" s="69">
        <v>0.917</v>
      </c>
    </row>
    <row r="16523" spans="41:44">
      <c r="AO16523" s="69">
        <v>105.81</v>
      </c>
      <c r="AP16523" s="69">
        <v>0.976</v>
      </c>
      <c r="AQ16523" s="69">
        <v>0.811</v>
      </c>
      <c r="AR16523" s="69">
        <v>0.9</v>
      </c>
    </row>
    <row r="16524" spans="41:44">
      <c r="AO16524" s="69">
        <v>106.59</v>
      </c>
      <c r="AP16524" s="69">
        <v>0.949</v>
      </c>
      <c r="AQ16524" s="69">
        <v>0.84</v>
      </c>
      <c r="AR16524" s="69">
        <v>0.947</v>
      </c>
    </row>
    <row r="16525" spans="41:44">
      <c r="AO16525" s="69">
        <v>107.37</v>
      </c>
      <c r="AP16525" s="69">
        <v>0.918</v>
      </c>
      <c r="AQ16525" s="69">
        <v>0.942</v>
      </c>
      <c r="AR16525" s="69">
        <v>0.917</v>
      </c>
    </row>
    <row r="16526" spans="41:44">
      <c r="AO16526" s="69">
        <v>108.15</v>
      </c>
      <c r="AP16526" s="69">
        <v>0.922</v>
      </c>
      <c r="AQ16526" s="69">
        <v>0.916</v>
      </c>
      <c r="AR16526" s="69">
        <v>0.959</v>
      </c>
    </row>
    <row r="16527" spans="41:44">
      <c r="AO16527" s="69">
        <v>108.93</v>
      </c>
      <c r="AP16527" s="69">
        <v>0.918</v>
      </c>
      <c r="AQ16527" s="69">
        <v>0.939</v>
      </c>
      <c r="AR16527" s="69">
        <v>0.872</v>
      </c>
    </row>
    <row r="16528" spans="41:44">
      <c r="AO16528" s="69">
        <v>109.71</v>
      </c>
      <c r="AP16528" s="69">
        <v>0.867</v>
      </c>
      <c r="AQ16528" s="69">
        <v>0.956</v>
      </c>
      <c r="AR16528" s="69">
        <v>0.923</v>
      </c>
    </row>
    <row r="16529" spans="41:44">
      <c r="AO16529" s="69">
        <v>110.49</v>
      </c>
      <c r="AP16529" s="69">
        <v>0.933</v>
      </c>
      <c r="AQ16529" s="69">
        <v>0.836</v>
      </c>
      <c r="AR16529" s="69">
        <v>0.842</v>
      </c>
    </row>
    <row r="16530" spans="41:44">
      <c r="AO16530" s="69">
        <v>111.27</v>
      </c>
      <c r="AP16530" s="69">
        <v>1.052</v>
      </c>
      <c r="AQ16530" s="69">
        <v>0.873</v>
      </c>
      <c r="AR16530" s="69">
        <v>0.898</v>
      </c>
    </row>
    <row r="16531" spans="41:44">
      <c r="AO16531" s="69">
        <v>112.05</v>
      </c>
      <c r="AP16531" s="69">
        <v>0.892</v>
      </c>
      <c r="AQ16531" s="69">
        <v>0.875</v>
      </c>
      <c r="AR16531" s="69">
        <v>0.828</v>
      </c>
    </row>
    <row r="16532" spans="41:44">
      <c r="AO16532" s="69">
        <v>112.83</v>
      </c>
      <c r="AP16532" s="69">
        <v>0.965</v>
      </c>
      <c r="AQ16532" s="69">
        <v>0.915</v>
      </c>
      <c r="AR16532" s="69">
        <v>1.015</v>
      </c>
    </row>
    <row r="16533" spans="41:44">
      <c r="AO16533" s="69">
        <v>113.61</v>
      </c>
      <c r="AP16533" s="69">
        <v>0.932</v>
      </c>
      <c r="AQ16533" s="69">
        <v>0.956</v>
      </c>
      <c r="AR16533" s="69">
        <v>0.986</v>
      </c>
    </row>
    <row r="16534" spans="41:44">
      <c r="AO16534" s="69">
        <v>114.39</v>
      </c>
      <c r="AP16534" s="69">
        <v>0.903</v>
      </c>
      <c r="AQ16534" s="69">
        <v>0.955</v>
      </c>
      <c r="AR16534" s="69">
        <v>0.959</v>
      </c>
    </row>
    <row r="16535" spans="41:44">
      <c r="AO16535" s="69">
        <v>115.17</v>
      </c>
      <c r="AP16535" s="69">
        <v>0.944</v>
      </c>
      <c r="AQ16535" s="69">
        <v>0.971</v>
      </c>
      <c r="AR16535" s="69">
        <v>0.93</v>
      </c>
    </row>
    <row r="16536" spans="41:44">
      <c r="AO16536" s="69">
        <v>115.95</v>
      </c>
      <c r="AP16536" s="69">
        <v>0.9</v>
      </c>
      <c r="AQ16536" s="69">
        <v>0.941</v>
      </c>
      <c r="AR16536" s="69">
        <v>0.847</v>
      </c>
    </row>
    <row r="16537" spans="41:44">
      <c r="AO16537" s="69">
        <v>116.73</v>
      </c>
      <c r="AP16537" s="69">
        <v>0.847</v>
      </c>
      <c r="AQ16537" s="69">
        <v>0.885</v>
      </c>
      <c r="AR16537" s="69">
        <v>0.896</v>
      </c>
    </row>
    <row r="16538" spans="41:44">
      <c r="AO16538" s="69">
        <v>117.51</v>
      </c>
      <c r="AP16538" s="69">
        <v>0.917</v>
      </c>
      <c r="AQ16538" s="69">
        <v>0.857</v>
      </c>
      <c r="AR16538" s="69">
        <v>0.844</v>
      </c>
    </row>
    <row r="16539" spans="41:44">
      <c r="AO16539" s="69">
        <v>118.29</v>
      </c>
      <c r="AP16539" s="69">
        <v>0.923</v>
      </c>
      <c r="AQ16539" s="69">
        <v>1.016</v>
      </c>
      <c r="AR16539" s="69">
        <v>0.844</v>
      </c>
    </row>
    <row r="16540" spans="41:44">
      <c r="AO16540" s="69">
        <v>119.07</v>
      </c>
      <c r="AP16540" s="69">
        <v>1</v>
      </c>
      <c r="AQ16540" s="69">
        <v>0.9</v>
      </c>
      <c r="AR16540" s="69">
        <v>0.915</v>
      </c>
    </row>
    <row r="16541" spans="41:44">
      <c r="AO16541" s="69">
        <v>119.85</v>
      </c>
      <c r="AP16541" s="69">
        <v>0.95</v>
      </c>
      <c r="AQ16541" s="69">
        <v>1.014</v>
      </c>
      <c r="AR16541" s="69">
        <v>0.878</v>
      </c>
    </row>
    <row r="16542" spans="41:44">
      <c r="AO16542" s="69">
        <v>120.63</v>
      </c>
      <c r="AP16542" s="69">
        <v>0.87</v>
      </c>
      <c r="AQ16542" s="69">
        <v>0.943</v>
      </c>
      <c r="AR16542" s="69">
        <v>0.808</v>
      </c>
    </row>
    <row r="16543" spans="41:44">
      <c r="AO16543" s="69">
        <v>121.41</v>
      </c>
      <c r="AP16543" s="69">
        <v>0.874</v>
      </c>
      <c r="AQ16543" s="69">
        <v>0.956</v>
      </c>
      <c r="AR16543" s="69">
        <v>0.906</v>
      </c>
    </row>
    <row r="16544" spans="41:44">
      <c r="AO16544" s="69">
        <v>122.19</v>
      </c>
      <c r="AP16544" s="69">
        <v>0.878</v>
      </c>
      <c r="AQ16544" s="69">
        <v>1</v>
      </c>
      <c r="AR16544" s="69">
        <v>0.851</v>
      </c>
    </row>
    <row r="16545" spans="41:44">
      <c r="AO16545" s="69">
        <v>122.97</v>
      </c>
      <c r="AP16545" s="69">
        <v>0.966</v>
      </c>
      <c r="AQ16545" s="69">
        <v>0.918</v>
      </c>
      <c r="AR16545" s="69">
        <v>0.904</v>
      </c>
    </row>
    <row r="16546" spans="41:44">
      <c r="AO16546" s="69">
        <v>123.75</v>
      </c>
      <c r="AP16546" s="69">
        <v>0.918</v>
      </c>
      <c r="AQ16546" s="69">
        <v>0.9</v>
      </c>
      <c r="AR16546" s="69">
        <v>0.984</v>
      </c>
    </row>
    <row r="16547" spans="41:44">
      <c r="AO16547" s="69">
        <v>124.53</v>
      </c>
      <c r="AP16547" s="69">
        <v>0.953</v>
      </c>
      <c r="AQ16547" s="69">
        <v>0.827</v>
      </c>
      <c r="AR16547" s="69">
        <v>0.9</v>
      </c>
    </row>
    <row r="16548" spans="41:44">
      <c r="AO16548" s="69">
        <v>125.31</v>
      </c>
      <c r="AP16548" s="69">
        <v>0.912</v>
      </c>
      <c r="AQ16548" s="69">
        <v>0.871</v>
      </c>
      <c r="AR16548" s="69">
        <v>0.973</v>
      </c>
    </row>
    <row r="16549" spans="41:44">
      <c r="AO16549" s="69">
        <v>126.09</v>
      </c>
      <c r="AP16549" s="69">
        <v>0.879</v>
      </c>
      <c r="AQ16549" s="69">
        <v>0.927</v>
      </c>
      <c r="AR16549" s="69">
        <v>0.987</v>
      </c>
    </row>
    <row r="16550" spans="41:44">
      <c r="AO16550" s="69">
        <v>126.87</v>
      </c>
      <c r="AP16550" s="69">
        <v>0.966</v>
      </c>
      <c r="AQ16550" s="69">
        <v>0.875</v>
      </c>
      <c r="AR16550" s="69">
        <v>0.917</v>
      </c>
    </row>
    <row r="16551" spans="41:44">
      <c r="AO16551" s="69">
        <v>127.65</v>
      </c>
      <c r="AP16551" s="69">
        <v>0.929</v>
      </c>
      <c r="AQ16551" s="69">
        <v>0.889</v>
      </c>
      <c r="AR16551" s="69">
        <v>0.9</v>
      </c>
    </row>
    <row r="16552" spans="41:44">
      <c r="AO16552" s="69">
        <v>128.43</v>
      </c>
      <c r="AP16552" s="69">
        <v>0.943</v>
      </c>
      <c r="AQ16552" s="69">
        <v>0.823</v>
      </c>
      <c r="AR16552" s="69">
        <v>0.922</v>
      </c>
    </row>
    <row r="16553" spans="41:44">
      <c r="AO16553" s="69">
        <v>129.21</v>
      </c>
      <c r="AP16553" s="69">
        <v>0.901</v>
      </c>
      <c r="AQ16553" s="69">
        <v>0.971</v>
      </c>
      <c r="AR16553" s="69">
        <v>1</v>
      </c>
    </row>
    <row r="16554" spans="41:44">
      <c r="AO16554" s="69">
        <v>129.99</v>
      </c>
      <c r="AP16554" s="69">
        <v>0.94</v>
      </c>
      <c r="AQ16554" s="69">
        <v>0.851</v>
      </c>
      <c r="AR16554" s="69">
        <v>0.918</v>
      </c>
    </row>
    <row r="16555" spans="41:44">
      <c r="AO16555" s="69">
        <v>130.77</v>
      </c>
      <c r="AP16555" s="69">
        <v>0.94</v>
      </c>
      <c r="AQ16555" s="69">
        <v>1.046</v>
      </c>
      <c r="AR16555" s="69">
        <v>1.014</v>
      </c>
    </row>
    <row r="16556" spans="41:44">
      <c r="AO16556" s="69">
        <v>131.55</v>
      </c>
      <c r="AP16556" s="69">
        <v>0.942</v>
      </c>
      <c r="AQ16556" s="69">
        <v>0.847</v>
      </c>
      <c r="AR16556" s="69">
        <v>0.883</v>
      </c>
    </row>
    <row r="16557" spans="41:44">
      <c r="AO16557" s="69">
        <v>132.33</v>
      </c>
      <c r="AP16557" s="69">
        <v>0.954</v>
      </c>
      <c r="AQ16557" s="69">
        <v>0.9</v>
      </c>
      <c r="AR16557" s="69">
        <v>1.069</v>
      </c>
    </row>
    <row r="16558" spans="41:44">
      <c r="AO16558" s="69">
        <v>133.11</v>
      </c>
      <c r="AP16558" s="69">
        <v>0.867</v>
      </c>
      <c r="AQ16558" s="69">
        <v>0.865</v>
      </c>
      <c r="AR16558" s="69">
        <v>0.957</v>
      </c>
    </row>
    <row r="16559" spans="41:44">
      <c r="AO16559" s="69">
        <v>133.89</v>
      </c>
      <c r="AP16559" s="69">
        <v>0.827</v>
      </c>
      <c r="AQ16559" s="69">
        <v>1</v>
      </c>
      <c r="AR16559" s="69">
        <v>0.91</v>
      </c>
    </row>
    <row r="16560" spans="41:44">
      <c r="AO16560" s="69">
        <v>134.67</v>
      </c>
      <c r="AP16560" s="69">
        <v>0.91</v>
      </c>
      <c r="AQ16560" s="69">
        <v>0.929</v>
      </c>
      <c r="AR16560" s="69">
        <v>0.93</v>
      </c>
    </row>
    <row r="16561" spans="41:44">
      <c r="AO16561" s="69">
        <v>135.45</v>
      </c>
      <c r="AP16561" s="69">
        <v>0.938</v>
      </c>
      <c r="AQ16561" s="69">
        <v>0.859</v>
      </c>
      <c r="AR16561" s="69">
        <v>1</v>
      </c>
    </row>
    <row r="16562" spans="41:44">
      <c r="AO16562" s="69">
        <v>136.23</v>
      </c>
      <c r="AP16562" s="69">
        <v>0.944</v>
      </c>
      <c r="AQ16562" s="69">
        <v>1</v>
      </c>
      <c r="AR16562" s="69">
        <v>0.934</v>
      </c>
    </row>
    <row r="16563" spans="41:44">
      <c r="AO16563" s="69">
        <v>137.01</v>
      </c>
      <c r="AP16563" s="69">
        <v>0.965</v>
      </c>
      <c r="AQ16563" s="69">
        <v>0.861</v>
      </c>
      <c r="AR16563" s="69">
        <v>0.893</v>
      </c>
    </row>
    <row r="16564" spans="41:44">
      <c r="AO16564" s="69">
        <v>137.79</v>
      </c>
      <c r="AP16564" s="69">
        <v>0.922</v>
      </c>
      <c r="AQ16564" s="69">
        <v>1.03</v>
      </c>
      <c r="AR16564" s="69">
        <v>0.973</v>
      </c>
    </row>
    <row r="16565" spans="41:44">
      <c r="AO16565" s="69">
        <v>138.57</v>
      </c>
      <c r="AP16565" s="69">
        <v>0.862</v>
      </c>
      <c r="AQ16565" s="69">
        <v>0.814</v>
      </c>
      <c r="AR16565" s="69">
        <v>0.986</v>
      </c>
    </row>
    <row r="16566" spans="41:44">
      <c r="AO16566" s="69">
        <v>139.35</v>
      </c>
      <c r="AP16566" s="69">
        <v>0.89</v>
      </c>
      <c r="AQ16566" s="69">
        <v>0.915</v>
      </c>
      <c r="AR16566" s="69">
        <v>0.906</v>
      </c>
    </row>
    <row r="16567" spans="41:44">
      <c r="AO16567" s="69">
        <v>140.13</v>
      </c>
      <c r="AP16567" s="69">
        <v>0.954</v>
      </c>
      <c r="AQ16567" s="69">
        <v>0.895</v>
      </c>
      <c r="AR16567" s="69">
        <v>0.863</v>
      </c>
    </row>
    <row r="16568" spans="41:44">
      <c r="AO16568" s="69">
        <v>140.91</v>
      </c>
      <c r="AP16568" s="69">
        <v>1</v>
      </c>
      <c r="AQ16568" s="69">
        <v>0.97</v>
      </c>
      <c r="AR16568" s="69">
        <v>0.918</v>
      </c>
    </row>
    <row r="16569" spans="41:44">
      <c r="AO16569" s="69">
        <v>141.69</v>
      </c>
      <c r="AP16569" s="69">
        <v>0.967</v>
      </c>
      <c r="AQ16569" s="69">
        <v>0.883</v>
      </c>
      <c r="AR16569" s="69">
        <v>0.93</v>
      </c>
    </row>
    <row r="16570" spans="41:44">
      <c r="AO16570" s="69">
        <v>142.47</v>
      </c>
      <c r="AP16570" s="69">
        <v>0.966</v>
      </c>
      <c r="AQ16570" s="69">
        <v>0.871</v>
      </c>
      <c r="AR16570" s="69">
        <v>0.911</v>
      </c>
    </row>
    <row r="16571" spans="41:44">
      <c r="AO16571" s="69">
        <v>143.25</v>
      </c>
      <c r="AP16571" s="69">
        <v>0.901</v>
      </c>
      <c r="AQ16571" s="69">
        <v>1.048</v>
      </c>
      <c r="AR16571" s="69">
        <v>0.942</v>
      </c>
    </row>
    <row r="16572" spans="41:44">
      <c r="AO16572" s="69">
        <v>144.03</v>
      </c>
      <c r="AP16572" s="69">
        <v>0.955</v>
      </c>
      <c r="AQ16572" s="69">
        <v>0.875</v>
      </c>
      <c r="AR16572" s="69">
        <v>0.919</v>
      </c>
    </row>
    <row r="16573" spans="41:44">
      <c r="AO16573" s="69">
        <v>144.81</v>
      </c>
      <c r="AP16573" s="69">
        <v>0.928</v>
      </c>
      <c r="AQ16573" s="69">
        <v>0.89</v>
      </c>
      <c r="AR16573" s="69">
        <v>1</v>
      </c>
    </row>
    <row r="16574" spans="41:44">
      <c r="AO16574" s="69">
        <v>145.59</v>
      </c>
      <c r="AP16574" s="69">
        <v>0.988</v>
      </c>
      <c r="AQ16574" s="69">
        <v>0.928</v>
      </c>
      <c r="AR16574" s="69">
        <v>1.028</v>
      </c>
    </row>
    <row r="16575" spans="41:44">
      <c r="AO16575" s="69">
        <v>146.37</v>
      </c>
      <c r="AP16575" s="69">
        <v>0.806</v>
      </c>
      <c r="AQ16575" s="69">
        <v>0.831</v>
      </c>
      <c r="AR16575" s="69">
        <v>0.97</v>
      </c>
    </row>
    <row r="16576" spans="41:44">
      <c r="AO16576" s="69">
        <v>147.15</v>
      </c>
      <c r="AP16576" s="69">
        <v>0.907</v>
      </c>
      <c r="AQ16576" s="69">
        <v>0.928</v>
      </c>
      <c r="AR16576" s="69">
        <v>0.91</v>
      </c>
    </row>
    <row r="16577" spans="41:44">
      <c r="AO16577" s="69">
        <v>147.93</v>
      </c>
      <c r="AP16577" s="69">
        <v>0.875</v>
      </c>
      <c r="AQ16577" s="69">
        <v>0.831</v>
      </c>
      <c r="AR16577" s="69">
        <v>0.861</v>
      </c>
    </row>
    <row r="16578" spans="41:44">
      <c r="AO16578" s="69">
        <v>148.71</v>
      </c>
      <c r="AP16578" s="69">
        <v>0.977</v>
      </c>
      <c r="AQ16578" s="69">
        <v>0.898</v>
      </c>
      <c r="AR16578" s="69">
        <v>0.901</v>
      </c>
    </row>
    <row r="16579" spans="41:44">
      <c r="AO16579" s="69">
        <v>149.49</v>
      </c>
      <c r="AP16579" s="69">
        <v>0.9</v>
      </c>
      <c r="AQ16579" s="69">
        <v>0.985</v>
      </c>
      <c r="AR16579" s="69">
        <v>0.901</v>
      </c>
    </row>
    <row r="16580" spans="41:44">
      <c r="AO16580" s="69">
        <v>150.27</v>
      </c>
      <c r="AP16580" s="69">
        <v>0.95</v>
      </c>
      <c r="AQ16580" s="69">
        <v>0.859</v>
      </c>
      <c r="AR16580" s="69">
        <v>0.917</v>
      </c>
    </row>
    <row r="16581" spans="41:44">
      <c r="AO16581" s="69">
        <v>151.05</v>
      </c>
      <c r="AP16581" s="69">
        <v>0.942</v>
      </c>
      <c r="AQ16581" s="69">
        <v>0.943</v>
      </c>
      <c r="AR16581" s="69">
        <v>0.918</v>
      </c>
    </row>
    <row r="16582" spans="41:44">
      <c r="AO16582" s="69">
        <v>151.83</v>
      </c>
      <c r="AP16582" s="69">
        <v>0.978</v>
      </c>
      <c r="AQ16582" s="69">
        <v>0.845</v>
      </c>
      <c r="AR16582" s="69">
        <v>0.867</v>
      </c>
    </row>
    <row r="16583" spans="41:44">
      <c r="AO16583" s="69">
        <v>152.61</v>
      </c>
      <c r="AP16583" s="69">
        <v>0.942</v>
      </c>
      <c r="AQ16583" s="69">
        <v>0.943</v>
      </c>
      <c r="AR16583" s="69">
        <v>0.928</v>
      </c>
    </row>
    <row r="16584" spans="41:44">
      <c r="AO16584" s="69">
        <v>153.39</v>
      </c>
      <c r="AP16584" s="69">
        <v>0.988</v>
      </c>
      <c r="AQ16584" s="69">
        <v>0.927</v>
      </c>
      <c r="AR16584" s="69">
        <v>0.836</v>
      </c>
    </row>
    <row r="16585" spans="41:44">
      <c r="AO16585" s="69">
        <v>154.17</v>
      </c>
      <c r="AP16585" s="69">
        <v>0.891</v>
      </c>
      <c r="AQ16585" s="69">
        <v>0.941</v>
      </c>
      <c r="AR16585" s="69">
        <v>0.932</v>
      </c>
    </row>
    <row r="16586" spans="41:44">
      <c r="AO16586" s="69">
        <v>154.95</v>
      </c>
      <c r="AP16586" s="69">
        <v>0.935</v>
      </c>
      <c r="AQ16586" s="69">
        <v>0.889</v>
      </c>
      <c r="AR16586" s="69">
        <v>0.861</v>
      </c>
    </row>
    <row r="16587" spans="41:44">
      <c r="AO16587" s="69">
        <v>155.73</v>
      </c>
      <c r="AP16587" s="69">
        <v>0.923</v>
      </c>
      <c r="AQ16587" s="69">
        <v>0.775</v>
      </c>
      <c r="AR16587" s="69">
        <v>0.861</v>
      </c>
    </row>
    <row r="16588" spans="41:44">
      <c r="AO16588" s="69">
        <v>156.51</v>
      </c>
      <c r="AP16588" s="69">
        <v>0.911</v>
      </c>
      <c r="AQ16588" s="69">
        <v>0.942</v>
      </c>
      <c r="AR16588" s="69">
        <v>0.957</v>
      </c>
    </row>
    <row r="32770" spans="41:44">
      <c r="AO32770" s="69" t="s">
        <v>13</v>
      </c>
      <c r="AP32770" s="69" t="s">
        <v>14</v>
      </c>
      <c r="AQ32770" s="69" t="s">
        <v>15</v>
      </c>
      <c r="AR32770" s="69" t="s">
        <v>16</v>
      </c>
    </row>
    <row r="32771" spans="41:44">
      <c r="AO32771" s="69">
        <v>0</v>
      </c>
      <c r="AP32771" s="69">
        <v>0.925</v>
      </c>
      <c r="AQ32771" s="69">
        <v>0.985</v>
      </c>
      <c r="AR32771" s="69">
        <v>0.836</v>
      </c>
    </row>
    <row r="32772" spans="41:44">
      <c r="AO32772" s="69">
        <v>0.39</v>
      </c>
      <c r="AP32772" s="69">
        <v>0.968</v>
      </c>
      <c r="AQ32772" s="69">
        <v>1.016</v>
      </c>
      <c r="AR32772" s="69">
        <v>1.026</v>
      </c>
    </row>
    <row r="32773" spans="41:44">
      <c r="AO32773" s="69">
        <v>1.17</v>
      </c>
      <c r="AP32773" s="69">
        <v>0.928</v>
      </c>
      <c r="AQ32773" s="69">
        <v>1.061</v>
      </c>
      <c r="AR32773" s="69">
        <v>0.925</v>
      </c>
    </row>
    <row r="32774" spans="41:44">
      <c r="AO32774" s="69">
        <v>1.95</v>
      </c>
      <c r="AP32774" s="69">
        <v>0.885</v>
      </c>
      <c r="AQ32774" s="69">
        <v>0.97</v>
      </c>
      <c r="AR32774" s="69">
        <v>0.961</v>
      </c>
    </row>
    <row r="32775" spans="41:44">
      <c r="AO32775" s="69">
        <v>2.73</v>
      </c>
      <c r="AP32775" s="69">
        <v>0.926</v>
      </c>
      <c r="AQ32775" s="69">
        <v>0.932</v>
      </c>
      <c r="AR32775" s="69">
        <v>0.962</v>
      </c>
    </row>
    <row r="32776" spans="41:44">
      <c r="AO32776" s="69">
        <v>3.51</v>
      </c>
      <c r="AP32776" s="69">
        <v>0.885</v>
      </c>
      <c r="AQ32776" s="69">
        <v>0.906</v>
      </c>
      <c r="AR32776" s="69">
        <v>0.924</v>
      </c>
    </row>
    <row r="32777" spans="41:44">
      <c r="AO32777" s="69">
        <v>4.29</v>
      </c>
      <c r="AP32777" s="69">
        <v>0.97</v>
      </c>
      <c r="AQ32777" s="69">
        <v>0.915</v>
      </c>
      <c r="AR32777" s="69">
        <v>0.96</v>
      </c>
    </row>
    <row r="32778" spans="41:44">
      <c r="AO32778" s="69">
        <v>5.07</v>
      </c>
      <c r="AP32778" s="69">
        <v>0.9</v>
      </c>
      <c r="AQ32778" s="69">
        <v>0.935</v>
      </c>
      <c r="AR32778" s="69">
        <v>0.911</v>
      </c>
    </row>
    <row r="32779" spans="41:44">
      <c r="AO32779" s="69">
        <v>5.85</v>
      </c>
      <c r="AP32779" s="69">
        <v>1.015</v>
      </c>
      <c r="AQ32779" s="69">
        <v>0.971</v>
      </c>
      <c r="AR32779" s="69">
        <v>0.912</v>
      </c>
    </row>
    <row r="32780" spans="41:44">
      <c r="AO32780" s="69">
        <v>6.63</v>
      </c>
      <c r="AP32780" s="69">
        <v>0.927</v>
      </c>
      <c r="AQ32780" s="69">
        <v>1</v>
      </c>
      <c r="AR32780" s="69">
        <v>0.962</v>
      </c>
    </row>
    <row r="32781" spans="41:44">
      <c r="AO32781" s="69">
        <v>7.41</v>
      </c>
      <c r="AP32781" s="69">
        <v>0.97</v>
      </c>
      <c r="AQ32781" s="69">
        <v>0.904</v>
      </c>
      <c r="AR32781" s="69">
        <v>1.013</v>
      </c>
    </row>
    <row r="32782" spans="41:44">
      <c r="AO32782" s="69">
        <v>8.19</v>
      </c>
      <c r="AP32782" s="69">
        <v>0.878</v>
      </c>
      <c r="AQ32782" s="69">
        <v>0.89</v>
      </c>
      <c r="AR32782" s="69">
        <v>1</v>
      </c>
    </row>
    <row r="32783" spans="41:44">
      <c r="AO32783" s="69">
        <v>8.97</v>
      </c>
      <c r="AP32783" s="69">
        <v>0.956</v>
      </c>
      <c r="AQ32783" s="69">
        <v>0.859</v>
      </c>
      <c r="AR32783" s="69">
        <v>1.096</v>
      </c>
    </row>
    <row r="32784" spans="41:44">
      <c r="AO32784" s="69">
        <v>9.75</v>
      </c>
      <c r="AP32784" s="69">
        <v>0.887</v>
      </c>
      <c r="AQ32784" s="69">
        <v>0.93</v>
      </c>
      <c r="AR32784" s="69">
        <v>1.04</v>
      </c>
    </row>
    <row r="32785" spans="41:44">
      <c r="AO32785" s="69">
        <v>10.53</v>
      </c>
      <c r="AP32785" s="69">
        <v>0.922</v>
      </c>
      <c r="AQ32785" s="69">
        <v>0.956</v>
      </c>
      <c r="AR32785" s="69">
        <v>1.053</v>
      </c>
    </row>
    <row r="32786" spans="41:44">
      <c r="AO32786" s="69">
        <v>11.31</v>
      </c>
      <c r="AP32786" s="69">
        <v>1</v>
      </c>
      <c r="AQ32786" s="69">
        <v>0.9</v>
      </c>
      <c r="AR32786" s="69">
        <v>1.037</v>
      </c>
    </row>
    <row r="32787" spans="41:44">
      <c r="AO32787" s="69">
        <v>12.09</v>
      </c>
      <c r="AP32787" s="69">
        <v>1.014</v>
      </c>
      <c r="AQ32787" s="69">
        <v>0.942</v>
      </c>
      <c r="AR32787" s="69">
        <v>0.861</v>
      </c>
    </row>
    <row r="32788" spans="41:44">
      <c r="AO32788" s="69">
        <v>12.87</v>
      </c>
      <c r="AP32788" s="69">
        <v>0.918</v>
      </c>
      <c r="AQ32788" s="69">
        <v>0.986</v>
      </c>
      <c r="AR32788" s="69">
        <v>1.055</v>
      </c>
    </row>
    <row r="32789" spans="41:44">
      <c r="AO32789" s="69">
        <v>13.65</v>
      </c>
      <c r="AP32789" s="69">
        <v>0.87</v>
      </c>
      <c r="AQ32789" s="69">
        <v>0.848</v>
      </c>
      <c r="AR32789" s="69">
        <v>0.883</v>
      </c>
    </row>
    <row r="32790" spans="41:44">
      <c r="AO32790" s="69">
        <v>14.43</v>
      </c>
      <c r="AP32790" s="69">
        <v>0.949</v>
      </c>
      <c r="AQ32790" s="69">
        <v>1</v>
      </c>
      <c r="AR32790" s="69">
        <v>0.938</v>
      </c>
    </row>
    <row r="32791" spans="41:44">
      <c r="AO32791" s="69">
        <v>15.21</v>
      </c>
      <c r="AP32791" s="69">
        <v>0.947</v>
      </c>
      <c r="AQ32791" s="69">
        <v>0.947</v>
      </c>
      <c r="AR32791" s="69">
        <v>0.962</v>
      </c>
    </row>
    <row r="32792" spans="41:44">
      <c r="AO32792" s="69">
        <v>15.99</v>
      </c>
      <c r="AP32792" s="69">
        <v>0.883</v>
      </c>
      <c r="AQ32792" s="69">
        <v>1</v>
      </c>
      <c r="AR32792" s="69">
        <v>0.887</v>
      </c>
    </row>
    <row r="32793" spans="41:44">
      <c r="AO32793" s="69">
        <v>16.77</v>
      </c>
      <c r="AP32793" s="69">
        <v>0.892</v>
      </c>
      <c r="AQ32793" s="69">
        <v>0.971</v>
      </c>
      <c r="AR32793" s="69">
        <v>1.133</v>
      </c>
    </row>
    <row r="32794" spans="41:44">
      <c r="AO32794" s="69">
        <v>17.55</v>
      </c>
      <c r="AP32794" s="69">
        <v>0.95</v>
      </c>
      <c r="AQ32794" s="69">
        <v>0.873</v>
      </c>
      <c r="AR32794" s="69">
        <v>0.95</v>
      </c>
    </row>
    <row r="32795" spans="41:44">
      <c r="AO32795" s="69">
        <v>18.33</v>
      </c>
      <c r="AP32795" s="69">
        <v>0.931</v>
      </c>
      <c r="AQ32795" s="69">
        <v>0.942</v>
      </c>
      <c r="AR32795" s="69">
        <v>0.961</v>
      </c>
    </row>
    <row r="32796" spans="41:44">
      <c r="AO32796" s="69">
        <v>19.11</v>
      </c>
      <c r="AP32796" s="69">
        <v>0.9</v>
      </c>
      <c r="AQ32796" s="69">
        <v>0.926</v>
      </c>
      <c r="AR32796" s="69">
        <v>0.935</v>
      </c>
    </row>
    <row r="32797" spans="41:44">
      <c r="AO32797" s="69">
        <v>19.89</v>
      </c>
      <c r="AP32797" s="69">
        <v>0.912</v>
      </c>
      <c r="AQ32797" s="69">
        <v>0.943</v>
      </c>
      <c r="AR32797" s="69">
        <v>0.926</v>
      </c>
    </row>
    <row r="32798" spans="41:44">
      <c r="AO32798" s="69">
        <v>20.67</v>
      </c>
      <c r="AP32798" s="69">
        <v>0.912</v>
      </c>
      <c r="AQ32798" s="69">
        <v>0.942</v>
      </c>
      <c r="AR32798" s="69">
        <v>0.875</v>
      </c>
    </row>
    <row r="32799" spans="41:44">
      <c r="AO32799" s="69">
        <v>21.45</v>
      </c>
      <c r="AP32799" s="69">
        <v>1</v>
      </c>
      <c r="AQ32799" s="69">
        <v>0.844</v>
      </c>
      <c r="AR32799" s="69">
        <v>0.912</v>
      </c>
    </row>
    <row r="32800" spans="41:44">
      <c r="AO32800" s="69">
        <v>22.23</v>
      </c>
      <c r="AP32800" s="69">
        <v>0.891</v>
      </c>
      <c r="AQ32800" s="69">
        <v>0.844</v>
      </c>
      <c r="AR32800" s="69">
        <v>0.975</v>
      </c>
    </row>
    <row r="32801" spans="41:44">
      <c r="AO32801" s="69">
        <v>23.01</v>
      </c>
      <c r="AP32801" s="69">
        <v>0.912</v>
      </c>
      <c r="AQ32801" s="69">
        <v>1.014</v>
      </c>
      <c r="AR32801" s="69">
        <v>0.95</v>
      </c>
    </row>
    <row r="32802" spans="41:44">
      <c r="AO32802" s="69">
        <v>23.79</v>
      </c>
      <c r="AP32802" s="69">
        <v>0.974</v>
      </c>
      <c r="AQ32802" s="69">
        <v>0.931</v>
      </c>
      <c r="AR32802" s="69">
        <v>0.869</v>
      </c>
    </row>
    <row r="32803" spans="41:44">
      <c r="AO32803" s="69">
        <v>24.57</v>
      </c>
      <c r="AP32803" s="69">
        <v>0.898</v>
      </c>
      <c r="AQ32803" s="69">
        <v>0.97</v>
      </c>
      <c r="AR32803" s="69">
        <v>0.879</v>
      </c>
    </row>
    <row r="32804" spans="41:44">
      <c r="AO32804" s="69">
        <v>25.35</v>
      </c>
      <c r="AP32804" s="69">
        <v>0.877</v>
      </c>
      <c r="AQ32804" s="69">
        <v>0.878</v>
      </c>
      <c r="AR32804" s="69">
        <v>0.948</v>
      </c>
    </row>
    <row r="32805" spans="41:44">
      <c r="AO32805" s="69">
        <v>26.13</v>
      </c>
      <c r="AP32805" s="69">
        <v>0.912</v>
      </c>
      <c r="AQ32805" s="69">
        <v>0.986</v>
      </c>
      <c r="AR32805" s="69">
        <v>0.949</v>
      </c>
    </row>
    <row r="32806" spans="41:44">
      <c r="AO32806" s="69">
        <v>26.91</v>
      </c>
      <c r="AP32806" s="69">
        <v>0.974</v>
      </c>
      <c r="AQ32806" s="69">
        <v>0.906</v>
      </c>
      <c r="AR32806" s="69">
        <v>0.828</v>
      </c>
    </row>
    <row r="32807" spans="41:44">
      <c r="AO32807" s="69">
        <v>27.69</v>
      </c>
      <c r="AP32807" s="69">
        <v>0.939</v>
      </c>
      <c r="AQ32807" s="69">
        <v>0.849</v>
      </c>
      <c r="AR32807" s="69">
        <v>0.924</v>
      </c>
    </row>
    <row r="32808" spans="41:44">
      <c r="AO32808" s="69">
        <v>28.47</v>
      </c>
      <c r="AP32808" s="69">
        <v>0.986</v>
      </c>
      <c r="AQ32808" s="69">
        <v>0.93</v>
      </c>
      <c r="AR32808" s="69">
        <v>0.974</v>
      </c>
    </row>
    <row r="32809" spans="41:44">
      <c r="AO32809" s="69">
        <v>29.25</v>
      </c>
      <c r="AP32809" s="69">
        <v>0.974</v>
      </c>
      <c r="AQ32809" s="69">
        <v>0.915</v>
      </c>
      <c r="AR32809" s="69">
        <v>0.896</v>
      </c>
    </row>
    <row r="32810" spans="41:44">
      <c r="AO32810" s="69">
        <v>30.03</v>
      </c>
      <c r="AP32810" s="69">
        <v>0.915</v>
      </c>
      <c r="AQ32810" s="69">
        <v>0.986</v>
      </c>
      <c r="AR32810" s="69">
        <v>1</v>
      </c>
    </row>
    <row r="32811" spans="41:44">
      <c r="AO32811" s="69">
        <v>30.81</v>
      </c>
      <c r="AP32811" s="69">
        <v>0.914</v>
      </c>
      <c r="AQ32811" s="69">
        <v>0.905</v>
      </c>
      <c r="AR32811" s="69">
        <v>0.868</v>
      </c>
    </row>
    <row r="32812" spans="41:44">
      <c r="AO32812" s="69">
        <v>31.59</v>
      </c>
      <c r="AP32812" s="69">
        <v>1</v>
      </c>
      <c r="AQ32812" s="69">
        <v>0.917</v>
      </c>
      <c r="AR32812" s="69">
        <v>1.026</v>
      </c>
    </row>
    <row r="32813" spans="41:44">
      <c r="AO32813" s="69">
        <v>32.37</v>
      </c>
      <c r="AP32813" s="69">
        <v>1</v>
      </c>
      <c r="AQ32813" s="69">
        <v>0.831</v>
      </c>
      <c r="AR32813" s="69">
        <v>0.937</v>
      </c>
    </row>
    <row r="32814" spans="41:44">
      <c r="AO32814" s="69">
        <v>33.15</v>
      </c>
      <c r="AP32814" s="69">
        <v>0.891</v>
      </c>
      <c r="AQ32814" s="69">
        <v>0.985</v>
      </c>
      <c r="AR32814" s="69">
        <v>0.938</v>
      </c>
    </row>
    <row r="32815" spans="41:44">
      <c r="AO32815" s="69">
        <v>33.93</v>
      </c>
      <c r="AP32815" s="69">
        <v>0.938</v>
      </c>
      <c r="AQ32815" s="69">
        <v>0.957</v>
      </c>
      <c r="AR32815" s="69">
        <v>0.974</v>
      </c>
    </row>
    <row r="32816" spans="41:44">
      <c r="AO32816" s="69">
        <v>34.71</v>
      </c>
      <c r="AP32816" s="69">
        <v>0.949</v>
      </c>
      <c r="AQ32816" s="69">
        <v>0.986</v>
      </c>
      <c r="AR32816" s="69">
        <v>0.912</v>
      </c>
    </row>
    <row r="32817" spans="41:44">
      <c r="AO32817" s="69">
        <v>35.49</v>
      </c>
      <c r="AP32817" s="69">
        <v>0.937</v>
      </c>
      <c r="AQ32817" s="69">
        <v>0.96</v>
      </c>
      <c r="AR32817" s="69">
        <v>0.934</v>
      </c>
    </row>
    <row r="32818" spans="41:44">
      <c r="AO32818" s="69">
        <v>36.27</v>
      </c>
      <c r="AP32818" s="69">
        <v>0.94</v>
      </c>
      <c r="AQ32818" s="69">
        <v>0.97</v>
      </c>
      <c r="AR32818" s="69">
        <v>0.961</v>
      </c>
    </row>
    <row r="32819" spans="41:44">
      <c r="AO32819" s="69">
        <v>37.05</v>
      </c>
      <c r="AP32819" s="69">
        <v>0.915</v>
      </c>
      <c r="AQ32819" s="69">
        <v>0.929</v>
      </c>
      <c r="AR32819" s="69">
        <v>0.96</v>
      </c>
    </row>
    <row r="32820" spans="41:44">
      <c r="AO32820" s="69">
        <v>37.83</v>
      </c>
      <c r="AP32820" s="69">
        <v>0.894</v>
      </c>
      <c r="AQ32820" s="69">
        <v>0.905</v>
      </c>
      <c r="AR32820" s="69">
        <v>1.11</v>
      </c>
    </row>
    <row r="32821" spans="41:44">
      <c r="AO32821" s="69">
        <v>38.61</v>
      </c>
      <c r="AP32821" s="69">
        <v>1.053</v>
      </c>
      <c r="AQ32821" s="69">
        <v>0.904</v>
      </c>
      <c r="AR32821" s="69">
        <v>0.879</v>
      </c>
    </row>
    <row r="32822" spans="41:44">
      <c r="AO32822" s="69">
        <v>39.51</v>
      </c>
      <c r="AP32822" s="69">
        <v>0.882</v>
      </c>
      <c r="AQ32822" s="69">
        <v>0.892</v>
      </c>
      <c r="AR32822" s="69">
        <v>0.974</v>
      </c>
    </row>
    <row r="32823" spans="41:44">
      <c r="AO32823" s="69">
        <v>40.29</v>
      </c>
      <c r="AP32823" s="69">
        <v>1.012</v>
      </c>
      <c r="AQ32823" s="69">
        <v>1</v>
      </c>
      <c r="AR32823" s="69">
        <v>1.027</v>
      </c>
    </row>
    <row r="32824" spans="41:44">
      <c r="AO32824" s="69">
        <v>41.07</v>
      </c>
      <c r="AP32824" s="69">
        <v>0.951</v>
      </c>
      <c r="AQ32824" s="69">
        <v>0.956</v>
      </c>
      <c r="AR32824" s="69">
        <v>0.947</v>
      </c>
    </row>
    <row r="32825" spans="41:44">
      <c r="AO32825" s="69">
        <v>41.85</v>
      </c>
      <c r="AP32825" s="69">
        <v>0.9</v>
      </c>
      <c r="AQ32825" s="69">
        <v>0.89</v>
      </c>
      <c r="AR32825" s="69">
        <v>0.91</v>
      </c>
    </row>
    <row r="32826" spans="41:44">
      <c r="AO32826" s="69">
        <v>42.63</v>
      </c>
      <c r="AP32826" s="69">
        <v>0.874</v>
      </c>
      <c r="AQ32826" s="69">
        <v>0.917</v>
      </c>
      <c r="AR32826" s="69">
        <v>0.95</v>
      </c>
    </row>
    <row r="32827" spans="41:44">
      <c r="AO32827" s="69">
        <v>43.41</v>
      </c>
      <c r="AP32827" s="69">
        <v>0.887</v>
      </c>
      <c r="AQ32827" s="69">
        <v>0.853</v>
      </c>
      <c r="AR32827" s="69">
        <v>0.949</v>
      </c>
    </row>
    <row r="32828" spans="41:44">
      <c r="AO32828" s="69">
        <v>44.19</v>
      </c>
      <c r="AP32828" s="69">
        <v>0.866</v>
      </c>
      <c r="AQ32828" s="69">
        <v>0.944</v>
      </c>
      <c r="AR32828" s="69">
        <v>0.912</v>
      </c>
    </row>
    <row r="32829" spans="41:44">
      <c r="AO32829" s="69">
        <v>44.97</v>
      </c>
      <c r="AP32829" s="69">
        <v>0.938</v>
      </c>
      <c r="AQ32829" s="69">
        <v>0.928</v>
      </c>
      <c r="AR32829" s="69">
        <v>0.901</v>
      </c>
    </row>
    <row r="32830" spans="41:44">
      <c r="AO32830" s="69">
        <v>45.75</v>
      </c>
      <c r="AP32830" s="69">
        <v>0.815</v>
      </c>
      <c r="AQ32830" s="69">
        <v>0.956</v>
      </c>
      <c r="AR32830" s="69">
        <v>0.736</v>
      </c>
    </row>
    <row r="32831" spans="41:44">
      <c r="AO32831" s="69">
        <v>46.53</v>
      </c>
      <c r="AP32831" s="69">
        <v>0.962</v>
      </c>
      <c r="AQ32831" s="69">
        <v>0.986</v>
      </c>
      <c r="AR32831" s="69">
        <v>1.085</v>
      </c>
    </row>
    <row r="32832" spans="41:44">
      <c r="AO32832" s="69">
        <v>47.31</v>
      </c>
      <c r="AP32832" s="69">
        <v>0.844</v>
      </c>
      <c r="AQ32832" s="69">
        <v>0.892</v>
      </c>
      <c r="AR32832" s="69">
        <v>0.807</v>
      </c>
    </row>
    <row r="32833" spans="41:44">
      <c r="AO32833" s="69">
        <v>48.09</v>
      </c>
      <c r="AP32833" s="69">
        <v>1.065</v>
      </c>
      <c r="AQ32833" s="69">
        <v>0.904</v>
      </c>
      <c r="AR32833" s="69">
        <v>0.949</v>
      </c>
    </row>
    <row r="32834" spans="41:44">
      <c r="AO32834" s="69">
        <v>48.87</v>
      </c>
      <c r="AP32834" s="69">
        <v>0.924</v>
      </c>
      <c r="AQ32834" s="69">
        <v>0.887</v>
      </c>
      <c r="AR32834" s="69">
        <v>0.873</v>
      </c>
    </row>
    <row r="32835" spans="41:44">
      <c r="AO32835" s="69">
        <v>49.65</v>
      </c>
      <c r="AP32835" s="69">
        <v>0.903</v>
      </c>
      <c r="AQ32835" s="69">
        <v>0.849</v>
      </c>
      <c r="AR32835" s="69">
        <v>0.923</v>
      </c>
    </row>
    <row r="32836" spans="41:44">
      <c r="AO32836" s="69">
        <v>50.43</v>
      </c>
      <c r="AP32836" s="69">
        <v>0.974</v>
      </c>
      <c r="AQ32836" s="69">
        <v>1.015</v>
      </c>
      <c r="AR32836" s="69">
        <v>0.937</v>
      </c>
    </row>
    <row r="32837" spans="41:44">
      <c r="AO32837" s="69">
        <v>51.21</v>
      </c>
      <c r="AP32837" s="69">
        <v>0.962</v>
      </c>
      <c r="AQ32837" s="69">
        <v>1</v>
      </c>
      <c r="AR32837" s="69">
        <v>0.883</v>
      </c>
    </row>
    <row r="32838" spans="41:44">
      <c r="AO32838" s="69">
        <v>51.99</v>
      </c>
      <c r="AP32838" s="69">
        <v>0.986</v>
      </c>
      <c r="AQ32838" s="69">
        <v>0.892</v>
      </c>
      <c r="AR32838" s="69">
        <v>0.872</v>
      </c>
    </row>
    <row r="32839" spans="41:44">
      <c r="AO32839" s="69">
        <v>52.77</v>
      </c>
      <c r="AP32839" s="69">
        <v>0.927</v>
      </c>
      <c r="AQ32839" s="69">
        <v>1.03</v>
      </c>
      <c r="AR32839" s="69">
        <v>0.987</v>
      </c>
    </row>
    <row r="32840" spans="41:44">
      <c r="AO32840" s="69">
        <v>53.55</v>
      </c>
      <c r="AP32840" s="69">
        <v>0.89</v>
      </c>
      <c r="AQ32840" s="69">
        <v>0.819</v>
      </c>
      <c r="AR32840" s="69">
        <v>0.816</v>
      </c>
    </row>
    <row r="32841" spans="41:44">
      <c r="AO32841" s="69">
        <v>54.33</v>
      </c>
      <c r="AP32841" s="69">
        <v>0.869</v>
      </c>
      <c r="AQ32841" s="69">
        <v>0.836</v>
      </c>
      <c r="AR32841" s="69">
        <v>0.887</v>
      </c>
    </row>
    <row r="32842" spans="41:44">
      <c r="AO32842" s="69">
        <v>55.11</v>
      </c>
      <c r="AP32842" s="69">
        <v>0.893</v>
      </c>
      <c r="AQ32842" s="69">
        <v>0.943</v>
      </c>
      <c r="AR32842" s="69">
        <v>0.96</v>
      </c>
    </row>
    <row r="32843" spans="41:44">
      <c r="AO32843" s="69">
        <v>55.89</v>
      </c>
      <c r="AP32843" s="69">
        <v>0.938</v>
      </c>
      <c r="AQ32843" s="69">
        <v>0.928</v>
      </c>
      <c r="AR32843" s="69">
        <v>0.937</v>
      </c>
    </row>
    <row r="32844" spans="41:44">
      <c r="AO32844" s="69">
        <v>56.67</v>
      </c>
      <c r="AP32844" s="69">
        <v>0.939</v>
      </c>
      <c r="AQ32844" s="69">
        <v>0.865</v>
      </c>
      <c r="AR32844" s="69">
        <v>0.938</v>
      </c>
    </row>
    <row r="32845" spans="41:44">
      <c r="AO32845" s="69">
        <v>57.45</v>
      </c>
      <c r="AP32845" s="69">
        <v>0.914</v>
      </c>
      <c r="AQ32845" s="69">
        <v>1.03</v>
      </c>
      <c r="AR32845" s="69">
        <v>1.04</v>
      </c>
    </row>
    <row r="32846" spans="41:44">
      <c r="AO32846" s="69">
        <v>58.23</v>
      </c>
      <c r="AP32846" s="69">
        <v>0.884</v>
      </c>
      <c r="AQ32846" s="69">
        <v>0.915</v>
      </c>
      <c r="AR32846" s="69">
        <v>0.932</v>
      </c>
    </row>
    <row r="32847" spans="41:44">
      <c r="AO32847" s="69">
        <v>59.01</v>
      </c>
      <c r="AP32847" s="69">
        <v>0.874</v>
      </c>
      <c r="AQ32847" s="69">
        <v>0.808</v>
      </c>
      <c r="AR32847" s="69">
        <v>0.959</v>
      </c>
    </row>
    <row r="32848" spans="41:44">
      <c r="AO32848" s="69">
        <v>59.79</v>
      </c>
      <c r="AP32848" s="69">
        <v>0.884</v>
      </c>
      <c r="AQ32848" s="69">
        <v>0.914</v>
      </c>
      <c r="AR32848" s="69">
        <v>0.889</v>
      </c>
    </row>
    <row r="32849" spans="41:44">
      <c r="AO32849" s="69">
        <v>60.57</v>
      </c>
      <c r="AP32849" s="69">
        <v>0.987</v>
      </c>
      <c r="AQ32849" s="69">
        <v>0.942</v>
      </c>
      <c r="AR32849" s="69">
        <v>0.947</v>
      </c>
    </row>
    <row r="32850" spans="41:44">
      <c r="AO32850" s="69">
        <v>61.35</v>
      </c>
      <c r="AP32850" s="69">
        <v>0.893</v>
      </c>
      <c r="AQ32850" s="69">
        <v>0.885</v>
      </c>
      <c r="AR32850" s="69">
        <v>0.896</v>
      </c>
    </row>
    <row r="32851" spans="41:44">
      <c r="AO32851" s="69">
        <v>62.13</v>
      </c>
      <c r="AP32851" s="69">
        <v>0.903</v>
      </c>
      <c r="AQ32851" s="69">
        <v>0.887</v>
      </c>
      <c r="AR32851" s="69">
        <v>0.936</v>
      </c>
    </row>
    <row r="32852" spans="41:44">
      <c r="AO32852" s="69">
        <v>62.91</v>
      </c>
      <c r="AP32852" s="69">
        <v>0.891</v>
      </c>
      <c r="AQ32852" s="69">
        <v>0.9</v>
      </c>
      <c r="AR32852" s="69">
        <v>0.821</v>
      </c>
    </row>
    <row r="32853" spans="41:44">
      <c r="AO32853" s="69">
        <v>63.69</v>
      </c>
      <c r="AP32853" s="69">
        <v>0.926</v>
      </c>
      <c r="AQ32853" s="69">
        <v>0.811</v>
      </c>
      <c r="AR32853" s="69">
        <v>0.868</v>
      </c>
    </row>
    <row r="32854" spans="41:44">
      <c r="AO32854" s="69">
        <v>64.47</v>
      </c>
      <c r="AP32854" s="69">
        <v>0.826</v>
      </c>
      <c r="AQ32854" s="69">
        <v>0.943</v>
      </c>
      <c r="AR32854" s="69">
        <v>0.949</v>
      </c>
    </row>
    <row r="32855" spans="41:44">
      <c r="AO32855" s="69">
        <v>65.25</v>
      </c>
      <c r="AP32855" s="69">
        <v>0.986</v>
      </c>
      <c r="AQ32855" s="69">
        <v>0.855</v>
      </c>
      <c r="AR32855" s="69">
        <v>0.896</v>
      </c>
    </row>
    <row r="32856" spans="41:44">
      <c r="AO32856" s="69">
        <v>66.03</v>
      </c>
      <c r="AP32856" s="69">
        <v>0.951</v>
      </c>
      <c r="AQ32856" s="69">
        <v>0.873</v>
      </c>
      <c r="AR32856" s="69">
        <v>1.04</v>
      </c>
    </row>
    <row r="32857" spans="41:44">
      <c r="AO32857" s="69">
        <v>66.81</v>
      </c>
      <c r="AP32857" s="69">
        <v>0.884</v>
      </c>
      <c r="AQ32857" s="69">
        <v>0.901</v>
      </c>
      <c r="AR32857" s="69">
        <v>1.031</v>
      </c>
    </row>
    <row r="32858" spans="41:44">
      <c r="AO32858" s="69">
        <v>67.59</v>
      </c>
      <c r="AP32858" s="69">
        <v>0.913</v>
      </c>
      <c r="AQ32858" s="69">
        <v>0.808</v>
      </c>
      <c r="AR32858" s="69">
        <v>1.026</v>
      </c>
    </row>
    <row r="32859" spans="41:44">
      <c r="AO32859" s="69">
        <v>68.37</v>
      </c>
      <c r="AP32859" s="69">
        <v>1.012</v>
      </c>
      <c r="AQ32859" s="69">
        <v>0.919</v>
      </c>
      <c r="AR32859" s="69">
        <v>0.87</v>
      </c>
    </row>
    <row r="32860" spans="41:44">
      <c r="AO32860" s="69">
        <v>69.15</v>
      </c>
      <c r="AP32860" s="69">
        <v>0.953</v>
      </c>
      <c r="AQ32860" s="69">
        <v>0.93</v>
      </c>
      <c r="AR32860" s="69">
        <v>0.889</v>
      </c>
    </row>
    <row r="32861" spans="41:44">
      <c r="AO32861" s="69">
        <v>69.93</v>
      </c>
      <c r="AP32861" s="69">
        <v>0.885</v>
      </c>
      <c r="AQ32861" s="69">
        <v>0.795</v>
      </c>
      <c r="AR32861" s="69">
        <v>1.027</v>
      </c>
    </row>
    <row r="32862" spans="41:44">
      <c r="AO32862" s="69">
        <v>70.71</v>
      </c>
      <c r="AP32862" s="69">
        <v>0.902</v>
      </c>
      <c r="AQ32862" s="69">
        <v>0.901</v>
      </c>
      <c r="AR32862" s="69">
        <v>0.924</v>
      </c>
    </row>
    <row r="32863" spans="41:44">
      <c r="AO32863" s="69">
        <v>71.49</v>
      </c>
      <c r="AP32863" s="69">
        <v>0.821</v>
      </c>
      <c r="AQ32863" s="69">
        <v>0.827</v>
      </c>
      <c r="AR32863" s="69">
        <v>0.9</v>
      </c>
    </row>
    <row r="32864" spans="41:44">
      <c r="AO32864" s="69">
        <v>72.27</v>
      </c>
      <c r="AP32864" s="69">
        <v>0.951</v>
      </c>
      <c r="AQ32864" s="69">
        <v>0.78</v>
      </c>
      <c r="AR32864" s="69">
        <v>0.904</v>
      </c>
    </row>
    <row r="32865" spans="41:44">
      <c r="AO32865" s="69">
        <v>73.05</v>
      </c>
      <c r="AP32865" s="69">
        <v>0.926</v>
      </c>
      <c r="AQ32865" s="69">
        <v>0.956</v>
      </c>
      <c r="AR32865" s="69">
        <v>1.014</v>
      </c>
    </row>
    <row r="32866" spans="41:44">
      <c r="AO32866" s="69">
        <v>73.83</v>
      </c>
      <c r="AP32866" s="69">
        <v>0.94</v>
      </c>
      <c r="AQ32866" s="69">
        <v>0.956</v>
      </c>
      <c r="AR32866" s="69">
        <v>0.924</v>
      </c>
    </row>
    <row r="32867" spans="41:44">
      <c r="AO32867" s="69">
        <v>74.61</v>
      </c>
      <c r="AP32867" s="69">
        <v>0.926</v>
      </c>
      <c r="AQ32867" s="69">
        <v>0.861</v>
      </c>
      <c r="AR32867" s="69">
        <v>0.944</v>
      </c>
    </row>
    <row r="32868" spans="41:44">
      <c r="AO32868" s="69">
        <v>75.39</v>
      </c>
      <c r="AP32868" s="69">
        <v>0.884</v>
      </c>
      <c r="AQ32868" s="69">
        <v>0.849</v>
      </c>
      <c r="AR32868" s="69">
        <v>1.027</v>
      </c>
    </row>
    <row r="32869" spans="41:44">
      <c r="AO32869" s="69">
        <v>76.17</v>
      </c>
      <c r="AP32869" s="69">
        <v>0.856</v>
      </c>
      <c r="AQ32869" s="69">
        <v>0.887</v>
      </c>
      <c r="AR32869" s="69">
        <v>0.923</v>
      </c>
    </row>
    <row r="32870" spans="41:44">
      <c r="AO32870" s="69">
        <v>76.95</v>
      </c>
      <c r="AP32870" s="69">
        <v>0.81</v>
      </c>
      <c r="AQ32870" s="69">
        <v>0.918</v>
      </c>
      <c r="AR32870" s="69">
        <v>0.948</v>
      </c>
    </row>
    <row r="32871" spans="41:44">
      <c r="AO32871" s="69">
        <v>77.73</v>
      </c>
      <c r="AP32871" s="69">
        <v>0.931</v>
      </c>
      <c r="AQ32871" s="69">
        <v>0.9</v>
      </c>
      <c r="AR32871" s="69">
        <v>0.948</v>
      </c>
    </row>
    <row r="32872" spans="41:44">
      <c r="AO32872" s="69">
        <v>78.51</v>
      </c>
      <c r="AP32872" s="69">
        <v>0.894</v>
      </c>
      <c r="AQ32872" s="69">
        <v>0.892</v>
      </c>
      <c r="AR32872" s="69">
        <v>1.071</v>
      </c>
    </row>
    <row r="32873" spans="41:44">
      <c r="AO32873" s="69">
        <v>79.29</v>
      </c>
      <c r="AP32873" s="69">
        <v>0.845</v>
      </c>
      <c r="AQ32873" s="69">
        <v>0.901</v>
      </c>
      <c r="AR32873" s="69">
        <v>0.894</v>
      </c>
    </row>
    <row r="32874" spans="41:44">
      <c r="AO32874" s="69">
        <v>80.07</v>
      </c>
      <c r="AP32874" s="69">
        <v>0.95</v>
      </c>
      <c r="AQ32874" s="69">
        <v>0.843</v>
      </c>
      <c r="AR32874" s="69">
        <v>0.867</v>
      </c>
    </row>
    <row r="32875" spans="41:44">
      <c r="AO32875" s="69">
        <v>80.85</v>
      </c>
      <c r="AP32875" s="69">
        <v>0.849</v>
      </c>
      <c r="AQ32875" s="69">
        <v>0.957</v>
      </c>
      <c r="AR32875" s="69">
        <v>0.974</v>
      </c>
    </row>
    <row r="32876" spans="41:44">
      <c r="AO32876" s="69">
        <v>81.63</v>
      </c>
      <c r="AP32876" s="69">
        <v>0.965</v>
      </c>
      <c r="AQ32876" s="69">
        <v>0.957</v>
      </c>
      <c r="AR32876" s="69">
        <v>0.87</v>
      </c>
    </row>
    <row r="32877" spans="41:44">
      <c r="AO32877" s="69">
        <v>82.41</v>
      </c>
      <c r="AP32877" s="69">
        <v>0.937</v>
      </c>
      <c r="AQ32877" s="69">
        <v>0.849</v>
      </c>
      <c r="AR32877" s="69">
        <v>0.83</v>
      </c>
    </row>
    <row r="32878" spans="41:44">
      <c r="AO32878" s="69">
        <v>83.19</v>
      </c>
      <c r="AP32878" s="69">
        <v>0.907</v>
      </c>
      <c r="AQ32878" s="69">
        <v>0.9</v>
      </c>
      <c r="AR32878" s="69">
        <v>0.873</v>
      </c>
    </row>
    <row r="32879" spans="41:44">
      <c r="AO32879" s="69">
        <v>83.97</v>
      </c>
      <c r="AP32879" s="69">
        <v>0.916</v>
      </c>
      <c r="AQ32879" s="69">
        <v>0.94</v>
      </c>
      <c r="AR32879" s="69">
        <v>0.924</v>
      </c>
    </row>
    <row r="32880" spans="41:44">
      <c r="AO32880" s="69">
        <v>84.75</v>
      </c>
      <c r="AP32880" s="69">
        <v>0.95</v>
      </c>
      <c r="AQ32880" s="69">
        <v>0.865</v>
      </c>
      <c r="AR32880" s="69">
        <v>0.974</v>
      </c>
    </row>
    <row r="32881" spans="41:44">
      <c r="AO32881" s="69">
        <v>85.53</v>
      </c>
      <c r="AP32881" s="69">
        <v>0.954</v>
      </c>
      <c r="AQ32881" s="69">
        <v>0.954</v>
      </c>
      <c r="AR32881" s="69">
        <v>0.987</v>
      </c>
    </row>
    <row r="32882" spans="41:44">
      <c r="AO32882" s="69">
        <v>86.31</v>
      </c>
      <c r="AP32882" s="69">
        <v>0.939</v>
      </c>
      <c r="AQ32882" s="69">
        <v>0.859</v>
      </c>
      <c r="AR32882" s="69">
        <v>0.957</v>
      </c>
    </row>
    <row r="32883" spans="41:44">
      <c r="AO32883" s="69">
        <v>87.09</v>
      </c>
      <c r="AP32883" s="69">
        <v>0.988</v>
      </c>
      <c r="AQ32883" s="69">
        <v>0.887</v>
      </c>
      <c r="AR32883" s="69">
        <v>0.973</v>
      </c>
    </row>
    <row r="32884" spans="41:44">
      <c r="AO32884" s="69">
        <v>87.87</v>
      </c>
      <c r="AP32884" s="69">
        <v>0.853</v>
      </c>
      <c r="AQ32884" s="69">
        <v>0.867</v>
      </c>
      <c r="AR32884" s="69">
        <v>0.849</v>
      </c>
    </row>
    <row r="32885" spans="41:44">
      <c r="AO32885" s="69">
        <v>88.65</v>
      </c>
      <c r="AP32885" s="69">
        <v>0.89</v>
      </c>
      <c r="AQ32885" s="69">
        <v>0.971</v>
      </c>
      <c r="AR32885" s="69">
        <v>0.922</v>
      </c>
    </row>
    <row r="32886" spans="41:44">
      <c r="AO32886" s="69">
        <v>89.43</v>
      </c>
      <c r="AP32886" s="69">
        <v>0.921</v>
      </c>
      <c r="AQ32886" s="69">
        <v>0.846</v>
      </c>
      <c r="AR32886" s="69">
        <v>0.873</v>
      </c>
    </row>
    <row r="32887" spans="41:44">
      <c r="AO32887" s="69">
        <v>90.21</v>
      </c>
      <c r="AP32887" s="69">
        <v>0.869</v>
      </c>
      <c r="AQ32887" s="69">
        <v>0.884</v>
      </c>
      <c r="AR32887" s="69">
        <v>0.911</v>
      </c>
    </row>
    <row r="32888" spans="41:44">
      <c r="AO32888" s="69">
        <v>90.99</v>
      </c>
      <c r="AP32888" s="69">
        <v>1.012</v>
      </c>
      <c r="AQ32888" s="69">
        <v>0.985</v>
      </c>
      <c r="AR32888" s="69">
        <v>0.898</v>
      </c>
    </row>
    <row r="32889" spans="41:44">
      <c r="AO32889" s="69">
        <v>91.77</v>
      </c>
      <c r="AP32889" s="69">
        <v>0.904</v>
      </c>
      <c r="AQ32889" s="69">
        <v>1</v>
      </c>
      <c r="AR32889" s="69">
        <v>0.907</v>
      </c>
    </row>
    <row r="32890" spans="41:44">
      <c r="AO32890" s="69">
        <v>92.55</v>
      </c>
      <c r="AP32890" s="69">
        <v>0.976</v>
      </c>
      <c r="AQ32890" s="69">
        <v>0.9</v>
      </c>
      <c r="AR32890" s="69">
        <v>0.906</v>
      </c>
    </row>
    <row r="32891" spans="41:44">
      <c r="AO32891" s="69">
        <v>93.33</v>
      </c>
      <c r="AP32891" s="69">
        <v>0.953</v>
      </c>
      <c r="AQ32891" s="69">
        <v>0.928</v>
      </c>
      <c r="AR32891" s="69">
        <v>0.974</v>
      </c>
    </row>
    <row r="32892" spans="41:44">
      <c r="AO32892" s="69">
        <v>94.11</v>
      </c>
      <c r="AP32892" s="69">
        <v>0.83</v>
      </c>
      <c r="AQ32892" s="69">
        <v>0.816</v>
      </c>
      <c r="AR32892" s="69">
        <v>0.948</v>
      </c>
    </row>
    <row r="32893" spans="41:44">
      <c r="AO32893" s="69">
        <v>94.89</v>
      </c>
      <c r="AP32893" s="69">
        <v>0.906</v>
      </c>
      <c r="AQ32893" s="69">
        <v>0.791</v>
      </c>
      <c r="AR32893" s="69">
        <v>1</v>
      </c>
    </row>
    <row r="32894" spans="41:44">
      <c r="AO32894" s="69">
        <v>95.67</v>
      </c>
      <c r="AP32894" s="69">
        <v>0.886</v>
      </c>
      <c r="AQ32894" s="69">
        <v>0.859</v>
      </c>
      <c r="AR32894" s="69">
        <v>0.898</v>
      </c>
    </row>
    <row r="32895" spans="41:44">
      <c r="AO32895" s="69">
        <v>96.45</v>
      </c>
      <c r="AP32895" s="69">
        <v>0.988</v>
      </c>
      <c r="AQ32895" s="69">
        <v>1.014</v>
      </c>
      <c r="AR32895" s="69">
        <v>0.887</v>
      </c>
    </row>
    <row r="32896" spans="41:44">
      <c r="AO32896" s="69">
        <v>97.23</v>
      </c>
      <c r="AP32896" s="69">
        <v>0.918</v>
      </c>
      <c r="AQ32896" s="69">
        <v>0.915</v>
      </c>
      <c r="AR32896" s="69">
        <v>0.934</v>
      </c>
    </row>
    <row r="32897" spans="41:44">
      <c r="AO32897" s="69">
        <v>98.01</v>
      </c>
      <c r="AP32897" s="69">
        <v>0.851</v>
      </c>
      <c r="AQ32897" s="69">
        <v>0.942</v>
      </c>
      <c r="AR32897" s="69">
        <v>0.919</v>
      </c>
    </row>
    <row r="32898" spans="41:44">
      <c r="AO32898" s="69">
        <v>98.79</v>
      </c>
      <c r="AP32898" s="69">
        <v>0.95</v>
      </c>
      <c r="AQ32898" s="69">
        <v>0.829</v>
      </c>
      <c r="AR32898" s="69">
        <v>0.906</v>
      </c>
    </row>
    <row r="32899" spans="41:44">
      <c r="AO32899" s="69">
        <v>99.57</v>
      </c>
      <c r="AP32899" s="69">
        <v>0.823</v>
      </c>
      <c r="AQ32899" s="69">
        <v>0.918</v>
      </c>
      <c r="AR32899" s="69">
        <v>1</v>
      </c>
    </row>
    <row r="32900" spans="41:44">
      <c r="AO32900" s="69">
        <v>100.35</v>
      </c>
      <c r="AP32900" s="69">
        <v>0.917</v>
      </c>
      <c r="AQ32900" s="69">
        <v>0.928</v>
      </c>
      <c r="AR32900" s="69">
        <v>0.846</v>
      </c>
    </row>
    <row r="32901" spans="41:44">
      <c r="AO32901" s="69">
        <v>101.13</v>
      </c>
      <c r="AP32901" s="69">
        <v>0.886</v>
      </c>
      <c r="AQ32901" s="69">
        <v>0.843</v>
      </c>
      <c r="AR32901" s="69">
        <v>0.959</v>
      </c>
    </row>
    <row r="32902" spans="41:44">
      <c r="AO32902" s="69">
        <v>101.91</v>
      </c>
      <c r="AP32902" s="69">
        <v>0.965</v>
      </c>
      <c r="AQ32902" s="69">
        <v>0.851</v>
      </c>
      <c r="AR32902" s="69">
        <v>0.93</v>
      </c>
    </row>
    <row r="32903" spans="41:44">
      <c r="AO32903" s="69">
        <v>102.69</v>
      </c>
      <c r="AP32903" s="69">
        <v>0.89</v>
      </c>
      <c r="AQ32903" s="69">
        <v>0.861</v>
      </c>
      <c r="AR32903" s="69">
        <v>0.839</v>
      </c>
    </row>
    <row r="32904" spans="41:44">
      <c r="AO32904" s="69">
        <v>103.47</v>
      </c>
      <c r="AP32904" s="69">
        <v>0.949</v>
      </c>
      <c r="AQ32904" s="69">
        <v>0.942</v>
      </c>
      <c r="AR32904" s="69">
        <v>0.842</v>
      </c>
    </row>
    <row r="32905" spans="41:44">
      <c r="AO32905" s="69">
        <v>104.25</v>
      </c>
      <c r="AP32905" s="69">
        <v>0.91</v>
      </c>
      <c r="AQ32905" s="69">
        <v>0.957</v>
      </c>
      <c r="AR32905" s="69">
        <v>0.875</v>
      </c>
    </row>
    <row r="32906" spans="41:44">
      <c r="AO32906" s="69">
        <v>105.03</v>
      </c>
      <c r="AP32906" s="69">
        <v>0.882</v>
      </c>
      <c r="AQ32906" s="69">
        <v>0.84</v>
      </c>
      <c r="AR32906" s="69">
        <v>0.917</v>
      </c>
    </row>
    <row r="32907" spans="41:44">
      <c r="AO32907" s="69">
        <v>105.81</v>
      </c>
      <c r="AP32907" s="69">
        <v>0.976</v>
      </c>
      <c r="AQ32907" s="69">
        <v>0.811</v>
      </c>
      <c r="AR32907" s="69">
        <v>0.9</v>
      </c>
    </row>
    <row r="32908" spans="41:44">
      <c r="AO32908" s="69">
        <v>106.59</v>
      </c>
      <c r="AP32908" s="69">
        <v>0.949</v>
      </c>
      <c r="AQ32908" s="69">
        <v>0.84</v>
      </c>
      <c r="AR32908" s="69">
        <v>0.947</v>
      </c>
    </row>
    <row r="32909" spans="41:44">
      <c r="AO32909" s="69">
        <v>107.37</v>
      </c>
      <c r="AP32909" s="69">
        <v>0.918</v>
      </c>
      <c r="AQ32909" s="69">
        <v>0.942</v>
      </c>
      <c r="AR32909" s="69">
        <v>0.917</v>
      </c>
    </row>
    <row r="32910" spans="41:44">
      <c r="AO32910" s="69">
        <v>108.15</v>
      </c>
      <c r="AP32910" s="69">
        <v>0.922</v>
      </c>
      <c r="AQ32910" s="69">
        <v>0.916</v>
      </c>
      <c r="AR32910" s="69">
        <v>0.959</v>
      </c>
    </row>
    <row r="32911" spans="41:44">
      <c r="AO32911" s="69">
        <v>108.93</v>
      </c>
      <c r="AP32911" s="69">
        <v>0.918</v>
      </c>
      <c r="AQ32911" s="69">
        <v>0.939</v>
      </c>
      <c r="AR32911" s="69">
        <v>0.872</v>
      </c>
    </row>
    <row r="32912" spans="41:44">
      <c r="AO32912" s="69">
        <v>109.71</v>
      </c>
      <c r="AP32912" s="69">
        <v>0.867</v>
      </c>
      <c r="AQ32912" s="69">
        <v>0.956</v>
      </c>
      <c r="AR32912" s="69">
        <v>0.923</v>
      </c>
    </row>
    <row r="32913" spans="41:44">
      <c r="AO32913" s="69">
        <v>110.49</v>
      </c>
      <c r="AP32913" s="69">
        <v>0.933</v>
      </c>
      <c r="AQ32913" s="69">
        <v>0.836</v>
      </c>
      <c r="AR32913" s="69">
        <v>0.842</v>
      </c>
    </row>
    <row r="32914" spans="41:44">
      <c r="AO32914" s="69">
        <v>111.27</v>
      </c>
      <c r="AP32914" s="69">
        <v>1.052</v>
      </c>
      <c r="AQ32914" s="69">
        <v>0.873</v>
      </c>
      <c r="AR32914" s="69">
        <v>0.898</v>
      </c>
    </row>
    <row r="32915" spans="41:44">
      <c r="AO32915" s="69">
        <v>112.05</v>
      </c>
      <c r="AP32915" s="69">
        <v>0.892</v>
      </c>
      <c r="AQ32915" s="69">
        <v>0.875</v>
      </c>
      <c r="AR32915" s="69">
        <v>0.828</v>
      </c>
    </row>
    <row r="32916" spans="41:44">
      <c r="AO32916" s="69">
        <v>112.83</v>
      </c>
      <c r="AP32916" s="69">
        <v>0.965</v>
      </c>
      <c r="AQ32916" s="69">
        <v>0.915</v>
      </c>
      <c r="AR32916" s="69">
        <v>1.015</v>
      </c>
    </row>
    <row r="32917" spans="41:44">
      <c r="AO32917" s="69">
        <v>113.61</v>
      </c>
      <c r="AP32917" s="69">
        <v>0.932</v>
      </c>
      <c r="AQ32917" s="69">
        <v>0.956</v>
      </c>
      <c r="AR32917" s="69">
        <v>0.986</v>
      </c>
    </row>
    <row r="32918" spans="41:44">
      <c r="AO32918" s="69">
        <v>114.39</v>
      </c>
      <c r="AP32918" s="69">
        <v>0.903</v>
      </c>
      <c r="AQ32918" s="69">
        <v>0.955</v>
      </c>
      <c r="AR32918" s="69">
        <v>0.959</v>
      </c>
    </row>
    <row r="32919" spans="41:44">
      <c r="AO32919" s="69">
        <v>115.17</v>
      </c>
      <c r="AP32919" s="69">
        <v>0.944</v>
      </c>
      <c r="AQ32919" s="69">
        <v>0.971</v>
      </c>
      <c r="AR32919" s="69">
        <v>0.93</v>
      </c>
    </row>
    <row r="32920" spans="41:44">
      <c r="AO32920" s="69">
        <v>115.95</v>
      </c>
      <c r="AP32920" s="69">
        <v>0.9</v>
      </c>
      <c r="AQ32920" s="69">
        <v>0.941</v>
      </c>
      <c r="AR32920" s="69">
        <v>0.847</v>
      </c>
    </row>
    <row r="32921" spans="41:44">
      <c r="AO32921" s="69">
        <v>116.73</v>
      </c>
      <c r="AP32921" s="69">
        <v>0.847</v>
      </c>
      <c r="AQ32921" s="69">
        <v>0.885</v>
      </c>
      <c r="AR32921" s="69">
        <v>0.896</v>
      </c>
    </row>
    <row r="32922" spans="41:44">
      <c r="AO32922" s="69">
        <v>117.51</v>
      </c>
      <c r="AP32922" s="69">
        <v>0.917</v>
      </c>
      <c r="AQ32922" s="69">
        <v>0.857</v>
      </c>
      <c r="AR32922" s="69">
        <v>0.844</v>
      </c>
    </row>
    <row r="32923" spans="41:44">
      <c r="AO32923" s="69">
        <v>118.29</v>
      </c>
      <c r="AP32923" s="69">
        <v>0.923</v>
      </c>
      <c r="AQ32923" s="69">
        <v>1.016</v>
      </c>
      <c r="AR32923" s="69">
        <v>0.844</v>
      </c>
    </row>
    <row r="32924" spans="41:44">
      <c r="AO32924" s="69">
        <v>119.07</v>
      </c>
      <c r="AP32924" s="69">
        <v>1</v>
      </c>
      <c r="AQ32924" s="69">
        <v>0.9</v>
      </c>
      <c r="AR32924" s="69">
        <v>0.915</v>
      </c>
    </row>
    <row r="32925" spans="41:44">
      <c r="AO32925" s="69">
        <v>119.85</v>
      </c>
      <c r="AP32925" s="69">
        <v>0.95</v>
      </c>
      <c r="AQ32925" s="69">
        <v>1.014</v>
      </c>
      <c r="AR32925" s="69">
        <v>0.878</v>
      </c>
    </row>
    <row r="32926" spans="41:44">
      <c r="AO32926" s="69">
        <v>120.63</v>
      </c>
      <c r="AP32926" s="69">
        <v>0.87</v>
      </c>
      <c r="AQ32926" s="69">
        <v>0.943</v>
      </c>
      <c r="AR32926" s="69">
        <v>0.808</v>
      </c>
    </row>
    <row r="32927" spans="41:44">
      <c r="AO32927" s="69">
        <v>121.41</v>
      </c>
      <c r="AP32927" s="69">
        <v>0.874</v>
      </c>
      <c r="AQ32927" s="69">
        <v>0.956</v>
      </c>
      <c r="AR32927" s="69">
        <v>0.906</v>
      </c>
    </row>
    <row r="32928" spans="41:44">
      <c r="AO32928" s="69">
        <v>122.19</v>
      </c>
      <c r="AP32928" s="69">
        <v>0.878</v>
      </c>
      <c r="AQ32928" s="69">
        <v>1</v>
      </c>
      <c r="AR32928" s="69">
        <v>0.851</v>
      </c>
    </row>
    <row r="32929" spans="41:44">
      <c r="AO32929" s="69">
        <v>122.97</v>
      </c>
      <c r="AP32929" s="69">
        <v>0.966</v>
      </c>
      <c r="AQ32929" s="69">
        <v>0.918</v>
      </c>
      <c r="AR32929" s="69">
        <v>0.904</v>
      </c>
    </row>
    <row r="32930" spans="41:44">
      <c r="AO32930" s="69">
        <v>123.75</v>
      </c>
      <c r="AP32930" s="69">
        <v>0.918</v>
      </c>
      <c r="AQ32930" s="69">
        <v>0.9</v>
      </c>
      <c r="AR32930" s="69">
        <v>0.984</v>
      </c>
    </row>
    <row r="32931" spans="41:44">
      <c r="AO32931" s="69">
        <v>124.53</v>
      </c>
      <c r="AP32931" s="69">
        <v>0.953</v>
      </c>
      <c r="AQ32931" s="69">
        <v>0.827</v>
      </c>
      <c r="AR32931" s="69">
        <v>0.9</v>
      </c>
    </row>
    <row r="32932" spans="41:44">
      <c r="AO32932" s="69">
        <v>125.31</v>
      </c>
      <c r="AP32932" s="69">
        <v>0.912</v>
      </c>
      <c r="AQ32932" s="69">
        <v>0.871</v>
      </c>
      <c r="AR32932" s="69">
        <v>0.973</v>
      </c>
    </row>
    <row r="32933" spans="41:44">
      <c r="AO32933" s="69">
        <v>126.09</v>
      </c>
      <c r="AP32933" s="69">
        <v>0.879</v>
      </c>
      <c r="AQ32933" s="69">
        <v>0.927</v>
      </c>
      <c r="AR32933" s="69">
        <v>0.987</v>
      </c>
    </row>
    <row r="32934" spans="41:44">
      <c r="AO32934" s="69">
        <v>126.87</v>
      </c>
      <c r="AP32934" s="69">
        <v>0.966</v>
      </c>
      <c r="AQ32934" s="69">
        <v>0.875</v>
      </c>
      <c r="AR32934" s="69">
        <v>0.917</v>
      </c>
    </row>
    <row r="32935" spans="41:44">
      <c r="AO32935" s="69">
        <v>127.65</v>
      </c>
      <c r="AP32935" s="69">
        <v>0.929</v>
      </c>
      <c r="AQ32935" s="69">
        <v>0.889</v>
      </c>
      <c r="AR32935" s="69">
        <v>0.9</v>
      </c>
    </row>
    <row r="32936" spans="41:44">
      <c r="AO32936" s="69">
        <v>128.43</v>
      </c>
      <c r="AP32936" s="69">
        <v>0.943</v>
      </c>
      <c r="AQ32936" s="69">
        <v>0.823</v>
      </c>
      <c r="AR32936" s="69">
        <v>0.922</v>
      </c>
    </row>
    <row r="32937" spans="41:44">
      <c r="AO32937" s="69">
        <v>129.21</v>
      </c>
      <c r="AP32937" s="69">
        <v>0.901</v>
      </c>
      <c r="AQ32937" s="69">
        <v>0.971</v>
      </c>
      <c r="AR32937" s="69">
        <v>1</v>
      </c>
    </row>
    <row r="32938" spans="41:44">
      <c r="AO32938" s="69">
        <v>129.99</v>
      </c>
      <c r="AP32938" s="69">
        <v>0.94</v>
      </c>
      <c r="AQ32938" s="69">
        <v>0.851</v>
      </c>
      <c r="AR32938" s="69">
        <v>0.918</v>
      </c>
    </row>
    <row r="32939" spans="41:44">
      <c r="AO32939" s="69">
        <v>130.77</v>
      </c>
      <c r="AP32939" s="69">
        <v>0.94</v>
      </c>
      <c r="AQ32939" s="69">
        <v>1.046</v>
      </c>
      <c r="AR32939" s="69">
        <v>1.014</v>
      </c>
    </row>
    <row r="32940" spans="41:44">
      <c r="AO32940" s="69">
        <v>131.55</v>
      </c>
      <c r="AP32940" s="69">
        <v>0.942</v>
      </c>
      <c r="AQ32940" s="69">
        <v>0.847</v>
      </c>
      <c r="AR32940" s="69">
        <v>0.883</v>
      </c>
    </row>
    <row r="32941" spans="41:44">
      <c r="AO32941" s="69">
        <v>132.33</v>
      </c>
      <c r="AP32941" s="69">
        <v>0.954</v>
      </c>
      <c r="AQ32941" s="69">
        <v>0.9</v>
      </c>
      <c r="AR32941" s="69">
        <v>1.069</v>
      </c>
    </row>
    <row r="32942" spans="41:44">
      <c r="AO32942" s="69">
        <v>133.11</v>
      </c>
      <c r="AP32942" s="69">
        <v>0.867</v>
      </c>
      <c r="AQ32942" s="69">
        <v>0.865</v>
      </c>
      <c r="AR32942" s="69">
        <v>0.957</v>
      </c>
    </row>
    <row r="32943" spans="41:44">
      <c r="AO32943" s="69">
        <v>133.89</v>
      </c>
      <c r="AP32943" s="69">
        <v>0.827</v>
      </c>
      <c r="AQ32943" s="69">
        <v>1</v>
      </c>
      <c r="AR32943" s="69">
        <v>0.91</v>
      </c>
    </row>
    <row r="32944" spans="41:44">
      <c r="AO32944" s="69">
        <v>134.67</v>
      </c>
      <c r="AP32944" s="69">
        <v>0.91</v>
      </c>
      <c r="AQ32944" s="69">
        <v>0.929</v>
      </c>
      <c r="AR32944" s="69">
        <v>0.93</v>
      </c>
    </row>
    <row r="32945" spans="41:44">
      <c r="AO32945" s="69">
        <v>135.45</v>
      </c>
      <c r="AP32945" s="69">
        <v>0.938</v>
      </c>
      <c r="AQ32945" s="69">
        <v>0.859</v>
      </c>
      <c r="AR32945" s="69">
        <v>1</v>
      </c>
    </row>
    <row r="32946" spans="41:44">
      <c r="AO32946" s="69">
        <v>136.23</v>
      </c>
      <c r="AP32946" s="69">
        <v>0.944</v>
      </c>
      <c r="AQ32946" s="69">
        <v>1</v>
      </c>
      <c r="AR32946" s="69">
        <v>0.934</v>
      </c>
    </row>
    <row r="32947" spans="41:44">
      <c r="AO32947" s="69">
        <v>137.01</v>
      </c>
      <c r="AP32947" s="69">
        <v>0.965</v>
      </c>
      <c r="AQ32947" s="69">
        <v>0.861</v>
      </c>
      <c r="AR32947" s="69">
        <v>0.893</v>
      </c>
    </row>
    <row r="32948" spans="41:44">
      <c r="AO32948" s="69">
        <v>137.79</v>
      </c>
      <c r="AP32948" s="69">
        <v>0.922</v>
      </c>
      <c r="AQ32948" s="69">
        <v>1.03</v>
      </c>
      <c r="AR32948" s="69">
        <v>0.973</v>
      </c>
    </row>
    <row r="32949" spans="41:44">
      <c r="AO32949" s="69">
        <v>138.57</v>
      </c>
      <c r="AP32949" s="69">
        <v>0.862</v>
      </c>
      <c r="AQ32949" s="69">
        <v>0.814</v>
      </c>
      <c r="AR32949" s="69">
        <v>0.986</v>
      </c>
    </row>
    <row r="32950" spans="41:44">
      <c r="AO32950" s="69">
        <v>139.35</v>
      </c>
      <c r="AP32950" s="69">
        <v>0.89</v>
      </c>
      <c r="AQ32950" s="69">
        <v>0.915</v>
      </c>
      <c r="AR32950" s="69">
        <v>0.906</v>
      </c>
    </row>
    <row r="32951" spans="41:44">
      <c r="AO32951" s="69">
        <v>140.13</v>
      </c>
      <c r="AP32951" s="69">
        <v>0.954</v>
      </c>
      <c r="AQ32951" s="69">
        <v>0.895</v>
      </c>
      <c r="AR32951" s="69">
        <v>0.863</v>
      </c>
    </row>
    <row r="32952" spans="41:44">
      <c r="AO32952" s="69">
        <v>140.91</v>
      </c>
      <c r="AP32952" s="69">
        <v>1</v>
      </c>
      <c r="AQ32952" s="69">
        <v>0.97</v>
      </c>
      <c r="AR32952" s="69">
        <v>0.918</v>
      </c>
    </row>
    <row r="32953" spans="41:44">
      <c r="AO32953" s="69">
        <v>141.69</v>
      </c>
      <c r="AP32953" s="69">
        <v>0.967</v>
      </c>
      <c r="AQ32953" s="69">
        <v>0.883</v>
      </c>
      <c r="AR32953" s="69">
        <v>0.93</v>
      </c>
    </row>
    <row r="32954" spans="41:44">
      <c r="AO32954" s="69">
        <v>142.47</v>
      </c>
      <c r="AP32954" s="69">
        <v>0.966</v>
      </c>
      <c r="AQ32954" s="69">
        <v>0.871</v>
      </c>
      <c r="AR32954" s="69">
        <v>0.911</v>
      </c>
    </row>
    <row r="32955" spans="41:44">
      <c r="AO32955" s="69">
        <v>143.25</v>
      </c>
      <c r="AP32955" s="69">
        <v>0.901</v>
      </c>
      <c r="AQ32955" s="69">
        <v>1.048</v>
      </c>
      <c r="AR32955" s="69">
        <v>0.942</v>
      </c>
    </row>
    <row r="32956" spans="41:44">
      <c r="AO32956" s="69">
        <v>144.03</v>
      </c>
      <c r="AP32956" s="69">
        <v>0.955</v>
      </c>
      <c r="AQ32956" s="69">
        <v>0.875</v>
      </c>
      <c r="AR32956" s="69">
        <v>0.919</v>
      </c>
    </row>
    <row r="32957" spans="41:44">
      <c r="AO32957" s="69">
        <v>144.81</v>
      </c>
      <c r="AP32957" s="69">
        <v>0.928</v>
      </c>
      <c r="AQ32957" s="69">
        <v>0.89</v>
      </c>
      <c r="AR32957" s="69">
        <v>1</v>
      </c>
    </row>
    <row r="32958" spans="41:44">
      <c r="AO32958" s="69">
        <v>145.59</v>
      </c>
      <c r="AP32958" s="69">
        <v>0.988</v>
      </c>
      <c r="AQ32958" s="69">
        <v>0.928</v>
      </c>
      <c r="AR32958" s="69">
        <v>1.028</v>
      </c>
    </row>
    <row r="32959" spans="41:44">
      <c r="AO32959" s="69">
        <v>146.37</v>
      </c>
      <c r="AP32959" s="69">
        <v>0.806</v>
      </c>
      <c r="AQ32959" s="69">
        <v>0.831</v>
      </c>
      <c r="AR32959" s="69">
        <v>0.97</v>
      </c>
    </row>
    <row r="32960" spans="41:44">
      <c r="AO32960" s="69">
        <v>147.15</v>
      </c>
      <c r="AP32960" s="69">
        <v>0.907</v>
      </c>
      <c r="AQ32960" s="69">
        <v>0.928</v>
      </c>
      <c r="AR32960" s="69">
        <v>0.91</v>
      </c>
    </row>
    <row r="32961" spans="41:44">
      <c r="AO32961" s="69">
        <v>147.93</v>
      </c>
      <c r="AP32961" s="69">
        <v>0.875</v>
      </c>
      <c r="AQ32961" s="69">
        <v>0.831</v>
      </c>
      <c r="AR32961" s="69">
        <v>0.861</v>
      </c>
    </row>
    <row r="32962" spans="41:44">
      <c r="AO32962" s="69">
        <v>148.71</v>
      </c>
      <c r="AP32962" s="69">
        <v>0.977</v>
      </c>
      <c r="AQ32962" s="69">
        <v>0.898</v>
      </c>
      <c r="AR32962" s="69">
        <v>0.901</v>
      </c>
    </row>
    <row r="32963" spans="41:44">
      <c r="AO32963" s="69">
        <v>149.49</v>
      </c>
      <c r="AP32963" s="69">
        <v>0.9</v>
      </c>
      <c r="AQ32963" s="69">
        <v>0.985</v>
      </c>
      <c r="AR32963" s="69">
        <v>0.901</v>
      </c>
    </row>
    <row r="32964" spans="41:44">
      <c r="AO32964" s="69">
        <v>150.27</v>
      </c>
      <c r="AP32964" s="69">
        <v>0.95</v>
      </c>
      <c r="AQ32964" s="69">
        <v>0.859</v>
      </c>
      <c r="AR32964" s="69">
        <v>0.917</v>
      </c>
    </row>
    <row r="32965" spans="41:44">
      <c r="AO32965" s="69">
        <v>151.05</v>
      </c>
      <c r="AP32965" s="69">
        <v>0.942</v>
      </c>
      <c r="AQ32965" s="69">
        <v>0.943</v>
      </c>
      <c r="AR32965" s="69">
        <v>0.918</v>
      </c>
    </row>
    <row r="32966" spans="41:44">
      <c r="AO32966" s="69">
        <v>151.83</v>
      </c>
      <c r="AP32966" s="69">
        <v>0.978</v>
      </c>
      <c r="AQ32966" s="69">
        <v>0.845</v>
      </c>
      <c r="AR32966" s="69">
        <v>0.867</v>
      </c>
    </row>
    <row r="32967" spans="41:44">
      <c r="AO32967" s="69">
        <v>152.61</v>
      </c>
      <c r="AP32967" s="69">
        <v>0.942</v>
      </c>
      <c r="AQ32967" s="69">
        <v>0.943</v>
      </c>
      <c r="AR32967" s="69">
        <v>0.928</v>
      </c>
    </row>
    <row r="32968" spans="41:44">
      <c r="AO32968" s="69">
        <v>153.39</v>
      </c>
      <c r="AP32968" s="69">
        <v>0.988</v>
      </c>
      <c r="AQ32968" s="69">
        <v>0.927</v>
      </c>
      <c r="AR32968" s="69">
        <v>0.836</v>
      </c>
    </row>
    <row r="32969" spans="41:44">
      <c r="AO32969" s="69">
        <v>154.17</v>
      </c>
      <c r="AP32969" s="69">
        <v>0.891</v>
      </c>
      <c r="AQ32969" s="69">
        <v>0.941</v>
      </c>
      <c r="AR32969" s="69">
        <v>0.932</v>
      </c>
    </row>
    <row r="32970" spans="41:44">
      <c r="AO32970" s="69">
        <v>154.95</v>
      </c>
      <c r="AP32970" s="69">
        <v>0.935</v>
      </c>
      <c r="AQ32970" s="69">
        <v>0.889</v>
      </c>
      <c r="AR32970" s="69">
        <v>0.861</v>
      </c>
    </row>
    <row r="32971" spans="41:44">
      <c r="AO32971" s="69">
        <v>155.73</v>
      </c>
      <c r="AP32971" s="69">
        <v>0.923</v>
      </c>
      <c r="AQ32971" s="69">
        <v>0.775</v>
      </c>
      <c r="AR32971" s="69">
        <v>0.861</v>
      </c>
    </row>
    <row r="32972" spans="41:44">
      <c r="AO32972" s="69">
        <v>156.51</v>
      </c>
      <c r="AP32972" s="69">
        <v>0.911</v>
      </c>
      <c r="AQ32972" s="69">
        <v>0.942</v>
      </c>
      <c r="AR32972" s="69">
        <v>0.957</v>
      </c>
    </row>
    <row r="49154" spans="41:44">
      <c r="AO49154" s="69" t="s">
        <v>13</v>
      </c>
      <c r="AP49154" s="69" t="s">
        <v>14</v>
      </c>
      <c r="AQ49154" s="69" t="s">
        <v>15</v>
      </c>
      <c r="AR49154" s="69" t="s">
        <v>16</v>
      </c>
    </row>
    <row r="49155" spans="41:44">
      <c r="AO49155" s="69">
        <v>0</v>
      </c>
      <c r="AP49155" s="69">
        <v>0.925</v>
      </c>
      <c r="AQ49155" s="69">
        <v>0.985</v>
      </c>
      <c r="AR49155" s="69">
        <v>0.836</v>
      </c>
    </row>
    <row r="49156" spans="41:44">
      <c r="AO49156" s="69">
        <v>0.39</v>
      </c>
      <c r="AP49156" s="69">
        <v>0.968</v>
      </c>
      <c r="AQ49156" s="69">
        <v>1.016</v>
      </c>
      <c r="AR49156" s="69">
        <v>1.026</v>
      </c>
    </row>
    <row r="49157" spans="41:44">
      <c r="AO49157" s="69">
        <v>1.17</v>
      </c>
      <c r="AP49157" s="69">
        <v>0.928</v>
      </c>
      <c r="AQ49157" s="69">
        <v>1.061</v>
      </c>
      <c r="AR49157" s="69">
        <v>0.925</v>
      </c>
    </row>
    <row r="49158" spans="41:44">
      <c r="AO49158" s="69">
        <v>1.95</v>
      </c>
      <c r="AP49158" s="69">
        <v>0.885</v>
      </c>
      <c r="AQ49158" s="69">
        <v>0.97</v>
      </c>
      <c r="AR49158" s="69">
        <v>0.961</v>
      </c>
    </row>
    <row r="49159" spans="41:44">
      <c r="AO49159" s="69">
        <v>2.73</v>
      </c>
      <c r="AP49159" s="69">
        <v>0.926</v>
      </c>
      <c r="AQ49159" s="69">
        <v>0.932</v>
      </c>
      <c r="AR49159" s="69">
        <v>0.962</v>
      </c>
    </row>
    <row r="49160" spans="41:44">
      <c r="AO49160" s="69">
        <v>3.51</v>
      </c>
      <c r="AP49160" s="69">
        <v>0.885</v>
      </c>
      <c r="AQ49160" s="69">
        <v>0.906</v>
      </c>
      <c r="AR49160" s="69">
        <v>0.924</v>
      </c>
    </row>
    <row r="49161" spans="41:44">
      <c r="AO49161" s="69">
        <v>4.29</v>
      </c>
      <c r="AP49161" s="69">
        <v>0.97</v>
      </c>
      <c r="AQ49161" s="69">
        <v>0.915</v>
      </c>
      <c r="AR49161" s="69">
        <v>0.96</v>
      </c>
    </row>
    <row r="49162" spans="41:44">
      <c r="AO49162" s="69">
        <v>5.07</v>
      </c>
      <c r="AP49162" s="69">
        <v>0.9</v>
      </c>
      <c r="AQ49162" s="69">
        <v>0.935</v>
      </c>
      <c r="AR49162" s="69">
        <v>0.911</v>
      </c>
    </row>
    <row r="49163" spans="41:44">
      <c r="AO49163" s="69">
        <v>5.85</v>
      </c>
      <c r="AP49163" s="69">
        <v>1.015</v>
      </c>
      <c r="AQ49163" s="69">
        <v>0.971</v>
      </c>
      <c r="AR49163" s="69">
        <v>0.912</v>
      </c>
    </row>
    <row r="49164" spans="41:44">
      <c r="AO49164" s="69">
        <v>6.63</v>
      </c>
      <c r="AP49164" s="69">
        <v>0.927</v>
      </c>
      <c r="AQ49164" s="69">
        <v>1</v>
      </c>
      <c r="AR49164" s="69">
        <v>0.962</v>
      </c>
    </row>
    <row r="49165" spans="41:44">
      <c r="AO49165" s="69">
        <v>7.41</v>
      </c>
      <c r="AP49165" s="69">
        <v>0.97</v>
      </c>
      <c r="AQ49165" s="69">
        <v>0.904</v>
      </c>
      <c r="AR49165" s="69">
        <v>1.013</v>
      </c>
    </row>
    <row r="49166" spans="41:44">
      <c r="AO49166" s="69">
        <v>8.19</v>
      </c>
      <c r="AP49166" s="69">
        <v>0.878</v>
      </c>
      <c r="AQ49166" s="69">
        <v>0.89</v>
      </c>
      <c r="AR49166" s="69">
        <v>1</v>
      </c>
    </row>
    <row r="49167" spans="41:44">
      <c r="AO49167" s="69">
        <v>8.97</v>
      </c>
      <c r="AP49167" s="69">
        <v>0.956</v>
      </c>
      <c r="AQ49167" s="69">
        <v>0.859</v>
      </c>
      <c r="AR49167" s="69">
        <v>1.096</v>
      </c>
    </row>
    <row r="49168" spans="41:44">
      <c r="AO49168" s="69">
        <v>9.75</v>
      </c>
      <c r="AP49168" s="69">
        <v>0.887</v>
      </c>
      <c r="AQ49168" s="69">
        <v>0.93</v>
      </c>
      <c r="AR49168" s="69">
        <v>1.04</v>
      </c>
    </row>
    <row r="49169" spans="41:44">
      <c r="AO49169" s="69">
        <v>10.53</v>
      </c>
      <c r="AP49169" s="69">
        <v>0.922</v>
      </c>
      <c r="AQ49169" s="69">
        <v>0.956</v>
      </c>
      <c r="AR49169" s="69">
        <v>1.053</v>
      </c>
    </row>
    <row r="49170" spans="41:44">
      <c r="AO49170" s="69">
        <v>11.31</v>
      </c>
      <c r="AP49170" s="69">
        <v>1</v>
      </c>
      <c r="AQ49170" s="69">
        <v>0.9</v>
      </c>
      <c r="AR49170" s="69">
        <v>1.037</v>
      </c>
    </row>
    <row r="49171" spans="41:44">
      <c r="AO49171" s="69">
        <v>12.09</v>
      </c>
      <c r="AP49171" s="69">
        <v>1.014</v>
      </c>
      <c r="AQ49171" s="69">
        <v>0.942</v>
      </c>
      <c r="AR49171" s="69">
        <v>0.861</v>
      </c>
    </row>
    <row r="49172" spans="41:44">
      <c r="AO49172" s="69">
        <v>12.87</v>
      </c>
      <c r="AP49172" s="69">
        <v>0.918</v>
      </c>
      <c r="AQ49172" s="69">
        <v>0.986</v>
      </c>
      <c r="AR49172" s="69">
        <v>1.055</v>
      </c>
    </row>
    <row r="49173" spans="41:44">
      <c r="AO49173" s="69">
        <v>13.65</v>
      </c>
      <c r="AP49173" s="69">
        <v>0.87</v>
      </c>
      <c r="AQ49173" s="69">
        <v>0.848</v>
      </c>
      <c r="AR49173" s="69">
        <v>0.883</v>
      </c>
    </row>
    <row r="49174" spans="41:44">
      <c r="AO49174" s="69">
        <v>14.43</v>
      </c>
      <c r="AP49174" s="69">
        <v>0.949</v>
      </c>
      <c r="AQ49174" s="69">
        <v>1</v>
      </c>
      <c r="AR49174" s="69">
        <v>0.938</v>
      </c>
    </row>
    <row r="49175" spans="41:44">
      <c r="AO49175" s="69">
        <v>15.21</v>
      </c>
      <c r="AP49175" s="69">
        <v>0.947</v>
      </c>
      <c r="AQ49175" s="69">
        <v>0.947</v>
      </c>
      <c r="AR49175" s="69">
        <v>0.962</v>
      </c>
    </row>
    <row r="49176" spans="41:44">
      <c r="AO49176" s="69">
        <v>15.99</v>
      </c>
      <c r="AP49176" s="69">
        <v>0.883</v>
      </c>
      <c r="AQ49176" s="69">
        <v>1</v>
      </c>
      <c r="AR49176" s="69">
        <v>0.887</v>
      </c>
    </row>
    <row r="49177" spans="41:44">
      <c r="AO49177" s="69">
        <v>16.77</v>
      </c>
      <c r="AP49177" s="69">
        <v>0.892</v>
      </c>
      <c r="AQ49177" s="69">
        <v>0.971</v>
      </c>
      <c r="AR49177" s="69">
        <v>1.133</v>
      </c>
    </row>
    <row r="49178" spans="41:44">
      <c r="AO49178" s="69">
        <v>17.55</v>
      </c>
      <c r="AP49178" s="69">
        <v>0.95</v>
      </c>
      <c r="AQ49178" s="69">
        <v>0.873</v>
      </c>
      <c r="AR49178" s="69">
        <v>0.95</v>
      </c>
    </row>
    <row r="49179" spans="41:44">
      <c r="AO49179" s="69">
        <v>18.33</v>
      </c>
      <c r="AP49179" s="69">
        <v>0.931</v>
      </c>
      <c r="AQ49179" s="69">
        <v>0.942</v>
      </c>
      <c r="AR49179" s="69">
        <v>0.961</v>
      </c>
    </row>
    <row r="49180" spans="41:44">
      <c r="AO49180" s="69">
        <v>19.11</v>
      </c>
      <c r="AP49180" s="69">
        <v>0.9</v>
      </c>
      <c r="AQ49180" s="69">
        <v>0.926</v>
      </c>
      <c r="AR49180" s="69">
        <v>0.935</v>
      </c>
    </row>
    <row r="49181" spans="41:44">
      <c r="AO49181" s="69">
        <v>19.89</v>
      </c>
      <c r="AP49181" s="69">
        <v>0.912</v>
      </c>
      <c r="AQ49181" s="69">
        <v>0.943</v>
      </c>
      <c r="AR49181" s="69">
        <v>0.926</v>
      </c>
    </row>
    <row r="49182" spans="41:44">
      <c r="AO49182" s="69">
        <v>20.67</v>
      </c>
      <c r="AP49182" s="69">
        <v>0.912</v>
      </c>
      <c r="AQ49182" s="69">
        <v>0.942</v>
      </c>
      <c r="AR49182" s="69">
        <v>0.875</v>
      </c>
    </row>
    <row r="49183" spans="41:44">
      <c r="AO49183" s="69">
        <v>21.45</v>
      </c>
      <c r="AP49183" s="69">
        <v>1</v>
      </c>
      <c r="AQ49183" s="69">
        <v>0.844</v>
      </c>
      <c r="AR49183" s="69">
        <v>0.912</v>
      </c>
    </row>
    <row r="49184" spans="41:44">
      <c r="AO49184" s="69">
        <v>22.23</v>
      </c>
      <c r="AP49184" s="69">
        <v>0.891</v>
      </c>
      <c r="AQ49184" s="69">
        <v>0.844</v>
      </c>
      <c r="AR49184" s="69">
        <v>0.975</v>
      </c>
    </row>
    <row r="49185" spans="41:44">
      <c r="AO49185" s="69">
        <v>23.01</v>
      </c>
      <c r="AP49185" s="69">
        <v>0.912</v>
      </c>
      <c r="AQ49185" s="69">
        <v>1.014</v>
      </c>
      <c r="AR49185" s="69">
        <v>0.95</v>
      </c>
    </row>
    <row r="49186" spans="41:44">
      <c r="AO49186" s="69">
        <v>23.79</v>
      </c>
      <c r="AP49186" s="69">
        <v>0.974</v>
      </c>
      <c r="AQ49186" s="69">
        <v>0.931</v>
      </c>
      <c r="AR49186" s="69">
        <v>0.869</v>
      </c>
    </row>
    <row r="49187" spans="41:44">
      <c r="AO49187" s="69">
        <v>24.57</v>
      </c>
      <c r="AP49187" s="69">
        <v>0.898</v>
      </c>
      <c r="AQ49187" s="69">
        <v>0.97</v>
      </c>
      <c r="AR49187" s="69">
        <v>0.879</v>
      </c>
    </row>
    <row r="49188" spans="41:44">
      <c r="AO49188" s="69">
        <v>25.35</v>
      </c>
      <c r="AP49188" s="69">
        <v>0.877</v>
      </c>
      <c r="AQ49188" s="69">
        <v>0.878</v>
      </c>
      <c r="AR49188" s="69">
        <v>0.948</v>
      </c>
    </row>
    <row r="49189" spans="41:44">
      <c r="AO49189" s="69">
        <v>26.13</v>
      </c>
      <c r="AP49189" s="69">
        <v>0.912</v>
      </c>
      <c r="AQ49189" s="69">
        <v>0.986</v>
      </c>
      <c r="AR49189" s="69">
        <v>0.949</v>
      </c>
    </row>
    <row r="49190" spans="41:44">
      <c r="AO49190" s="69">
        <v>26.91</v>
      </c>
      <c r="AP49190" s="69">
        <v>0.974</v>
      </c>
      <c r="AQ49190" s="69">
        <v>0.906</v>
      </c>
      <c r="AR49190" s="69">
        <v>0.828</v>
      </c>
    </row>
    <row r="49191" spans="41:44">
      <c r="AO49191" s="69">
        <v>27.69</v>
      </c>
      <c r="AP49191" s="69">
        <v>0.939</v>
      </c>
      <c r="AQ49191" s="69">
        <v>0.849</v>
      </c>
      <c r="AR49191" s="69">
        <v>0.924</v>
      </c>
    </row>
    <row r="49192" spans="41:44">
      <c r="AO49192" s="69">
        <v>28.47</v>
      </c>
      <c r="AP49192" s="69">
        <v>0.986</v>
      </c>
      <c r="AQ49192" s="69">
        <v>0.93</v>
      </c>
      <c r="AR49192" s="69">
        <v>0.974</v>
      </c>
    </row>
    <row r="49193" spans="41:44">
      <c r="AO49193" s="69">
        <v>29.25</v>
      </c>
      <c r="AP49193" s="69">
        <v>0.974</v>
      </c>
      <c r="AQ49193" s="69">
        <v>0.915</v>
      </c>
      <c r="AR49193" s="69">
        <v>0.896</v>
      </c>
    </row>
    <row r="49194" spans="41:44">
      <c r="AO49194" s="69">
        <v>30.03</v>
      </c>
      <c r="AP49194" s="69">
        <v>0.915</v>
      </c>
      <c r="AQ49194" s="69">
        <v>0.986</v>
      </c>
      <c r="AR49194" s="69">
        <v>1</v>
      </c>
    </row>
    <row r="49195" spans="41:44">
      <c r="AO49195" s="69">
        <v>30.81</v>
      </c>
      <c r="AP49195" s="69">
        <v>0.914</v>
      </c>
      <c r="AQ49195" s="69">
        <v>0.905</v>
      </c>
      <c r="AR49195" s="69">
        <v>0.868</v>
      </c>
    </row>
    <row r="49196" spans="41:44">
      <c r="AO49196" s="69">
        <v>31.59</v>
      </c>
      <c r="AP49196" s="69">
        <v>1</v>
      </c>
      <c r="AQ49196" s="69">
        <v>0.917</v>
      </c>
      <c r="AR49196" s="69">
        <v>1.026</v>
      </c>
    </row>
    <row r="49197" spans="41:44">
      <c r="AO49197" s="69">
        <v>32.37</v>
      </c>
      <c r="AP49197" s="69">
        <v>1</v>
      </c>
      <c r="AQ49197" s="69">
        <v>0.831</v>
      </c>
      <c r="AR49197" s="69">
        <v>0.937</v>
      </c>
    </row>
    <row r="49198" spans="41:44">
      <c r="AO49198" s="69">
        <v>33.15</v>
      </c>
      <c r="AP49198" s="69">
        <v>0.891</v>
      </c>
      <c r="AQ49198" s="69">
        <v>0.985</v>
      </c>
      <c r="AR49198" s="69">
        <v>0.938</v>
      </c>
    </row>
    <row r="49199" spans="41:44">
      <c r="AO49199" s="69">
        <v>33.93</v>
      </c>
      <c r="AP49199" s="69">
        <v>0.938</v>
      </c>
      <c r="AQ49199" s="69">
        <v>0.957</v>
      </c>
      <c r="AR49199" s="69">
        <v>0.974</v>
      </c>
    </row>
    <row r="49200" spans="41:44">
      <c r="AO49200" s="69">
        <v>34.71</v>
      </c>
      <c r="AP49200" s="69">
        <v>0.949</v>
      </c>
      <c r="AQ49200" s="69">
        <v>0.986</v>
      </c>
      <c r="AR49200" s="69">
        <v>0.912</v>
      </c>
    </row>
    <row r="49201" spans="41:44">
      <c r="AO49201" s="69">
        <v>35.49</v>
      </c>
      <c r="AP49201" s="69">
        <v>0.937</v>
      </c>
      <c r="AQ49201" s="69">
        <v>0.96</v>
      </c>
      <c r="AR49201" s="69">
        <v>0.934</v>
      </c>
    </row>
    <row r="49202" spans="41:44">
      <c r="AO49202" s="69">
        <v>36.27</v>
      </c>
      <c r="AP49202" s="69">
        <v>0.94</v>
      </c>
      <c r="AQ49202" s="69">
        <v>0.97</v>
      </c>
      <c r="AR49202" s="69">
        <v>0.961</v>
      </c>
    </row>
    <row r="49203" spans="41:44">
      <c r="AO49203" s="69">
        <v>37.05</v>
      </c>
      <c r="AP49203" s="69">
        <v>0.915</v>
      </c>
      <c r="AQ49203" s="69">
        <v>0.929</v>
      </c>
      <c r="AR49203" s="69">
        <v>0.96</v>
      </c>
    </row>
    <row r="49204" spans="41:44">
      <c r="AO49204" s="69">
        <v>37.83</v>
      </c>
      <c r="AP49204" s="69">
        <v>0.894</v>
      </c>
      <c r="AQ49204" s="69">
        <v>0.905</v>
      </c>
      <c r="AR49204" s="69">
        <v>1.11</v>
      </c>
    </row>
    <row r="49205" spans="41:44">
      <c r="AO49205" s="69">
        <v>38.61</v>
      </c>
      <c r="AP49205" s="69">
        <v>1.053</v>
      </c>
      <c r="AQ49205" s="69">
        <v>0.904</v>
      </c>
      <c r="AR49205" s="69">
        <v>0.879</v>
      </c>
    </row>
    <row r="49206" spans="41:44">
      <c r="AO49206" s="69">
        <v>39.51</v>
      </c>
      <c r="AP49206" s="69">
        <v>0.882</v>
      </c>
      <c r="AQ49206" s="69">
        <v>0.892</v>
      </c>
      <c r="AR49206" s="69">
        <v>0.974</v>
      </c>
    </row>
    <row r="49207" spans="41:44">
      <c r="AO49207" s="69">
        <v>40.29</v>
      </c>
      <c r="AP49207" s="69">
        <v>1.012</v>
      </c>
      <c r="AQ49207" s="69">
        <v>1</v>
      </c>
      <c r="AR49207" s="69">
        <v>1.027</v>
      </c>
    </row>
    <row r="49208" spans="41:44">
      <c r="AO49208" s="69">
        <v>41.07</v>
      </c>
      <c r="AP49208" s="69">
        <v>0.951</v>
      </c>
      <c r="AQ49208" s="69">
        <v>0.956</v>
      </c>
      <c r="AR49208" s="69">
        <v>0.947</v>
      </c>
    </row>
    <row r="49209" spans="41:44">
      <c r="AO49209" s="69">
        <v>41.85</v>
      </c>
      <c r="AP49209" s="69">
        <v>0.9</v>
      </c>
      <c r="AQ49209" s="69">
        <v>0.89</v>
      </c>
      <c r="AR49209" s="69">
        <v>0.91</v>
      </c>
    </row>
    <row r="49210" spans="41:44">
      <c r="AO49210" s="69">
        <v>42.63</v>
      </c>
      <c r="AP49210" s="69">
        <v>0.874</v>
      </c>
      <c r="AQ49210" s="69">
        <v>0.917</v>
      </c>
      <c r="AR49210" s="69">
        <v>0.95</v>
      </c>
    </row>
    <row r="49211" spans="41:44">
      <c r="AO49211" s="69">
        <v>43.41</v>
      </c>
      <c r="AP49211" s="69">
        <v>0.887</v>
      </c>
      <c r="AQ49211" s="69">
        <v>0.853</v>
      </c>
      <c r="AR49211" s="69">
        <v>0.949</v>
      </c>
    </row>
    <row r="49212" spans="41:44">
      <c r="AO49212" s="69">
        <v>44.19</v>
      </c>
      <c r="AP49212" s="69">
        <v>0.866</v>
      </c>
      <c r="AQ49212" s="69">
        <v>0.944</v>
      </c>
      <c r="AR49212" s="69">
        <v>0.912</v>
      </c>
    </row>
    <row r="49213" spans="41:44">
      <c r="AO49213" s="69">
        <v>44.97</v>
      </c>
      <c r="AP49213" s="69">
        <v>0.938</v>
      </c>
      <c r="AQ49213" s="69">
        <v>0.928</v>
      </c>
      <c r="AR49213" s="69">
        <v>0.901</v>
      </c>
    </row>
    <row r="49214" spans="41:44">
      <c r="AO49214" s="69">
        <v>45.75</v>
      </c>
      <c r="AP49214" s="69">
        <v>0.815</v>
      </c>
      <c r="AQ49214" s="69">
        <v>0.956</v>
      </c>
      <c r="AR49214" s="69">
        <v>0.736</v>
      </c>
    </row>
    <row r="49215" spans="41:44">
      <c r="AO49215" s="69">
        <v>46.53</v>
      </c>
      <c r="AP49215" s="69">
        <v>0.962</v>
      </c>
      <c r="AQ49215" s="69">
        <v>0.986</v>
      </c>
      <c r="AR49215" s="69">
        <v>1.085</v>
      </c>
    </row>
    <row r="49216" spans="41:44">
      <c r="AO49216" s="69">
        <v>47.31</v>
      </c>
      <c r="AP49216" s="69">
        <v>0.844</v>
      </c>
      <c r="AQ49216" s="69">
        <v>0.892</v>
      </c>
      <c r="AR49216" s="69">
        <v>0.807</v>
      </c>
    </row>
    <row r="49217" spans="41:44">
      <c r="AO49217" s="69">
        <v>48.09</v>
      </c>
      <c r="AP49217" s="69">
        <v>1.065</v>
      </c>
      <c r="AQ49217" s="69">
        <v>0.904</v>
      </c>
      <c r="AR49217" s="69">
        <v>0.949</v>
      </c>
    </row>
    <row r="49218" spans="41:44">
      <c r="AO49218" s="69">
        <v>48.87</v>
      </c>
      <c r="AP49218" s="69">
        <v>0.924</v>
      </c>
      <c r="AQ49218" s="69">
        <v>0.887</v>
      </c>
      <c r="AR49218" s="69">
        <v>0.873</v>
      </c>
    </row>
    <row r="49219" spans="41:44">
      <c r="AO49219" s="69">
        <v>49.65</v>
      </c>
      <c r="AP49219" s="69">
        <v>0.903</v>
      </c>
      <c r="AQ49219" s="69">
        <v>0.849</v>
      </c>
      <c r="AR49219" s="69">
        <v>0.923</v>
      </c>
    </row>
    <row r="49220" spans="41:44">
      <c r="AO49220" s="69">
        <v>50.43</v>
      </c>
      <c r="AP49220" s="69">
        <v>0.974</v>
      </c>
      <c r="AQ49220" s="69">
        <v>1.015</v>
      </c>
      <c r="AR49220" s="69">
        <v>0.937</v>
      </c>
    </row>
    <row r="49221" spans="41:44">
      <c r="AO49221" s="69">
        <v>51.21</v>
      </c>
      <c r="AP49221" s="69">
        <v>0.962</v>
      </c>
      <c r="AQ49221" s="69">
        <v>1</v>
      </c>
      <c r="AR49221" s="69">
        <v>0.883</v>
      </c>
    </row>
    <row r="49222" spans="41:44">
      <c r="AO49222" s="69">
        <v>51.99</v>
      </c>
      <c r="AP49222" s="69">
        <v>0.986</v>
      </c>
      <c r="AQ49222" s="69">
        <v>0.892</v>
      </c>
      <c r="AR49222" s="69">
        <v>0.872</v>
      </c>
    </row>
    <row r="49223" spans="41:44">
      <c r="AO49223" s="69">
        <v>52.77</v>
      </c>
      <c r="AP49223" s="69">
        <v>0.927</v>
      </c>
      <c r="AQ49223" s="69">
        <v>1.03</v>
      </c>
      <c r="AR49223" s="69">
        <v>0.987</v>
      </c>
    </row>
    <row r="49224" spans="41:44">
      <c r="AO49224" s="69">
        <v>53.55</v>
      </c>
      <c r="AP49224" s="69">
        <v>0.89</v>
      </c>
      <c r="AQ49224" s="69">
        <v>0.819</v>
      </c>
      <c r="AR49224" s="69">
        <v>0.816</v>
      </c>
    </row>
    <row r="49225" spans="41:44">
      <c r="AO49225" s="69">
        <v>54.33</v>
      </c>
      <c r="AP49225" s="69">
        <v>0.869</v>
      </c>
      <c r="AQ49225" s="69">
        <v>0.836</v>
      </c>
      <c r="AR49225" s="69">
        <v>0.887</v>
      </c>
    </row>
    <row r="49226" spans="41:44">
      <c r="AO49226" s="69">
        <v>55.11</v>
      </c>
      <c r="AP49226" s="69">
        <v>0.893</v>
      </c>
      <c r="AQ49226" s="69">
        <v>0.943</v>
      </c>
      <c r="AR49226" s="69">
        <v>0.96</v>
      </c>
    </row>
    <row r="49227" spans="41:44">
      <c r="AO49227" s="69">
        <v>55.89</v>
      </c>
      <c r="AP49227" s="69">
        <v>0.938</v>
      </c>
      <c r="AQ49227" s="69">
        <v>0.928</v>
      </c>
      <c r="AR49227" s="69">
        <v>0.937</v>
      </c>
    </row>
    <row r="49228" spans="41:44">
      <c r="AO49228" s="69">
        <v>56.67</v>
      </c>
      <c r="AP49228" s="69">
        <v>0.939</v>
      </c>
      <c r="AQ49228" s="69">
        <v>0.865</v>
      </c>
      <c r="AR49228" s="69">
        <v>0.938</v>
      </c>
    </row>
    <row r="49229" spans="41:44">
      <c r="AO49229" s="69">
        <v>57.45</v>
      </c>
      <c r="AP49229" s="69">
        <v>0.914</v>
      </c>
      <c r="AQ49229" s="69">
        <v>1.03</v>
      </c>
      <c r="AR49229" s="69">
        <v>1.04</v>
      </c>
    </row>
    <row r="49230" spans="41:44">
      <c r="AO49230" s="69">
        <v>58.23</v>
      </c>
      <c r="AP49230" s="69">
        <v>0.884</v>
      </c>
      <c r="AQ49230" s="69">
        <v>0.915</v>
      </c>
      <c r="AR49230" s="69">
        <v>0.932</v>
      </c>
    </row>
    <row r="49231" spans="41:44">
      <c r="AO49231" s="69">
        <v>59.01</v>
      </c>
      <c r="AP49231" s="69">
        <v>0.874</v>
      </c>
      <c r="AQ49231" s="69">
        <v>0.808</v>
      </c>
      <c r="AR49231" s="69">
        <v>0.959</v>
      </c>
    </row>
    <row r="49232" spans="41:44">
      <c r="AO49232" s="69">
        <v>59.79</v>
      </c>
      <c r="AP49232" s="69">
        <v>0.884</v>
      </c>
      <c r="AQ49232" s="69">
        <v>0.914</v>
      </c>
      <c r="AR49232" s="69">
        <v>0.889</v>
      </c>
    </row>
    <row r="49233" spans="41:44">
      <c r="AO49233" s="69">
        <v>60.57</v>
      </c>
      <c r="AP49233" s="69">
        <v>0.987</v>
      </c>
      <c r="AQ49233" s="69">
        <v>0.942</v>
      </c>
      <c r="AR49233" s="69">
        <v>0.947</v>
      </c>
    </row>
    <row r="49234" spans="41:44">
      <c r="AO49234" s="69">
        <v>61.35</v>
      </c>
      <c r="AP49234" s="69">
        <v>0.893</v>
      </c>
      <c r="AQ49234" s="69">
        <v>0.885</v>
      </c>
      <c r="AR49234" s="69">
        <v>0.896</v>
      </c>
    </row>
    <row r="49235" spans="41:44">
      <c r="AO49235" s="69">
        <v>62.13</v>
      </c>
      <c r="AP49235" s="69">
        <v>0.903</v>
      </c>
      <c r="AQ49235" s="69">
        <v>0.887</v>
      </c>
      <c r="AR49235" s="69">
        <v>0.936</v>
      </c>
    </row>
    <row r="49236" spans="41:44">
      <c r="AO49236" s="69">
        <v>62.91</v>
      </c>
      <c r="AP49236" s="69">
        <v>0.891</v>
      </c>
      <c r="AQ49236" s="69">
        <v>0.9</v>
      </c>
      <c r="AR49236" s="69">
        <v>0.821</v>
      </c>
    </row>
    <row r="49237" spans="41:44">
      <c r="AO49237" s="69">
        <v>63.69</v>
      </c>
      <c r="AP49237" s="69">
        <v>0.926</v>
      </c>
      <c r="AQ49237" s="69">
        <v>0.811</v>
      </c>
      <c r="AR49237" s="69">
        <v>0.868</v>
      </c>
    </row>
    <row r="49238" spans="41:44">
      <c r="AO49238" s="69">
        <v>64.47</v>
      </c>
      <c r="AP49238" s="69">
        <v>0.826</v>
      </c>
      <c r="AQ49238" s="69">
        <v>0.943</v>
      </c>
      <c r="AR49238" s="69">
        <v>0.949</v>
      </c>
    </row>
    <row r="49239" spans="41:44">
      <c r="AO49239" s="69">
        <v>65.25</v>
      </c>
      <c r="AP49239" s="69">
        <v>0.986</v>
      </c>
      <c r="AQ49239" s="69">
        <v>0.855</v>
      </c>
      <c r="AR49239" s="69">
        <v>0.896</v>
      </c>
    </row>
    <row r="49240" spans="41:44">
      <c r="AO49240" s="69">
        <v>66.03</v>
      </c>
      <c r="AP49240" s="69">
        <v>0.951</v>
      </c>
      <c r="AQ49240" s="69">
        <v>0.873</v>
      </c>
      <c r="AR49240" s="69">
        <v>1.04</v>
      </c>
    </row>
    <row r="49241" spans="41:44">
      <c r="AO49241" s="69">
        <v>66.81</v>
      </c>
      <c r="AP49241" s="69">
        <v>0.884</v>
      </c>
      <c r="AQ49241" s="69">
        <v>0.901</v>
      </c>
      <c r="AR49241" s="69">
        <v>1.031</v>
      </c>
    </row>
    <row r="49242" spans="41:44">
      <c r="AO49242" s="69">
        <v>67.59</v>
      </c>
      <c r="AP49242" s="69">
        <v>0.913</v>
      </c>
      <c r="AQ49242" s="69">
        <v>0.808</v>
      </c>
      <c r="AR49242" s="69">
        <v>1.026</v>
      </c>
    </row>
    <row r="49243" spans="41:44">
      <c r="AO49243" s="69">
        <v>68.37</v>
      </c>
      <c r="AP49243" s="69">
        <v>1.012</v>
      </c>
      <c r="AQ49243" s="69">
        <v>0.919</v>
      </c>
      <c r="AR49243" s="69">
        <v>0.87</v>
      </c>
    </row>
    <row r="49244" spans="41:44">
      <c r="AO49244" s="69">
        <v>69.15</v>
      </c>
      <c r="AP49244" s="69">
        <v>0.953</v>
      </c>
      <c r="AQ49244" s="69">
        <v>0.93</v>
      </c>
      <c r="AR49244" s="69">
        <v>0.889</v>
      </c>
    </row>
    <row r="49245" spans="41:44">
      <c r="AO49245" s="69">
        <v>69.93</v>
      </c>
      <c r="AP49245" s="69">
        <v>0.885</v>
      </c>
      <c r="AQ49245" s="69">
        <v>0.795</v>
      </c>
      <c r="AR49245" s="69">
        <v>1.027</v>
      </c>
    </row>
    <row r="49246" spans="41:44">
      <c r="AO49246" s="69">
        <v>70.71</v>
      </c>
      <c r="AP49246" s="69">
        <v>0.902</v>
      </c>
      <c r="AQ49246" s="69">
        <v>0.901</v>
      </c>
      <c r="AR49246" s="69">
        <v>0.924</v>
      </c>
    </row>
    <row r="49247" spans="41:44">
      <c r="AO49247" s="69">
        <v>71.49</v>
      </c>
      <c r="AP49247" s="69">
        <v>0.821</v>
      </c>
      <c r="AQ49247" s="69">
        <v>0.827</v>
      </c>
      <c r="AR49247" s="69">
        <v>0.9</v>
      </c>
    </row>
    <row r="49248" spans="41:44">
      <c r="AO49248" s="69">
        <v>72.27</v>
      </c>
      <c r="AP49248" s="69">
        <v>0.951</v>
      </c>
      <c r="AQ49248" s="69">
        <v>0.78</v>
      </c>
      <c r="AR49248" s="69">
        <v>0.904</v>
      </c>
    </row>
    <row r="49249" spans="41:44">
      <c r="AO49249" s="69">
        <v>73.05</v>
      </c>
      <c r="AP49249" s="69">
        <v>0.926</v>
      </c>
      <c r="AQ49249" s="69">
        <v>0.956</v>
      </c>
      <c r="AR49249" s="69">
        <v>1.014</v>
      </c>
    </row>
    <row r="49250" spans="41:44">
      <c r="AO49250" s="69">
        <v>73.83</v>
      </c>
      <c r="AP49250" s="69">
        <v>0.94</v>
      </c>
      <c r="AQ49250" s="69">
        <v>0.956</v>
      </c>
      <c r="AR49250" s="69">
        <v>0.924</v>
      </c>
    </row>
    <row r="49251" spans="41:44">
      <c r="AO49251" s="69">
        <v>74.61</v>
      </c>
      <c r="AP49251" s="69">
        <v>0.926</v>
      </c>
      <c r="AQ49251" s="69">
        <v>0.861</v>
      </c>
      <c r="AR49251" s="69">
        <v>0.944</v>
      </c>
    </row>
    <row r="49252" spans="41:44">
      <c r="AO49252" s="69">
        <v>75.39</v>
      </c>
      <c r="AP49252" s="69">
        <v>0.884</v>
      </c>
      <c r="AQ49252" s="69">
        <v>0.849</v>
      </c>
      <c r="AR49252" s="69">
        <v>1.027</v>
      </c>
    </row>
    <row r="49253" spans="41:44">
      <c r="AO49253" s="69">
        <v>76.17</v>
      </c>
      <c r="AP49253" s="69">
        <v>0.856</v>
      </c>
      <c r="AQ49253" s="69">
        <v>0.887</v>
      </c>
      <c r="AR49253" s="69">
        <v>0.923</v>
      </c>
    </row>
    <row r="49254" spans="41:44">
      <c r="AO49254" s="69">
        <v>76.95</v>
      </c>
      <c r="AP49254" s="69">
        <v>0.81</v>
      </c>
      <c r="AQ49254" s="69">
        <v>0.918</v>
      </c>
      <c r="AR49254" s="69">
        <v>0.948</v>
      </c>
    </row>
    <row r="49255" spans="41:44">
      <c r="AO49255" s="69">
        <v>77.73</v>
      </c>
      <c r="AP49255" s="69">
        <v>0.931</v>
      </c>
      <c r="AQ49255" s="69">
        <v>0.9</v>
      </c>
      <c r="AR49255" s="69">
        <v>0.948</v>
      </c>
    </row>
    <row r="49256" spans="41:44">
      <c r="AO49256" s="69">
        <v>78.51</v>
      </c>
      <c r="AP49256" s="69">
        <v>0.894</v>
      </c>
      <c r="AQ49256" s="69">
        <v>0.892</v>
      </c>
      <c r="AR49256" s="69">
        <v>1.071</v>
      </c>
    </row>
    <row r="49257" spans="41:44">
      <c r="AO49257" s="69">
        <v>79.29</v>
      </c>
      <c r="AP49257" s="69">
        <v>0.845</v>
      </c>
      <c r="AQ49257" s="69">
        <v>0.901</v>
      </c>
      <c r="AR49257" s="69">
        <v>0.894</v>
      </c>
    </row>
    <row r="49258" spans="41:44">
      <c r="AO49258" s="69">
        <v>80.07</v>
      </c>
      <c r="AP49258" s="69">
        <v>0.95</v>
      </c>
      <c r="AQ49258" s="69">
        <v>0.843</v>
      </c>
      <c r="AR49258" s="69">
        <v>0.867</v>
      </c>
    </row>
    <row r="49259" spans="41:44">
      <c r="AO49259" s="69">
        <v>80.85</v>
      </c>
      <c r="AP49259" s="69">
        <v>0.849</v>
      </c>
      <c r="AQ49259" s="69">
        <v>0.957</v>
      </c>
      <c r="AR49259" s="69">
        <v>0.974</v>
      </c>
    </row>
    <row r="49260" spans="41:44">
      <c r="AO49260" s="69">
        <v>81.63</v>
      </c>
      <c r="AP49260" s="69">
        <v>0.965</v>
      </c>
      <c r="AQ49260" s="69">
        <v>0.957</v>
      </c>
      <c r="AR49260" s="69">
        <v>0.87</v>
      </c>
    </row>
    <row r="49261" spans="41:44">
      <c r="AO49261" s="69">
        <v>82.41</v>
      </c>
      <c r="AP49261" s="69">
        <v>0.937</v>
      </c>
      <c r="AQ49261" s="69">
        <v>0.849</v>
      </c>
      <c r="AR49261" s="69">
        <v>0.83</v>
      </c>
    </row>
    <row r="49262" spans="41:44">
      <c r="AO49262" s="69">
        <v>83.19</v>
      </c>
      <c r="AP49262" s="69">
        <v>0.907</v>
      </c>
      <c r="AQ49262" s="69">
        <v>0.9</v>
      </c>
      <c r="AR49262" s="69">
        <v>0.873</v>
      </c>
    </row>
    <row r="49263" spans="41:44">
      <c r="AO49263" s="69">
        <v>83.97</v>
      </c>
      <c r="AP49263" s="69">
        <v>0.916</v>
      </c>
      <c r="AQ49263" s="69">
        <v>0.94</v>
      </c>
      <c r="AR49263" s="69">
        <v>0.924</v>
      </c>
    </row>
    <row r="49264" spans="41:44">
      <c r="AO49264" s="69">
        <v>84.75</v>
      </c>
      <c r="AP49264" s="69">
        <v>0.95</v>
      </c>
      <c r="AQ49264" s="69">
        <v>0.865</v>
      </c>
      <c r="AR49264" s="69">
        <v>0.974</v>
      </c>
    </row>
    <row r="49265" spans="41:44">
      <c r="AO49265" s="69">
        <v>85.53</v>
      </c>
      <c r="AP49265" s="69">
        <v>0.954</v>
      </c>
      <c r="AQ49265" s="69">
        <v>0.954</v>
      </c>
      <c r="AR49265" s="69">
        <v>0.987</v>
      </c>
    </row>
    <row r="49266" spans="41:44">
      <c r="AO49266" s="69">
        <v>86.31</v>
      </c>
      <c r="AP49266" s="69">
        <v>0.939</v>
      </c>
      <c r="AQ49266" s="69">
        <v>0.859</v>
      </c>
      <c r="AR49266" s="69">
        <v>0.957</v>
      </c>
    </row>
    <row r="49267" spans="41:44">
      <c r="AO49267" s="69">
        <v>87.09</v>
      </c>
      <c r="AP49267" s="69">
        <v>0.988</v>
      </c>
      <c r="AQ49267" s="69">
        <v>0.887</v>
      </c>
      <c r="AR49267" s="69">
        <v>0.973</v>
      </c>
    </row>
    <row r="49268" spans="41:44">
      <c r="AO49268" s="69">
        <v>87.87</v>
      </c>
      <c r="AP49268" s="69">
        <v>0.853</v>
      </c>
      <c r="AQ49268" s="69">
        <v>0.867</v>
      </c>
      <c r="AR49268" s="69">
        <v>0.849</v>
      </c>
    </row>
    <row r="49269" spans="41:44">
      <c r="AO49269" s="69">
        <v>88.65</v>
      </c>
      <c r="AP49269" s="69">
        <v>0.89</v>
      </c>
      <c r="AQ49269" s="69">
        <v>0.971</v>
      </c>
      <c r="AR49269" s="69">
        <v>0.922</v>
      </c>
    </row>
    <row r="49270" spans="41:44">
      <c r="AO49270" s="69">
        <v>89.43</v>
      </c>
      <c r="AP49270" s="69">
        <v>0.921</v>
      </c>
      <c r="AQ49270" s="69">
        <v>0.846</v>
      </c>
      <c r="AR49270" s="69">
        <v>0.873</v>
      </c>
    </row>
    <row r="49271" spans="41:44">
      <c r="AO49271" s="69">
        <v>90.21</v>
      </c>
      <c r="AP49271" s="69">
        <v>0.869</v>
      </c>
      <c r="AQ49271" s="69">
        <v>0.884</v>
      </c>
      <c r="AR49271" s="69">
        <v>0.911</v>
      </c>
    </row>
    <row r="49272" spans="41:44">
      <c r="AO49272" s="69">
        <v>90.99</v>
      </c>
      <c r="AP49272" s="69">
        <v>1.012</v>
      </c>
      <c r="AQ49272" s="69">
        <v>0.985</v>
      </c>
      <c r="AR49272" s="69">
        <v>0.898</v>
      </c>
    </row>
    <row r="49273" spans="41:44">
      <c r="AO49273" s="69">
        <v>91.77</v>
      </c>
      <c r="AP49273" s="69">
        <v>0.904</v>
      </c>
      <c r="AQ49273" s="69">
        <v>1</v>
      </c>
      <c r="AR49273" s="69">
        <v>0.907</v>
      </c>
    </row>
    <row r="49274" spans="41:44">
      <c r="AO49274" s="69">
        <v>92.55</v>
      </c>
      <c r="AP49274" s="69">
        <v>0.976</v>
      </c>
      <c r="AQ49274" s="69">
        <v>0.9</v>
      </c>
      <c r="AR49274" s="69">
        <v>0.906</v>
      </c>
    </row>
    <row r="49275" spans="41:44">
      <c r="AO49275" s="69">
        <v>93.33</v>
      </c>
      <c r="AP49275" s="69">
        <v>0.953</v>
      </c>
      <c r="AQ49275" s="69">
        <v>0.928</v>
      </c>
      <c r="AR49275" s="69">
        <v>0.974</v>
      </c>
    </row>
    <row r="49276" spans="41:44">
      <c r="AO49276" s="69">
        <v>94.11</v>
      </c>
      <c r="AP49276" s="69">
        <v>0.83</v>
      </c>
      <c r="AQ49276" s="69">
        <v>0.816</v>
      </c>
      <c r="AR49276" s="69">
        <v>0.948</v>
      </c>
    </row>
    <row r="49277" spans="41:44">
      <c r="AO49277" s="69">
        <v>94.89</v>
      </c>
      <c r="AP49277" s="69">
        <v>0.906</v>
      </c>
      <c r="AQ49277" s="69">
        <v>0.791</v>
      </c>
      <c r="AR49277" s="69">
        <v>1</v>
      </c>
    </row>
    <row r="49278" spans="41:44">
      <c r="AO49278" s="69">
        <v>95.67</v>
      </c>
      <c r="AP49278" s="69">
        <v>0.886</v>
      </c>
      <c r="AQ49278" s="69">
        <v>0.859</v>
      </c>
      <c r="AR49278" s="69">
        <v>0.898</v>
      </c>
    </row>
    <row r="49279" spans="41:44">
      <c r="AO49279" s="69">
        <v>96.45</v>
      </c>
      <c r="AP49279" s="69">
        <v>0.988</v>
      </c>
      <c r="AQ49279" s="69">
        <v>1.014</v>
      </c>
      <c r="AR49279" s="69">
        <v>0.887</v>
      </c>
    </row>
    <row r="49280" spans="41:44">
      <c r="AO49280" s="69">
        <v>97.23</v>
      </c>
      <c r="AP49280" s="69">
        <v>0.918</v>
      </c>
      <c r="AQ49280" s="69">
        <v>0.915</v>
      </c>
      <c r="AR49280" s="69">
        <v>0.934</v>
      </c>
    </row>
    <row r="49281" spans="41:44">
      <c r="AO49281" s="69">
        <v>98.01</v>
      </c>
      <c r="AP49281" s="69">
        <v>0.851</v>
      </c>
      <c r="AQ49281" s="69">
        <v>0.942</v>
      </c>
      <c r="AR49281" s="69">
        <v>0.919</v>
      </c>
    </row>
    <row r="49282" spans="41:44">
      <c r="AO49282" s="69">
        <v>98.79</v>
      </c>
      <c r="AP49282" s="69">
        <v>0.95</v>
      </c>
      <c r="AQ49282" s="69">
        <v>0.829</v>
      </c>
      <c r="AR49282" s="69">
        <v>0.906</v>
      </c>
    </row>
    <row r="49283" spans="41:44">
      <c r="AO49283" s="69">
        <v>99.57</v>
      </c>
      <c r="AP49283" s="69">
        <v>0.823</v>
      </c>
      <c r="AQ49283" s="69">
        <v>0.918</v>
      </c>
      <c r="AR49283" s="69">
        <v>1</v>
      </c>
    </row>
    <row r="49284" spans="41:44">
      <c r="AO49284" s="69">
        <v>100.35</v>
      </c>
      <c r="AP49284" s="69">
        <v>0.917</v>
      </c>
      <c r="AQ49284" s="69">
        <v>0.928</v>
      </c>
      <c r="AR49284" s="69">
        <v>0.846</v>
      </c>
    </row>
    <row r="49285" spans="41:44">
      <c r="AO49285" s="69">
        <v>101.13</v>
      </c>
      <c r="AP49285" s="69">
        <v>0.886</v>
      </c>
      <c r="AQ49285" s="69">
        <v>0.843</v>
      </c>
      <c r="AR49285" s="69">
        <v>0.959</v>
      </c>
    </row>
    <row r="49286" spans="41:44">
      <c r="AO49286" s="69">
        <v>101.91</v>
      </c>
      <c r="AP49286" s="69">
        <v>0.965</v>
      </c>
      <c r="AQ49286" s="69">
        <v>0.851</v>
      </c>
      <c r="AR49286" s="69">
        <v>0.93</v>
      </c>
    </row>
    <row r="49287" spans="41:44">
      <c r="AO49287" s="69">
        <v>102.69</v>
      </c>
      <c r="AP49287" s="69">
        <v>0.89</v>
      </c>
      <c r="AQ49287" s="69">
        <v>0.861</v>
      </c>
      <c r="AR49287" s="69">
        <v>0.839</v>
      </c>
    </row>
    <row r="49288" spans="41:44">
      <c r="AO49288" s="69">
        <v>103.47</v>
      </c>
      <c r="AP49288" s="69">
        <v>0.949</v>
      </c>
      <c r="AQ49288" s="69">
        <v>0.942</v>
      </c>
      <c r="AR49288" s="69">
        <v>0.842</v>
      </c>
    </row>
    <row r="49289" spans="41:44">
      <c r="AO49289" s="69">
        <v>104.25</v>
      </c>
      <c r="AP49289" s="69">
        <v>0.91</v>
      </c>
      <c r="AQ49289" s="69">
        <v>0.957</v>
      </c>
      <c r="AR49289" s="69">
        <v>0.875</v>
      </c>
    </row>
    <row r="49290" spans="41:44">
      <c r="AO49290" s="69">
        <v>105.03</v>
      </c>
      <c r="AP49290" s="69">
        <v>0.882</v>
      </c>
      <c r="AQ49290" s="69">
        <v>0.84</v>
      </c>
      <c r="AR49290" s="69">
        <v>0.917</v>
      </c>
    </row>
    <row r="49291" spans="41:44">
      <c r="AO49291" s="69">
        <v>105.81</v>
      </c>
      <c r="AP49291" s="69">
        <v>0.976</v>
      </c>
      <c r="AQ49291" s="69">
        <v>0.811</v>
      </c>
      <c r="AR49291" s="69">
        <v>0.9</v>
      </c>
    </row>
    <row r="49292" spans="41:44">
      <c r="AO49292" s="69">
        <v>106.59</v>
      </c>
      <c r="AP49292" s="69">
        <v>0.949</v>
      </c>
      <c r="AQ49292" s="69">
        <v>0.84</v>
      </c>
      <c r="AR49292" s="69">
        <v>0.947</v>
      </c>
    </row>
    <row r="49293" spans="41:44">
      <c r="AO49293" s="69">
        <v>107.37</v>
      </c>
      <c r="AP49293" s="69">
        <v>0.918</v>
      </c>
      <c r="AQ49293" s="69">
        <v>0.942</v>
      </c>
      <c r="AR49293" s="69">
        <v>0.917</v>
      </c>
    </row>
    <row r="49294" spans="41:44">
      <c r="AO49294" s="69">
        <v>108.15</v>
      </c>
      <c r="AP49294" s="69">
        <v>0.922</v>
      </c>
      <c r="AQ49294" s="69">
        <v>0.916</v>
      </c>
      <c r="AR49294" s="69">
        <v>0.959</v>
      </c>
    </row>
    <row r="49295" spans="41:44">
      <c r="AO49295" s="69">
        <v>108.93</v>
      </c>
      <c r="AP49295" s="69">
        <v>0.918</v>
      </c>
      <c r="AQ49295" s="69">
        <v>0.939</v>
      </c>
      <c r="AR49295" s="69">
        <v>0.872</v>
      </c>
    </row>
    <row r="49296" spans="41:44">
      <c r="AO49296" s="69">
        <v>109.71</v>
      </c>
      <c r="AP49296" s="69">
        <v>0.867</v>
      </c>
      <c r="AQ49296" s="69">
        <v>0.956</v>
      </c>
      <c r="AR49296" s="69">
        <v>0.923</v>
      </c>
    </row>
    <row r="49297" spans="41:44">
      <c r="AO49297" s="69">
        <v>110.49</v>
      </c>
      <c r="AP49297" s="69">
        <v>0.933</v>
      </c>
      <c r="AQ49297" s="69">
        <v>0.836</v>
      </c>
      <c r="AR49297" s="69">
        <v>0.842</v>
      </c>
    </row>
    <row r="49298" spans="41:44">
      <c r="AO49298" s="69">
        <v>111.27</v>
      </c>
      <c r="AP49298" s="69">
        <v>1.052</v>
      </c>
      <c r="AQ49298" s="69">
        <v>0.873</v>
      </c>
      <c r="AR49298" s="69">
        <v>0.898</v>
      </c>
    </row>
    <row r="49299" spans="41:44">
      <c r="AO49299" s="69">
        <v>112.05</v>
      </c>
      <c r="AP49299" s="69">
        <v>0.892</v>
      </c>
      <c r="AQ49299" s="69">
        <v>0.875</v>
      </c>
      <c r="AR49299" s="69">
        <v>0.828</v>
      </c>
    </row>
    <row r="49300" spans="41:44">
      <c r="AO49300" s="69">
        <v>112.83</v>
      </c>
      <c r="AP49300" s="69">
        <v>0.965</v>
      </c>
      <c r="AQ49300" s="69">
        <v>0.915</v>
      </c>
      <c r="AR49300" s="69">
        <v>1.015</v>
      </c>
    </row>
    <row r="49301" spans="41:44">
      <c r="AO49301" s="69">
        <v>113.61</v>
      </c>
      <c r="AP49301" s="69">
        <v>0.932</v>
      </c>
      <c r="AQ49301" s="69">
        <v>0.956</v>
      </c>
      <c r="AR49301" s="69">
        <v>0.986</v>
      </c>
    </row>
    <row r="49302" spans="41:44">
      <c r="AO49302" s="69">
        <v>114.39</v>
      </c>
      <c r="AP49302" s="69">
        <v>0.903</v>
      </c>
      <c r="AQ49302" s="69">
        <v>0.955</v>
      </c>
      <c r="AR49302" s="69">
        <v>0.959</v>
      </c>
    </row>
    <row r="49303" spans="41:44">
      <c r="AO49303" s="69">
        <v>115.17</v>
      </c>
      <c r="AP49303" s="69">
        <v>0.944</v>
      </c>
      <c r="AQ49303" s="69">
        <v>0.971</v>
      </c>
      <c r="AR49303" s="69">
        <v>0.93</v>
      </c>
    </row>
    <row r="49304" spans="41:44">
      <c r="AO49304" s="69">
        <v>115.95</v>
      </c>
      <c r="AP49304" s="69">
        <v>0.9</v>
      </c>
      <c r="AQ49304" s="69">
        <v>0.941</v>
      </c>
      <c r="AR49304" s="69">
        <v>0.847</v>
      </c>
    </row>
    <row r="49305" spans="41:44">
      <c r="AO49305" s="69">
        <v>116.73</v>
      </c>
      <c r="AP49305" s="69">
        <v>0.847</v>
      </c>
      <c r="AQ49305" s="69">
        <v>0.885</v>
      </c>
      <c r="AR49305" s="69">
        <v>0.896</v>
      </c>
    </row>
    <row r="49306" spans="41:44">
      <c r="AO49306" s="69">
        <v>117.51</v>
      </c>
      <c r="AP49306" s="69">
        <v>0.917</v>
      </c>
      <c r="AQ49306" s="69">
        <v>0.857</v>
      </c>
      <c r="AR49306" s="69">
        <v>0.844</v>
      </c>
    </row>
    <row r="49307" spans="41:44">
      <c r="AO49307" s="69">
        <v>118.29</v>
      </c>
      <c r="AP49307" s="69">
        <v>0.923</v>
      </c>
      <c r="AQ49307" s="69">
        <v>1.016</v>
      </c>
      <c r="AR49307" s="69">
        <v>0.844</v>
      </c>
    </row>
    <row r="49308" spans="41:44">
      <c r="AO49308" s="69">
        <v>119.07</v>
      </c>
      <c r="AP49308" s="69">
        <v>1</v>
      </c>
      <c r="AQ49308" s="69">
        <v>0.9</v>
      </c>
      <c r="AR49308" s="69">
        <v>0.915</v>
      </c>
    </row>
    <row r="49309" spans="41:44">
      <c r="AO49309" s="69">
        <v>119.85</v>
      </c>
      <c r="AP49309" s="69">
        <v>0.95</v>
      </c>
      <c r="AQ49309" s="69">
        <v>1.014</v>
      </c>
      <c r="AR49309" s="69">
        <v>0.878</v>
      </c>
    </row>
    <row r="49310" spans="41:44">
      <c r="AO49310" s="69">
        <v>120.63</v>
      </c>
      <c r="AP49310" s="69">
        <v>0.87</v>
      </c>
      <c r="AQ49310" s="69">
        <v>0.943</v>
      </c>
      <c r="AR49310" s="69">
        <v>0.808</v>
      </c>
    </row>
    <row r="49311" spans="41:44">
      <c r="AO49311" s="69">
        <v>121.41</v>
      </c>
      <c r="AP49311" s="69">
        <v>0.874</v>
      </c>
      <c r="AQ49311" s="69">
        <v>0.956</v>
      </c>
      <c r="AR49311" s="69">
        <v>0.906</v>
      </c>
    </row>
    <row r="49312" spans="41:44">
      <c r="AO49312" s="69">
        <v>122.19</v>
      </c>
      <c r="AP49312" s="69">
        <v>0.878</v>
      </c>
      <c r="AQ49312" s="69">
        <v>1</v>
      </c>
      <c r="AR49312" s="69">
        <v>0.851</v>
      </c>
    </row>
    <row r="49313" spans="41:44">
      <c r="AO49313" s="69">
        <v>122.97</v>
      </c>
      <c r="AP49313" s="69">
        <v>0.966</v>
      </c>
      <c r="AQ49313" s="69">
        <v>0.918</v>
      </c>
      <c r="AR49313" s="69">
        <v>0.904</v>
      </c>
    </row>
    <row r="49314" spans="41:44">
      <c r="AO49314" s="69">
        <v>123.75</v>
      </c>
      <c r="AP49314" s="69">
        <v>0.918</v>
      </c>
      <c r="AQ49314" s="69">
        <v>0.9</v>
      </c>
      <c r="AR49314" s="69">
        <v>0.984</v>
      </c>
    </row>
    <row r="49315" spans="41:44">
      <c r="AO49315" s="69">
        <v>124.53</v>
      </c>
      <c r="AP49315" s="69">
        <v>0.953</v>
      </c>
      <c r="AQ49315" s="69">
        <v>0.827</v>
      </c>
      <c r="AR49315" s="69">
        <v>0.9</v>
      </c>
    </row>
    <row r="49316" spans="41:44">
      <c r="AO49316" s="69">
        <v>125.31</v>
      </c>
      <c r="AP49316" s="69">
        <v>0.912</v>
      </c>
      <c r="AQ49316" s="69">
        <v>0.871</v>
      </c>
      <c r="AR49316" s="69">
        <v>0.973</v>
      </c>
    </row>
    <row r="49317" spans="41:44">
      <c r="AO49317" s="69">
        <v>126.09</v>
      </c>
      <c r="AP49317" s="69">
        <v>0.879</v>
      </c>
      <c r="AQ49317" s="69">
        <v>0.927</v>
      </c>
      <c r="AR49317" s="69">
        <v>0.987</v>
      </c>
    </row>
    <row r="49318" spans="41:44">
      <c r="AO49318" s="69">
        <v>126.87</v>
      </c>
      <c r="AP49318" s="69">
        <v>0.966</v>
      </c>
      <c r="AQ49318" s="69">
        <v>0.875</v>
      </c>
      <c r="AR49318" s="69">
        <v>0.917</v>
      </c>
    </row>
    <row r="49319" spans="41:44">
      <c r="AO49319" s="69">
        <v>127.65</v>
      </c>
      <c r="AP49319" s="69">
        <v>0.929</v>
      </c>
      <c r="AQ49319" s="69">
        <v>0.889</v>
      </c>
      <c r="AR49319" s="69">
        <v>0.9</v>
      </c>
    </row>
    <row r="49320" spans="41:44">
      <c r="AO49320" s="69">
        <v>128.43</v>
      </c>
      <c r="AP49320" s="69">
        <v>0.943</v>
      </c>
      <c r="AQ49320" s="69">
        <v>0.823</v>
      </c>
      <c r="AR49320" s="69">
        <v>0.922</v>
      </c>
    </row>
    <row r="49321" spans="41:44">
      <c r="AO49321" s="69">
        <v>129.21</v>
      </c>
      <c r="AP49321" s="69">
        <v>0.901</v>
      </c>
      <c r="AQ49321" s="69">
        <v>0.971</v>
      </c>
      <c r="AR49321" s="69">
        <v>1</v>
      </c>
    </row>
    <row r="49322" spans="41:44">
      <c r="AO49322" s="69">
        <v>129.99</v>
      </c>
      <c r="AP49322" s="69">
        <v>0.94</v>
      </c>
      <c r="AQ49322" s="69">
        <v>0.851</v>
      </c>
      <c r="AR49322" s="69">
        <v>0.918</v>
      </c>
    </row>
    <row r="49323" spans="41:44">
      <c r="AO49323" s="69">
        <v>130.77</v>
      </c>
      <c r="AP49323" s="69">
        <v>0.94</v>
      </c>
      <c r="AQ49323" s="69">
        <v>1.046</v>
      </c>
      <c r="AR49323" s="69">
        <v>1.014</v>
      </c>
    </row>
    <row r="49324" spans="41:44">
      <c r="AO49324" s="69">
        <v>131.55</v>
      </c>
      <c r="AP49324" s="69">
        <v>0.942</v>
      </c>
      <c r="AQ49324" s="69">
        <v>0.847</v>
      </c>
      <c r="AR49324" s="69">
        <v>0.883</v>
      </c>
    </row>
    <row r="49325" spans="41:44">
      <c r="AO49325" s="69">
        <v>132.33</v>
      </c>
      <c r="AP49325" s="69">
        <v>0.954</v>
      </c>
      <c r="AQ49325" s="69">
        <v>0.9</v>
      </c>
      <c r="AR49325" s="69">
        <v>1.069</v>
      </c>
    </row>
    <row r="49326" spans="41:44">
      <c r="AO49326" s="69">
        <v>133.11</v>
      </c>
      <c r="AP49326" s="69">
        <v>0.867</v>
      </c>
      <c r="AQ49326" s="69">
        <v>0.865</v>
      </c>
      <c r="AR49326" s="69">
        <v>0.957</v>
      </c>
    </row>
    <row r="49327" spans="41:44">
      <c r="AO49327" s="69">
        <v>133.89</v>
      </c>
      <c r="AP49327" s="69">
        <v>0.827</v>
      </c>
      <c r="AQ49327" s="69">
        <v>1</v>
      </c>
      <c r="AR49327" s="69">
        <v>0.91</v>
      </c>
    </row>
    <row r="49328" spans="41:44">
      <c r="AO49328" s="69">
        <v>134.67</v>
      </c>
      <c r="AP49328" s="69">
        <v>0.91</v>
      </c>
      <c r="AQ49328" s="69">
        <v>0.929</v>
      </c>
      <c r="AR49328" s="69">
        <v>0.93</v>
      </c>
    </row>
    <row r="49329" spans="41:44">
      <c r="AO49329" s="69">
        <v>135.45</v>
      </c>
      <c r="AP49329" s="69">
        <v>0.938</v>
      </c>
      <c r="AQ49329" s="69">
        <v>0.859</v>
      </c>
      <c r="AR49329" s="69">
        <v>1</v>
      </c>
    </row>
    <row r="49330" spans="41:44">
      <c r="AO49330" s="69">
        <v>136.23</v>
      </c>
      <c r="AP49330" s="69">
        <v>0.944</v>
      </c>
      <c r="AQ49330" s="69">
        <v>1</v>
      </c>
      <c r="AR49330" s="69">
        <v>0.934</v>
      </c>
    </row>
    <row r="49331" spans="41:44">
      <c r="AO49331" s="69">
        <v>137.01</v>
      </c>
      <c r="AP49331" s="69">
        <v>0.965</v>
      </c>
      <c r="AQ49331" s="69">
        <v>0.861</v>
      </c>
      <c r="AR49331" s="69">
        <v>0.893</v>
      </c>
    </row>
    <row r="49332" spans="41:44">
      <c r="AO49332" s="69">
        <v>137.79</v>
      </c>
      <c r="AP49332" s="69">
        <v>0.922</v>
      </c>
      <c r="AQ49332" s="69">
        <v>1.03</v>
      </c>
      <c r="AR49332" s="69">
        <v>0.973</v>
      </c>
    </row>
    <row r="49333" spans="41:44">
      <c r="AO49333" s="69">
        <v>138.57</v>
      </c>
      <c r="AP49333" s="69">
        <v>0.862</v>
      </c>
      <c r="AQ49333" s="69">
        <v>0.814</v>
      </c>
      <c r="AR49333" s="69">
        <v>0.986</v>
      </c>
    </row>
    <row r="49334" spans="41:44">
      <c r="AO49334" s="69">
        <v>139.35</v>
      </c>
      <c r="AP49334" s="69">
        <v>0.89</v>
      </c>
      <c r="AQ49334" s="69">
        <v>0.915</v>
      </c>
      <c r="AR49334" s="69">
        <v>0.906</v>
      </c>
    </row>
    <row r="49335" spans="41:44">
      <c r="AO49335" s="69">
        <v>140.13</v>
      </c>
      <c r="AP49335" s="69">
        <v>0.954</v>
      </c>
      <c r="AQ49335" s="69">
        <v>0.895</v>
      </c>
      <c r="AR49335" s="69">
        <v>0.863</v>
      </c>
    </row>
    <row r="49336" spans="41:44">
      <c r="AO49336" s="69">
        <v>140.91</v>
      </c>
      <c r="AP49336" s="69">
        <v>1</v>
      </c>
      <c r="AQ49336" s="69">
        <v>0.97</v>
      </c>
      <c r="AR49336" s="69">
        <v>0.918</v>
      </c>
    </row>
    <row r="49337" spans="41:44">
      <c r="AO49337" s="69">
        <v>141.69</v>
      </c>
      <c r="AP49337" s="69">
        <v>0.967</v>
      </c>
      <c r="AQ49337" s="69">
        <v>0.883</v>
      </c>
      <c r="AR49337" s="69">
        <v>0.93</v>
      </c>
    </row>
    <row r="49338" spans="41:44">
      <c r="AO49338" s="69">
        <v>142.47</v>
      </c>
      <c r="AP49338" s="69">
        <v>0.966</v>
      </c>
      <c r="AQ49338" s="69">
        <v>0.871</v>
      </c>
      <c r="AR49338" s="69">
        <v>0.911</v>
      </c>
    </row>
    <row r="49339" spans="41:44">
      <c r="AO49339" s="69">
        <v>143.25</v>
      </c>
      <c r="AP49339" s="69">
        <v>0.901</v>
      </c>
      <c r="AQ49339" s="69">
        <v>1.048</v>
      </c>
      <c r="AR49339" s="69">
        <v>0.942</v>
      </c>
    </row>
    <row r="49340" spans="41:44">
      <c r="AO49340" s="69">
        <v>144.03</v>
      </c>
      <c r="AP49340" s="69">
        <v>0.955</v>
      </c>
      <c r="AQ49340" s="69">
        <v>0.875</v>
      </c>
      <c r="AR49340" s="69">
        <v>0.919</v>
      </c>
    </row>
    <row r="49341" spans="41:44">
      <c r="AO49341" s="69">
        <v>144.81</v>
      </c>
      <c r="AP49341" s="69">
        <v>0.928</v>
      </c>
      <c r="AQ49341" s="69">
        <v>0.89</v>
      </c>
      <c r="AR49341" s="69">
        <v>1</v>
      </c>
    </row>
    <row r="49342" spans="41:44">
      <c r="AO49342" s="69">
        <v>145.59</v>
      </c>
      <c r="AP49342" s="69">
        <v>0.988</v>
      </c>
      <c r="AQ49342" s="69">
        <v>0.928</v>
      </c>
      <c r="AR49342" s="69">
        <v>1.028</v>
      </c>
    </row>
    <row r="49343" spans="41:44">
      <c r="AO49343" s="69">
        <v>146.37</v>
      </c>
      <c r="AP49343" s="69">
        <v>0.806</v>
      </c>
      <c r="AQ49343" s="69">
        <v>0.831</v>
      </c>
      <c r="AR49343" s="69">
        <v>0.97</v>
      </c>
    </row>
    <row r="49344" spans="41:44">
      <c r="AO49344" s="69">
        <v>147.15</v>
      </c>
      <c r="AP49344" s="69">
        <v>0.907</v>
      </c>
      <c r="AQ49344" s="69">
        <v>0.928</v>
      </c>
      <c r="AR49344" s="69">
        <v>0.91</v>
      </c>
    </row>
    <row r="49345" spans="41:44">
      <c r="AO49345" s="69">
        <v>147.93</v>
      </c>
      <c r="AP49345" s="69">
        <v>0.875</v>
      </c>
      <c r="AQ49345" s="69">
        <v>0.831</v>
      </c>
      <c r="AR49345" s="69">
        <v>0.861</v>
      </c>
    </row>
    <row r="49346" spans="41:44">
      <c r="AO49346" s="69">
        <v>148.71</v>
      </c>
      <c r="AP49346" s="69">
        <v>0.977</v>
      </c>
      <c r="AQ49346" s="69">
        <v>0.898</v>
      </c>
      <c r="AR49346" s="69">
        <v>0.901</v>
      </c>
    </row>
    <row r="49347" spans="41:44">
      <c r="AO49347" s="69">
        <v>149.49</v>
      </c>
      <c r="AP49347" s="69">
        <v>0.9</v>
      </c>
      <c r="AQ49347" s="69">
        <v>0.985</v>
      </c>
      <c r="AR49347" s="69">
        <v>0.901</v>
      </c>
    </row>
    <row r="49348" spans="41:44">
      <c r="AO49348" s="69">
        <v>150.27</v>
      </c>
      <c r="AP49348" s="69">
        <v>0.95</v>
      </c>
      <c r="AQ49348" s="69">
        <v>0.859</v>
      </c>
      <c r="AR49348" s="69">
        <v>0.917</v>
      </c>
    </row>
    <row r="49349" spans="41:44">
      <c r="AO49349" s="69">
        <v>151.05</v>
      </c>
      <c r="AP49349" s="69">
        <v>0.942</v>
      </c>
      <c r="AQ49349" s="69">
        <v>0.943</v>
      </c>
      <c r="AR49349" s="69">
        <v>0.918</v>
      </c>
    </row>
    <row r="49350" spans="41:44">
      <c r="AO49350" s="69">
        <v>151.83</v>
      </c>
      <c r="AP49350" s="69">
        <v>0.978</v>
      </c>
      <c r="AQ49350" s="69">
        <v>0.845</v>
      </c>
      <c r="AR49350" s="69">
        <v>0.867</v>
      </c>
    </row>
    <row r="49351" spans="41:44">
      <c r="AO49351" s="69">
        <v>152.61</v>
      </c>
      <c r="AP49351" s="69">
        <v>0.942</v>
      </c>
      <c r="AQ49351" s="69">
        <v>0.943</v>
      </c>
      <c r="AR49351" s="69">
        <v>0.928</v>
      </c>
    </row>
    <row r="49352" spans="41:44">
      <c r="AO49352" s="69">
        <v>153.39</v>
      </c>
      <c r="AP49352" s="69">
        <v>0.988</v>
      </c>
      <c r="AQ49352" s="69">
        <v>0.927</v>
      </c>
      <c r="AR49352" s="69">
        <v>0.836</v>
      </c>
    </row>
    <row r="49353" spans="41:44">
      <c r="AO49353" s="69">
        <v>154.17</v>
      </c>
      <c r="AP49353" s="69">
        <v>0.891</v>
      </c>
      <c r="AQ49353" s="69">
        <v>0.941</v>
      </c>
      <c r="AR49353" s="69">
        <v>0.932</v>
      </c>
    </row>
    <row r="49354" spans="41:44">
      <c r="AO49354" s="69">
        <v>154.95</v>
      </c>
      <c r="AP49354" s="69">
        <v>0.935</v>
      </c>
      <c r="AQ49354" s="69">
        <v>0.889</v>
      </c>
      <c r="AR49354" s="69">
        <v>0.861</v>
      </c>
    </row>
    <row r="49355" spans="41:44">
      <c r="AO49355" s="69">
        <v>155.73</v>
      </c>
      <c r="AP49355" s="69">
        <v>0.923</v>
      </c>
      <c r="AQ49355" s="69">
        <v>0.775</v>
      </c>
      <c r="AR49355" s="69">
        <v>0.861</v>
      </c>
    </row>
    <row r="49356" spans="41:44">
      <c r="AO49356" s="69">
        <v>156.51</v>
      </c>
      <c r="AP49356" s="69">
        <v>0.911</v>
      </c>
      <c r="AQ49356" s="69">
        <v>0.942</v>
      </c>
      <c r="AR49356" s="69">
        <v>0.957</v>
      </c>
    </row>
    <row r="65538" spans="41:44">
      <c r="AO65538" s="69" t="s">
        <v>13</v>
      </c>
      <c r="AP65538" s="69" t="s">
        <v>14</v>
      </c>
      <c r="AQ65538" s="69" t="s">
        <v>15</v>
      </c>
      <c r="AR65538" s="69" t="s">
        <v>16</v>
      </c>
    </row>
    <row r="65539" spans="41:44">
      <c r="AO65539" s="69">
        <v>0</v>
      </c>
      <c r="AP65539" s="69">
        <v>0.925</v>
      </c>
      <c r="AQ65539" s="69">
        <v>0.985</v>
      </c>
      <c r="AR65539" s="69">
        <v>0.836</v>
      </c>
    </row>
    <row r="65540" spans="41:44">
      <c r="AO65540" s="69">
        <v>0.39</v>
      </c>
      <c r="AP65540" s="69">
        <v>0.968</v>
      </c>
      <c r="AQ65540" s="69">
        <v>1.016</v>
      </c>
      <c r="AR65540" s="69">
        <v>1.026</v>
      </c>
    </row>
    <row r="65541" spans="41:44">
      <c r="AO65541" s="69">
        <v>1.17</v>
      </c>
      <c r="AP65541" s="69">
        <v>0.928</v>
      </c>
      <c r="AQ65541" s="69">
        <v>1.061</v>
      </c>
      <c r="AR65541" s="69">
        <v>0.925</v>
      </c>
    </row>
    <row r="65542" spans="41:44">
      <c r="AO65542" s="69">
        <v>1.95</v>
      </c>
      <c r="AP65542" s="69">
        <v>0.885</v>
      </c>
      <c r="AQ65542" s="69">
        <v>0.97</v>
      </c>
      <c r="AR65542" s="69">
        <v>0.961</v>
      </c>
    </row>
    <row r="65543" spans="41:44">
      <c r="AO65543" s="69">
        <v>2.73</v>
      </c>
      <c r="AP65543" s="69">
        <v>0.926</v>
      </c>
      <c r="AQ65543" s="69">
        <v>0.932</v>
      </c>
      <c r="AR65543" s="69">
        <v>0.962</v>
      </c>
    </row>
    <row r="65544" spans="41:44">
      <c r="AO65544" s="69">
        <v>3.51</v>
      </c>
      <c r="AP65544" s="69">
        <v>0.885</v>
      </c>
      <c r="AQ65544" s="69">
        <v>0.906</v>
      </c>
      <c r="AR65544" s="69">
        <v>0.924</v>
      </c>
    </row>
    <row r="65545" spans="41:44">
      <c r="AO65545" s="69">
        <v>4.29</v>
      </c>
      <c r="AP65545" s="69">
        <v>0.97</v>
      </c>
      <c r="AQ65545" s="69">
        <v>0.915</v>
      </c>
      <c r="AR65545" s="69">
        <v>0.96</v>
      </c>
    </row>
    <row r="65546" spans="41:44">
      <c r="AO65546" s="69">
        <v>5.07</v>
      </c>
      <c r="AP65546" s="69">
        <v>0.9</v>
      </c>
      <c r="AQ65546" s="69">
        <v>0.935</v>
      </c>
      <c r="AR65546" s="69">
        <v>0.911</v>
      </c>
    </row>
    <row r="65547" spans="41:44">
      <c r="AO65547" s="69">
        <v>5.85</v>
      </c>
      <c r="AP65547" s="69">
        <v>1.015</v>
      </c>
      <c r="AQ65547" s="69">
        <v>0.971</v>
      </c>
      <c r="AR65547" s="69">
        <v>0.912</v>
      </c>
    </row>
    <row r="65548" spans="41:44">
      <c r="AO65548" s="69">
        <v>6.63</v>
      </c>
      <c r="AP65548" s="69">
        <v>0.927</v>
      </c>
      <c r="AQ65548" s="69">
        <v>1</v>
      </c>
      <c r="AR65548" s="69">
        <v>0.962</v>
      </c>
    </row>
    <row r="65549" spans="41:44">
      <c r="AO65549" s="69">
        <v>7.41</v>
      </c>
      <c r="AP65549" s="69">
        <v>0.97</v>
      </c>
      <c r="AQ65549" s="69">
        <v>0.904</v>
      </c>
      <c r="AR65549" s="69">
        <v>1.013</v>
      </c>
    </row>
    <row r="65550" spans="41:44">
      <c r="AO65550" s="69">
        <v>8.19</v>
      </c>
      <c r="AP65550" s="69">
        <v>0.878</v>
      </c>
      <c r="AQ65550" s="69">
        <v>0.89</v>
      </c>
      <c r="AR65550" s="69">
        <v>1</v>
      </c>
    </row>
    <row r="65551" spans="41:44">
      <c r="AO65551" s="69">
        <v>8.97</v>
      </c>
      <c r="AP65551" s="69">
        <v>0.956</v>
      </c>
      <c r="AQ65551" s="69">
        <v>0.859</v>
      </c>
      <c r="AR65551" s="69">
        <v>1.096</v>
      </c>
    </row>
    <row r="65552" spans="41:44">
      <c r="AO65552" s="69">
        <v>9.75</v>
      </c>
      <c r="AP65552" s="69">
        <v>0.887</v>
      </c>
      <c r="AQ65552" s="69">
        <v>0.93</v>
      </c>
      <c r="AR65552" s="69">
        <v>1.04</v>
      </c>
    </row>
    <row r="65553" spans="41:44">
      <c r="AO65553" s="69">
        <v>10.53</v>
      </c>
      <c r="AP65553" s="69">
        <v>0.922</v>
      </c>
      <c r="AQ65553" s="69">
        <v>0.956</v>
      </c>
      <c r="AR65553" s="69">
        <v>1.053</v>
      </c>
    </row>
    <row r="65554" spans="41:44">
      <c r="AO65554" s="69">
        <v>11.31</v>
      </c>
      <c r="AP65554" s="69">
        <v>1</v>
      </c>
      <c r="AQ65554" s="69">
        <v>0.9</v>
      </c>
      <c r="AR65554" s="69">
        <v>1.037</v>
      </c>
    </row>
    <row r="65555" spans="41:44">
      <c r="AO65555" s="69">
        <v>12.09</v>
      </c>
      <c r="AP65555" s="69">
        <v>1.014</v>
      </c>
      <c r="AQ65555" s="69">
        <v>0.942</v>
      </c>
      <c r="AR65555" s="69">
        <v>0.861</v>
      </c>
    </row>
    <row r="65556" spans="41:44">
      <c r="AO65556" s="69">
        <v>12.87</v>
      </c>
      <c r="AP65556" s="69">
        <v>0.918</v>
      </c>
      <c r="AQ65556" s="69">
        <v>0.986</v>
      </c>
      <c r="AR65556" s="69">
        <v>1.055</v>
      </c>
    </row>
    <row r="65557" spans="41:44">
      <c r="AO65557" s="69">
        <v>13.65</v>
      </c>
      <c r="AP65557" s="69">
        <v>0.87</v>
      </c>
      <c r="AQ65557" s="69">
        <v>0.848</v>
      </c>
      <c r="AR65557" s="69">
        <v>0.883</v>
      </c>
    </row>
    <row r="65558" spans="41:44">
      <c r="AO65558" s="69">
        <v>14.43</v>
      </c>
      <c r="AP65558" s="69">
        <v>0.949</v>
      </c>
      <c r="AQ65558" s="69">
        <v>1</v>
      </c>
      <c r="AR65558" s="69">
        <v>0.938</v>
      </c>
    </row>
    <row r="65559" spans="41:44">
      <c r="AO65559" s="69">
        <v>15.21</v>
      </c>
      <c r="AP65559" s="69">
        <v>0.947</v>
      </c>
      <c r="AQ65559" s="69">
        <v>0.947</v>
      </c>
      <c r="AR65559" s="69">
        <v>0.962</v>
      </c>
    </row>
    <row r="65560" spans="41:44">
      <c r="AO65560" s="69">
        <v>15.99</v>
      </c>
      <c r="AP65560" s="69">
        <v>0.883</v>
      </c>
      <c r="AQ65560" s="69">
        <v>1</v>
      </c>
      <c r="AR65560" s="69">
        <v>0.887</v>
      </c>
    </row>
    <row r="65561" spans="41:44">
      <c r="AO65561" s="69">
        <v>16.77</v>
      </c>
      <c r="AP65561" s="69">
        <v>0.892</v>
      </c>
      <c r="AQ65561" s="69">
        <v>0.971</v>
      </c>
      <c r="AR65561" s="69">
        <v>1.133</v>
      </c>
    </row>
    <row r="65562" spans="41:44">
      <c r="AO65562" s="69">
        <v>17.55</v>
      </c>
      <c r="AP65562" s="69">
        <v>0.95</v>
      </c>
      <c r="AQ65562" s="69">
        <v>0.873</v>
      </c>
      <c r="AR65562" s="69">
        <v>0.95</v>
      </c>
    </row>
    <row r="65563" spans="41:44">
      <c r="AO65563" s="69">
        <v>18.33</v>
      </c>
      <c r="AP65563" s="69">
        <v>0.931</v>
      </c>
      <c r="AQ65563" s="69">
        <v>0.942</v>
      </c>
      <c r="AR65563" s="69">
        <v>0.961</v>
      </c>
    </row>
    <row r="65564" spans="41:44">
      <c r="AO65564" s="69">
        <v>19.11</v>
      </c>
      <c r="AP65564" s="69">
        <v>0.9</v>
      </c>
      <c r="AQ65564" s="69">
        <v>0.926</v>
      </c>
      <c r="AR65564" s="69">
        <v>0.935</v>
      </c>
    </row>
    <row r="65565" spans="41:44">
      <c r="AO65565" s="69">
        <v>19.89</v>
      </c>
      <c r="AP65565" s="69">
        <v>0.912</v>
      </c>
      <c r="AQ65565" s="69">
        <v>0.943</v>
      </c>
      <c r="AR65565" s="69">
        <v>0.926</v>
      </c>
    </row>
    <row r="65566" spans="41:44">
      <c r="AO65566" s="69">
        <v>20.67</v>
      </c>
      <c r="AP65566" s="69">
        <v>0.912</v>
      </c>
      <c r="AQ65566" s="69">
        <v>0.942</v>
      </c>
      <c r="AR65566" s="69">
        <v>0.875</v>
      </c>
    </row>
    <row r="65567" spans="41:44">
      <c r="AO65567" s="69">
        <v>21.45</v>
      </c>
      <c r="AP65567" s="69">
        <v>1</v>
      </c>
      <c r="AQ65567" s="69">
        <v>0.844</v>
      </c>
      <c r="AR65567" s="69">
        <v>0.912</v>
      </c>
    </row>
    <row r="65568" spans="41:44">
      <c r="AO65568" s="69">
        <v>22.23</v>
      </c>
      <c r="AP65568" s="69">
        <v>0.891</v>
      </c>
      <c r="AQ65568" s="69">
        <v>0.844</v>
      </c>
      <c r="AR65568" s="69">
        <v>0.975</v>
      </c>
    </row>
    <row r="65569" spans="41:44">
      <c r="AO65569" s="69">
        <v>23.01</v>
      </c>
      <c r="AP65569" s="69">
        <v>0.912</v>
      </c>
      <c r="AQ65569" s="69">
        <v>1.014</v>
      </c>
      <c r="AR65569" s="69">
        <v>0.95</v>
      </c>
    </row>
    <row r="65570" spans="41:44">
      <c r="AO65570" s="69">
        <v>23.79</v>
      </c>
      <c r="AP65570" s="69">
        <v>0.974</v>
      </c>
      <c r="AQ65570" s="69">
        <v>0.931</v>
      </c>
      <c r="AR65570" s="69">
        <v>0.869</v>
      </c>
    </row>
    <row r="65571" spans="41:44">
      <c r="AO65571" s="69">
        <v>24.57</v>
      </c>
      <c r="AP65571" s="69">
        <v>0.898</v>
      </c>
      <c r="AQ65571" s="69">
        <v>0.97</v>
      </c>
      <c r="AR65571" s="69">
        <v>0.879</v>
      </c>
    </row>
    <row r="65572" spans="41:44">
      <c r="AO65572" s="69">
        <v>25.35</v>
      </c>
      <c r="AP65572" s="69">
        <v>0.877</v>
      </c>
      <c r="AQ65572" s="69">
        <v>0.878</v>
      </c>
      <c r="AR65572" s="69">
        <v>0.948</v>
      </c>
    </row>
    <row r="65573" spans="41:44">
      <c r="AO65573" s="69">
        <v>26.13</v>
      </c>
      <c r="AP65573" s="69">
        <v>0.912</v>
      </c>
      <c r="AQ65573" s="69">
        <v>0.986</v>
      </c>
      <c r="AR65573" s="69">
        <v>0.949</v>
      </c>
    </row>
    <row r="65574" spans="41:44">
      <c r="AO65574" s="69">
        <v>26.91</v>
      </c>
      <c r="AP65574" s="69">
        <v>0.974</v>
      </c>
      <c r="AQ65574" s="69">
        <v>0.906</v>
      </c>
      <c r="AR65574" s="69">
        <v>0.828</v>
      </c>
    </row>
    <row r="65575" spans="41:44">
      <c r="AO65575" s="69">
        <v>27.69</v>
      </c>
      <c r="AP65575" s="69">
        <v>0.939</v>
      </c>
      <c r="AQ65575" s="69">
        <v>0.849</v>
      </c>
      <c r="AR65575" s="69">
        <v>0.924</v>
      </c>
    </row>
    <row r="65576" spans="41:44">
      <c r="AO65576" s="69">
        <v>28.47</v>
      </c>
      <c r="AP65576" s="69">
        <v>0.986</v>
      </c>
      <c r="AQ65576" s="69">
        <v>0.93</v>
      </c>
      <c r="AR65576" s="69">
        <v>0.974</v>
      </c>
    </row>
    <row r="65577" spans="41:44">
      <c r="AO65577" s="69">
        <v>29.25</v>
      </c>
      <c r="AP65577" s="69">
        <v>0.974</v>
      </c>
      <c r="AQ65577" s="69">
        <v>0.915</v>
      </c>
      <c r="AR65577" s="69">
        <v>0.896</v>
      </c>
    </row>
    <row r="65578" spans="41:44">
      <c r="AO65578" s="69">
        <v>30.03</v>
      </c>
      <c r="AP65578" s="69">
        <v>0.915</v>
      </c>
      <c r="AQ65578" s="69">
        <v>0.986</v>
      </c>
      <c r="AR65578" s="69">
        <v>1</v>
      </c>
    </row>
    <row r="65579" spans="41:44">
      <c r="AO65579" s="69">
        <v>30.81</v>
      </c>
      <c r="AP65579" s="69">
        <v>0.914</v>
      </c>
      <c r="AQ65579" s="69">
        <v>0.905</v>
      </c>
      <c r="AR65579" s="69">
        <v>0.868</v>
      </c>
    </row>
    <row r="65580" spans="41:44">
      <c r="AO65580" s="69">
        <v>31.59</v>
      </c>
      <c r="AP65580" s="69">
        <v>1</v>
      </c>
      <c r="AQ65580" s="69">
        <v>0.917</v>
      </c>
      <c r="AR65580" s="69">
        <v>1.026</v>
      </c>
    </row>
    <row r="65581" spans="41:44">
      <c r="AO65581" s="69">
        <v>32.37</v>
      </c>
      <c r="AP65581" s="69">
        <v>1</v>
      </c>
      <c r="AQ65581" s="69">
        <v>0.831</v>
      </c>
      <c r="AR65581" s="69">
        <v>0.937</v>
      </c>
    </row>
    <row r="65582" spans="41:44">
      <c r="AO65582" s="69">
        <v>33.15</v>
      </c>
      <c r="AP65582" s="69">
        <v>0.891</v>
      </c>
      <c r="AQ65582" s="69">
        <v>0.985</v>
      </c>
      <c r="AR65582" s="69">
        <v>0.938</v>
      </c>
    </row>
    <row r="65583" spans="41:44">
      <c r="AO65583" s="69">
        <v>33.93</v>
      </c>
      <c r="AP65583" s="69">
        <v>0.938</v>
      </c>
      <c r="AQ65583" s="69">
        <v>0.957</v>
      </c>
      <c r="AR65583" s="69">
        <v>0.974</v>
      </c>
    </row>
    <row r="65584" spans="41:44">
      <c r="AO65584" s="69">
        <v>34.71</v>
      </c>
      <c r="AP65584" s="69">
        <v>0.949</v>
      </c>
      <c r="AQ65584" s="69">
        <v>0.986</v>
      </c>
      <c r="AR65584" s="69">
        <v>0.912</v>
      </c>
    </row>
    <row r="65585" spans="41:44">
      <c r="AO65585" s="69">
        <v>35.49</v>
      </c>
      <c r="AP65585" s="69">
        <v>0.937</v>
      </c>
      <c r="AQ65585" s="69">
        <v>0.96</v>
      </c>
      <c r="AR65585" s="69">
        <v>0.934</v>
      </c>
    </row>
    <row r="65586" spans="41:44">
      <c r="AO65586" s="69">
        <v>36.27</v>
      </c>
      <c r="AP65586" s="69">
        <v>0.94</v>
      </c>
      <c r="AQ65586" s="69">
        <v>0.97</v>
      </c>
      <c r="AR65586" s="69">
        <v>0.961</v>
      </c>
    </row>
    <row r="65587" spans="41:44">
      <c r="AO65587" s="69">
        <v>37.05</v>
      </c>
      <c r="AP65587" s="69">
        <v>0.915</v>
      </c>
      <c r="AQ65587" s="69">
        <v>0.929</v>
      </c>
      <c r="AR65587" s="69">
        <v>0.96</v>
      </c>
    </row>
    <row r="65588" spans="41:44">
      <c r="AO65588" s="69">
        <v>37.83</v>
      </c>
      <c r="AP65588" s="69">
        <v>0.894</v>
      </c>
      <c r="AQ65588" s="69">
        <v>0.905</v>
      </c>
      <c r="AR65588" s="69">
        <v>1.11</v>
      </c>
    </row>
    <row r="65589" spans="41:44">
      <c r="AO65589" s="69">
        <v>38.61</v>
      </c>
      <c r="AP65589" s="69">
        <v>1.053</v>
      </c>
      <c r="AQ65589" s="69">
        <v>0.904</v>
      </c>
      <c r="AR65589" s="69">
        <v>0.879</v>
      </c>
    </row>
    <row r="65590" spans="41:44">
      <c r="AO65590" s="69">
        <v>39.51</v>
      </c>
      <c r="AP65590" s="69">
        <v>0.882</v>
      </c>
      <c r="AQ65590" s="69">
        <v>0.892</v>
      </c>
      <c r="AR65590" s="69">
        <v>0.974</v>
      </c>
    </row>
    <row r="65591" spans="41:44">
      <c r="AO65591" s="69">
        <v>40.29</v>
      </c>
      <c r="AP65591" s="69">
        <v>1.012</v>
      </c>
      <c r="AQ65591" s="69">
        <v>1</v>
      </c>
      <c r="AR65591" s="69">
        <v>1.027</v>
      </c>
    </row>
    <row r="65592" spans="41:44">
      <c r="AO65592" s="69">
        <v>41.07</v>
      </c>
      <c r="AP65592" s="69">
        <v>0.951</v>
      </c>
      <c r="AQ65592" s="69">
        <v>0.956</v>
      </c>
      <c r="AR65592" s="69">
        <v>0.947</v>
      </c>
    </row>
    <row r="65593" spans="41:44">
      <c r="AO65593" s="69">
        <v>41.85</v>
      </c>
      <c r="AP65593" s="69">
        <v>0.9</v>
      </c>
      <c r="AQ65593" s="69">
        <v>0.89</v>
      </c>
      <c r="AR65593" s="69">
        <v>0.91</v>
      </c>
    </row>
    <row r="65594" spans="41:44">
      <c r="AO65594" s="69">
        <v>42.63</v>
      </c>
      <c r="AP65594" s="69">
        <v>0.874</v>
      </c>
      <c r="AQ65594" s="69">
        <v>0.917</v>
      </c>
      <c r="AR65594" s="69">
        <v>0.95</v>
      </c>
    </row>
    <row r="65595" spans="41:44">
      <c r="AO65595" s="69">
        <v>43.41</v>
      </c>
      <c r="AP65595" s="69">
        <v>0.887</v>
      </c>
      <c r="AQ65595" s="69">
        <v>0.853</v>
      </c>
      <c r="AR65595" s="69">
        <v>0.949</v>
      </c>
    </row>
    <row r="65596" spans="41:44">
      <c r="AO65596" s="69">
        <v>44.19</v>
      </c>
      <c r="AP65596" s="69">
        <v>0.866</v>
      </c>
      <c r="AQ65596" s="69">
        <v>0.944</v>
      </c>
      <c r="AR65596" s="69">
        <v>0.912</v>
      </c>
    </row>
    <row r="65597" spans="41:44">
      <c r="AO65597" s="69">
        <v>44.97</v>
      </c>
      <c r="AP65597" s="69">
        <v>0.938</v>
      </c>
      <c r="AQ65597" s="69">
        <v>0.928</v>
      </c>
      <c r="AR65597" s="69">
        <v>0.901</v>
      </c>
    </row>
    <row r="65598" spans="41:44">
      <c r="AO65598" s="69">
        <v>45.75</v>
      </c>
      <c r="AP65598" s="69">
        <v>0.815</v>
      </c>
      <c r="AQ65598" s="69">
        <v>0.956</v>
      </c>
      <c r="AR65598" s="69">
        <v>0.736</v>
      </c>
    </row>
    <row r="65599" spans="41:44">
      <c r="AO65599" s="69">
        <v>46.53</v>
      </c>
      <c r="AP65599" s="69">
        <v>0.962</v>
      </c>
      <c r="AQ65599" s="69">
        <v>0.986</v>
      </c>
      <c r="AR65599" s="69">
        <v>1.085</v>
      </c>
    </row>
    <row r="65600" spans="41:44">
      <c r="AO65600" s="69">
        <v>47.31</v>
      </c>
      <c r="AP65600" s="69">
        <v>0.844</v>
      </c>
      <c r="AQ65600" s="69">
        <v>0.892</v>
      </c>
      <c r="AR65600" s="69">
        <v>0.807</v>
      </c>
    </row>
    <row r="65601" spans="41:44">
      <c r="AO65601" s="69">
        <v>48.09</v>
      </c>
      <c r="AP65601" s="69">
        <v>1.065</v>
      </c>
      <c r="AQ65601" s="69">
        <v>0.904</v>
      </c>
      <c r="AR65601" s="69">
        <v>0.949</v>
      </c>
    </row>
    <row r="65602" spans="41:44">
      <c r="AO65602" s="69">
        <v>48.87</v>
      </c>
      <c r="AP65602" s="69">
        <v>0.924</v>
      </c>
      <c r="AQ65602" s="69">
        <v>0.887</v>
      </c>
      <c r="AR65602" s="69">
        <v>0.873</v>
      </c>
    </row>
    <row r="65603" spans="41:44">
      <c r="AO65603" s="69">
        <v>49.65</v>
      </c>
      <c r="AP65603" s="69">
        <v>0.903</v>
      </c>
      <c r="AQ65603" s="69">
        <v>0.849</v>
      </c>
      <c r="AR65603" s="69">
        <v>0.923</v>
      </c>
    </row>
    <row r="65604" spans="41:44">
      <c r="AO65604" s="69">
        <v>50.43</v>
      </c>
      <c r="AP65604" s="69">
        <v>0.974</v>
      </c>
      <c r="AQ65604" s="69">
        <v>1.015</v>
      </c>
      <c r="AR65604" s="69">
        <v>0.937</v>
      </c>
    </row>
    <row r="65605" spans="41:44">
      <c r="AO65605" s="69">
        <v>51.21</v>
      </c>
      <c r="AP65605" s="69">
        <v>0.962</v>
      </c>
      <c r="AQ65605" s="69">
        <v>1</v>
      </c>
      <c r="AR65605" s="69">
        <v>0.883</v>
      </c>
    </row>
    <row r="65606" spans="41:44">
      <c r="AO65606" s="69">
        <v>51.99</v>
      </c>
      <c r="AP65606" s="69">
        <v>0.986</v>
      </c>
      <c r="AQ65606" s="69">
        <v>0.892</v>
      </c>
      <c r="AR65606" s="69">
        <v>0.872</v>
      </c>
    </row>
    <row r="65607" spans="41:44">
      <c r="AO65607" s="69">
        <v>52.77</v>
      </c>
      <c r="AP65607" s="69">
        <v>0.927</v>
      </c>
      <c r="AQ65607" s="69">
        <v>1.03</v>
      </c>
      <c r="AR65607" s="69">
        <v>0.987</v>
      </c>
    </row>
    <row r="65608" spans="41:44">
      <c r="AO65608" s="69">
        <v>53.55</v>
      </c>
      <c r="AP65608" s="69">
        <v>0.89</v>
      </c>
      <c r="AQ65608" s="69">
        <v>0.819</v>
      </c>
      <c r="AR65608" s="69">
        <v>0.816</v>
      </c>
    </row>
    <row r="65609" spans="41:44">
      <c r="AO65609" s="69">
        <v>54.33</v>
      </c>
      <c r="AP65609" s="69">
        <v>0.869</v>
      </c>
      <c r="AQ65609" s="69">
        <v>0.836</v>
      </c>
      <c r="AR65609" s="69">
        <v>0.887</v>
      </c>
    </row>
    <row r="65610" spans="41:44">
      <c r="AO65610" s="69">
        <v>55.11</v>
      </c>
      <c r="AP65610" s="69">
        <v>0.893</v>
      </c>
      <c r="AQ65610" s="69">
        <v>0.943</v>
      </c>
      <c r="AR65610" s="69">
        <v>0.96</v>
      </c>
    </row>
    <row r="65611" spans="41:44">
      <c r="AO65611" s="69">
        <v>55.89</v>
      </c>
      <c r="AP65611" s="69">
        <v>0.938</v>
      </c>
      <c r="AQ65611" s="69">
        <v>0.928</v>
      </c>
      <c r="AR65611" s="69">
        <v>0.937</v>
      </c>
    </row>
    <row r="65612" spans="41:44">
      <c r="AO65612" s="69">
        <v>56.67</v>
      </c>
      <c r="AP65612" s="69">
        <v>0.939</v>
      </c>
      <c r="AQ65612" s="69">
        <v>0.865</v>
      </c>
      <c r="AR65612" s="69">
        <v>0.938</v>
      </c>
    </row>
    <row r="65613" spans="41:44">
      <c r="AO65613" s="69">
        <v>57.45</v>
      </c>
      <c r="AP65613" s="69">
        <v>0.914</v>
      </c>
      <c r="AQ65613" s="69">
        <v>1.03</v>
      </c>
      <c r="AR65613" s="69">
        <v>1.04</v>
      </c>
    </row>
    <row r="65614" spans="41:44">
      <c r="AO65614" s="69">
        <v>58.23</v>
      </c>
      <c r="AP65614" s="69">
        <v>0.884</v>
      </c>
      <c r="AQ65614" s="69">
        <v>0.915</v>
      </c>
      <c r="AR65614" s="69">
        <v>0.932</v>
      </c>
    </row>
    <row r="65615" spans="41:44">
      <c r="AO65615" s="69">
        <v>59.01</v>
      </c>
      <c r="AP65615" s="69">
        <v>0.874</v>
      </c>
      <c r="AQ65615" s="69">
        <v>0.808</v>
      </c>
      <c r="AR65615" s="69">
        <v>0.959</v>
      </c>
    </row>
    <row r="65616" spans="41:44">
      <c r="AO65616" s="69">
        <v>59.79</v>
      </c>
      <c r="AP65616" s="69">
        <v>0.884</v>
      </c>
      <c r="AQ65616" s="69">
        <v>0.914</v>
      </c>
      <c r="AR65616" s="69">
        <v>0.889</v>
      </c>
    </row>
    <row r="65617" spans="41:44">
      <c r="AO65617" s="69">
        <v>60.57</v>
      </c>
      <c r="AP65617" s="69">
        <v>0.987</v>
      </c>
      <c r="AQ65617" s="69">
        <v>0.942</v>
      </c>
      <c r="AR65617" s="69">
        <v>0.947</v>
      </c>
    </row>
    <row r="65618" spans="41:44">
      <c r="AO65618" s="69">
        <v>61.35</v>
      </c>
      <c r="AP65618" s="69">
        <v>0.893</v>
      </c>
      <c r="AQ65618" s="69">
        <v>0.885</v>
      </c>
      <c r="AR65618" s="69">
        <v>0.896</v>
      </c>
    </row>
    <row r="65619" spans="41:44">
      <c r="AO65619" s="69">
        <v>62.13</v>
      </c>
      <c r="AP65619" s="69">
        <v>0.903</v>
      </c>
      <c r="AQ65619" s="69">
        <v>0.887</v>
      </c>
      <c r="AR65619" s="69">
        <v>0.936</v>
      </c>
    </row>
    <row r="65620" spans="41:44">
      <c r="AO65620" s="69">
        <v>62.91</v>
      </c>
      <c r="AP65620" s="69">
        <v>0.891</v>
      </c>
      <c r="AQ65620" s="69">
        <v>0.9</v>
      </c>
      <c r="AR65620" s="69">
        <v>0.821</v>
      </c>
    </row>
    <row r="65621" spans="41:44">
      <c r="AO65621" s="69">
        <v>63.69</v>
      </c>
      <c r="AP65621" s="69">
        <v>0.926</v>
      </c>
      <c r="AQ65621" s="69">
        <v>0.811</v>
      </c>
      <c r="AR65621" s="69">
        <v>0.868</v>
      </c>
    </row>
    <row r="65622" spans="41:44">
      <c r="AO65622" s="69">
        <v>64.47</v>
      </c>
      <c r="AP65622" s="69">
        <v>0.826</v>
      </c>
      <c r="AQ65622" s="69">
        <v>0.943</v>
      </c>
      <c r="AR65622" s="69">
        <v>0.949</v>
      </c>
    </row>
    <row r="65623" spans="41:44">
      <c r="AO65623" s="69">
        <v>65.25</v>
      </c>
      <c r="AP65623" s="69">
        <v>0.986</v>
      </c>
      <c r="AQ65623" s="69">
        <v>0.855</v>
      </c>
      <c r="AR65623" s="69">
        <v>0.896</v>
      </c>
    </row>
    <row r="65624" spans="41:44">
      <c r="AO65624" s="69">
        <v>66.03</v>
      </c>
      <c r="AP65624" s="69">
        <v>0.951</v>
      </c>
      <c r="AQ65624" s="69">
        <v>0.873</v>
      </c>
      <c r="AR65624" s="69">
        <v>1.04</v>
      </c>
    </row>
    <row r="65625" spans="41:44">
      <c r="AO65625" s="69">
        <v>66.81</v>
      </c>
      <c r="AP65625" s="69">
        <v>0.884</v>
      </c>
      <c r="AQ65625" s="69">
        <v>0.901</v>
      </c>
      <c r="AR65625" s="69">
        <v>1.031</v>
      </c>
    </row>
    <row r="65626" spans="41:44">
      <c r="AO65626" s="69">
        <v>67.59</v>
      </c>
      <c r="AP65626" s="69">
        <v>0.913</v>
      </c>
      <c r="AQ65626" s="69">
        <v>0.808</v>
      </c>
      <c r="AR65626" s="69">
        <v>1.026</v>
      </c>
    </row>
    <row r="65627" spans="41:44">
      <c r="AO65627" s="69">
        <v>68.37</v>
      </c>
      <c r="AP65627" s="69">
        <v>1.012</v>
      </c>
      <c r="AQ65627" s="69">
        <v>0.919</v>
      </c>
      <c r="AR65627" s="69">
        <v>0.87</v>
      </c>
    </row>
    <row r="65628" spans="41:44">
      <c r="AO65628" s="69">
        <v>69.15</v>
      </c>
      <c r="AP65628" s="69">
        <v>0.953</v>
      </c>
      <c r="AQ65628" s="69">
        <v>0.93</v>
      </c>
      <c r="AR65628" s="69">
        <v>0.889</v>
      </c>
    </row>
    <row r="65629" spans="41:44">
      <c r="AO65629" s="69">
        <v>69.93</v>
      </c>
      <c r="AP65629" s="69">
        <v>0.885</v>
      </c>
      <c r="AQ65629" s="69">
        <v>0.795</v>
      </c>
      <c r="AR65629" s="69">
        <v>1.027</v>
      </c>
    </row>
    <row r="65630" spans="41:44">
      <c r="AO65630" s="69">
        <v>70.71</v>
      </c>
      <c r="AP65630" s="69">
        <v>0.902</v>
      </c>
      <c r="AQ65630" s="69">
        <v>0.901</v>
      </c>
      <c r="AR65630" s="69">
        <v>0.924</v>
      </c>
    </row>
    <row r="65631" spans="41:44">
      <c r="AO65631" s="69">
        <v>71.49</v>
      </c>
      <c r="AP65631" s="69">
        <v>0.821</v>
      </c>
      <c r="AQ65631" s="69">
        <v>0.827</v>
      </c>
      <c r="AR65631" s="69">
        <v>0.9</v>
      </c>
    </row>
    <row r="65632" spans="41:44">
      <c r="AO65632" s="69">
        <v>72.27</v>
      </c>
      <c r="AP65632" s="69">
        <v>0.951</v>
      </c>
      <c r="AQ65632" s="69">
        <v>0.78</v>
      </c>
      <c r="AR65632" s="69">
        <v>0.904</v>
      </c>
    </row>
    <row r="65633" spans="41:44">
      <c r="AO65633" s="69">
        <v>73.05</v>
      </c>
      <c r="AP65633" s="69">
        <v>0.926</v>
      </c>
      <c r="AQ65633" s="69">
        <v>0.956</v>
      </c>
      <c r="AR65633" s="69">
        <v>1.014</v>
      </c>
    </row>
    <row r="65634" spans="41:44">
      <c r="AO65634" s="69">
        <v>73.83</v>
      </c>
      <c r="AP65634" s="69">
        <v>0.94</v>
      </c>
      <c r="AQ65634" s="69">
        <v>0.956</v>
      </c>
      <c r="AR65634" s="69">
        <v>0.924</v>
      </c>
    </row>
    <row r="65635" spans="41:44">
      <c r="AO65635" s="69">
        <v>74.61</v>
      </c>
      <c r="AP65635" s="69">
        <v>0.926</v>
      </c>
      <c r="AQ65635" s="69">
        <v>0.861</v>
      </c>
      <c r="AR65635" s="69">
        <v>0.944</v>
      </c>
    </row>
    <row r="65636" spans="41:44">
      <c r="AO65636" s="69">
        <v>75.39</v>
      </c>
      <c r="AP65636" s="69">
        <v>0.884</v>
      </c>
      <c r="AQ65636" s="69">
        <v>0.849</v>
      </c>
      <c r="AR65636" s="69">
        <v>1.027</v>
      </c>
    </row>
    <row r="65637" spans="41:44">
      <c r="AO65637" s="69">
        <v>76.17</v>
      </c>
      <c r="AP65637" s="69">
        <v>0.856</v>
      </c>
      <c r="AQ65637" s="69">
        <v>0.887</v>
      </c>
      <c r="AR65637" s="69">
        <v>0.923</v>
      </c>
    </row>
    <row r="65638" spans="41:44">
      <c r="AO65638" s="69">
        <v>76.95</v>
      </c>
      <c r="AP65638" s="69">
        <v>0.81</v>
      </c>
      <c r="AQ65638" s="69">
        <v>0.918</v>
      </c>
      <c r="AR65638" s="69">
        <v>0.948</v>
      </c>
    </row>
    <row r="65639" spans="41:44">
      <c r="AO65639" s="69">
        <v>77.73</v>
      </c>
      <c r="AP65639" s="69">
        <v>0.931</v>
      </c>
      <c r="AQ65639" s="69">
        <v>0.9</v>
      </c>
      <c r="AR65639" s="69">
        <v>0.948</v>
      </c>
    </row>
    <row r="65640" spans="41:44">
      <c r="AO65640" s="69">
        <v>78.51</v>
      </c>
      <c r="AP65640" s="69">
        <v>0.894</v>
      </c>
      <c r="AQ65640" s="69">
        <v>0.892</v>
      </c>
      <c r="AR65640" s="69">
        <v>1.071</v>
      </c>
    </row>
    <row r="65641" spans="41:44">
      <c r="AO65641" s="69">
        <v>79.29</v>
      </c>
      <c r="AP65641" s="69">
        <v>0.845</v>
      </c>
      <c r="AQ65641" s="69">
        <v>0.901</v>
      </c>
      <c r="AR65641" s="69">
        <v>0.894</v>
      </c>
    </row>
    <row r="65642" spans="41:44">
      <c r="AO65642" s="69">
        <v>80.07</v>
      </c>
      <c r="AP65642" s="69">
        <v>0.95</v>
      </c>
      <c r="AQ65642" s="69">
        <v>0.843</v>
      </c>
      <c r="AR65642" s="69">
        <v>0.867</v>
      </c>
    </row>
    <row r="65643" spans="41:44">
      <c r="AO65643" s="69">
        <v>80.85</v>
      </c>
      <c r="AP65643" s="69">
        <v>0.849</v>
      </c>
      <c r="AQ65643" s="69">
        <v>0.957</v>
      </c>
      <c r="AR65643" s="69">
        <v>0.974</v>
      </c>
    </row>
    <row r="65644" spans="41:44">
      <c r="AO65644" s="69">
        <v>81.63</v>
      </c>
      <c r="AP65644" s="69">
        <v>0.965</v>
      </c>
      <c r="AQ65644" s="69">
        <v>0.957</v>
      </c>
      <c r="AR65644" s="69">
        <v>0.87</v>
      </c>
    </row>
    <row r="65645" spans="41:44">
      <c r="AO65645" s="69">
        <v>82.41</v>
      </c>
      <c r="AP65645" s="69">
        <v>0.937</v>
      </c>
      <c r="AQ65645" s="69">
        <v>0.849</v>
      </c>
      <c r="AR65645" s="69">
        <v>0.83</v>
      </c>
    </row>
    <row r="65646" spans="41:44">
      <c r="AO65646" s="69">
        <v>83.19</v>
      </c>
      <c r="AP65646" s="69">
        <v>0.907</v>
      </c>
      <c r="AQ65646" s="69">
        <v>0.9</v>
      </c>
      <c r="AR65646" s="69">
        <v>0.873</v>
      </c>
    </row>
    <row r="65647" spans="41:44">
      <c r="AO65647" s="69">
        <v>83.97</v>
      </c>
      <c r="AP65647" s="69">
        <v>0.916</v>
      </c>
      <c r="AQ65647" s="69">
        <v>0.94</v>
      </c>
      <c r="AR65647" s="69">
        <v>0.924</v>
      </c>
    </row>
    <row r="65648" spans="41:44">
      <c r="AO65648" s="69">
        <v>84.75</v>
      </c>
      <c r="AP65648" s="69">
        <v>0.95</v>
      </c>
      <c r="AQ65648" s="69">
        <v>0.865</v>
      </c>
      <c r="AR65648" s="69">
        <v>0.974</v>
      </c>
    </row>
    <row r="65649" spans="41:44">
      <c r="AO65649" s="69">
        <v>85.53</v>
      </c>
      <c r="AP65649" s="69">
        <v>0.954</v>
      </c>
      <c r="AQ65649" s="69">
        <v>0.954</v>
      </c>
      <c r="AR65649" s="69">
        <v>0.987</v>
      </c>
    </row>
    <row r="65650" spans="41:44">
      <c r="AO65650" s="69">
        <v>86.31</v>
      </c>
      <c r="AP65650" s="69">
        <v>0.939</v>
      </c>
      <c r="AQ65650" s="69">
        <v>0.859</v>
      </c>
      <c r="AR65650" s="69">
        <v>0.957</v>
      </c>
    </row>
    <row r="65651" spans="41:44">
      <c r="AO65651" s="69">
        <v>87.09</v>
      </c>
      <c r="AP65651" s="69">
        <v>0.988</v>
      </c>
      <c r="AQ65651" s="69">
        <v>0.887</v>
      </c>
      <c r="AR65651" s="69">
        <v>0.973</v>
      </c>
    </row>
    <row r="65652" spans="41:44">
      <c r="AO65652" s="69">
        <v>87.87</v>
      </c>
      <c r="AP65652" s="69">
        <v>0.853</v>
      </c>
      <c r="AQ65652" s="69">
        <v>0.867</v>
      </c>
      <c r="AR65652" s="69">
        <v>0.849</v>
      </c>
    </row>
    <row r="65653" spans="41:44">
      <c r="AO65653" s="69">
        <v>88.65</v>
      </c>
      <c r="AP65653" s="69">
        <v>0.89</v>
      </c>
      <c r="AQ65653" s="69">
        <v>0.971</v>
      </c>
      <c r="AR65653" s="69">
        <v>0.922</v>
      </c>
    </row>
    <row r="65654" spans="41:44">
      <c r="AO65654" s="69">
        <v>89.43</v>
      </c>
      <c r="AP65654" s="69">
        <v>0.921</v>
      </c>
      <c r="AQ65654" s="69">
        <v>0.846</v>
      </c>
      <c r="AR65654" s="69">
        <v>0.873</v>
      </c>
    </row>
    <row r="65655" spans="41:44">
      <c r="AO65655" s="69">
        <v>90.21</v>
      </c>
      <c r="AP65655" s="69">
        <v>0.869</v>
      </c>
      <c r="AQ65655" s="69">
        <v>0.884</v>
      </c>
      <c r="AR65655" s="69">
        <v>0.911</v>
      </c>
    </row>
    <row r="65656" spans="41:44">
      <c r="AO65656" s="69">
        <v>90.99</v>
      </c>
      <c r="AP65656" s="69">
        <v>1.012</v>
      </c>
      <c r="AQ65656" s="69">
        <v>0.985</v>
      </c>
      <c r="AR65656" s="69">
        <v>0.898</v>
      </c>
    </row>
    <row r="65657" spans="41:44">
      <c r="AO65657" s="69">
        <v>91.77</v>
      </c>
      <c r="AP65657" s="69">
        <v>0.904</v>
      </c>
      <c r="AQ65657" s="69">
        <v>1</v>
      </c>
      <c r="AR65657" s="69">
        <v>0.907</v>
      </c>
    </row>
    <row r="65658" spans="41:44">
      <c r="AO65658" s="69">
        <v>92.55</v>
      </c>
      <c r="AP65658" s="69">
        <v>0.976</v>
      </c>
      <c r="AQ65658" s="69">
        <v>0.9</v>
      </c>
      <c r="AR65658" s="69">
        <v>0.906</v>
      </c>
    </row>
    <row r="65659" spans="41:44">
      <c r="AO65659" s="69">
        <v>93.33</v>
      </c>
      <c r="AP65659" s="69">
        <v>0.953</v>
      </c>
      <c r="AQ65659" s="69">
        <v>0.928</v>
      </c>
      <c r="AR65659" s="69">
        <v>0.974</v>
      </c>
    </row>
    <row r="65660" spans="41:44">
      <c r="AO65660" s="69">
        <v>94.11</v>
      </c>
      <c r="AP65660" s="69">
        <v>0.83</v>
      </c>
      <c r="AQ65660" s="69">
        <v>0.816</v>
      </c>
      <c r="AR65660" s="69">
        <v>0.948</v>
      </c>
    </row>
    <row r="65661" spans="41:44">
      <c r="AO65661" s="69">
        <v>94.89</v>
      </c>
      <c r="AP65661" s="69">
        <v>0.906</v>
      </c>
      <c r="AQ65661" s="69">
        <v>0.791</v>
      </c>
      <c r="AR65661" s="69">
        <v>1</v>
      </c>
    </row>
    <row r="65662" spans="41:44">
      <c r="AO65662" s="69">
        <v>95.67</v>
      </c>
      <c r="AP65662" s="69">
        <v>0.886</v>
      </c>
      <c r="AQ65662" s="69">
        <v>0.859</v>
      </c>
      <c r="AR65662" s="69">
        <v>0.898</v>
      </c>
    </row>
    <row r="65663" spans="41:44">
      <c r="AO65663" s="69">
        <v>96.45</v>
      </c>
      <c r="AP65663" s="69">
        <v>0.988</v>
      </c>
      <c r="AQ65663" s="69">
        <v>1.014</v>
      </c>
      <c r="AR65663" s="69">
        <v>0.887</v>
      </c>
    </row>
    <row r="65664" spans="41:44">
      <c r="AO65664" s="69">
        <v>97.23</v>
      </c>
      <c r="AP65664" s="69">
        <v>0.918</v>
      </c>
      <c r="AQ65664" s="69">
        <v>0.915</v>
      </c>
      <c r="AR65664" s="69">
        <v>0.934</v>
      </c>
    </row>
    <row r="65665" spans="41:44">
      <c r="AO65665" s="69">
        <v>98.01</v>
      </c>
      <c r="AP65665" s="69">
        <v>0.851</v>
      </c>
      <c r="AQ65665" s="69">
        <v>0.942</v>
      </c>
      <c r="AR65665" s="69">
        <v>0.919</v>
      </c>
    </row>
    <row r="65666" spans="41:44">
      <c r="AO65666" s="69">
        <v>98.79</v>
      </c>
      <c r="AP65666" s="69">
        <v>0.95</v>
      </c>
      <c r="AQ65666" s="69">
        <v>0.829</v>
      </c>
      <c r="AR65666" s="69">
        <v>0.906</v>
      </c>
    </row>
    <row r="65667" spans="41:44">
      <c r="AO65667" s="69">
        <v>99.57</v>
      </c>
      <c r="AP65667" s="69">
        <v>0.823</v>
      </c>
      <c r="AQ65667" s="69">
        <v>0.918</v>
      </c>
      <c r="AR65667" s="69">
        <v>1</v>
      </c>
    </row>
    <row r="65668" spans="41:44">
      <c r="AO65668" s="69">
        <v>100.35</v>
      </c>
      <c r="AP65668" s="69">
        <v>0.917</v>
      </c>
      <c r="AQ65668" s="69">
        <v>0.928</v>
      </c>
      <c r="AR65668" s="69">
        <v>0.846</v>
      </c>
    </row>
    <row r="65669" spans="41:44">
      <c r="AO65669" s="69">
        <v>101.13</v>
      </c>
      <c r="AP65669" s="69">
        <v>0.886</v>
      </c>
      <c r="AQ65669" s="69">
        <v>0.843</v>
      </c>
      <c r="AR65669" s="69">
        <v>0.959</v>
      </c>
    </row>
    <row r="65670" spans="41:44">
      <c r="AO65670" s="69">
        <v>101.91</v>
      </c>
      <c r="AP65670" s="69">
        <v>0.965</v>
      </c>
      <c r="AQ65670" s="69">
        <v>0.851</v>
      </c>
      <c r="AR65670" s="69">
        <v>0.93</v>
      </c>
    </row>
    <row r="65671" spans="41:44">
      <c r="AO65671" s="69">
        <v>102.69</v>
      </c>
      <c r="AP65671" s="69">
        <v>0.89</v>
      </c>
      <c r="AQ65671" s="69">
        <v>0.861</v>
      </c>
      <c r="AR65671" s="69">
        <v>0.839</v>
      </c>
    </row>
    <row r="65672" spans="41:44">
      <c r="AO65672" s="69">
        <v>103.47</v>
      </c>
      <c r="AP65672" s="69">
        <v>0.949</v>
      </c>
      <c r="AQ65672" s="69">
        <v>0.942</v>
      </c>
      <c r="AR65672" s="69">
        <v>0.842</v>
      </c>
    </row>
    <row r="65673" spans="41:44">
      <c r="AO65673" s="69">
        <v>104.25</v>
      </c>
      <c r="AP65673" s="69">
        <v>0.91</v>
      </c>
      <c r="AQ65673" s="69">
        <v>0.957</v>
      </c>
      <c r="AR65673" s="69">
        <v>0.875</v>
      </c>
    </row>
    <row r="65674" spans="41:44">
      <c r="AO65674" s="69">
        <v>105.03</v>
      </c>
      <c r="AP65674" s="69">
        <v>0.882</v>
      </c>
      <c r="AQ65674" s="69">
        <v>0.84</v>
      </c>
      <c r="AR65674" s="69">
        <v>0.917</v>
      </c>
    </row>
    <row r="65675" spans="41:44">
      <c r="AO65675" s="69">
        <v>105.81</v>
      </c>
      <c r="AP65675" s="69">
        <v>0.976</v>
      </c>
      <c r="AQ65675" s="69">
        <v>0.811</v>
      </c>
      <c r="AR65675" s="69">
        <v>0.9</v>
      </c>
    </row>
    <row r="65676" spans="41:44">
      <c r="AO65676" s="69">
        <v>106.59</v>
      </c>
      <c r="AP65676" s="69">
        <v>0.949</v>
      </c>
      <c r="AQ65676" s="69">
        <v>0.84</v>
      </c>
      <c r="AR65676" s="69">
        <v>0.947</v>
      </c>
    </row>
    <row r="65677" spans="41:44">
      <c r="AO65677" s="69">
        <v>107.37</v>
      </c>
      <c r="AP65677" s="69">
        <v>0.918</v>
      </c>
      <c r="AQ65677" s="69">
        <v>0.942</v>
      </c>
      <c r="AR65677" s="69">
        <v>0.917</v>
      </c>
    </row>
    <row r="65678" spans="41:44">
      <c r="AO65678" s="69">
        <v>108.15</v>
      </c>
      <c r="AP65678" s="69">
        <v>0.922</v>
      </c>
      <c r="AQ65678" s="69">
        <v>0.916</v>
      </c>
      <c r="AR65678" s="69">
        <v>0.959</v>
      </c>
    </row>
    <row r="65679" spans="41:44">
      <c r="AO65679" s="69">
        <v>108.93</v>
      </c>
      <c r="AP65679" s="69">
        <v>0.918</v>
      </c>
      <c r="AQ65679" s="69">
        <v>0.939</v>
      </c>
      <c r="AR65679" s="69">
        <v>0.872</v>
      </c>
    </row>
    <row r="65680" spans="41:44">
      <c r="AO65680" s="69">
        <v>109.71</v>
      </c>
      <c r="AP65680" s="69">
        <v>0.867</v>
      </c>
      <c r="AQ65680" s="69">
        <v>0.956</v>
      </c>
      <c r="AR65680" s="69">
        <v>0.923</v>
      </c>
    </row>
    <row r="65681" spans="41:44">
      <c r="AO65681" s="69">
        <v>110.49</v>
      </c>
      <c r="AP65681" s="69">
        <v>0.933</v>
      </c>
      <c r="AQ65681" s="69">
        <v>0.836</v>
      </c>
      <c r="AR65681" s="69">
        <v>0.842</v>
      </c>
    </row>
    <row r="65682" spans="41:44">
      <c r="AO65682" s="69">
        <v>111.27</v>
      </c>
      <c r="AP65682" s="69">
        <v>1.052</v>
      </c>
      <c r="AQ65682" s="69">
        <v>0.873</v>
      </c>
      <c r="AR65682" s="69">
        <v>0.898</v>
      </c>
    </row>
    <row r="65683" spans="41:44">
      <c r="AO65683" s="69">
        <v>112.05</v>
      </c>
      <c r="AP65683" s="69">
        <v>0.892</v>
      </c>
      <c r="AQ65683" s="69">
        <v>0.875</v>
      </c>
      <c r="AR65683" s="69">
        <v>0.828</v>
      </c>
    </row>
    <row r="65684" spans="41:44">
      <c r="AO65684" s="69">
        <v>112.83</v>
      </c>
      <c r="AP65684" s="69">
        <v>0.965</v>
      </c>
      <c r="AQ65684" s="69">
        <v>0.915</v>
      </c>
      <c r="AR65684" s="69">
        <v>1.015</v>
      </c>
    </row>
    <row r="65685" spans="41:44">
      <c r="AO65685" s="69">
        <v>113.61</v>
      </c>
      <c r="AP65685" s="69">
        <v>0.932</v>
      </c>
      <c r="AQ65685" s="69">
        <v>0.956</v>
      </c>
      <c r="AR65685" s="69">
        <v>0.986</v>
      </c>
    </row>
    <row r="65686" spans="41:44">
      <c r="AO65686" s="69">
        <v>114.39</v>
      </c>
      <c r="AP65686" s="69">
        <v>0.903</v>
      </c>
      <c r="AQ65686" s="69">
        <v>0.955</v>
      </c>
      <c r="AR65686" s="69">
        <v>0.959</v>
      </c>
    </row>
    <row r="65687" spans="41:44">
      <c r="AO65687" s="69">
        <v>115.17</v>
      </c>
      <c r="AP65687" s="69">
        <v>0.944</v>
      </c>
      <c r="AQ65687" s="69">
        <v>0.971</v>
      </c>
      <c r="AR65687" s="69">
        <v>0.93</v>
      </c>
    </row>
    <row r="65688" spans="41:44">
      <c r="AO65688" s="69">
        <v>115.95</v>
      </c>
      <c r="AP65688" s="69">
        <v>0.9</v>
      </c>
      <c r="AQ65688" s="69">
        <v>0.941</v>
      </c>
      <c r="AR65688" s="69">
        <v>0.847</v>
      </c>
    </row>
    <row r="65689" spans="41:44">
      <c r="AO65689" s="69">
        <v>116.73</v>
      </c>
      <c r="AP65689" s="69">
        <v>0.847</v>
      </c>
      <c r="AQ65689" s="69">
        <v>0.885</v>
      </c>
      <c r="AR65689" s="69">
        <v>0.896</v>
      </c>
    </row>
    <row r="65690" spans="41:44">
      <c r="AO65690" s="69">
        <v>117.51</v>
      </c>
      <c r="AP65690" s="69">
        <v>0.917</v>
      </c>
      <c r="AQ65690" s="69">
        <v>0.857</v>
      </c>
      <c r="AR65690" s="69">
        <v>0.844</v>
      </c>
    </row>
    <row r="65691" spans="41:44">
      <c r="AO65691" s="69">
        <v>118.29</v>
      </c>
      <c r="AP65691" s="69">
        <v>0.923</v>
      </c>
      <c r="AQ65691" s="69">
        <v>1.016</v>
      </c>
      <c r="AR65691" s="69">
        <v>0.844</v>
      </c>
    </row>
    <row r="65692" spans="41:44">
      <c r="AO65692" s="69">
        <v>119.07</v>
      </c>
      <c r="AP65692" s="69">
        <v>1</v>
      </c>
      <c r="AQ65692" s="69">
        <v>0.9</v>
      </c>
      <c r="AR65692" s="69">
        <v>0.915</v>
      </c>
    </row>
    <row r="65693" spans="41:44">
      <c r="AO65693" s="69">
        <v>119.85</v>
      </c>
      <c r="AP65693" s="69">
        <v>0.95</v>
      </c>
      <c r="AQ65693" s="69">
        <v>1.014</v>
      </c>
      <c r="AR65693" s="69">
        <v>0.878</v>
      </c>
    </row>
    <row r="65694" spans="41:44">
      <c r="AO65694" s="69">
        <v>120.63</v>
      </c>
      <c r="AP65694" s="69">
        <v>0.87</v>
      </c>
      <c r="AQ65694" s="69">
        <v>0.943</v>
      </c>
      <c r="AR65694" s="69">
        <v>0.808</v>
      </c>
    </row>
    <row r="65695" spans="41:44">
      <c r="AO65695" s="69">
        <v>121.41</v>
      </c>
      <c r="AP65695" s="69">
        <v>0.874</v>
      </c>
      <c r="AQ65695" s="69">
        <v>0.956</v>
      </c>
      <c r="AR65695" s="69">
        <v>0.906</v>
      </c>
    </row>
    <row r="65696" spans="41:44">
      <c r="AO65696" s="69">
        <v>122.19</v>
      </c>
      <c r="AP65696" s="69">
        <v>0.878</v>
      </c>
      <c r="AQ65696" s="69">
        <v>1</v>
      </c>
      <c r="AR65696" s="69">
        <v>0.851</v>
      </c>
    </row>
    <row r="65697" spans="41:44">
      <c r="AO65697" s="69">
        <v>122.97</v>
      </c>
      <c r="AP65697" s="69">
        <v>0.966</v>
      </c>
      <c r="AQ65697" s="69">
        <v>0.918</v>
      </c>
      <c r="AR65697" s="69">
        <v>0.904</v>
      </c>
    </row>
    <row r="65698" spans="41:44">
      <c r="AO65698" s="69">
        <v>123.75</v>
      </c>
      <c r="AP65698" s="69">
        <v>0.918</v>
      </c>
      <c r="AQ65698" s="69">
        <v>0.9</v>
      </c>
      <c r="AR65698" s="69">
        <v>0.984</v>
      </c>
    </row>
    <row r="65699" spans="41:44">
      <c r="AO65699" s="69">
        <v>124.53</v>
      </c>
      <c r="AP65699" s="69">
        <v>0.953</v>
      </c>
      <c r="AQ65699" s="69">
        <v>0.827</v>
      </c>
      <c r="AR65699" s="69">
        <v>0.9</v>
      </c>
    </row>
    <row r="65700" spans="41:44">
      <c r="AO65700" s="69">
        <v>125.31</v>
      </c>
      <c r="AP65700" s="69">
        <v>0.912</v>
      </c>
      <c r="AQ65700" s="69">
        <v>0.871</v>
      </c>
      <c r="AR65700" s="69">
        <v>0.973</v>
      </c>
    </row>
    <row r="65701" spans="41:44">
      <c r="AO65701" s="69">
        <v>126.09</v>
      </c>
      <c r="AP65701" s="69">
        <v>0.879</v>
      </c>
      <c r="AQ65701" s="69">
        <v>0.927</v>
      </c>
      <c r="AR65701" s="69">
        <v>0.987</v>
      </c>
    </row>
    <row r="65702" spans="41:44">
      <c r="AO65702" s="69">
        <v>126.87</v>
      </c>
      <c r="AP65702" s="69">
        <v>0.966</v>
      </c>
      <c r="AQ65702" s="69">
        <v>0.875</v>
      </c>
      <c r="AR65702" s="69">
        <v>0.917</v>
      </c>
    </row>
    <row r="65703" spans="41:44">
      <c r="AO65703" s="69">
        <v>127.65</v>
      </c>
      <c r="AP65703" s="69">
        <v>0.929</v>
      </c>
      <c r="AQ65703" s="69">
        <v>0.889</v>
      </c>
      <c r="AR65703" s="69">
        <v>0.9</v>
      </c>
    </row>
    <row r="65704" spans="41:44">
      <c r="AO65704" s="69">
        <v>128.43</v>
      </c>
      <c r="AP65704" s="69">
        <v>0.943</v>
      </c>
      <c r="AQ65704" s="69">
        <v>0.823</v>
      </c>
      <c r="AR65704" s="69">
        <v>0.922</v>
      </c>
    </row>
    <row r="65705" spans="41:44">
      <c r="AO65705" s="69">
        <v>129.21</v>
      </c>
      <c r="AP65705" s="69">
        <v>0.901</v>
      </c>
      <c r="AQ65705" s="69">
        <v>0.971</v>
      </c>
      <c r="AR65705" s="69">
        <v>1</v>
      </c>
    </row>
    <row r="65706" spans="41:44">
      <c r="AO65706" s="69">
        <v>129.99</v>
      </c>
      <c r="AP65706" s="69">
        <v>0.94</v>
      </c>
      <c r="AQ65706" s="69">
        <v>0.851</v>
      </c>
      <c r="AR65706" s="69">
        <v>0.918</v>
      </c>
    </row>
    <row r="65707" spans="41:44">
      <c r="AO65707" s="69">
        <v>130.77</v>
      </c>
      <c r="AP65707" s="69">
        <v>0.94</v>
      </c>
      <c r="AQ65707" s="69">
        <v>1.046</v>
      </c>
      <c r="AR65707" s="69">
        <v>1.014</v>
      </c>
    </row>
    <row r="65708" spans="41:44">
      <c r="AO65708" s="69">
        <v>131.55</v>
      </c>
      <c r="AP65708" s="69">
        <v>0.942</v>
      </c>
      <c r="AQ65708" s="69">
        <v>0.847</v>
      </c>
      <c r="AR65708" s="69">
        <v>0.883</v>
      </c>
    </row>
    <row r="65709" spans="41:44">
      <c r="AO65709" s="69">
        <v>132.33</v>
      </c>
      <c r="AP65709" s="69">
        <v>0.954</v>
      </c>
      <c r="AQ65709" s="69">
        <v>0.9</v>
      </c>
      <c r="AR65709" s="69">
        <v>1.069</v>
      </c>
    </row>
    <row r="65710" spans="41:44">
      <c r="AO65710" s="69">
        <v>133.11</v>
      </c>
      <c r="AP65710" s="69">
        <v>0.867</v>
      </c>
      <c r="AQ65710" s="69">
        <v>0.865</v>
      </c>
      <c r="AR65710" s="69">
        <v>0.957</v>
      </c>
    </row>
    <row r="65711" spans="41:44">
      <c r="AO65711" s="69">
        <v>133.89</v>
      </c>
      <c r="AP65711" s="69">
        <v>0.827</v>
      </c>
      <c r="AQ65711" s="69">
        <v>1</v>
      </c>
      <c r="AR65711" s="69">
        <v>0.91</v>
      </c>
    </row>
    <row r="65712" spans="41:44">
      <c r="AO65712" s="69">
        <v>134.67</v>
      </c>
      <c r="AP65712" s="69">
        <v>0.91</v>
      </c>
      <c r="AQ65712" s="69">
        <v>0.929</v>
      </c>
      <c r="AR65712" s="69">
        <v>0.93</v>
      </c>
    </row>
    <row r="65713" spans="41:44">
      <c r="AO65713" s="69">
        <v>135.45</v>
      </c>
      <c r="AP65713" s="69">
        <v>0.938</v>
      </c>
      <c r="AQ65713" s="69">
        <v>0.859</v>
      </c>
      <c r="AR65713" s="69">
        <v>1</v>
      </c>
    </row>
    <row r="65714" spans="41:44">
      <c r="AO65714" s="69">
        <v>136.23</v>
      </c>
      <c r="AP65714" s="69">
        <v>0.944</v>
      </c>
      <c r="AQ65714" s="69">
        <v>1</v>
      </c>
      <c r="AR65714" s="69">
        <v>0.934</v>
      </c>
    </row>
    <row r="65715" spans="41:44">
      <c r="AO65715" s="69">
        <v>137.01</v>
      </c>
      <c r="AP65715" s="69">
        <v>0.965</v>
      </c>
      <c r="AQ65715" s="69">
        <v>0.861</v>
      </c>
      <c r="AR65715" s="69">
        <v>0.893</v>
      </c>
    </row>
    <row r="65716" spans="41:44">
      <c r="AO65716" s="69">
        <v>137.79</v>
      </c>
      <c r="AP65716" s="69">
        <v>0.922</v>
      </c>
      <c r="AQ65716" s="69">
        <v>1.03</v>
      </c>
      <c r="AR65716" s="69">
        <v>0.973</v>
      </c>
    </row>
    <row r="65717" spans="41:44">
      <c r="AO65717" s="69">
        <v>138.57</v>
      </c>
      <c r="AP65717" s="69">
        <v>0.862</v>
      </c>
      <c r="AQ65717" s="69">
        <v>0.814</v>
      </c>
      <c r="AR65717" s="69">
        <v>0.986</v>
      </c>
    </row>
    <row r="65718" spans="41:44">
      <c r="AO65718" s="69">
        <v>139.35</v>
      </c>
      <c r="AP65718" s="69">
        <v>0.89</v>
      </c>
      <c r="AQ65718" s="69">
        <v>0.915</v>
      </c>
      <c r="AR65718" s="69">
        <v>0.906</v>
      </c>
    </row>
    <row r="65719" spans="41:44">
      <c r="AO65719" s="69">
        <v>140.13</v>
      </c>
      <c r="AP65719" s="69">
        <v>0.954</v>
      </c>
      <c r="AQ65719" s="69">
        <v>0.895</v>
      </c>
      <c r="AR65719" s="69">
        <v>0.863</v>
      </c>
    </row>
    <row r="65720" spans="41:44">
      <c r="AO65720" s="69">
        <v>140.91</v>
      </c>
      <c r="AP65720" s="69">
        <v>1</v>
      </c>
      <c r="AQ65720" s="69">
        <v>0.97</v>
      </c>
      <c r="AR65720" s="69">
        <v>0.918</v>
      </c>
    </row>
    <row r="65721" spans="41:44">
      <c r="AO65721" s="69">
        <v>141.69</v>
      </c>
      <c r="AP65721" s="69">
        <v>0.967</v>
      </c>
      <c r="AQ65721" s="69">
        <v>0.883</v>
      </c>
      <c r="AR65721" s="69">
        <v>0.93</v>
      </c>
    </row>
    <row r="65722" spans="41:44">
      <c r="AO65722" s="69">
        <v>142.47</v>
      </c>
      <c r="AP65722" s="69">
        <v>0.966</v>
      </c>
      <c r="AQ65722" s="69">
        <v>0.871</v>
      </c>
      <c r="AR65722" s="69">
        <v>0.911</v>
      </c>
    </row>
    <row r="65723" spans="41:44">
      <c r="AO65723" s="69">
        <v>143.25</v>
      </c>
      <c r="AP65723" s="69">
        <v>0.901</v>
      </c>
      <c r="AQ65723" s="69">
        <v>1.048</v>
      </c>
      <c r="AR65723" s="69">
        <v>0.942</v>
      </c>
    </row>
    <row r="65724" spans="41:44">
      <c r="AO65724" s="69">
        <v>144.03</v>
      </c>
      <c r="AP65724" s="69">
        <v>0.955</v>
      </c>
      <c r="AQ65724" s="69">
        <v>0.875</v>
      </c>
      <c r="AR65724" s="69">
        <v>0.919</v>
      </c>
    </row>
    <row r="65725" spans="41:44">
      <c r="AO65725" s="69">
        <v>144.81</v>
      </c>
      <c r="AP65725" s="69">
        <v>0.928</v>
      </c>
      <c r="AQ65725" s="69">
        <v>0.89</v>
      </c>
      <c r="AR65725" s="69">
        <v>1</v>
      </c>
    </row>
    <row r="65726" spans="41:44">
      <c r="AO65726" s="69">
        <v>145.59</v>
      </c>
      <c r="AP65726" s="69">
        <v>0.988</v>
      </c>
      <c r="AQ65726" s="69">
        <v>0.928</v>
      </c>
      <c r="AR65726" s="69">
        <v>1.028</v>
      </c>
    </row>
    <row r="65727" spans="41:44">
      <c r="AO65727" s="69">
        <v>146.37</v>
      </c>
      <c r="AP65727" s="69">
        <v>0.806</v>
      </c>
      <c r="AQ65727" s="69">
        <v>0.831</v>
      </c>
      <c r="AR65727" s="69">
        <v>0.97</v>
      </c>
    </row>
    <row r="65728" spans="41:44">
      <c r="AO65728" s="69">
        <v>147.15</v>
      </c>
      <c r="AP65728" s="69">
        <v>0.907</v>
      </c>
      <c r="AQ65728" s="69">
        <v>0.928</v>
      </c>
      <c r="AR65728" s="69">
        <v>0.91</v>
      </c>
    </row>
    <row r="65729" spans="41:44">
      <c r="AO65729" s="69">
        <v>147.93</v>
      </c>
      <c r="AP65729" s="69">
        <v>0.875</v>
      </c>
      <c r="AQ65729" s="69">
        <v>0.831</v>
      </c>
      <c r="AR65729" s="69">
        <v>0.861</v>
      </c>
    </row>
    <row r="65730" spans="41:44">
      <c r="AO65730" s="69">
        <v>148.71</v>
      </c>
      <c r="AP65730" s="69">
        <v>0.977</v>
      </c>
      <c r="AQ65730" s="69">
        <v>0.898</v>
      </c>
      <c r="AR65730" s="69">
        <v>0.901</v>
      </c>
    </row>
    <row r="65731" spans="41:44">
      <c r="AO65731" s="69">
        <v>149.49</v>
      </c>
      <c r="AP65731" s="69">
        <v>0.9</v>
      </c>
      <c r="AQ65731" s="69">
        <v>0.985</v>
      </c>
      <c r="AR65731" s="69">
        <v>0.901</v>
      </c>
    </row>
    <row r="65732" spans="41:44">
      <c r="AO65732" s="69">
        <v>150.27</v>
      </c>
      <c r="AP65732" s="69">
        <v>0.95</v>
      </c>
      <c r="AQ65732" s="69">
        <v>0.859</v>
      </c>
      <c r="AR65732" s="69">
        <v>0.917</v>
      </c>
    </row>
    <row r="65733" spans="41:44">
      <c r="AO65733" s="69">
        <v>151.05</v>
      </c>
      <c r="AP65733" s="69">
        <v>0.942</v>
      </c>
      <c r="AQ65733" s="69">
        <v>0.943</v>
      </c>
      <c r="AR65733" s="69">
        <v>0.918</v>
      </c>
    </row>
    <row r="65734" spans="41:44">
      <c r="AO65734" s="69">
        <v>151.83</v>
      </c>
      <c r="AP65734" s="69">
        <v>0.978</v>
      </c>
      <c r="AQ65734" s="69">
        <v>0.845</v>
      </c>
      <c r="AR65734" s="69">
        <v>0.867</v>
      </c>
    </row>
    <row r="65735" spans="41:44">
      <c r="AO65735" s="69">
        <v>152.61</v>
      </c>
      <c r="AP65735" s="69">
        <v>0.942</v>
      </c>
      <c r="AQ65735" s="69">
        <v>0.943</v>
      </c>
      <c r="AR65735" s="69">
        <v>0.928</v>
      </c>
    </row>
    <row r="65736" spans="41:44">
      <c r="AO65736" s="69">
        <v>153.39</v>
      </c>
      <c r="AP65736" s="69">
        <v>0.988</v>
      </c>
      <c r="AQ65736" s="69">
        <v>0.927</v>
      </c>
      <c r="AR65736" s="69">
        <v>0.836</v>
      </c>
    </row>
    <row r="65737" spans="41:44">
      <c r="AO65737" s="69">
        <v>154.17</v>
      </c>
      <c r="AP65737" s="69">
        <v>0.891</v>
      </c>
      <c r="AQ65737" s="69">
        <v>0.941</v>
      </c>
      <c r="AR65737" s="69">
        <v>0.932</v>
      </c>
    </row>
    <row r="65738" spans="41:44">
      <c r="AO65738" s="69">
        <v>154.95</v>
      </c>
      <c r="AP65738" s="69">
        <v>0.935</v>
      </c>
      <c r="AQ65738" s="69">
        <v>0.889</v>
      </c>
      <c r="AR65738" s="69">
        <v>0.861</v>
      </c>
    </row>
    <row r="65739" spans="41:44">
      <c r="AO65739" s="69">
        <v>155.73</v>
      </c>
      <c r="AP65739" s="69">
        <v>0.923</v>
      </c>
      <c r="AQ65739" s="69">
        <v>0.775</v>
      </c>
      <c r="AR65739" s="69">
        <v>0.861</v>
      </c>
    </row>
    <row r="65740" spans="41:44">
      <c r="AO65740" s="69">
        <v>156.51</v>
      </c>
      <c r="AP65740" s="69">
        <v>0.911</v>
      </c>
      <c r="AQ65740" s="69">
        <v>0.942</v>
      </c>
      <c r="AR65740" s="69">
        <v>0.957</v>
      </c>
    </row>
    <row r="81922" spans="41:44">
      <c r="AO81922" s="69" t="s">
        <v>13</v>
      </c>
      <c r="AP81922" s="69" t="s">
        <v>14</v>
      </c>
      <c r="AQ81922" s="69" t="s">
        <v>15</v>
      </c>
      <c r="AR81922" s="69" t="s">
        <v>16</v>
      </c>
    </row>
    <row r="81923" spans="41:44">
      <c r="AO81923" s="69">
        <v>0</v>
      </c>
      <c r="AP81923" s="69">
        <v>0.925</v>
      </c>
      <c r="AQ81923" s="69">
        <v>0.985</v>
      </c>
      <c r="AR81923" s="69">
        <v>0.836</v>
      </c>
    </row>
    <row r="81924" spans="41:44">
      <c r="AO81924" s="69">
        <v>0.39</v>
      </c>
      <c r="AP81924" s="69">
        <v>0.968</v>
      </c>
      <c r="AQ81924" s="69">
        <v>1.016</v>
      </c>
      <c r="AR81924" s="69">
        <v>1.026</v>
      </c>
    </row>
    <row r="81925" spans="41:44">
      <c r="AO81925" s="69">
        <v>1.17</v>
      </c>
      <c r="AP81925" s="69">
        <v>0.928</v>
      </c>
      <c r="AQ81925" s="69">
        <v>1.061</v>
      </c>
      <c r="AR81925" s="69">
        <v>0.925</v>
      </c>
    </row>
    <row r="81926" spans="41:44">
      <c r="AO81926" s="69">
        <v>1.95</v>
      </c>
      <c r="AP81926" s="69">
        <v>0.885</v>
      </c>
      <c r="AQ81926" s="69">
        <v>0.97</v>
      </c>
      <c r="AR81926" s="69">
        <v>0.961</v>
      </c>
    </row>
    <row r="81927" spans="41:44">
      <c r="AO81927" s="69">
        <v>2.73</v>
      </c>
      <c r="AP81927" s="69">
        <v>0.926</v>
      </c>
      <c r="AQ81927" s="69">
        <v>0.932</v>
      </c>
      <c r="AR81927" s="69">
        <v>0.962</v>
      </c>
    </row>
    <row r="81928" spans="41:44">
      <c r="AO81928" s="69">
        <v>3.51</v>
      </c>
      <c r="AP81928" s="69">
        <v>0.885</v>
      </c>
      <c r="AQ81928" s="69">
        <v>0.906</v>
      </c>
      <c r="AR81928" s="69">
        <v>0.924</v>
      </c>
    </row>
    <row r="81929" spans="41:44">
      <c r="AO81929" s="69">
        <v>4.29</v>
      </c>
      <c r="AP81929" s="69">
        <v>0.97</v>
      </c>
      <c r="AQ81929" s="69">
        <v>0.915</v>
      </c>
      <c r="AR81929" s="69">
        <v>0.96</v>
      </c>
    </row>
    <row r="81930" spans="41:44">
      <c r="AO81930" s="69">
        <v>5.07</v>
      </c>
      <c r="AP81930" s="69">
        <v>0.9</v>
      </c>
      <c r="AQ81930" s="69">
        <v>0.935</v>
      </c>
      <c r="AR81930" s="69">
        <v>0.911</v>
      </c>
    </row>
    <row r="81931" spans="41:44">
      <c r="AO81931" s="69">
        <v>5.85</v>
      </c>
      <c r="AP81931" s="69">
        <v>1.015</v>
      </c>
      <c r="AQ81931" s="69">
        <v>0.971</v>
      </c>
      <c r="AR81931" s="69">
        <v>0.912</v>
      </c>
    </row>
    <row r="81932" spans="41:44">
      <c r="AO81932" s="69">
        <v>6.63</v>
      </c>
      <c r="AP81932" s="69">
        <v>0.927</v>
      </c>
      <c r="AQ81932" s="69">
        <v>1</v>
      </c>
      <c r="AR81932" s="69">
        <v>0.962</v>
      </c>
    </row>
    <row r="81933" spans="41:44">
      <c r="AO81933" s="69">
        <v>7.41</v>
      </c>
      <c r="AP81933" s="69">
        <v>0.97</v>
      </c>
      <c r="AQ81933" s="69">
        <v>0.904</v>
      </c>
      <c r="AR81933" s="69">
        <v>1.013</v>
      </c>
    </row>
    <row r="81934" spans="41:44">
      <c r="AO81934" s="69">
        <v>8.19</v>
      </c>
      <c r="AP81934" s="69">
        <v>0.878</v>
      </c>
      <c r="AQ81934" s="69">
        <v>0.89</v>
      </c>
      <c r="AR81934" s="69">
        <v>1</v>
      </c>
    </row>
    <row r="81935" spans="41:44">
      <c r="AO81935" s="69">
        <v>8.97</v>
      </c>
      <c r="AP81935" s="69">
        <v>0.956</v>
      </c>
      <c r="AQ81935" s="69">
        <v>0.859</v>
      </c>
      <c r="AR81935" s="69">
        <v>1.096</v>
      </c>
    </row>
    <row r="81936" spans="41:44">
      <c r="AO81936" s="69">
        <v>9.75</v>
      </c>
      <c r="AP81936" s="69">
        <v>0.887</v>
      </c>
      <c r="AQ81936" s="69">
        <v>0.93</v>
      </c>
      <c r="AR81936" s="69">
        <v>1.04</v>
      </c>
    </row>
    <row r="81937" spans="41:44">
      <c r="AO81937" s="69">
        <v>10.53</v>
      </c>
      <c r="AP81937" s="69">
        <v>0.922</v>
      </c>
      <c r="AQ81937" s="69">
        <v>0.956</v>
      </c>
      <c r="AR81937" s="69">
        <v>1.053</v>
      </c>
    </row>
    <row r="81938" spans="41:44">
      <c r="AO81938" s="69">
        <v>11.31</v>
      </c>
      <c r="AP81938" s="69">
        <v>1</v>
      </c>
      <c r="AQ81938" s="69">
        <v>0.9</v>
      </c>
      <c r="AR81938" s="69">
        <v>1.037</v>
      </c>
    </row>
    <row r="81939" spans="41:44">
      <c r="AO81939" s="69">
        <v>12.09</v>
      </c>
      <c r="AP81939" s="69">
        <v>1.014</v>
      </c>
      <c r="AQ81939" s="69">
        <v>0.942</v>
      </c>
      <c r="AR81939" s="69">
        <v>0.861</v>
      </c>
    </row>
    <row r="81940" spans="41:44">
      <c r="AO81940" s="69">
        <v>12.87</v>
      </c>
      <c r="AP81940" s="69">
        <v>0.918</v>
      </c>
      <c r="AQ81940" s="69">
        <v>0.986</v>
      </c>
      <c r="AR81940" s="69">
        <v>1.055</v>
      </c>
    </row>
    <row r="81941" spans="41:44">
      <c r="AO81941" s="69">
        <v>13.65</v>
      </c>
      <c r="AP81941" s="69">
        <v>0.87</v>
      </c>
      <c r="AQ81941" s="69">
        <v>0.848</v>
      </c>
      <c r="AR81941" s="69">
        <v>0.883</v>
      </c>
    </row>
    <row r="81942" spans="41:44">
      <c r="AO81942" s="69">
        <v>14.43</v>
      </c>
      <c r="AP81942" s="69">
        <v>0.949</v>
      </c>
      <c r="AQ81942" s="69">
        <v>1</v>
      </c>
      <c r="AR81942" s="69">
        <v>0.938</v>
      </c>
    </row>
    <row r="81943" spans="41:44">
      <c r="AO81943" s="69">
        <v>15.21</v>
      </c>
      <c r="AP81943" s="69">
        <v>0.947</v>
      </c>
      <c r="AQ81943" s="69">
        <v>0.947</v>
      </c>
      <c r="AR81943" s="69">
        <v>0.962</v>
      </c>
    </row>
    <row r="81944" spans="41:44">
      <c r="AO81944" s="69">
        <v>15.99</v>
      </c>
      <c r="AP81944" s="69">
        <v>0.883</v>
      </c>
      <c r="AQ81944" s="69">
        <v>1</v>
      </c>
      <c r="AR81944" s="69">
        <v>0.887</v>
      </c>
    </row>
    <row r="81945" spans="41:44">
      <c r="AO81945" s="69">
        <v>16.77</v>
      </c>
      <c r="AP81945" s="69">
        <v>0.892</v>
      </c>
      <c r="AQ81945" s="69">
        <v>0.971</v>
      </c>
      <c r="AR81945" s="69">
        <v>1.133</v>
      </c>
    </row>
    <row r="81946" spans="41:44">
      <c r="AO81946" s="69">
        <v>17.55</v>
      </c>
      <c r="AP81946" s="69">
        <v>0.95</v>
      </c>
      <c r="AQ81946" s="69">
        <v>0.873</v>
      </c>
      <c r="AR81946" s="69">
        <v>0.95</v>
      </c>
    </row>
    <row r="81947" spans="41:44">
      <c r="AO81947" s="69">
        <v>18.33</v>
      </c>
      <c r="AP81947" s="69">
        <v>0.931</v>
      </c>
      <c r="AQ81947" s="69">
        <v>0.942</v>
      </c>
      <c r="AR81947" s="69">
        <v>0.961</v>
      </c>
    </row>
    <row r="81948" spans="41:44">
      <c r="AO81948" s="69">
        <v>19.11</v>
      </c>
      <c r="AP81948" s="69">
        <v>0.9</v>
      </c>
      <c r="AQ81948" s="69">
        <v>0.926</v>
      </c>
      <c r="AR81948" s="69">
        <v>0.935</v>
      </c>
    </row>
    <row r="81949" spans="41:44">
      <c r="AO81949" s="69">
        <v>19.89</v>
      </c>
      <c r="AP81949" s="69">
        <v>0.912</v>
      </c>
      <c r="AQ81949" s="69">
        <v>0.943</v>
      </c>
      <c r="AR81949" s="69">
        <v>0.926</v>
      </c>
    </row>
    <row r="81950" spans="41:44">
      <c r="AO81950" s="69">
        <v>20.67</v>
      </c>
      <c r="AP81950" s="69">
        <v>0.912</v>
      </c>
      <c r="AQ81950" s="69">
        <v>0.942</v>
      </c>
      <c r="AR81950" s="69">
        <v>0.875</v>
      </c>
    </row>
    <row r="81951" spans="41:44">
      <c r="AO81951" s="69">
        <v>21.45</v>
      </c>
      <c r="AP81951" s="69">
        <v>1</v>
      </c>
      <c r="AQ81951" s="69">
        <v>0.844</v>
      </c>
      <c r="AR81951" s="69">
        <v>0.912</v>
      </c>
    </row>
    <row r="81952" spans="41:44">
      <c r="AO81952" s="69">
        <v>22.23</v>
      </c>
      <c r="AP81952" s="69">
        <v>0.891</v>
      </c>
      <c r="AQ81952" s="69">
        <v>0.844</v>
      </c>
      <c r="AR81952" s="69">
        <v>0.975</v>
      </c>
    </row>
    <row r="81953" spans="41:44">
      <c r="AO81953" s="69">
        <v>23.01</v>
      </c>
      <c r="AP81953" s="69">
        <v>0.912</v>
      </c>
      <c r="AQ81953" s="69">
        <v>1.014</v>
      </c>
      <c r="AR81953" s="69">
        <v>0.95</v>
      </c>
    </row>
    <row r="81954" spans="41:44">
      <c r="AO81954" s="69">
        <v>23.79</v>
      </c>
      <c r="AP81954" s="69">
        <v>0.974</v>
      </c>
      <c r="AQ81954" s="69">
        <v>0.931</v>
      </c>
      <c r="AR81954" s="69">
        <v>0.869</v>
      </c>
    </row>
    <row r="81955" spans="41:44">
      <c r="AO81955" s="69">
        <v>24.57</v>
      </c>
      <c r="AP81955" s="69">
        <v>0.898</v>
      </c>
      <c r="AQ81955" s="69">
        <v>0.97</v>
      </c>
      <c r="AR81955" s="69">
        <v>0.879</v>
      </c>
    </row>
    <row r="81956" spans="41:44">
      <c r="AO81956" s="69">
        <v>25.35</v>
      </c>
      <c r="AP81956" s="69">
        <v>0.877</v>
      </c>
      <c r="AQ81956" s="69">
        <v>0.878</v>
      </c>
      <c r="AR81956" s="69">
        <v>0.948</v>
      </c>
    </row>
    <row r="81957" spans="41:44">
      <c r="AO81957" s="69">
        <v>26.13</v>
      </c>
      <c r="AP81957" s="69">
        <v>0.912</v>
      </c>
      <c r="AQ81957" s="69">
        <v>0.986</v>
      </c>
      <c r="AR81957" s="69">
        <v>0.949</v>
      </c>
    </row>
    <row r="81958" spans="41:44">
      <c r="AO81958" s="69">
        <v>26.91</v>
      </c>
      <c r="AP81958" s="69">
        <v>0.974</v>
      </c>
      <c r="AQ81958" s="69">
        <v>0.906</v>
      </c>
      <c r="AR81958" s="69">
        <v>0.828</v>
      </c>
    </row>
    <row r="81959" spans="41:44">
      <c r="AO81959" s="69">
        <v>27.69</v>
      </c>
      <c r="AP81959" s="69">
        <v>0.939</v>
      </c>
      <c r="AQ81959" s="69">
        <v>0.849</v>
      </c>
      <c r="AR81959" s="69">
        <v>0.924</v>
      </c>
    </row>
    <row r="81960" spans="41:44">
      <c r="AO81960" s="69">
        <v>28.47</v>
      </c>
      <c r="AP81960" s="69">
        <v>0.986</v>
      </c>
      <c r="AQ81960" s="69">
        <v>0.93</v>
      </c>
      <c r="AR81960" s="69">
        <v>0.974</v>
      </c>
    </row>
    <row r="81961" spans="41:44">
      <c r="AO81961" s="69">
        <v>29.25</v>
      </c>
      <c r="AP81961" s="69">
        <v>0.974</v>
      </c>
      <c r="AQ81961" s="69">
        <v>0.915</v>
      </c>
      <c r="AR81961" s="69">
        <v>0.896</v>
      </c>
    </row>
    <row r="81962" spans="41:44">
      <c r="AO81962" s="69">
        <v>30.03</v>
      </c>
      <c r="AP81962" s="69">
        <v>0.915</v>
      </c>
      <c r="AQ81962" s="69">
        <v>0.986</v>
      </c>
      <c r="AR81962" s="69">
        <v>1</v>
      </c>
    </row>
    <row r="81963" spans="41:44">
      <c r="AO81963" s="69">
        <v>30.81</v>
      </c>
      <c r="AP81963" s="69">
        <v>0.914</v>
      </c>
      <c r="AQ81963" s="69">
        <v>0.905</v>
      </c>
      <c r="AR81963" s="69">
        <v>0.868</v>
      </c>
    </row>
    <row r="81964" spans="41:44">
      <c r="AO81964" s="69">
        <v>31.59</v>
      </c>
      <c r="AP81964" s="69">
        <v>1</v>
      </c>
      <c r="AQ81964" s="69">
        <v>0.917</v>
      </c>
      <c r="AR81964" s="69">
        <v>1.026</v>
      </c>
    </row>
    <row r="81965" spans="41:44">
      <c r="AO81965" s="69">
        <v>32.37</v>
      </c>
      <c r="AP81965" s="69">
        <v>1</v>
      </c>
      <c r="AQ81965" s="69">
        <v>0.831</v>
      </c>
      <c r="AR81965" s="69">
        <v>0.937</v>
      </c>
    </row>
    <row r="81966" spans="41:44">
      <c r="AO81966" s="69">
        <v>33.15</v>
      </c>
      <c r="AP81966" s="69">
        <v>0.891</v>
      </c>
      <c r="AQ81966" s="69">
        <v>0.985</v>
      </c>
      <c r="AR81966" s="69">
        <v>0.938</v>
      </c>
    </row>
    <row r="81967" spans="41:44">
      <c r="AO81967" s="69">
        <v>33.93</v>
      </c>
      <c r="AP81967" s="69">
        <v>0.938</v>
      </c>
      <c r="AQ81967" s="69">
        <v>0.957</v>
      </c>
      <c r="AR81967" s="69">
        <v>0.974</v>
      </c>
    </row>
    <row r="81968" spans="41:44">
      <c r="AO81968" s="69">
        <v>34.71</v>
      </c>
      <c r="AP81968" s="69">
        <v>0.949</v>
      </c>
      <c r="AQ81968" s="69">
        <v>0.986</v>
      </c>
      <c r="AR81968" s="69">
        <v>0.912</v>
      </c>
    </row>
    <row r="81969" spans="41:44">
      <c r="AO81969" s="69">
        <v>35.49</v>
      </c>
      <c r="AP81969" s="69">
        <v>0.937</v>
      </c>
      <c r="AQ81969" s="69">
        <v>0.96</v>
      </c>
      <c r="AR81969" s="69">
        <v>0.934</v>
      </c>
    </row>
    <row r="81970" spans="41:44">
      <c r="AO81970" s="69">
        <v>36.27</v>
      </c>
      <c r="AP81970" s="69">
        <v>0.94</v>
      </c>
      <c r="AQ81970" s="69">
        <v>0.97</v>
      </c>
      <c r="AR81970" s="69">
        <v>0.961</v>
      </c>
    </row>
    <row r="81971" spans="41:44">
      <c r="AO81971" s="69">
        <v>37.05</v>
      </c>
      <c r="AP81971" s="69">
        <v>0.915</v>
      </c>
      <c r="AQ81971" s="69">
        <v>0.929</v>
      </c>
      <c r="AR81971" s="69">
        <v>0.96</v>
      </c>
    </row>
    <row r="81972" spans="41:44">
      <c r="AO81972" s="69">
        <v>37.83</v>
      </c>
      <c r="AP81972" s="69">
        <v>0.894</v>
      </c>
      <c r="AQ81972" s="69">
        <v>0.905</v>
      </c>
      <c r="AR81972" s="69">
        <v>1.11</v>
      </c>
    </row>
    <row r="81973" spans="41:44">
      <c r="AO81973" s="69">
        <v>38.61</v>
      </c>
      <c r="AP81973" s="69">
        <v>1.053</v>
      </c>
      <c r="AQ81973" s="69">
        <v>0.904</v>
      </c>
      <c r="AR81973" s="69">
        <v>0.879</v>
      </c>
    </row>
    <row r="81974" spans="41:44">
      <c r="AO81974" s="69">
        <v>39.51</v>
      </c>
      <c r="AP81974" s="69">
        <v>0.882</v>
      </c>
      <c r="AQ81974" s="69">
        <v>0.892</v>
      </c>
      <c r="AR81974" s="69">
        <v>0.974</v>
      </c>
    </row>
    <row r="81975" spans="41:44">
      <c r="AO81975" s="69">
        <v>40.29</v>
      </c>
      <c r="AP81975" s="69">
        <v>1.012</v>
      </c>
      <c r="AQ81975" s="69">
        <v>1</v>
      </c>
      <c r="AR81975" s="69">
        <v>1.027</v>
      </c>
    </row>
    <row r="81976" spans="41:44">
      <c r="AO81976" s="69">
        <v>41.07</v>
      </c>
      <c r="AP81976" s="69">
        <v>0.951</v>
      </c>
      <c r="AQ81976" s="69">
        <v>0.956</v>
      </c>
      <c r="AR81976" s="69">
        <v>0.947</v>
      </c>
    </row>
    <row r="81977" spans="41:44">
      <c r="AO81977" s="69">
        <v>41.85</v>
      </c>
      <c r="AP81977" s="69">
        <v>0.9</v>
      </c>
      <c r="AQ81977" s="69">
        <v>0.89</v>
      </c>
      <c r="AR81977" s="69">
        <v>0.91</v>
      </c>
    </row>
    <row r="81978" spans="41:44">
      <c r="AO81978" s="69">
        <v>42.63</v>
      </c>
      <c r="AP81978" s="69">
        <v>0.874</v>
      </c>
      <c r="AQ81978" s="69">
        <v>0.917</v>
      </c>
      <c r="AR81978" s="69">
        <v>0.95</v>
      </c>
    </row>
    <row r="81979" spans="41:44">
      <c r="AO81979" s="69">
        <v>43.41</v>
      </c>
      <c r="AP81979" s="69">
        <v>0.887</v>
      </c>
      <c r="AQ81979" s="69">
        <v>0.853</v>
      </c>
      <c r="AR81979" s="69">
        <v>0.949</v>
      </c>
    </row>
    <row r="81980" spans="41:44">
      <c r="AO81980" s="69">
        <v>44.19</v>
      </c>
      <c r="AP81980" s="69">
        <v>0.866</v>
      </c>
      <c r="AQ81980" s="69">
        <v>0.944</v>
      </c>
      <c r="AR81980" s="69">
        <v>0.912</v>
      </c>
    </row>
    <row r="81981" spans="41:44">
      <c r="AO81981" s="69">
        <v>44.97</v>
      </c>
      <c r="AP81981" s="69">
        <v>0.938</v>
      </c>
      <c r="AQ81981" s="69">
        <v>0.928</v>
      </c>
      <c r="AR81981" s="69">
        <v>0.901</v>
      </c>
    </row>
    <row r="81982" spans="41:44">
      <c r="AO81982" s="69">
        <v>45.75</v>
      </c>
      <c r="AP81982" s="69">
        <v>0.815</v>
      </c>
      <c r="AQ81982" s="69">
        <v>0.956</v>
      </c>
      <c r="AR81982" s="69">
        <v>0.736</v>
      </c>
    </row>
    <row r="81983" spans="41:44">
      <c r="AO81983" s="69">
        <v>46.53</v>
      </c>
      <c r="AP81983" s="69">
        <v>0.962</v>
      </c>
      <c r="AQ81983" s="69">
        <v>0.986</v>
      </c>
      <c r="AR81983" s="69">
        <v>1.085</v>
      </c>
    </row>
    <row r="81984" spans="41:44">
      <c r="AO81984" s="69">
        <v>47.31</v>
      </c>
      <c r="AP81984" s="69">
        <v>0.844</v>
      </c>
      <c r="AQ81984" s="69">
        <v>0.892</v>
      </c>
      <c r="AR81984" s="69">
        <v>0.807</v>
      </c>
    </row>
    <row r="81985" spans="41:44">
      <c r="AO81985" s="69">
        <v>48.09</v>
      </c>
      <c r="AP81985" s="69">
        <v>1.065</v>
      </c>
      <c r="AQ81985" s="69">
        <v>0.904</v>
      </c>
      <c r="AR81985" s="69">
        <v>0.949</v>
      </c>
    </row>
    <row r="81986" spans="41:44">
      <c r="AO81986" s="69">
        <v>48.87</v>
      </c>
      <c r="AP81986" s="69">
        <v>0.924</v>
      </c>
      <c r="AQ81986" s="69">
        <v>0.887</v>
      </c>
      <c r="AR81986" s="69">
        <v>0.873</v>
      </c>
    </row>
    <row r="81987" spans="41:44">
      <c r="AO81987" s="69">
        <v>49.65</v>
      </c>
      <c r="AP81987" s="69">
        <v>0.903</v>
      </c>
      <c r="AQ81987" s="69">
        <v>0.849</v>
      </c>
      <c r="AR81987" s="69">
        <v>0.923</v>
      </c>
    </row>
    <row r="81988" spans="41:44">
      <c r="AO81988" s="69">
        <v>50.43</v>
      </c>
      <c r="AP81988" s="69">
        <v>0.974</v>
      </c>
      <c r="AQ81988" s="69">
        <v>1.015</v>
      </c>
      <c r="AR81988" s="69">
        <v>0.937</v>
      </c>
    </row>
    <row r="81989" spans="41:44">
      <c r="AO81989" s="69">
        <v>51.21</v>
      </c>
      <c r="AP81989" s="69">
        <v>0.962</v>
      </c>
      <c r="AQ81989" s="69">
        <v>1</v>
      </c>
      <c r="AR81989" s="69">
        <v>0.883</v>
      </c>
    </row>
    <row r="81990" spans="41:44">
      <c r="AO81990" s="69">
        <v>51.99</v>
      </c>
      <c r="AP81990" s="69">
        <v>0.986</v>
      </c>
      <c r="AQ81990" s="69">
        <v>0.892</v>
      </c>
      <c r="AR81990" s="69">
        <v>0.872</v>
      </c>
    </row>
    <row r="81991" spans="41:44">
      <c r="AO81991" s="69">
        <v>52.77</v>
      </c>
      <c r="AP81991" s="69">
        <v>0.927</v>
      </c>
      <c r="AQ81991" s="69">
        <v>1.03</v>
      </c>
      <c r="AR81991" s="69">
        <v>0.987</v>
      </c>
    </row>
    <row r="81992" spans="41:44">
      <c r="AO81992" s="69">
        <v>53.55</v>
      </c>
      <c r="AP81992" s="69">
        <v>0.89</v>
      </c>
      <c r="AQ81992" s="69">
        <v>0.819</v>
      </c>
      <c r="AR81992" s="69">
        <v>0.816</v>
      </c>
    </row>
    <row r="81993" spans="41:44">
      <c r="AO81993" s="69">
        <v>54.33</v>
      </c>
      <c r="AP81993" s="69">
        <v>0.869</v>
      </c>
      <c r="AQ81993" s="69">
        <v>0.836</v>
      </c>
      <c r="AR81993" s="69">
        <v>0.887</v>
      </c>
    </row>
    <row r="81994" spans="41:44">
      <c r="AO81994" s="69">
        <v>55.11</v>
      </c>
      <c r="AP81994" s="69">
        <v>0.893</v>
      </c>
      <c r="AQ81994" s="69">
        <v>0.943</v>
      </c>
      <c r="AR81994" s="69">
        <v>0.96</v>
      </c>
    </row>
    <row r="81995" spans="41:44">
      <c r="AO81995" s="69">
        <v>55.89</v>
      </c>
      <c r="AP81995" s="69">
        <v>0.938</v>
      </c>
      <c r="AQ81995" s="69">
        <v>0.928</v>
      </c>
      <c r="AR81995" s="69">
        <v>0.937</v>
      </c>
    </row>
    <row r="81996" spans="41:44">
      <c r="AO81996" s="69">
        <v>56.67</v>
      </c>
      <c r="AP81996" s="69">
        <v>0.939</v>
      </c>
      <c r="AQ81996" s="69">
        <v>0.865</v>
      </c>
      <c r="AR81996" s="69">
        <v>0.938</v>
      </c>
    </row>
    <row r="81997" spans="41:44">
      <c r="AO81997" s="69">
        <v>57.45</v>
      </c>
      <c r="AP81997" s="69">
        <v>0.914</v>
      </c>
      <c r="AQ81997" s="69">
        <v>1.03</v>
      </c>
      <c r="AR81997" s="69">
        <v>1.04</v>
      </c>
    </row>
    <row r="81998" spans="41:44">
      <c r="AO81998" s="69">
        <v>58.23</v>
      </c>
      <c r="AP81998" s="69">
        <v>0.884</v>
      </c>
      <c r="AQ81998" s="69">
        <v>0.915</v>
      </c>
      <c r="AR81998" s="69">
        <v>0.932</v>
      </c>
    </row>
    <row r="81999" spans="41:44">
      <c r="AO81999" s="69">
        <v>59.01</v>
      </c>
      <c r="AP81999" s="69">
        <v>0.874</v>
      </c>
      <c r="AQ81999" s="69">
        <v>0.808</v>
      </c>
      <c r="AR81999" s="69">
        <v>0.959</v>
      </c>
    </row>
    <row r="82000" spans="41:44">
      <c r="AO82000" s="69">
        <v>59.79</v>
      </c>
      <c r="AP82000" s="69">
        <v>0.884</v>
      </c>
      <c r="AQ82000" s="69">
        <v>0.914</v>
      </c>
      <c r="AR82000" s="69">
        <v>0.889</v>
      </c>
    </row>
    <row r="82001" spans="41:44">
      <c r="AO82001" s="69">
        <v>60.57</v>
      </c>
      <c r="AP82001" s="69">
        <v>0.987</v>
      </c>
      <c r="AQ82001" s="69">
        <v>0.942</v>
      </c>
      <c r="AR82001" s="69">
        <v>0.947</v>
      </c>
    </row>
    <row r="82002" spans="41:44">
      <c r="AO82002" s="69">
        <v>61.35</v>
      </c>
      <c r="AP82002" s="69">
        <v>0.893</v>
      </c>
      <c r="AQ82002" s="69">
        <v>0.885</v>
      </c>
      <c r="AR82002" s="69">
        <v>0.896</v>
      </c>
    </row>
    <row r="82003" spans="41:44">
      <c r="AO82003" s="69">
        <v>62.13</v>
      </c>
      <c r="AP82003" s="69">
        <v>0.903</v>
      </c>
      <c r="AQ82003" s="69">
        <v>0.887</v>
      </c>
      <c r="AR82003" s="69">
        <v>0.936</v>
      </c>
    </row>
    <row r="82004" spans="41:44">
      <c r="AO82004" s="69">
        <v>62.91</v>
      </c>
      <c r="AP82004" s="69">
        <v>0.891</v>
      </c>
      <c r="AQ82004" s="69">
        <v>0.9</v>
      </c>
      <c r="AR82004" s="69">
        <v>0.821</v>
      </c>
    </row>
    <row r="82005" spans="41:44">
      <c r="AO82005" s="69">
        <v>63.69</v>
      </c>
      <c r="AP82005" s="69">
        <v>0.926</v>
      </c>
      <c r="AQ82005" s="69">
        <v>0.811</v>
      </c>
      <c r="AR82005" s="69">
        <v>0.868</v>
      </c>
    </row>
    <row r="82006" spans="41:44">
      <c r="AO82006" s="69">
        <v>64.47</v>
      </c>
      <c r="AP82006" s="69">
        <v>0.826</v>
      </c>
      <c r="AQ82006" s="69">
        <v>0.943</v>
      </c>
      <c r="AR82006" s="69">
        <v>0.949</v>
      </c>
    </row>
    <row r="82007" spans="41:44">
      <c r="AO82007" s="69">
        <v>65.25</v>
      </c>
      <c r="AP82007" s="69">
        <v>0.986</v>
      </c>
      <c r="AQ82007" s="69">
        <v>0.855</v>
      </c>
      <c r="AR82007" s="69">
        <v>0.896</v>
      </c>
    </row>
    <row r="82008" spans="41:44">
      <c r="AO82008" s="69">
        <v>66.03</v>
      </c>
      <c r="AP82008" s="69">
        <v>0.951</v>
      </c>
      <c r="AQ82008" s="69">
        <v>0.873</v>
      </c>
      <c r="AR82008" s="69">
        <v>1.04</v>
      </c>
    </row>
    <row r="82009" spans="41:44">
      <c r="AO82009" s="69">
        <v>66.81</v>
      </c>
      <c r="AP82009" s="69">
        <v>0.884</v>
      </c>
      <c r="AQ82009" s="69">
        <v>0.901</v>
      </c>
      <c r="AR82009" s="69">
        <v>1.031</v>
      </c>
    </row>
    <row r="82010" spans="41:44">
      <c r="AO82010" s="69">
        <v>67.59</v>
      </c>
      <c r="AP82010" s="69">
        <v>0.913</v>
      </c>
      <c r="AQ82010" s="69">
        <v>0.808</v>
      </c>
      <c r="AR82010" s="69">
        <v>1.026</v>
      </c>
    </row>
    <row r="82011" spans="41:44">
      <c r="AO82011" s="69">
        <v>68.37</v>
      </c>
      <c r="AP82011" s="69">
        <v>1.012</v>
      </c>
      <c r="AQ82011" s="69">
        <v>0.919</v>
      </c>
      <c r="AR82011" s="69">
        <v>0.87</v>
      </c>
    </row>
    <row r="82012" spans="41:44">
      <c r="AO82012" s="69">
        <v>69.15</v>
      </c>
      <c r="AP82012" s="69">
        <v>0.953</v>
      </c>
      <c r="AQ82012" s="69">
        <v>0.93</v>
      </c>
      <c r="AR82012" s="69">
        <v>0.889</v>
      </c>
    </row>
    <row r="82013" spans="41:44">
      <c r="AO82013" s="69">
        <v>69.93</v>
      </c>
      <c r="AP82013" s="69">
        <v>0.885</v>
      </c>
      <c r="AQ82013" s="69">
        <v>0.795</v>
      </c>
      <c r="AR82013" s="69">
        <v>1.027</v>
      </c>
    </row>
    <row r="82014" spans="41:44">
      <c r="AO82014" s="69">
        <v>70.71</v>
      </c>
      <c r="AP82014" s="69">
        <v>0.902</v>
      </c>
      <c r="AQ82014" s="69">
        <v>0.901</v>
      </c>
      <c r="AR82014" s="69">
        <v>0.924</v>
      </c>
    </row>
    <row r="82015" spans="41:44">
      <c r="AO82015" s="69">
        <v>71.49</v>
      </c>
      <c r="AP82015" s="69">
        <v>0.821</v>
      </c>
      <c r="AQ82015" s="69">
        <v>0.827</v>
      </c>
      <c r="AR82015" s="69">
        <v>0.9</v>
      </c>
    </row>
    <row r="82016" spans="41:44">
      <c r="AO82016" s="69">
        <v>72.27</v>
      </c>
      <c r="AP82016" s="69">
        <v>0.951</v>
      </c>
      <c r="AQ82016" s="69">
        <v>0.78</v>
      </c>
      <c r="AR82016" s="69">
        <v>0.904</v>
      </c>
    </row>
    <row r="82017" spans="41:44">
      <c r="AO82017" s="69">
        <v>73.05</v>
      </c>
      <c r="AP82017" s="69">
        <v>0.926</v>
      </c>
      <c r="AQ82017" s="69">
        <v>0.956</v>
      </c>
      <c r="AR82017" s="69">
        <v>1.014</v>
      </c>
    </row>
    <row r="82018" spans="41:44">
      <c r="AO82018" s="69">
        <v>73.83</v>
      </c>
      <c r="AP82018" s="69">
        <v>0.94</v>
      </c>
      <c r="AQ82018" s="69">
        <v>0.956</v>
      </c>
      <c r="AR82018" s="69">
        <v>0.924</v>
      </c>
    </row>
    <row r="82019" spans="41:44">
      <c r="AO82019" s="69">
        <v>74.61</v>
      </c>
      <c r="AP82019" s="69">
        <v>0.926</v>
      </c>
      <c r="AQ82019" s="69">
        <v>0.861</v>
      </c>
      <c r="AR82019" s="69">
        <v>0.944</v>
      </c>
    </row>
    <row r="82020" spans="41:44">
      <c r="AO82020" s="69">
        <v>75.39</v>
      </c>
      <c r="AP82020" s="69">
        <v>0.884</v>
      </c>
      <c r="AQ82020" s="69">
        <v>0.849</v>
      </c>
      <c r="AR82020" s="69">
        <v>1.027</v>
      </c>
    </row>
    <row r="82021" spans="41:44">
      <c r="AO82021" s="69">
        <v>76.17</v>
      </c>
      <c r="AP82021" s="69">
        <v>0.856</v>
      </c>
      <c r="AQ82021" s="69">
        <v>0.887</v>
      </c>
      <c r="AR82021" s="69">
        <v>0.923</v>
      </c>
    </row>
    <row r="82022" spans="41:44">
      <c r="AO82022" s="69">
        <v>76.95</v>
      </c>
      <c r="AP82022" s="69">
        <v>0.81</v>
      </c>
      <c r="AQ82022" s="69">
        <v>0.918</v>
      </c>
      <c r="AR82022" s="69">
        <v>0.948</v>
      </c>
    </row>
    <row r="82023" spans="41:44">
      <c r="AO82023" s="69">
        <v>77.73</v>
      </c>
      <c r="AP82023" s="69">
        <v>0.931</v>
      </c>
      <c r="AQ82023" s="69">
        <v>0.9</v>
      </c>
      <c r="AR82023" s="69">
        <v>0.948</v>
      </c>
    </row>
    <row r="82024" spans="41:44">
      <c r="AO82024" s="69">
        <v>78.51</v>
      </c>
      <c r="AP82024" s="69">
        <v>0.894</v>
      </c>
      <c r="AQ82024" s="69">
        <v>0.892</v>
      </c>
      <c r="AR82024" s="69">
        <v>1.071</v>
      </c>
    </row>
    <row r="82025" spans="41:44">
      <c r="AO82025" s="69">
        <v>79.29</v>
      </c>
      <c r="AP82025" s="69">
        <v>0.845</v>
      </c>
      <c r="AQ82025" s="69">
        <v>0.901</v>
      </c>
      <c r="AR82025" s="69">
        <v>0.894</v>
      </c>
    </row>
    <row r="82026" spans="41:44">
      <c r="AO82026" s="69">
        <v>80.07</v>
      </c>
      <c r="AP82026" s="69">
        <v>0.95</v>
      </c>
      <c r="AQ82026" s="69">
        <v>0.843</v>
      </c>
      <c r="AR82026" s="69">
        <v>0.867</v>
      </c>
    </row>
    <row r="82027" spans="41:44">
      <c r="AO82027" s="69">
        <v>80.85</v>
      </c>
      <c r="AP82027" s="69">
        <v>0.849</v>
      </c>
      <c r="AQ82027" s="69">
        <v>0.957</v>
      </c>
      <c r="AR82027" s="69">
        <v>0.974</v>
      </c>
    </row>
    <row r="82028" spans="41:44">
      <c r="AO82028" s="69">
        <v>81.63</v>
      </c>
      <c r="AP82028" s="69">
        <v>0.965</v>
      </c>
      <c r="AQ82028" s="69">
        <v>0.957</v>
      </c>
      <c r="AR82028" s="69">
        <v>0.87</v>
      </c>
    </row>
    <row r="82029" spans="41:44">
      <c r="AO82029" s="69">
        <v>82.41</v>
      </c>
      <c r="AP82029" s="69">
        <v>0.937</v>
      </c>
      <c r="AQ82029" s="69">
        <v>0.849</v>
      </c>
      <c r="AR82029" s="69">
        <v>0.83</v>
      </c>
    </row>
    <row r="82030" spans="41:44">
      <c r="AO82030" s="69">
        <v>83.19</v>
      </c>
      <c r="AP82030" s="69">
        <v>0.907</v>
      </c>
      <c r="AQ82030" s="69">
        <v>0.9</v>
      </c>
      <c r="AR82030" s="69">
        <v>0.873</v>
      </c>
    </row>
    <row r="82031" spans="41:44">
      <c r="AO82031" s="69">
        <v>83.97</v>
      </c>
      <c r="AP82031" s="69">
        <v>0.916</v>
      </c>
      <c r="AQ82031" s="69">
        <v>0.94</v>
      </c>
      <c r="AR82031" s="69">
        <v>0.924</v>
      </c>
    </row>
    <row r="82032" spans="41:44">
      <c r="AO82032" s="69">
        <v>84.75</v>
      </c>
      <c r="AP82032" s="69">
        <v>0.95</v>
      </c>
      <c r="AQ82032" s="69">
        <v>0.865</v>
      </c>
      <c r="AR82032" s="69">
        <v>0.974</v>
      </c>
    </row>
    <row r="82033" spans="41:44">
      <c r="AO82033" s="69">
        <v>85.53</v>
      </c>
      <c r="AP82033" s="69">
        <v>0.954</v>
      </c>
      <c r="AQ82033" s="69">
        <v>0.954</v>
      </c>
      <c r="AR82033" s="69">
        <v>0.987</v>
      </c>
    </row>
    <row r="82034" spans="41:44">
      <c r="AO82034" s="69">
        <v>86.31</v>
      </c>
      <c r="AP82034" s="69">
        <v>0.939</v>
      </c>
      <c r="AQ82034" s="69">
        <v>0.859</v>
      </c>
      <c r="AR82034" s="69">
        <v>0.957</v>
      </c>
    </row>
    <row r="82035" spans="41:44">
      <c r="AO82035" s="69">
        <v>87.09</v>
      </c>
      <c r="AP82035" s="69">
        <v>0.988</v>
      </c>
      <c r="AQ82035" s="69">
        <v>0.887</v>
      </c>
      <c r="AR82035" s="69">
        <v>0.973</v>
      </c>
    </row>
    <row r="82036" spans="41:44">
      <c r="AO82036" s="69">
        <v>87.87</v>
      </c>
      <c r="AP82036" s="69">
        <v>0.853</v>
      </c>
      <c r="AQ82036" s="69">
        <v>0.867</v>
      </c>
      <c r="AR82036" s="69">
        <v>0.849</v>
      </c>
    </row>
    <row r="82037" spans="41:44">
      <c r="AO82037" s="69">
        <v>88.65</v>
      </c>
      <c r="AP82037" s="69">
        <v>0.89</v>
      </c>
      <c r="AQ82037" s="69">
        <v>0.971</v>
      </c>
      <c r="AR82037" s="69">
        <v>0.922</v>
      </c>
    </row>
    <row r="82038" spans="41:44">
      <c r="AO82038" s="69">
        <v>89.43</v>
      </c>
      <c r="AP82038" s="69">
        <v>0.921</v>
      </c>
      <c r="AQ82038" s="69">
        <v>0.846</v>
      </c>
      <c r="AR82038" s="69">
        <v>0.873</v>
      </c>
    </row>
    <row r="82039" spans="41:44">
      <c r="AO82039" s="69">
        <v>90.21</v>
      </c>
      <c r="AP82039" s="69">
        <v>0.869</v>
      </c>
      <c r="AQ82039" s="69">
        <v>0.884</v>
      </c>
      <c r="AR82039" s="69">
        <v>0.911</v>
      </c>
    </row>
    <row r="82040" spans="41:44">
      <c r="AO82040" s="69">
        <v>90.99</v>
      </c>
      <c r="AP82040" s="69">
        <v>1.012</v>
      </c>
      <c r="AQ82040" s="69">
        <v>0.985</v>
      </c>
      <c r="AR82040" s="69">
        <v>0.898</v>
      </c>
    </row>
    <row r="82041" spans="41:44">
      <c r="AO82041" s="69">
        <v>91.77</v>
      </c>
      <c r="AP82041" s="69">
        <v>0.904</v>
      </c>
      <c r="AQ82041" s="69">
        <v>1</v>
      </c>
      <c r="AR82041" s="69">
        <v>0.907</v>
      </c>
    </row>
    <row r="82042" spans="41:44">
      <c r="AO82042" s="69">
        <v>92.55</v>
      </c>
      <c r="AP82042" s="69">
        <v>0.976</v>
      </c>
      <c r="AQ82042" s="69">
        <v>0.9</v>
      </c>
      <c r="AR82042" s="69">
        <v>0.906</v>
      </c>
    </row>
    <row r="82043" spans="41:44">
      <c r="AO82043" s="69">
        <v>93.33</v>
      </c>
      <c r="AP82043" s="69">
        <v>0.953</v>
      </c>
      <c r="AQ82043" s="69">
        <v>0.928</v>
      </c>
      <c r="AR82043" s="69">
        <v>0.974</v>
      </c>
    </row>
    <row r="82044" spans="41:44">
      <c r="AO82044" s="69">
        <v>94.11</v>
      </c>
      <c r="AP82044" s="69">
        <v>0.83</v>
      </c>
      <c r="AQ82044" s="69">
        <v>0.816</v>
      </c>
      <c r="AR82044" s="69">
        <v>0.948</v>
      </c>
    </row>
    <row r="82045" spans="41:44">
      <c r="AO82045" s="69">
        <v>94.89</v>
      </c>
      <c r="AP82045" s="69">
        <v>0.906</v>
      </c>
      <c r="AQ82045" s="69">
        <v>0.791</v>
      </c>
      <c r="AR82045" s="69">
        <v>1</v>
      </c>
    </row>
    <row r="82046" spans="41:44">
      <c r="AO82046" s="69">
        <v>95.67</v>
      </c>
      <c r="AP82046" s="69">
        <v>0.886</v>
      </c>
      <c r="AQ82046" s="69">
        <v>0.859</v>
      </c>
      <c r="AR82046" s="69">
        <v>0.898</v>
      </c>
    </row>
    <row r="82047" spans="41:44">
      <c r="AO82047" s="69">
        <v>96.45</v>
      </c>
      <c r="AP82047" s="69">
        <v>0.988</v>
      </c>
      <c r="AQ82047" s="69">
        <v>1.014</v>
      </c>
      <c r="AR82047" s="69">
        <v>0.887</v>
      </c>
    </row>
    <row r="82048" spans="41:44">
      <c r="AO82048" s="69">
        <v>97.23</v>
      </c>
      <c r="AP82048" s="69">
        <v>0.918</v>
      </c>
      <c r="AQ82048" s="69">
        <v>0.915</v>
      </c>
      <c r="AR82048" s="69">
        <v>0.934</v>
      </c>
    </row>
    <row r="82049" spans="41:44">
      <c r="AO82049" s="69">
        <v>98.01</v>
      </c>
      <c r="AP82049" s="69">
        <v>0.851</v>
      </c>
      <c r="AQ82049" s="69">
        <v>0.942</v>
      </c>
      <c r="AR82049" s="69">
        <v>0.919</v>
      </c>
    </row>
    <row r="82050" spans="41:44">
      <c r="AO82050" s="69">
        <v>98.79</v>
      </c>
      <c r="AP82050" s="69">
        <v>0.95</v>
      </c>
      <c r="AQ82050" s="69">
        <v>0.829</v>
      </c>
      <c r="AR82050" s="69">
        <v>0.906</v>
      </c>
    </row>
    <row r="82051" spans="41:44">
      <c r="AO82051" s="69">
        <v>99.57</v>
      </c>
      <c r="AP82051" s="69">
        <v>0.823</v>
      </c>
      <c r="AQ82051" s="69">
        <v>0.918</v>
      </c>
      <c r="AR82051" s="69">
        <v>1</v>
      </c>
    </row>
    <row r="82052" spans="41:44">
      <c r="AO82052" s="69">
        <v>100.35</v>
      </c>
      <c r="AP82052" s="69">
        <v>0.917</v>
      </c>
      <c r="AQ82052" s="69">
        <v>0.928</v>
      </c>
      <c r="AR82052" s="69">
        <v>0.846</v>
      </c>
    </row>
    <row r="82053" spans="41:44">
      <c r="AO82053" s="69">
        <v>101.13</v>
      </c>
      <c r="AP82053" s="69">
        <v>0.886</v>
      </c>
      <c r="AQ82053" s="69">
        <v>0.843</v>
      </c>
      <c r="AR82053" s="69">
        <v>0.959</v>
      </c>
    </row>
    <row r="82054" spans="41:44">
      <c r="AO82054" s="69">
        <v>101.91</v>
      </c>
      <c r="AP82054" s="69">
        <v>0.965</v>
      </c>
      <c r="AQ82054" s="69">
        <v>0.851</v>
      </c>
      <c r="AR82054" s="69">
        <v>0.93</v>
      </c>
    </row>
    <row r="82055" spans="41:44">
      <c r="AO82055" s="69">
        <v>102.69</v>
      </c>
      <c r="AP82055" s="69">
        <v>0.89</v>
      </c>
      <c r="AQ82055" s="69">
        <v>0.861</v>
      </c>
      <c r="AR82055" s="69">
        <v>0.839</v>
      </c>
    </row>
    <row r="82056" spans="41:44">
      <c r="AO82056" s="69">
        <v>103.47</v>
      </c>
      <c r="AP82056" s="69">
        <v>0.949</v>
      </c>
      <c r="AQ82056" s="69">
        <v>0.942</v>
      </c>
      <c r="AR82056" s="69">
        <v>0.842</v>
      </c>
    </row>
    <row r="82057" spans="41:44">
      <c r="AO82057" s="69">
        <v>104.25</v>
      </c>
      <c r="AP82057" s="69">
        <v>0.91</v>
      </c>
      <c r="AQ82057" s="69">
        <v>0.957</v>
      </c>
      <c r="AR82057" s="69">
        <v>0.875</v>
      </c>
    </row>
    <row r="82058" spans="41:44">
      <c r="AO82058" s="69">
        <v>105.03</v>
      </c>
      <c r="AP82058" s="69">
        <v>0.882</v>
      </c>
      <c r="AQ82058" s="69">
        <v>0.84</v>
      </c>
      <c r="AR82058" s="69">
        <v>0.917</v>
      </c>
    </row>
    <row r="82059" spans="41:44">
      <c r="AO82059" s="69">
        <v>105.81</v>
      </c>
      <c r="AP82059" s="69">
        <v>0.976</v>
      </c>
      <c r="AQ82059" s="69">
        <v>0.811</v>
      </c>
      <c r="AR82059" s="69">
        <v>0.9</v>
      </c>
    </row>
    <row r="82060" spans="41:44">
      <c r="AO82060" s="69">
        <v>106.59</v>
      </c>
      <c r="AP82060" s="69">
        <v>0.949</v>
      </c>
      <c r="AQ82060" s="69">
        <v>0.84</v>
      </c>
      <c r="AR82060" s="69">
        <v>0.947</v>
      </c>
    </row>
    <row r="82061" spans="41:44">
      <c r="AO82061" s="69">
        <v>107.37</v>
      </c>
      <c r="AP82061" s="69">
        <v>0.918</v>
      </c>
      <c r="AQ82061" s="69">
        <v>0.942</v>
      </c>
      <c r="AR82061" s="69">
        <v>0.917</v>
      </c>
    </row>
    <row r="82062" spans="41:44">
      <c r="AO82062" s="69">
        <v>108.15</v>
      </c>
      <c r="AP82062" s="69">
        <v>0.922</v>
      </c>
      <c r="AQ82062" s="69">
        <v>0.916</v>
      </c>
      <c r="AR82062" s="69">
        <v>0.959</v>
      </c>
    </row>
    <row r="82063" spans="41:44">
      <c r="AO82063" s="69">
        <v>108.93</v>
      </c>
      <c r="AP82063" s="69">
        <v>0.918</v>
      </c>
      <c r="AQ82063" s="69">
        <v>0.939</v>
      </c>
      <c r="AR82063" s="69">
        <v>0.872</v>
      </c>
    </row>
    <row r="82064" spans="41:44">
      <c r="AO82064" s="69">
        <v>109.71</v>
      </c>
      <c r="AP82064" s="69">
        <v>0.867</v>
      </c>
      <c r="AQ82064" s="69">
        <v>0.956</v>
      </c>
      <c r="AR82064" s="69">
        <v>0.923</v>
      </c>
    </row>
    <row r="82065" spans="41:44">
      <c r="AO82065" s="69">
        <v>110.49</v>
      </c>
      <c r="AP82065" s="69">
        <v>0.933</v>
      </c>
      <c r="AQ82065" s="69">
        <v>0.836</v>
      </c>
      <c r="AR82065" s="69">
        <v>0.842</v>
      </c>
    </row>
    <row r="82066" spans="41:44">
      <c r="AO82066" s="69">
        <v>111.27</v>
      </c>
      <c r="AP82066" s="69">
        <v>1.052</v>
      </c>
      <c r="AQ82066" s="69">
        <v>0.873</v>
      </c>
      <c r="AR82066" s="69">
        <v>0.898</v>
      </c>
    </row>
    <row r="82067" spans="41:44">
      <c r="AO82067" s="69">
        <v>112.05</v>
      </c>
      <c r="AP82067" s="69">
        <v>0.892</v>
      </c>
      <c r="AQ82067" s="69">
        <v>0.875</v>
      </c>
      <c r="AR82067" s="69">
        <v>0.828</v>
      </c>
    </row>
    <row r="82068" spans="41:44">
      <c r="AO82068" s="69">
        <v>112.83</v>
      </c>
      <c r="AP82068" s="69">
        <v>0.965</v>
      </c>
      <c r="AQ82068" s="69">
        <v>0.915</v>
      </c>
      <c r="AR82068" s="69">
        <v>1.015</v>
      </c>
    </row>
    <row r="82069" spans="41:44">
      <c r="AO82069" s="69">
        <v>113.61</v>
      </c>
      <c r="AP82069" s="69">
        <v>0.932</v>
      </c>
      <c r="AQ82069" s="69">
        <v>0.956</v>
      </c>
      <c r="AR82069" s="69">
        <v>0.986</v>
      </c>
    </row>
    <row r="82070" spans="41:44">
      <c r="AO82070" s="69">
        <v>114.39</v>
      </c>
      <c r="AP82070" s="69">
        <v>0.903</v>
      </c>
      <c r="AQ82070" s="69">
        <v>0.955</v>
      </c>
      <c r="AR82070" s="69">
        <v>0.959</v>
      </c>
    </row>
    <row r="82071" spans="41:44">
      <c r="AO82071" s="69">
        <v>115.17</v>
      </c>
      <c r="AP82071" s="69">
        <v>0.944</v>
      </c>
      <c r="AQ82071" s="69">
        <v>0.971</v>
      </c>
      <c r="AR82071" s="69">
        <v>0.93</v>
      </c>
    </row>
    <row r="82072" spans="41:44">
      <c r="AO82072" s="69">
        <v>115.95</v>
      </c>
      <c r="AP82072" s="69">
        <v>0.9</v>
      </c>
      <c r="AQ82072" s="69">
        <v>0.941</v>
      </c>
      <c r="AR82072" s="69">
        <v>0.847</v>
      </c>
    </row>
    <row r="82073" spans="41:44">
      <c r="AO82073" s="69">
        <v>116.73</v>
      </c>
      <c r="AP82073" s="69">
        <v>0.847</v>
      </c>
      <c r="AQ82073" s="69">
        <v>0.885</v>
      </c>
      <c r="AR82073" s="69">
        <v>0.896</v>
      </c>
    </row>
    <row r="82074" spans="41:44">
      <c r="AO82074" s="69">
        <v>117.51</v>
      </c>
      <c r="AP82074" s="69">
        <v>0.917</v>
      </c>
      <c r="AQ82074" s="69">
        <v>0.857</v>
      </c>
      <c r="AR82074" s="69">
        <v>0.844</v>
      </c>
    </row>
    <row r="82075" spans="41:44">
      <c r="AO82075" s="69">
        <v>118.29</v>
      </c>
      <c r="AP82075" s="69">
        <v>0.923</v>
      </c>
      <c r="AQ82075" s="69">
        <v>1.016</v>
      </c>
      <c r="AR82075" s="69">
        <v>0.844</v>
      </c>
    </row>
    <row r="82076" spans="41:44">
      <c r="AO82076" s="69">
        <v>119.07</v>
      </c>
      <c r="AP82076" s="69">
        <v>1</v>
      </c>
      <c r="AQ82076" s="69">
        <v>0.9</v>
      </c>
      <c r="AR82076" s="69">
        <v>0.915</v>
      </c>
    </row>
    <row r="82077" spans="41:44">
      <c r="AO82077" s="69">
        <v>119.85</v>
      </c>
      <c r="AP82077" s="69">
        <v>0.95</v>
      </c>
      <c r="AQ82077" s="69">
        <v>1.014</v>
      </c>
      <c r="AR82077" s="69">
        <v>0.878</v>
      </c>
    </row>
    <row r="82078" spans="41:44">
      <c r="AO82078" s="69">
        <v>120.63</v>
      </c>
      <c r="AP82078" s="69">
        <v>0.87</v>
      </c>
      <c r="AQ82078" s="69">
        <v>0.943</v>
      </c>
      <c r="AR82078" s="69">
        <v>0.808</v>
      </c>
    </row>
    <row r="82079" spans="41:44">
      <c r="AO82079" s="69">
        <v>121.41</v>
      </c>
      <c r="AP82079" s="69">
        <v>0.874</v>
      </c>
      <c r="AQ82079" s="69">
        <v>0.956</v>
      </c>
      <c r="AR82079" s="69">
        <v>0.906</v>
      </c>
    </row>
    <row r="82080" spans="41:44">
      <c r="AO82080" s="69">
        <v>122.19</v>
      </c>
      <c r="AP82080" s="69">
        <v>0.878</v>
      </c>
      <c r="AQ82080" s="69">
        <v>1</v>
      </c>
      <c r="AR82080" s="69">
        <v>0.851</v>
      </c>
    </row>
    <row r="82081" spans="41:44">
      <c r="AO82081" s="69">
        <v>122.97</v>
      </c>
      <c r="AP82081" s="69">
        <v>0.966</v>
      </c>
      <c r="AQ82081" s="69">
        <v>0.918</v>
      </c>
      <c r="AR82081" s="69">
        <v>0.904</v>
      </c>
    </row>
    <row r="82082" spans="41:44">
      <c r="AO82082" s="69">
        <v>123.75</v>
      </c>
      <c r="AP82082" s="69">
        <v>0.918</v>
      </c>
      <c r="AQ82082" s="69">
        <v>0.9</v>
      </c>
      <c r="AR82082" s="69">
        <v>0.984</v>
      </c>
    </row>
    <row r="82083" spans="41:44">
      <c r="AO82083" s="69">
        <v>124.53</v>
      </c>
      <c r="AP82083" s="69">
        <v>0.953</v>
      </c>
      <c r="AQ82083" s="69">
        <v>0.827</v>
      </c>
      <c r="AR82083" s="69">
        <v>0.9</v>
      </c>
    </row>
    <row r="82084" spans="41:44">
      <c r="AO82084" s="69">
        <v>125.31</v>
      </c>
      <c r="AP82084" s="69">
        <v>0.912</v>
      </c>
      <c r="AQ82084" s="69">
        <v>0.871</v>
      </c>
      <c r="AR82084" s="69">
        <v>0.973</v>
      </c>
    </row>
    <row r="82085" spans="41:44">
      <c r="AO82085" s="69">
        <v>126.09</v>
      </c>
      <c r="AP82085" s="69">
        <v>0.879</v>
      </c>
      <c r="AQ82085" s="69">
        <v>0.927</v>
      </c>
      <c r="AR82085" s="69">
        <v>0.987</v>
      </c>
    </row>
    <row r="82086" spans="41:44">
      <c r="AO82086" s="69">
        <v>126.87</v>
      </c>
      <c r="AP82086" s="69">
        <v>0.966</v>
      </c>
      <c r="AQ82086" s="69">
        <v>0.875</v>
      </c>
      <c r="AR82086" s="69">
        <v>0.917</v>
      </c>
    </row>
    <row r="82087" spans="41:44">
      <c r="AO82087" s="69">
        <v>127.65</v>
      </c>
      <c r="AP82087" s="69">
        <v>0.929</v>
      </c>
      <c r="AQ82087" s="69">
        <v>0.889</v>
      </c>
      <c r="AR82087" s="69">
        <v>0.9</v>
      </c>
    </row>
    <row r="82088" spans="41:44">
      <c r="AO82088" s="69">
        <v>128.43</v>
      </c>
      <c r="AP82088" s="69">
        <v>0.943</v>
      </c>
      <c r="AQ82088" s="69">
        <v>0.823</v>
      </c>
      <c r="AR82088" s="69">
        <v>0.922</v>
      </c>
    </row>
    <row r="82089" spans="41:44">
      <c r="AO82089" s="69">
        <v>129.21</v>
      </c>
      <c r="AP82089" s="69">
        <v>0.901</v>
      </c>
      <c r="AQ82089" s="69">
        <v>0.971</v>
      </c>
      <c r="AR82089" s="69">
        <v>1</v>
      </c>
    </row>
    <row r="82090" spans="41:44">
      <c r="AO82090" s="69">
        <v>129.99</v>
      </c>
      <c r="AP82090" s="69">
        <v>0.94</v>
      </c>
      <c r="AQ82090" s="69">
        <v>0.851</v>
      </c>
      <c r="AR82090" s="69">
        <v>0.918</v>
      </c>
    </row>
    <row r="82091" spans="41:44">
      <c r="AO82091" s="69">
        <v>130.77</v>
      </c>
      <c r="AP82091" s="69">
        <v>0.94</v>
      </c>
      <c r="AQ82091" s="69">
        <v>1.046</v>
      </c>
      <c r="AR82091" s="69">
        <v>1.014</v>
      </c>
    </row>
    <row r="82092" spans="41:44">
      <c r="AO82092" s="69">
        <v>131.55</v>
      </c>
      <c r="AP82092" s="69">
        <v>0.942</v>
      </c>
      <c r="AQ82092" s="69">
        <v>0.847</v>
      </c>
      <c r="AR82092" s="69">
        <v>0.883</v>
      </c>
    </row>
    <row r="82093" spans="41:44">
      <c r="AO82093" s="69">
        <v>132.33</v>
      </c>
      <c r="AP82093" s="69">
        <v>0.954</v>
      </c>
      <c r="AQ82093" s="69">
        <v>0.9</v>
      </c>
      <c r="AR82093" s="69">
        <v>1.069</v>
      </c>
    </row>
    <row r="82094" spans="41:44">
      <c r="AO82094" s="69">
        <v>133.11</v>
      </c>
      <c r="AP82094" s="69">
        <v>0.867</v>
      </c>
      <c r="AQ82094" s="69">
        <v>0.865</v>
      </c>
      <c r="AR82094" s="69">
        <v>0.957</v>
      </c>
    </row>
    <row r="82095" spans="41:44">
      <c r="AO82095" s="69">
        <v>133.89</v>
      </c>
      <c r="AP82095" s="69">
        <v>0.827</v>
      </c>
      <c r="AQ82095" s="69">
        <v>1</v>
      </c>
      <c r="AR82095" s="69">
        <v>0.91</v>
      </c>
    </row>
    <row r="82096" spans="41:44">
      <c r="AO82096" s="69">
        <v>134.67</v>
      </c>
      <c r="AP82096" s="69">
        <v>0.91</v>
      </c>
      <c r="AQ82096" s="69">
        <v>0.929</v>
      </c>
      <c r="AR82096" s="69">
        <v>0.93</v>
      </c>
    </row>
    <row r="82097" spans="41:44">
      <c r="AO82097" s="69">
        <v>135.45</v>
      </c>
      <c r="AP82097" s="69">
        <v>0.938</v>
      </c>
      <c r="AQ82097" s="69">
        <v>0.859</v>
      </c>
      <c r="AR82097" s="69">
        <v>1</v>
      </c>
    </row>
    <row r="82098" spans="41:44">
      <c r="AO82098" s="69">
        <v>136.23</v>
      </c>
      <c r="AP82098" s="69">
        <v>0.944</v>
      </c>
      <c r="AQ82098" s="69">
        <v>1</v>
      </c>
      <c r="AR82098" s="69">
        <v>0.934</v>
      </c>
    </row>
    <row r="82099" spans="41:44">
      <c r="AO82099" s="69">
        <v>137.01</v>
      </c>
      <c r="AP82099" s="69">
        <v>0.965</v>
      </c>
      <c r="AQ82099" s="69">
        <v>0.861</v>
      </c>
      <c r="AR82099" s="69">
        <v>0.893</v>
      </c>
    </row>
    <row r="82100" spans="41:44">
      <c r="AO82100" s="69">
        <v>137.79</v>
      </c>
      <c r="AP82100" s="69">
        <v>0.922</v>
      </c>
      <c r="AQ82100" s="69">
        <v>1.03</v>
      </c>
      <c r="AR82100" s="69">
        <v>0.973</v>
      </c>
    </row>
    <row r="82101" spans="41:44">
      <c r="AO82101" s="69">
        <v>138.57</v>
      </c>
      <c r="AP82101" s="69">
        <v>0.862</v>
      </c>
      <c r="AQ82101" s="69">
        <v>0.814</v>
      </c>
      <c r="AR82101" s="69">
        <v>0.986</v>
      </c>
    </row>
    <row r="82102" spans="41:44">
      <c r="AO82102" s="69">
        <v>139.35</v>
      </c>
      <c r="AP82102" s="69">
        <v>0.89</v>
      </c>
      <c r="AQ82102" s="69">
        <v>0.915</v>
      </c>
      <c r="AR82102" s="69">
        <v>0.906</v>
      </c>
    </row>
    <row r="82103" spans="41:44">
      <c r="AO82103" s="69">
        <v>140.13</v>
      </c>
      <c r="AP82103" s="69">
        <v>0.954</v>
      </c>
      <c r="AQ82103" s="69">
        <v>0.895</v>
      </c>
      <c r="AR82103" s="69">
        <v>0.863</v>
      </c>
    </row>
    <row r="82104" spans="41:44">
      <c r="AO82104" s="69">
        <v>140.91</v>
      </c>
      <c r="AP82104" s="69">
        <v>1</v>
      </c>
      <c r="AQ82104" s="69">
        <v>0.97</v>
      </c>
      <c r="AR82104" s="69">
        <v>0.918</v>
      </c>
    </row>
    <row r="82105" spans="41:44">
      <c r="AO82105" s="69">
        <v>141.69</v>
      </c>
      <c r="AP82105" s="69">
        <v>0.967</v>
      </c>
      <c r="AQ82105" s="69">
        <v>0.883</v>
      </c>
      <c r="AR82105" s="69">
        <v>0.93</v>
      </c>
    </row>
    <row r="82106" spans="41:44">
      <c r="AO82106" s="69">
        <v>142.47</v>
      </c>
      <c r="AP82106" s="69">
        <v>0.966</v>
      </c>
      <c r="AQ82106" s="69">
        <v>0.871</v>
      </c>
      <c r="AR82106" s="69">
        <v>0.911</v>
      </c>
    </row>
    <row r="82107" spans="41:44">
      <c r="AO82107" s="69">
        <v>143.25</v>
      </c>
      <c r="AP82107" s="69">
        <v>0.901</v>
      </c>
      <c r="AQ82107" s="69">
        <v>1.048</v>
      </c>
      <c r="AR82107" s="69">
        <v>0.942</v>
      </c>
    </row>
    <row r="82108" spans="41:44">
      <c r="AO82108" s="69">
        <v>144.03</v>
      </c>
      <c r="AP82108" s="69">
        <v>0.955</v>
      </c>
      <c r="AQ82108" s="69">
        <v>0.875</v>
      </c>
      <c r="AR82108" s="69">
        <v>0.919</v>
      </c>
    </row>
    <row r="82109" spans="41:44">
      <c r="AO82109" s="69">
        <v>144.81</v>
      </c>
      <c r="AP82109" s="69">
        <v>0.928</v>
      </c>
      <c r="AQ82109" s="69">
        <v>0.89</v>
      </c>
      <c r="AR82109" s="69">
        <v>1</v>
      </c>
    </row>
    <row r="82110" spans="41:44">
      <c r="AO82110" s="69">
        <v>145.59</v>
      </c>
      <c r="AP82110" s="69">
        <v>0.988</v>
      </c>
      <c r="AQ82110" s="69">
        <v>0.928</v>
      </c>
      <c r="AR82110" s="69">
        <v>1.028</v>
      </c>
    </row>
    <row r="82111" spans="41:44">
      <c r="AO82111" s="69">
        <v>146.37</v>
      </c>
      <c r="AP82111" s="69">
        <v>0.806</v>
      </c>
      <c r="AQ82111" s="69">
        <v>0.831</v>
      </c>
      <c r="AR82111" s="69">
        <v>0.97</v>
      </c>
    </row>
    <row r="82112" spans="41:44">
      <c r="AO82112" s="69">
        <v>147.15</v>
      </c>
      <c r="AP82112" s="69">
        <v>0.907</v>
      </c>
      <c r="AQ82112" s="69">
        <v>0.928</v>
      </c>
      <c r="AR82112" s="69">
        <v>0.91</v>
      </c>
    </row>
    <row r="82113" spans="41:44">
      <c r="AO82113" s="69">
        <v>147.93</v>
      </c>
      <c r="AP82113" s="69">
        <v>0.875</v>
      </c>
      <c r="AQ82113" s="69">
        <v>0.831</v>
      </c>
      <c r="AR82113" s="69">
        <v>0.861</v>
      </c>
    </row>
    <row r="82114" spans="41:44">
      <c r="AO82114" s="69">
        <v>148.71</v>
      </c>
      <c r="AP82114" s="69">
        <v>0.977</v>
      </c>
      <c r="AQ82114" s="69">
        <v>0.898</v>
      </c>
      <c r="AR82114" s="69">
        <v>0.901</v>
      </c>
    </row>
    <row r="82115" spans="41:44">
      <c r="AO82115" s="69">
        <v>149.49</v>
      </c>
      <c r="AP82115" s="69">
        <v>0.9</v>
      </c>
      <c r="AQ82115" s="69">
        <v>0.985</v>
      </c>
      <c r="AR82115" s="69">
        <v>0.901</v>
      </c>
    </row>
    <row r="82116" spans="41:44">
      <c r="AO82116" s="69">
        <v>150.27</v>
      </c>
      <c r="AP82116" s="69">
        <v>0.95</v>
      </c>
      <c r="AQ82116" s="69">
        <v>0.859</v>
      </c>
      <c r="AR82116" s="69">
        <v>0.917</v>
      </c>
    </row>
    <row r="82117" spans="41:44">
      <c r="AO82117" s="69">
        <v>151.05</v>
      </c>
      <c r="AP82117" s="69">
        <v>0.942</v>
      </c>
      <c r="AQ82117" s="69">
        <v>0.943</v>
      </c>
      <c r="AR82117" s="69">
        <v>0.918</v>
      </c>
    </row>
    <row r="82118" spans="41:44">
      <c r="AO82118" s="69">
        <v>151.83</v>
      </c>
      <c r="AP82118" s="69">
        <v>0.978</v>
      </c>
      <c r="AQ82118" s="69">
        <v>0.845</v>
      </c>
      <c r="AR82118" s="69">
        <v>0.867</v>
      </c>
    </row>
    <row r="82119" spans="41:44">
      <c r="AO82119" s="69">
        <v>152.61</v>
      </c>
      <c r="AP82119" s="69">
        <v>0.942</v>
      </c>
      <c r="AQ82119" s="69">
        <v>0.943</v>
      </c>
      <c r="AR82119" s="69">
        <v>0.928</v>
      </c>
    </row>
    <row r="82120" spans="41:44">
      <c r="AO82120" s="69">
        <v>153.39</v>
      </c>
      <c r="AP82120" s="69">
        <v>0.988</v>
      </c>
      <c r="AQ82120" s="69">
        <v>0.927</v>
      </c>
      <c r="AR82120" s="69">
        <v>0.836</v>
      </c>
    </row>
    <row r="82121" spans="41:44">
      <c r="AO82121" s="69">
        <v>154.17</v>
      </c>
      <c r="AP82121" s="69">
        <v>0.891</v>
      </c>
      <c r="AQ82121" s="69">
        <v>0.941</v>
      </c>
      <c r="AR82121" s="69">
        <v>0.932</v>
      </c>
    </row>
    <row r="82122" spans="41:44">
      <c r="AO82122" s="69">
        <v>154.95</v>
      </c>
      <c r="AP82122" s="69">
        <v>0.935</v>
      </c>
      <c r="AQ82122" s="69">
        <v>0.889</v>
      </c>
      <c r="AR82122" s="69">
        <v>0.861</v>
      </c>
    </row>
    <row r="82123" spans="41:44">
      <c r="AO82123" s="69">
        <v>155.73</v>
      </c>
      <c r="AP82123" s="69">
        <v>0.923</v>
      </c>
      <c r="AQ82123" s="69">
        <v>0.775</v>
      </c>
      <c r="AR82123" s="69">
        <v>0.861</v>
      </c>
    </row>
    <row r="82124" spans="41:44">
      <c r="AO82124" s="69">
        <v>156.51</v>
      </c>
      <c r="AP82124" s="69">
        <v>0.911</v>
      </c>
      <c r="AQ82124" s="69">
        <v>0.942</v>
      </c>
      <c r="AR82124" s="69">
        <v>0.957</v>
      </c>
    </row>
    <row r="98306" spans="41:44">
      <c r="AO98306" s="69" t="s">
        <v>13</v>
      </c>
      <c r="AP98306" s="69" t="s">
        <v>14</v>
      </c>
      <c r="AQ98306" s="69" t="s">
        <v>15</v>
      </c>
      <c r="AR98306" s="69" t="s">
        <v>16</v>
      </c>
    </row>
    <row r="98307" spans="41:44">
      <c r="AO98307" s="69">
        <v>0</v>
      </c>
      <c r="AP98307" s="69">
        <v>0.925</v>
      </c>
      <c r="AQ98307" s="69">
        <v>0.985</v>
      </c>
      <c r="AR98307" s="69">
        <v>0.836</v>
      </c>
    </row>
    <row r="98308" spans="41:44">
      <c r="AO98308" s="69">
        <v>0.39</v>
      </c>
      <c r="AP98308" s="69">
        <v>0.968</v>
      </c>
      <c r="AQ98308" s="69">
        <v>1.016</v>
      </c>
      <c r="AR98308" s="69">
        <v>1.026</v>
      </c>
    </row>
    <row r="98309" spans="41:44">
      <c r="AO98309" s="69">
        <v>1.17</v>
      </c>
      <c r="AP98309" s="69">
        <v>0.928</v>
      </c>
      <c r="AQ98309" s="69">
        <v>1.061</v>
      </c>
      <c r="AR98309" s="69">
        <v>0.925</v>
      </c>
    </row>
    <row r="98310" spans="41:44">
      <c r="AO98310" s="69">
        <v>1.95</v>
      </c>
      <c r="AP98310" s="69">
        <v>0.885</v>
      </c>
      <c r="AQ98310" s="69">
        <v>0.97</v>
      </c>
      <c r="AR98310" s="69">
        <v>0.961</v>
      </c>
    </row>
    <row r="98311" spans="41:44">
      <c r="AO98311" s="69">
        <v>2.73</v>
      </c>
      <c r="AP98311" s="69">
        <v>0.926</v>
      </c>
      <c r="AQ98311" s="69">
        <v>0.932</v>
      </c>
      <c r="AR98311" s="69">
        <v>0.962</v>
      </c>
    </row>
    <row r="98312" spans="41:44">
      <c r="AO98312" s="69">
        <v>3.51</v>
      </c>
      <c r="AP98312" s="69">
        <v>0.885</v>
      </c>
      <c r="AQ98312" s="69">
        <v>0.906</v>
      </c>
      <c r="AR98312" s="69">
        <v>0.924</v>
      </c>
    </row>
    <row r="98313" spans="41:44">
      <c r="AO98313" s="69">
        <v>4.29</v>
      </c>
      <c r="AP98313" s="69">
        <v>0.97</v>
      </c>
      <c r="AQ98313" s="69">
        <v>0.915</v>
      </c>
      <c r="AR98313" s="69">
        <v>0.96</v>
      </c>
    </row>
    <row r="98314" spans="41:44">
      <c r="AO98314" s="69">
        <v>5.07</v>
      </c>
      <c r="AP98314" s="69">
        <v>0.9</v>
      </c>
      <c r="AQ98314" s="69">
        <v>0.935</v>
      </c>
      <c r="AR98314" s="69">
        <v>0.911</v>
      </c>
    </row>
    <row r="98315" spans="41:44">
      <c r="AO98315" s="69">
        <v>5.85</v>
      </c>
      <c r="AP98315" s="69">
        <v>1.015</v>
      </c>
      <c r="AQ98315" s="69">
        <v>0.971</v>
      </c>
      <c r="AR98315" s="69">
        <v>0.912</v>
      </c>
    </row>
    <row r="98316" spans="41:44">
      <c r="AO98316" s="69">
        <v>6.63</v>
      </c>
      <c r="AP98316" s="69">
        <v>0.927</v>
      </c>
      <c r="AQ98316" s="69">
        <v>1</v>
      </c>
      <c r="AR98316" s="69">
        <v>0.962</v>
      </c>
    </row>
    <row r="98317" spans="41:44">
      <c r="AO98317" s="69">
        <v>7.41</v>
      </c>
      <c r="AP98317" s="69">
        <v>0.97</v>
      </c>
      <c r="AQ98317" s="69">
        <v>0.904</v>
      </c>
      <c r="AR98317" s="69">
        <v>1.013</v>
      </c>
    </row>
    <row r="98318" spans="41:44">
      <c r="AO98318" s="69">
        <v>8.19</v>
      </c>
      <c r="AP98318" s="69">
        <v>0.878</v>
      </c>
      <c r="AQ98318" s="69">
        <v>0.89</v>
      </c>
      <c r="AR98318" s="69">
        <v>1</v>
      </c>
    </row>
    <row r="98319" spans="41:44">
      <c r="AO98319" s="69">
        <v>8.97</v>
      </c>
      <c r="AP98319" s="69">
        <v>0.956</v>
      </c>
      <c r="AQ98319" s="69">
        <v>0.859</v>
      </c>
      <c r="AR98319" s="69">
        <v>1.096</v>
      </c>
    </row>
    <row r="98320" spans="41:44">
      <c r="AO98320" s="69">
        <v>9.75</v>
      </c>
      <c r="AP98320" s="69">
        <v>0.887</v>
      </c>
      <c r="AQ98320" s="69">
        <v>0.93</v>
      </c>
      <c r="AR98320" s="69">
        <v>1.04</v>
      </c>
    </row>
    <row r="98321" spans="41:44">
      <c r="AO98321" s="69">
        <v>10.53</v>
      </c>
      <c r="AP98321" s="69">
        <v>0.922</v>
      </c>
      <c r="AQ98321" s="69">
        <v>0.956</v>
      </c>
      <c r="AR98321" s="69">
        <v>1.053</v>
      </c>
    </row>
    <row r="98322" spans="41:44">
      <c r="AO98322" s="69">
        <v>11.31</v>
      </c>
      <c r="AP98322" s="69">
        <v>1</v>
      </c>
      <c r="AQ98322" s="69">
        <v>0.9</v>
      </c>
      <c r="AR98322" s="69">
        <v>1.037</v>
      </c>
    </row>
    <row r="98323" spans="41:44">
      <c r="AO98323" s="69">
        <v>12.09</v>
      </c>
      <c r="AP98323" s="69">
        <v>1.014</v>
      </c>
      <c r="AQ98323" s="69">
        <v>0.942</v>
      </c>
      <c r="AR98323" s="69">
        <v>0.861</v>
      </c>
    </row>
    <row r="98324" spans="41:44">
      <c r="AO98324" s="69">
        <v>12.87</v>
      </c>
      <c r="AP98324" s="69">
        <v>0.918</v>
      </c>
      <c r="AQ98324" s="69">
        <v>0.986</v>
      </c>
      <c r="AR98324" s="69">
        <v>1.055</v>
      </c>
    </row>
    <row r="98325" spans="41:44">
      <c r="AO98325" s="69">
        <v>13.65</v>
      </c>
      <c r="AP98325" s="69">
        <v>0.87</v>
      </c>
      <c r="AQ98325" s="69">
        <v>0.848</v>
      </c>
      <c r="AR98325" s="69">
        <v>0.883</v>
      </c>
    </row>
    <row r="98326" spans="41:44">
      <c r="AO98326" s="69">
        <v>14.43</v>
      </c>
      <c r="AP98326" s="69">
        <v>0.949</v>
      </c>
      <c r="AQ98326" s="69">
        <v>1</v>
      </c>
      <c r="AR98326" s="69">
        <v>0.938</v>
      </c>
    </row>
    <row r="98327" spans="41:44">
      <c r="AO98327" s="69">
        <v>15.21</v>
      </c>
      <c r="AP98327" s="69">
        <v>0.947</v>
      </c>
      <c r="AQ98327" s="69">
        <v>0.947</v>
      </c>
      <c r="AR98327" s="69">
        <v>0.962</v>
      </c>
    </row>
    <row r="98328" spans="41:44">
      <c r="AO98328" s="69">
        <v>15.99</v>
      </c>
      <c r="AP98328" s="69">
        <v>0.883</v>
      </c>
      <c r="AQ98328" s="69">
        <v>1</v>
      </c>
      <c r="AR98328" s="69">
        <v>0.887</v>
      </c>
    </row>
    <row r="98329" spans="41:44">
      <c r="AO98329" s="69">
        <v>16.77</v>
      </c>
      <c r="AP98329" s="69">
        <v>0.892</v>
      </c>
      <c r="AQ98329" s="69">
        <v>0.971</v>
      </c>
      <c r="AR98329" s="69">
        <v>1.133</v>
      </c>
    </row>
    <row r="98330" spans="41:44">
      <c r="AO98330" s="69">
        <v>17.55</v>
      </c>
      <c r="AP98330" s="69">
        <v>0.95</v>
      </c>
      <c r="AQ98330" s="69">
        <v>0.873</v>
      </c>
      <c r="AR98330" s="69">
        <v>0.95</v>
      </c>
    </row>
    <row r="98331" spans="41:44">
      <c r="AO98331" s="69">
        <v>18.33</v>
      </c>
      <c r="AP98331" s="69">
        <v>0.931</v>
      </c>
      <c r="AQ98331" s="69">
        <v>0.942</v>
      </c>
      <c r="AR98331" s="69">
        <v>0.961</v>
      </c>
    </row>
    <row r="98332" spans="41:44">
      <c r="AO98332" s="69">
        <v>19.11</v>
      </c>
      <c r="AP98332" s="69">
        <v>0.9</v>
      </c>
      <c r="AQ98332" s="69">
        <v>0.926</v>
      </c>
      <c r="AR98332" s="69">
        <v>0.935</v>
      </c>
    </row>
    <row r="98333" spans="41:44">
      <c r="AO98333" s="69">
        <v>19.89</v>
      </c>
      <c r="AP98333" s="69">
        <v>0.912</v>
      </c>
      <c r="AQ98333" s="69">
        <v>0.943</v>
      </c>
      <c r="AR98333" s="69">
        <v>0.926</v>
      </c>
    </row>
    <row r="98334" spans="41:44">
      <c r="AO98334" s="69">
        <v>20.67</v>
      </c>
      <c r="AP98334" s="69">
        <v>0.912</v>
      </c>
      <c r="AQ98334" s="69">
        <v>0.942</v>
      </c>
      <c r="AR98334" s="69">
        <v>0.875</v>
      </c>
    </row>
    <row r="98335" spans="41:44">
      <c r="AO98335" s="69">
        <v>21.45</v>
      </c>
      <c r="AP98335" s="69">
        <v>1</v>
      </c>
      <c r="AQ98335" s="69">
        <v>0.844</v>
      </c>
      <c r="AR98335" s="69">
        <v>0.912</v>
      </c>
    </row>
    <row r="98336" spans="41:44">
      <c r="AO98336" s="69">
        <v>22.23</v>
      </c>
      <c r="AP98336" s="69">
        <v>0.891</v>
      </c>
      <c r="AQ98336" s="69">
        <v>0.844</v>
      </c>
      <c r="AR98336" s="69">
        <v>0.975</v>
      </c>
    </row>
    <row r="98337" spans="41:44">
      <c r="AO98337" s="69">
        <v>23.01</v>
      </c>
      <c r="AP98337" s="69">
        <v>0.912</v>
      </c>
      <c r="AQ98337" s="69">
        <v>1.014</v>
      </c>
      <c r="AR98337" s="69">
        <v>0.95</v>
      </c>
    </row>
    <row r="98338" spans="41:44">
      <c r="AO98338" s="69">
        <v>23.79</v>
      </c>
      <c r="AP98338" s="69">
        <v>0.974</v>
      </c>
      <c r="AQ98338" s="69">
        <v>0.931</v>
      </c>
      <c r="AR98338" s="69">
        <v>0.869</v>
      </c>
    </row>
    <row r="98339" spans="41:44">
      <c r="AO98339" s="69">
        <v>24.57</v>
      </c>
      <c r="AP98339" s="69">
        <v>0.898</v>
      </c>
      <c r="AQ98339" s="69">
        <v>0.97</v>
      </c>
      <c r="AR98339" s="69">
        <v>0.879</v>
      </c>
    </row>
    <row r="98340" spans="41:44">
      <c r="AO98340" s="69">
        <v>25.35</v>
      </c>
      <c r="AP98340" s="69">
        <v>0.877</v>
      </c>
      <c r="AQ98340" s="69">
        <v>0.878</v>
      </c>
      <c r="AR98340" s="69">
        <v>0.948</v>
      </c>
    </row>
    <row r="98341" spans="41:44">
      <c r="AO98341" s="69">
        <v>26.13</v>
      </c>
      <c r="AP98341" s="69">
        <v>0.912</v>
      </c>
      <c r="AQ98341" s="69">
        <v>0.986</v>
      </c>
      <c r="AR98341" s="69">
        <v>0.949</v>
      </c>
    </row>
    <row r="98342" spans="41:44">
      <c r="AO98342" s="69">
        <v>26.91</v>
      </c>
      <c r="AP98342" s="69">
        <v>0.974</v>
      </c>
      <c r="AQ98342" s="69">
        <v>0.906</v>
      </c>
      <c r="AR98342" s="69">
        <v>0.828</v>
      </c>
    </row>
    <row r="98343" spans="41:44">
      <c r="AO98343" s="69">
        <v>27.69</v>
      </c>
      <c r="AP98343" s="69">
        <v>0.939</v>
      </c>
      <c r="AQ98343" s="69">
        <v>0.849</v>
      </c>
      <c r="AR98343" s="69">
        <v>0.924</v>
      </c>
    </row>
    <row r="98344" spans="41:44">
      <c r="AO98344" s="69">
        <v>28.47</v>
      </c>
      <c r="AP98344" s="69">
        <v>0.986</v>
      </c>
      <c r="AQ98344" s="69">
        <v>0.93</v>
      </c>
      <c r="AR98344" s="69">
        <v>0.974</v>
      </c>
    </row>
    <row r="98345" spans="41:44">
      <c r="AO98345" s="69">
        <v>29.25</v>
      </c>
      <c r="AP98345" s="69">
        <v>0.974</v>
      </c>
      <c r="AQ98345" s="69">
        <v>0.915</v>
      </c>
      <c r="AR98345" s="69">
        <v>0.896</v>
      </c>
    </row>
    <row r="98346" spans="41:44">
      <c r="AO98346" s="69">
        <v>30.03</v>
      </c>
      <c r="AP98346" s="69">
        <v>0.915</v>
      </c>
      <c r="AQ98346" s="69">
        <v>0.986</v>
      </c>
      <c r="AR98346" s="69">
        <v>1</v>
      </c>
    </row>
    <row r="98347" spans="41:44">
      <c r="AO98347" s="69">
        <v>30.81</v>
      </c>
      <c r="AP98347" s="69">
        <v>0.914</v>
      </c>
      <c r="AQ98347" s="69">
        <v>0.905</v>
      </c>
      <c r="AR98347" s="69">
        <v>0.868</v>
      </c>
    </row>
    <row r="98348" spans="41:44">
      <c r="AO98348" s="69">
        <v>31.59</v>
      </c>
      <c r="AP98348" s="69">
        <v>1</v>
      </c>
      <c r="AQ98348" s="69">
        <v>0.917</v>
      </c>
      <c r="AR98348" s="69">
        <v>1.026</v>
      </c>
    </row>
    <row r="98349" spans="41:44">
      <c r="AO98349" s="69">
        <v>32.37</v>
      </c>
      <c r="AP98349" s="69">
        <v>1</v>
      </c>
      <c r="AQ98349" s="69">
        <v>0.831</v>
      </c>
      <c r="AR98349" s="69">
        <v>0.937</v>
      </c>
    </row>
    <row r="98350" spans="41:44">
      <c r="AO98350" s="69">
        <v>33.15</v>
      </c>
      <c r="AP98350" s="69">
        <v>0.891</v>
      </c>
      <c r="AQ98350" s="69">
        <v>0.985</v>
      </c>
      <c r="AR98350" s="69">
        <v>0.938</v>
      </c>
    </row>
    <row r="98351" spans="41:44">
      <c r="AO98351" s="69">
        <v>33.93</v>
      </c>
      <c r="AP98351" s="69">
        <v>0.938</v>
      </c>
      <c r="AQ98351" s="69">
        <v>0.957</v>
      </c>
      <c r="AR98351" s="69">
        <v>0.974</v>
      </c>
    </row>
    <row r="98352" spans="41:44">
      <c r="AO98352" s="69">
        <v>34.71</v>
      </c>
      <c r="AP98352" s="69">
        <v>0.949</v>
      </c>
      <c r="AQ98352" s="69">
        <v>0.986</v>
      </c>
      <c r="AR98352" s="69">
        <v>0.912</v>
      </c>
    </row>
    <row r="98353" spans="41:44">
      <c r="AO98353" s="69">
        <v>35.49</v>
      </c>
      <c r="AP98353" s="69">
        <v>0.937</v>
      </c>
      <c r="AQ98353" s="69">
        <v>0.96</v>
      </c>
      <c r="AR98353" s="69">
        <v>0.934</v>
      </c>
    </row>
    <row r="98354" spans="41:44">
      <c r="AO98354" s="69">
        <v>36.27</v>
      </c>
      <c r="AP98354" s="69">
        <v>0.94</v>
      </c>
      <c r="AQ98354" s="69">
        <v>0.97</v>
      </c>
      <c r="AR98354" s="69">
        <v>0.961</v>
      </c>
    </row>
    <row r="98355" spans="41:44">
      <c r="AO98355" s="69">
        <v>37.05</v>
      </c>
      <c r="AP98355" s="69">
        <v>0.915</v>
      </c>
      <c r="AQ98355" s="69">
        <v>0.929</v>
      </c>
      <c r="AR98355" s="69">
        <v>0.96</v>
      </c>
    </row>
    <row r="98356" spans="41:44">
      <c r="AO98356" s="69">
        <v>37.83</v>
      </c>
      <c r="AP98356" s="69">
        <v>0.894</v>
      </c>
      <c r="AQ98356" s="69">
        <v>0.905</v>
      </c>
      <c r="AR98356" s="69">
        <v>1.11</v>
      </c>
    </row>
    <row r="98357" spans="41:44">
      <c r="AO98357" s="69">
        <v>38.61</v>
      </c>
      <c r="AP98357" s="69">
        <v>1.053</v>
      </c>
      <c r="AQ98357" s="69">
        <v>0.904</v>
      </c>
      <c r="AR98357" s="69">
        <v>0.879</v>
      </c>
    </row>
    <row r="98358" spans="41:44">
      <c r="AO98358" s="69">
        <v>39.51</v>
      </c>
      <c r="AP98358" s="69">
        <v>0.882</v>
      </c>
      <c r="AQ98358" s="69">
        <v>0.892</v>
      </c>
      <c r="AR98358" s="69">
        <v>0.974</v>
      </c>
    </row>
    <row r="98359" spans="41:44">
      <c r="AO98359" s="69">
        <v>40.29</v>
      </c>
      <c r="AP98359" s="69">
        <v>1.012</v>
      </c>
      <c r="AQ98359" s="69">
        <v>1</v>
      </c>
      <c r="AR98359" s="69">
        <v>1.027</v>
      </c>
    </row>
    <row r="98360" spans="41:44">
      <c r="AO98360" s="69">
        <v>41.07</v>
      </c>
      <c r="AP98360" s="69">
        <v>0.951</v>
      </c>
      <c r="AQ98360" s="69">
        <v>0.956</v>
      </c>
      <c r="AR98360" s="69">
        <v>0.947</v>
      </c>
    </row>
    <row r="98361" spans="41:44">
      <c r="AO98361" s="69">
        <v>41.85</v>
      </c>
      <c r="AP98361" s="69">
        <v>0.9</v>
      </c>
      <c r="AQ98361" s="69">
        <v>0.89</v>
      </c>
      <c r="AR98361" s="69">
        <v>0.91</v>
      </c>
    </row>
    <row r="98362" spans="41:44">
      <c r="AO98362" s="69">
        <v>42.63</v>
      </c>
      <c r="AP98362" s="69">
        <v>0.874</v>
      </c>
      <c r="AQ98362" s="69">
        <v>0.917</v>
      </c>
      <c r="AR98362" s="69">
        <v>0.95</v>
      </c>
    </row>
    <row r="98363" spans="41:44">
      <c r="AO98363" s="69">
        <v>43.41</v>
      </c>
      <c r="AP98363" s="69">
        <v>0.887</v>
      </c>
      <c r="AQ98363" s="69">
        <v>0.853</v>
      </c>
      <c r="AR98363" s="69">
        <v>0.949</v>
      </c>
    </row>
    <row r="98364" spans="41:44">
      <c r="AO98364" s="69">
        <v>44.19</v>
      </c>
      <c r="AP98364" s="69">
        <v>0.866</v>
      </c>
      <c r="AQ98364" s="69">
        <v>0.944</v>
      </c>
      <c r="AR98364" s="69">
        <v>0.912</v>
      </c>
    </row>
    <row r="98365" spans="41:44">
      <c r="AO98365" s="69">
        <v>44.97</v>
      </c>
      <c r="AP98365" s="69">
        <v>0.938</v>
      </c>
      <c r="AQ98365" s="69">
        <v>0.928</v>
      </c>
      <c r="AR98365" s="69">
        <v>0.901</v>
      </c>
    </row>
    <row r="98366" spans="41:44">
      <c r="AO98366" s="69">
        <v>45.75</v>
      </c>
      <c r="AP98366" s="69">
        <v>0.815</v>
      </c>
      <c r="AQ98366" s="69">
        <v>0.956</v>
      </c>
      <c r="AR98366" s="69">
        <v>0.736</v>
      </c>
    </row>
    <row r="98367" spans="41:44">
      <c r="AO98367" s="69">
        <v>46.53</v>
      </c>
      <c r="AP98367" s="69">
        <v>0.962</v>
      </c>
      <c r="AQ98367" s="69">
        <v>0.986</v>
      </c>
      <c r="AR98367" s="69">
        <v>1.085</v>
      </c>
    </row>
    <row r="98368" spans="41:44">
      <c r="AO98368" s="69">
        <v>47.31</v>
      </c>
      <c r="AP98368" s="69">
        <v>0.844</v>
      </c>
      <c r="AQ98368" s="69">
        <v>0.892</v>
      </c>
      <c r="AR98368" s="69">
        <v>0.807</v>
      </c>
    </row>
    <row r="98369" spans="41:44">
      <c r="AO98369" s="69">
        <v>48.09</v>
      </c>
      <c r="AP98369" s="69">
        <v>1.065</v>
      </c>
      <c r="AQ98369" s="69">
        <v>0.904</v>
      </c>
      <c r="AR98369" s="69">
        <v>0.949</v>
      </c>
    </row>
    <row r="98370" spans="41:44">
      <c r="AO98370" s="69">
        <v>48.87</v>
      </c>
      <c r="AP98370" s="69">
        <v>0.924</v>
      </c>
      <c r="AQ98370" s="69">
        <v>0.887</v>
      </c>
      <c r="AR98370" s="69">
        <v>0.873</v>
      </c>
    </row>
    <row r="98371" spans="41:44">
      <c r="AO98371" s="69">
        <v>49.65</v>
      </c>
      <c r="AP98371" s="69">
        <v>0.903</v>
      </c>
      <c r="AQ98371" s="69">
        <v>0.849</v>
      </c>
      <c r="AR98371" s="69">
        <v>0.923</v>
      </c>
    </row>
    <row r="98372" spans="41:44">
      <c r="AO98372" s="69">
        <v>50.43</v>
      </c>
      <c r="AP98372" s="69">
        <v>0.974</v>
      </c>
      <c r="AQ98372" s="69">
        <v>1.015</v>
      </c>
      <c r="AR98372" s="69">
        <v>0.937</v>
      </c>
    </row>
    <row r="98373" spans="41:44">
      <c r="AO98373" s="69">
        <v>51.21</v>
      </c>
      <c r="AP98373" s="69">
        <v>0.962</v>
      </c>
      <c r="AQ98373" s="69">
        <v>1</v>
      </c>
      <c r="AR98373" s="69">
        <v>0.883</v>
      </c>
    </row>
    <row r="98374" spans="41:44">
      <c r="AO98374" s="69">
        <v>51.99</v>
      </c>
      <c r="AP98374" s="69">
        <v>0.986</v>
      </c>
      <c r="AQ98374" s="69">
        <v>0.892</v>
      </c>
      <c r="AR98374" s="69">
        <v>0.872</v>
      </c>
    </row>
    <row r="98375" spans="41:44">
      <c r="AO98375" s="69">
        <v>52.77</v>
      </c>
      <c r="AP98375" s="69">
        <v>0.927</v>
      </c>
      <c r="AQ98375" s="69">
        <v>1.03</v>
      </c>
      <c r="AR98375" s="69">
        <v>0.987</v>
      </c>
    </row>
    <row r="98376" spans="41:44">
      <c r="AO98376" s="69">
        <v>53.55</v>
      </c>
      <c r="AP98376" s="69">
        <v>0.89</v>
      </c>
      <c r="AQ98376" s="69">
        <v>0.819</v>
      </c>
      <c r="AR98376" s="69">
        <v>0.816</v>
      </c>
    </row>
    <row r="98377" spans="41:44">
      <c r="AO98377" s="69">
        <v>54.33</v>
      </c>
      <c r="AP98377" s="69">
        <v>0.869</v>
      </c>
      <c r="AQ98377" s="69">
        <v>0.836</v>
      </c>
      <c r="AR98377" s="69">
        <v>0.887</v>
      </c>
    </row>
    <row r="98378" spans="41:44">
      <c r="AO98378" s="69">
        <v>55.11</v>
      </c>
      <c r="AP98378" s="69">
        <v>0.893</v>
      </c>
      <c r="AQ98378" s="69">
        <v>0.943</v>
      </c>
      <c r="AR98378" s="69">
        <v>0.96</v>
      </c>
    </row>
    <row r="98379" spans="41:44">
      <c r="AO98379" s="69">
        <v>55.89</v>
      </c>
      <c r="AP98379" s="69">
        <v>0.938</v>
      </c>
      <c r="AQ98379" s="69">
        <v>0.928</v>
      </c>
      <c r="AR98379" s="69">
        <v>0.937</v>
      </c>
    </row>
    <row r="98380" spans="41:44">
      <c r="AO98380" s="69">
        <v>56.67</v>
      </c>
      <c r="AP98380" s="69">
        <v>0.939</v>
      </c>
      <c r="AQ98380" s="69">
        <v>0.865</v>
      </c>
      <c r="AR98380" s="69">
        <v>0.938</v>
      </c>
    </row>
    <row r="98381" spans="41:44">
      <c r="AO98381" s="69">
        <v>57.45</v>
      </c>
      <c r="AP98381" s="69">
        <v>0.914</v>
      </c>
      <c r="AQ98381" s="69">
        <v>1.03</v>
      </c>
      <c r="AR98381" s="69">
        <v>1.04</v>
      </c>
    </row>
    <row r="98382" spans="41:44">
      <c r="AO98382" s="69">
        <v>58.23</v>
      </c>
      <c r="AP98382" s="69">
        <v>0.884</v>
      </c>
      <c r="AQ98382" s="69">
        <v>0.915</v>
      </c>
      <c r="AR98382" s="69">
        <v>0.932</v>
      </c>
    </row>
    <row r="98383" spans="41:44">
      <c r="AO98383" s="69">
        <v>59.01</v>
      </c>
      <c r="AP98383" s="69">
        <v>0.874</v>
      </c>
      <c r="AQ98383" s="69">
        <v>0.808</v>
      </c>
      <c r="AR98383" s="69">
        <v>0.959</v>
      </c>
    </row>
    <row r="98384" spans="41:44">
      <c r="AO98384" s="69">
        <v>59.79</v>
      </c>
      <c r="AP98384" s="69">
        <v>0.884</v>
      </c>
      <c r="AQ98384" s="69">
        <v>0.914</v>
      </c>
      <c r="AR98384" s="69">
        <v>0.889</v>
      </c>
    </row>
    <row r="98385" spans="41:44">
      <c r="AO98385" s="69">
        <v>60.57</v>
      </c>
      <c r="AP98385" s="69">
        <v>0.987</v>
      </c>
      <c r="AQ98385" s="69">
        <v>0.942</v>
      </c>
      <c r="AR98385" s="69">
        <v>0.947</v>
      </c>
    </row>
    <row r="98386" spans="41:44">
      <c r="AO98386" s="69">
        <v>61.35</v>
      </c>
      <c r="AP98386" s="69">
        <v>0.893</v>
      </c>
      <c r="AQ98386" s="69">
        <v>0.885</v>
      </c>
      <c r="AR98386" s="69">
        <v>0.896</v>
      </c>
    </row>
    <row r="98387" spans="41:44">
      <c r="AO98387" s="69">
        <v>62.13</v>
      </c>
      <c r="AP98387" s="69">
        <v>0.903</v>
      </c>
      <c r="AQ98387" s="69">
        <v>0.887</v>
      </c>
      <c r="AR98387" s="69">
        <v>0.936</v>
      </c>
    </row>
    <row r="98388" spans="41:44">
      <c r="AO98388" s="69">
        <v>62.91</v>
      </c>
      <c r="AP98388" s="69">
        <v>0.891</v>
      </c>
      <c r="AQ98388" s="69">
        <v>0.9</v>
      </c>
      <c r="AR98388" s="69">
        <v>0.821</v>
      </c>
    </row>
    <row r="98389" spans="41:44">
      <c r="AO98389" s="69">
        <v>63.69</v>
      </c>
      <c r="AP98389" s="69">
        <v>0.926</v>
      </c>
      <c r="AQ98389" s="69">
        <v>0.811</v>
      </c>
      <c r="AR98389" s="69">
        <v>0.868</v>
      </c>
    </row>
    <row r="98390" spans="41:44">
      <c r="AO98390" s="69">
        <v>64.47</v>
      </c>
      <c r="AP98390" s="69">
        <v>0.826</v>
      </c>
      <c r="AQ98390" s="69">
        <v>0.943</v>
      </c>
      <c r="AR98390" s="69">
        <v>0.949</v>
      </c>
    </row>
    <row r="98391" spans="41:44">
      <c r="AO98391" s="69">
        <v>65.25</v>
      </c>
      <c r="AP98391" s="69">
        <v>0.986</v>
      </c>
      <c r="AQ98391" s="69">
        <v>0.855</v>
      </c>
      <c r="AR98391" s="69">
        <v>0.896</v>
      </c>
    </row>
    <row r="98392" spans="41:44">
      <c r="AO98392" s="69">
        <v>66.03</v>
      </c>
      <c r="AP98392" s="69">
        <v>0.951</v>
      </c>
      <c r="AQ98392" s="69">
        <v>0.873</v>
      </c>
      <c r="AR98392" s="69">
        <v>1.04</v>
      </c>
    </row>
    <row r="98393" spans="41:44">
      <c r="AO98393" s="69">
        <v>66.81</v>
      </c>
      <c r="AP98393" s="69">
        <v>0.884</v>
      </c>
      <c r="AQ98393" s="69">
        <v>0.901</v>
      </c>
      <c r="AR98393" s="69">
        <v>1.031</v>
      </c>
    </row>
    <row r="98394" spans="41:44">
      <c r="AO98394" s="69">
        <v>67.59</v>
      </c>
      <c r="AP98394" s="69">
        <v>0.913</v>
      </c>
      <c r="AQ98394" s="69">
        <v>0.808</v>
      </c>
      <c r="AR98394" s="69">
        <v>1.026</v>
      </c>
    </row>
    <row r="98395" spans="41:44">
      <c r="AO98395" s="69">
        <v>68.37</v>
      </c>
      <c r="AP98395" s="69">
        <v>1.012</v>
      </c>
      <c r="AQ98395" s="69">
        <v>0.919</v>
      </c>
      <c r="AR98395" s="69">
        <v>0.87</v>
      </c>
    </row>
    <row r="98396" spans="41:44">
      <c r="AO98396" s="69">
        <v>69.15</v>
      </c>
      <c r="AP98396" s="69">
        <v>0.953</v>
      </c>
      <c r="AQ98396" s="69">
        <v>0.93</v>
      </c>
      <c r="AR98396" s="69">
        <v>0.889</v>
      </c>
    </row>
    <row r="98397" spans="41:44">
      <c r="AO98397" s="69">
        <v>69.93</v>
      </c>
      <c r="AP98397" s="69">
        <v>0.885</v>
      </c>
      <c r="AQ98397" s="69">
        <v>0.795</v>
      </c>
      <c r="AR98397" s="69">
        <v>1.027</v>
      </c>
    </row>
    <row r="98398" spans="41:44">
      <c r="AO98398" s="69">
        <v>70.71</v>
      </c>
      <c r="AP98398" s="69">
        <v>0.902</v>
      </c>
      <c r="AQ98398" s="69">
        <v>0.901</v>
      </c>
      <c r="AR98398" s="69">
        <v>0.924</v>
      </c>
    </row>
    <row r="98399" spans="41:44">
      <c r="AO98399" s="69">
        <v>71.49</v>
      </c>
      <c r="AP98399" s="69">
        <v>0.821</v>
      </c>
      <c r="AQ98399" s="69">
        <v>0.827</v>
      </c>
      <c r="AR98399" s="69">
        <v>0.9</v>
      </c>
    </row>
    <row r="98400" spans="41:44">
      <c r="AO98400" s="69">
        <v>72.27</v>
      </c>
      <c r="AP98400" s="69">
        <v>0.951</v>
      </c>
      <c r="AQ98400" s="69">
        <v>0.78</v>
      </c>
      <c r="AR98400" s="69">
        <v>0.904</v>
      </c>
    </row>
    <row r="98401" spans="41:44">
      <c r="AO98401" s="69">
        <v>73.05</v>
      </c>
      <c r="AP98401" s="69">
        <v>0.926</v>
      </c>
      <c r="AQ98401" s="69">
        <v>0.956</v>
      </c>
      <c r="AR98401" s="69">
        <v>1.014</v>
      </c>
    </row>
    <row r="98402" spans="41:44">
      <c r="AO98402" s="69">
        <v>73.83</v>
      </c>
      <c r="AP98402" s="69">
        <v>0.94</v>
      </c>
      <c r="AQ98402" s="69">
        <v>0.956</v>
      </c>
      <c r="AR98402" s="69">
        <v>0.924</v>
      </c>
    </row>
    <row r="98403" spans="41:44">
      <c r="AO98403" s="69">
        <v>74.61</v>
      </c>
      <c r="AP98403" s="69">
        <v>0.926</v>
      </c>
      <c r="AQ98403" s="69">
        <v>0.861</v>
      </c>
      <c r="AR98403" s="69">
        <v>0.944</v>
      </c>
    </row>
    <row r="98404" spans="41:44">
      <c r="AO98404" s="69">
        <v>75.39</v>
      </c>
      <c r="AP98404" s="69">
        <v>0.884</v>
      </c>
      <c r="AQ98404" s="69">
        <v>0.849</v>
      </c>
      <c r="AR98404" s="69">
        <v>1.027</v>
      </c>
    </row>
    <row r="98405" spans="41:44">
      <c r="AO98405" s="69">
        <v>76.17</v>
      </c>
      <c r="AP98405" s="69">
        <v>0.856</v>
      </c>
      <c r="AQ98405" s="69">
        <v>0.887</v>
      </c>
      <c r="AR98405" s="69">
        <v>0.923</v>
      </c>
    </row>
    <row r="98406" spans="41:44">
      <c r="AO98406" s="69">
        <v>76.95</v>
      </c>
      <c r="AP98406" s="69">
        <v>0.81</v>
      </c>
      <c r="AQ98406" s="69">
        <v>0.918</v>
      </c>
      <c r="AR98406" s="69">
        <v>0.948</v>
      </c>
    </row>
    <row r="98407" spans="41:44">
      <c r="AO98407" s="69">
        <v>77.73</v>
      </c>
      <c r="AP98407" s="69">
        <v>0.931</v>
      </c>
      <c r="AQ98407" s="69">
        <v>0.9</v>
      </c>
      <c r="AR98407" s="69">
        <v>0.948</v>
      </c>
    </row>
    <row r="98408" spans="41:44">
      <c r="AO98408" s="69">
        <v>78.51</v>
      </c>
      <c r="AP98408" s="69">
        <v>0.894</v>
      </c>
      <c r="AQ98408" s="69">
        <v>0.892</v>
      </c>
      <c r="AR98408" s="69">
        <v>1.071</v>
      </c>
    </row>
    <row r="98409" spans="41:44">
      <c r="AO98409" s="69">
        <v>79.29</v>
      </c>
      <c r="AP98409" s="69">
        <v>0.845</v>
      </c>
      <c r="AQ98409" s="69">
        <v>0.901</v>
      </c>
      <c r="AR98409" s="69">
        <v>0.894</v>
      </c>
    </row>
    <row r="98410" spans="41:44">
      <c r="AO98410" s="69">
        <v>80.07</v>
      </c>
      <c r="AP98410" s="69">
        <v>0.95</v>
      </c>
      <c r="AQ98410" s="69">
        <v>0.843</v>
      </c>
      <c r="AR98410" s="69">
        <v>0.867</v>
      </c>
    </row>
    <row r="98411" spans="41:44">
      <c r="AO98411" s="69">
        <v>80.85</v>
      </c>
      <c r="AP98411" s="69">
        <v>0.849</v>
      </c>
      <c r="AQ98411" s="69">
        <v>0.957</v>
      </c>
      <c r="AR98411" s="69">
        <v>0.974</v>
      </c>
    </row>
    <row r="98412" spans="41:44">
      <c r="AO98412" s="69">
        <v>81.63</v>
      </c>
      <c r="AP98412" s="69">
        <v>0.965</v>
      </c>
      <c r="AQ98412" s="69">
        <v>0.957</v>
      </c>
      <c r="AR98412" s="69">
        <v>0.87</v>
      </c>
    </row>
    <row r="98413" spans="41:44">
      <c r="AO98413" s="69">
        <v>82.41</v>
      </c>
      <c r="AP98413" s="69">
        <v>0.937</v>
      </c>
      <c r="AQ98413" s="69">
        <v>0.849</v>
      </c>
      <c r="AR98413" s="69">
        <v>0.83</v>
      </c>
    </row>
    <row r="98414" spans="41:44">
      <c r="AO98414" s="69">
        <v>83.19</v>
      </c>
      <c r="AP98414" s="69">
        <v>0.907</v>
      </c>
      <c r="AQ98414" s="69">
        <v>0.9</v>
      </c>
      <c r="AR98414" s="69">
        <v>0.873</v>
      </c>
    </row>
    <row r="98415" spans="41:44">
      <c r="AO98415" s="69">
        <v>83.97</v>
      </c>
      <c r="AP98415" s="69">
        <v>0.916</v>
      </c>
      <c r="AQ98415" s="69">
        <v>0.94</v>
      </c>
      <c r="AR98415" s="69">
        <v>0.924</v>
      </c>
    </row>
    <row r="98416" spans="41:44">
      <c r="AO98416" s="69">
        <v>84.75</v>
      </c>
      <c r="AP98416" s="69">
        <v>0.95</v>
      </c>
      <c r="AQ98416" s="69">
        <v>0.865</v>
      </c>
      <c r="AR98416" s="69">
        <v>0.974</v>
      </c>
    </row>
    <row r="98417" spans="41:44">
      <c r="AO98417" s="69">
        <v>85.53</v>
      </c>
      <c r="AP98417" s="69">
        <v>0.954</v>
      </c>
      <c r="AQ98417" s="69">
        <v>0.954</v>
      </c>
      <c r="AR98417" s="69">
        <v>0.987</v>
      </c>
    </row>
    <row r="98418" spans="41:44">
      <c r="AO98418" s="69">
        <v>86.31</v>
      </c>
      <c r="AP98418" s="69">
        <v>0.939</v>
      </c>
      <c r="AQ98418" s="69">
        <v>0.859</v>
      </c>
      <c r="AR98418" s="69">
        <v>0.957</v>
      </c>
    </row>
    <row r="98419" spans="41:44">
      <c r="AO98419" s="69">
        <v>87.09</v>
      </c>
      <c r="AP98419" s="69">
        <v>0.988</v>
      </c>
      <c r="AQ98419" s="69">
        <v>0.887</v>
      </c>
      <c r="AR98419" s="69">
        <v>0.973</v>
      </c>
    </row>
    <row r="98420" spans="41:44">
      <c r="AO98420" s="69">
        <v>87.87</v>
      </c>
      <c r="AP98420" s="69">
        <v>0.853</v>
      </c>
      <c r="AQ98420" s="69">
        <v>0.867</v>
      </c>
      <c r="AR98420" s="69">
        <v>0.849</v>
      </c>
    </row>
    <row r="98421" spans="41:44">
      <c r="AO98421" s="69">
        <v>88.65</v>
      </c>
      <c r="AP98421" s="69">
        <v>0.89</v>
      </c>
      <c r="AQ98421" s="69">
        <v>0.971</v>
      </c>
      <c r="AR98421" s="69">
        <v>0.922</v>
      </c>
    </row>
    <row r="98422" spans="41:44">
      <c r="AO98422" s="69">
        <v>89.43</v>
      </c>
      <c r="AP98422" s="69">
        <v>0.921</v>
      </c>
      <c r="AQ98422" s="69">
        <v>0.846</v>
      </c>
      <c r="AR98422" s="69">
        <v>0.873</v>
      </c>
    </row>
    <row r="98423" spans="41:44">
      <c r="AO98423" s="69">
        <v>90.21</v>
      </c>
      <c r="AP98423" s="69">
        <v>0.869</v>
      </c>
      <c r="AQ98423" s="69">
        <v>0.884</v>
      </c>
      <c r="AR98423" s="69">
        <v>0.911</v>
      </c>
    </row>
    <row r="98424" spans="41:44">
      <c r="AO98424" s="69">
        <v>90.99</v>
      </c>
      <c r="AP98424" s="69">
        <v>1.012</v>
      </c>
      <c r="AQ98424" s="69">
        <v>0.985</v>
      </c>
      <c r="AR98424" s="69">
        <v>0.898</v>
      </c>
    </row>
    <row r="98425" spans="41:44">
      <c r="AO98425" s="69">
        <v>91.77</v>
      </c>
      <c r="AP98425" s="69">
        <v>0.904</v>
      </c>
      <c r="AQ98425" s="69">
        <v>1</v>
      </c>
      <c r="AR98425" s="69">
        <v>0.907</v>
      </c>
    </row>
    <row r="98426" spans="41:44">
      <c r="AO98426" s="69">
        <v>92.55</v>
      </c>
      <c r="AP98426" s="69">
        <v>0.976</v>
      </c>
      <c r="AQ98426" s="69">
        <v>0.9</v>
      </c>
      <c r="AR98426" s="69">
        <v>0.906</v>
      </c>
    </row>
    <row r="98427" spans="41:44">
      <c r="AO98427" s="69">
        <v>93.33</v>
      </c>
      <c r="AP98427" s="69">
        <v>0.953</v>
      </c>
      <c r="AQ98427" s="69">
        <v>0.928</v>
      </c>
      <c r="AR98427" s="69">
        <v>0.974</v>
      </c>
    </row>
    <row r="98428" spans="41:44">
      <c r="AO98428" s="69">
        <v>94.11</v>
      </c>
      <c r="AP98428" s="69">
        <v>0.83</v>
      </c>
      <c r="AQ98428" s="69">
        <v>0.816</v>
      </c>
      <c r="AR98428" s="69">
        <v>0.948</v>
      </c>
    </row>
    <row r="98429" spans="41:44">
      <c r="AO98429" s="69">
        <v>94.89</v>
      </c>
      <c r="AP98429" s="69">
        <v>0.906</v>
      </c>
      <c r="AQ98429" s="69">
        <v>0.791</v>
      </c>
      <c r="AR98429" s="69">
        <v>1</v>
      </c>
    </row>
    <row r="98430" spans="41:44">
      <c r="AO98430" s="69">
        <v>95.67</v>
      </c>
      <c r="AP98430" s="69">
        <v>0.886</v>
      </c>
      <c r="AQ98430" s="69">
        <v>0.859</v>
      </c>
      <c r="AR98430" s="69">
        <v>0.898</v>
      </c>
    </row>
    <row r="98431" spans="41:44">
      <c r="AO98431" s="69">
        <v>96.45</v>
      </c>
      <c r="AP98431" s="69">
        <v>0.988</v>
      </c>
      <c r="AQ98431" s="69">
        <v>1.014</v>
      </c>
      <c r="AR98431" s="69">
        <v>0.887</v>
      </c>
    </row>
    <row r="98432" spans="41:44">
      <c r="AO98432" s="69">
        <v>97.23</v>
      </c>
      <c r="AP98432" s="69">
        <v>0.918</v>
      </c>
      <c r="AQ98432" s="69">
        <v>0.915</v>
      </c>
      <c r="AR98432" s="69">
        <v>0.934</v>
      </c>
    </row>
    <row r="98433" spans="41:44">
      <c r="AO98433" s="69">
        <v>98.01</v>
      </c>
      <c r="AP98433" s="69">
        <v>0.851</v>
      </c>
      <c r="AQ98433" s="69">
        <v>0.942</v>
      </c>
      <c r="AR98433" s="69">
        <v>0.919</v>
      </c>
    </row>
    <row r="98434" spans="41:44">
      <c r="AO98434" s="69">
        <v>98.79</v>
      </c>
      <c r="AP98434" s="69">
        <v>0.95</v>
      </c>
      <c r="AQ98434" s="69">
        <v>0.829</v>
      </c>
      <c r="AR98434" s="69">
        <v>0.906</v>
      </c>
    </row>
    <row r="98435" spans="41:44">
      <c r="AO98435" s="69">
        <v>99.57</v>
      </c>
      <c r="AP98435" s="69">
        <v>0.823</v>
      </c>
      <c r="AQ98435" s="69">
        <v>0.918</v>
      </c>
      <c r="AR98435" s="69">
        <v>1</v>
      </c>
    </row>
    <row r="98436" spans="41:44">
      <c r="AO98436" s="69">
        <v>100.35</v>
      </c>
      <c r="AP98436" s="69">
        <v>0.917</v>
      </c>
      <c r="AQ98436" s="69">
        <v>0.928</v>
      </c>
      <c r="AR98436" s="69">
        <v>0.846</v>
      </c>
    </row>
    <row r="98437" spans="41:44">
      <c r="AO98437" s="69">
        <v>101.13</v>
      </c>
      <c r="AP98437" s="69">
        <v>0.886</v>
      </c>
      <c r="AQ98437" s="69">
        <v>0.843</v>
      </c>
      <c r="AR98437" s="69">
        <v>0.959</v>
      </c>
    </row>
    <row r="98438" spans="41:44">
      <c r="AO98438" s="69">
        <v>101.91</v>
      </c>
      <c r="AP98438" s="69">
        <v>0.965</v>
      </c>
      <c r="AQ98438" s="69">
        <v>0.851</v>
      </c>
      <c r="AR98438" s="69">
        <v>0.93</v>
      </c>
    </row>
    <row r="98439" spans="41:44">
      <c r="AO98439" s="69">
        <v>102.69</v>
      </c>
      <c r="AP98439" s="69">
        <v>0.89</v>
      </c>
      <c r="AQ98439" s="69">
        <v>0.861</v>
      </c>
      <c r="AR98439" s="69">
        <v>0.839</v>
      </c>
    </row>
    <row r="98440" spans="41:44">
      <c r="AO98440" s="69">
        <v>103.47</v>
      </c>
      <c r="AP98440" s="69">
        <v>0.949</v>
      </c>
      <c r="AQ98440" s="69">
        <v>0.942</v>
      </c>
      <c r="AR98440" s="69">
        <v>0.842</v>
      </c>
    </row>
    <row r="98441" spans="41:44">
      <c r="AO98441" s="69">
        <v>104.25</v>
      </c>
      <c r="AP98441" s="69">
        <v>0.91</v>
      </c>
      <c r="AQ98441" s="69">
        <v>0.957</v>
      </c>
      <c r="AR98441" s="69">
        <v>0.875</v>
      </c>
    </row>
    <row r="98442" spans="41:44">
      <c r="AO98442" s="69">
        <v>105.03</v>
      </c>
      <c r="AP98442" s="69">
        <v>0.882</v>
      </c>
      <c r="AQ98442" s="69">
        <v>0.84</v>
      </c>
      <c r="AR98442" s="69">
        <v>0.917</v>
      </c>
    </row>
    <row r="98443" spans="41:44">
      <c r="AO98443" s="69">
        <v>105.81</v>
      </c>
      <c r="AP98443" s="69">
        <v>0.976</v>
      </c>
      <c r="AQ98443" s="69">
        <v>0.811</v>
      </c>
      <c r="AR98443" s="69">
        <v>0.9</v>
      </c>
    </row>
    <row r="98444" spans="41:44">
      <c r="AO98444" s="69">
        <v>106.59</v>
      </c>
      <c r="AP98444" s="69">
        <v>0.949</v>
      </c>
      <c r="AQ98444" s="69">
        <v>0.84</v>
      </c>
      <c r="AR98444" s="69">
        <v>0.947</v>
      </c>
    </row>
    <row r="98445" spans="41:44">
      <c r="AO98445" s="69">
        <v>107.37</v>
      </c>
      <c r="AP98445" s="69">
        <v>0.918</v>
      </c>
      <c r="AQ98445" s="69">
        <v>0.942</v>
      </c>
      <c r="AR98445" s="69">
        <v>0.917</v>
      </c>
    </row>
    <row r="98446" spans="41:44">
      <c r="AO98446" s="69">
        <v>108.15</v>
      </c>
      <c r="AP98446" s="69">
        <v>0.922</v>
      </c>
      <c r="AQ98446" s="69">
        <v>0.916</v>
      </c>
      <c r="AR98446" s="69">
        <v>0.959</v>
      </c>
    </row>
    <row r="98447" spans="41:44">
      <c r="AO98447" s="69">
        <v>108.93</v>
      </c>
      <c r="AP98447" s="69">
        <v>0.918</v>
      </c>
      <c r="AQ98447" s="69">
        <v>0.939</v>
      </c>
      <c r="AR98447" s="69">
        <v>0.872</v>
      </c>
    </row>
    <row r="98448" spans="41:44">
      <c r="AO98448" s="69">
        <v>109.71</v>
      </c>
      <c r="AP98448" s="69">
        <v>0.867</v>
      </c>
      <c r="AQ98448" s="69">
        <v>0.956</v>
      </c>
      <c r="AR98448" s="69">
        <v>0.923</v>
      </c>
    </row>
    <row r="98449" spans="41:44">
      <c r="AO98449" s="69">
        <v>110.49</v>
      </c>
      <c r="AP98449" s="69">
        <v>0.933</v>
      </c>
      <c r="AQ98449" s="69">
        <v>0.836</v>
      </c>
      <c r="AR98449" s="69">
        <v>0.842</v>
      </c>
    </row>
    <row r="98450" spans="41:44">
      <c r="AO98450" s="69">
        <v>111.27</v>
      </c>
      <c r="AP98450" s="69">
        <v>1.052</v>
      </c>
      <c r="AQ98450" s="69">
        <v>0.873</v>
      </c>
      <c r="AR98450" s="69">
        <v>0.898</v>
      </c>
    </row>
    <row r="98451" spans="41:44">
      <c r="AO98451" s="69">
        <v>112.05</v>
      </c>
      <c r="AP98451" s="69">
        <v>0.892</v>
      </c>
      <c r="AQ98451" s="69">
        <v>0.875</v>
      </c>
      <c r="AR98451" s="69">
        <v>0.828</v>
      </c>
    </row>
    <row r="98452" spans="41:44">
      <c r="AO98452" s="69">
        <v>112.83</v>
      </c>
      <c r="AP98452" s="69">
        <v>0.965</v>
      </c>
      <c r="AQ98452" s="69">
        <v>0.915</v>
      </c>
      <c r="AR98452" s="69">
        <v>1.015</v>
      </c>
    </row>
    <row r="98453" spans="41:44">
      <c r="AO98453" s="69">
        <v>113.61</v>
      </c>
      <c r="AP98453" s="69">
        <v>0.932</v>
      </c>
      <c r="AQ98453" s="69">
        <v>0.956</v>
      </c>
      <c r="AR98453" s="69">
        <v>0.986</v>
      </c>
    </row>
    <row r="98454" spans="41:44">
      <c r="AO98454" s="69">
        <v>114.39</v>
      </c>
      <c r="AP98454" s="69">
        <v>0.903</v>
      </c>
      <c r="AQ98454" s="69">
        <v>0.955</v>
      </c>
      <c r="AR98454" s="69">
        <v>0.959</v>
      </c>
    </row>
    <row r="98455" spans="41:44">
      <c r="AO98455" s="69">
        <v>115.17</v>
      </c>
      <c r="AP98455" s="69">
        <v>0.944</v>
      </c>
      <c r="AQ98455" s="69">
        <v>0.971</v>
      </c>
      <c r="AR98455" s="69">
        <v>0.93</v>
      </c>
    </row>
    <row r="98456" spans="41:44">
      <c r="AO98456" s="69">
        <v>115.95</v>
      </c>
      <c r="AP98456" s="69">
        <v>0.9</v>
      </c>
      <c r="AQ98456" s="69">
        <v>0.941</v>
      </c>
      <c r="AR98456" s="69">
        <v>0.847</v>
      </c>
    </row>
    <row r="98457" spans="41:44">
      <c r="AO98457" s="69">
        <v>116.73</v>
      </c>
      <c r="AP98457" s="69">
        <v>0.847</v>
      </c>
      <c r="AQ98457" s="69">
        <v>0.885</v>
      </c>
      <c r="AR98457" s="69">
        <v>0.896</v>
      </c>
    </row>
    <row r="98458" spans="41:44">
      <c r="AO98458" s="69">
        <v>117.51</v>
      </c>
      <c r="AP98458" s="69">
        <v>0.917</v>
      </c>
      <c r="AQ98458" s="69">
        <v>0.857</v>
      </c>
      <c r="AR98458" s="69">
        <v>0.844</v>
      </c>
    </row>
    <row r="98459" spans="41:44">
      <c r="AO98459" s="69">
        <v>118.29</v>
      </c>
      <c r="AP98459" s="69">
        <v>0.923</v>
      </c>
      <c r="AQ98459" s="69">
        <v>1.016</v>
      </c>
      <c r="AR98459" s="69">
        <v>0.844</v>
      </c>
    </row>
    <row r="98460" spans="41:44">
      <c r="AO98460" s="69">
        <v>119.07</v>
      </c>
      <c r="AP98460" s="69">
        <v>1</v>
      </c>
      <c r="AQ98460" s="69">
        <v>0.9</v>
      </c>
      <c r="AR98460" s="69">
        <v>0.915</v>
      </c>
    </row>
    <row r="98461" spans="41:44">
      <c r="AO98461" s="69">
        <v>119.85</v>
      </c>
      <c r="AP98461" s="69">
        <v>0.95</v>
      </c>
      <c r="AQ98461" s="69">
        <v>1.014</v>
      </c>
      <c r="AR98461" s="69">
        <v>0.878</v>
      </c>
    </row>
    <row r="98462" spans="41:44">
      <c r="AO98462" s="69">
        <v>120.63</v>
      </c>
      <c r="AP98462" s="69">
        <v>0.87</v>
      </c>
      <c r="AQ98462" s="69">
        <v>0.943</v>
      </c>
      <c r="AR98462" s="69">
        <v>0.808</v>
      </c>
    </row>
    <row r="98463" spans="41:44">
      <c r="AO98463" s="69">
        <v>121.41</v>
      </c>
      <c r="AP98463" s="69">
        <v>0.874</v>
      </c>
      <c r="AQ98463" s="69">
        <v>0.956</v>
      </c>
      <c r="AR98463" s="69">
        <v>0.906</v>
      </c>
    </row>
    <row r="98464" spans="41:44">
      <c r="AO98464" s="69">
        <v>122.19</v>
      </c>
      <c r="AP98464" s="69">
        <v>0.878</v>
      </c>
      <c r="AQ98464" s="69">
        <v>1</v>
      </c>
      <c r="AR98464" s="69">
        <v>0.851</v>
      </c>
    </row>
    <row r="98465" spans="41:44">
      <c r="AO98465" s="69">
        <v>122.97</v>
      </c>
      <c r="AP98465" s="69">
        <v>0.966</v>
      </c>
      <c r="AQ98465" s="69">
        <v>0.918</v>
      </c>
      <c r="AR98465" s="69">
        <v>0.904</v>
      </c>
    </row>
    <row r="98466" spans="41:44">
      <c r="AO98466" s="69">
        <v>123.75</v>
      </c>
      <c r="AP98466" s="69">
        <v>0.918</v>
      </c>
      <c r="AQ98466" s="69">
        <v>0.9</v>
      </c>
      <c r="AR98466" s="69">
        <v>0.984</v>
      </c>
    </row>
    <row r="98467" spans="41:44">
      <c r="AO98467" s="69">
        <v>124.53</v>
      </c>
      <c r="AP98467" s="69">
        <v>0.953</v>
      </c>
      <c r="AQ98467" s="69">
        <v>0.827</v>
      </c>
      <c r="AR98467" s="69">
        <v>0.9</v>
      </c>
    </row>
    <row r="98468" spans="41:44">
      <c r="AO98468" s="69">
        <v>125.31</v>
      </c>
      <c r="AP98468" s="69">
        <v>0.912</v>
      </c>
      <c r="AQ98468" s="69">
        <v>0.871</v>
      </c>
      <c r="AR98468" s="69">
        <v>0.973</v>
      </c>
    </row>
    <row r="98469" spans="41:44">
      <c r="AO98469" s="69">
        <v>126.09</v>
      </c>
      <c r="AP98469" s="69">
        <v>0.879</v>
      </c>
      <c r="AQ98469" s="69">
        <v>0.927</v>
      </c>
      <c r="AR98469" s="69">
        <v>0.987</v>
      </c>
    </row>
    <row r="98470" spans="41:44">
      <c r="AO98470" s="69">
        <v>126.87</v>
      </c>
      <c r="AP98470" s="69">
        <v>0.966</v>
      </c>
      <c r="AQ98470" s="69">
        <v>0.875</v>
      </c>
      <c r="AR98470" s="69">
        <v>0.917</v>
      </c>
    </row>
    <row r="98471" spans="41:44">
      <c r="AO98471" s="69">
        <v>127.65</v>
      </c>
      <c r="AP98471" s="69">
        <v>0.929</v>
      </c>
      <c r="AQ98471" s="69">
        <v>0.889</v>
      </c>
      <c r="AR98471" s="69">
        <v>0.9</v>
      </c>
    </row>
    <row r="98472" spans="41:44">
      <c r="AO98472" s="69">
        <v>128.43</v>
      </c>
      <c r="AP98472" s="69">
        <v>0.943</v>
      </c>
      <c r="AQ98472" s="69">
        <v>0.823</v>
      </c>
      <c r="AR98472" s="69">
        <v>0.922</v>
      </c>
    </row>
    <row r="98473" spans="41:44">
      <c r="AO98473" s="69">
        <v>129.21</v>
      </c>
      <c r="AP98473" s="69">
        <v>0.901</v>
      </c>
      <c r="AQ98473" s="69">
        <v>0.971</v>
      </c>
      <c r="AR98473" s="69">
        <v>1</v>
      </c>
    </row>
    <row r="98474" spans="41:44">
      <c r="AO98474" s="69">
        <v>129.99</v>
      </c>
      <c r="AP98474" s="69">
        <v>0.94</v>
      </c>
      <c r="AQ98474" s="69">
        <v>0.851</v>
      </c>
      <c r="AR98474" s="69">
        <v>0.918</v>
      </c>
    </row>
    <row r="98475" spans="41:44">
      <c r="AO98475" s="69">
        <v>130.77</v>
      </c>
      <c r="AP98475" s="69">
        <v>0.94</v>
      </c>
      <c r="AQ98475" s="69">
        <v>1.046</v>
      </c>
      <c r="AR98475" s="69">
        <v>1.014</v>
      </c>
    </row>
    <row r="98476" spans="41:44">
      <c r="AO98476" s="69">
        <v>131.55</v>
      </c>
      <c r="AP98476" s="69">
        <v>0.942</v>
      </c>
      <c r="AQ98476" s="69">
        <v>0.847</v>
      </c>
      <c r="AR98476" s="69">
        <v>0.883</v>
      </c>
    </row>
    <row r="98477" spans="41:44">
      <c r="AO98477" s="69">
        <v>132.33</v>
      </c>
      <c r="AP98477" s="69">
        <v>0.954</v>
      </c>
      <c r="AQ98477" s="69">
        <v>0.9</v>
      </c>
      <c r="AR98477" s="69">
        <v>1.069</v>
      </c>
    </row>
    <row r="98478" spans="41:44">
      <c r="AO98478" s="69">
        <v>133.11</v>
      </c>
      <c r="AP98478" s="69">
        <v>0.867</v>
      </c>
      <c r="AQ98478" s="69">
        <v>0.865</v>
      </c>
      <c r="AR98478" s="69">
        <v>0.957</v>
      </c>
    </row>
    <row r="98479" spans="41:44">
      <c r="AO98479" s="69">
        <v>133.89</v>
      </c>
      <c r="AP98479" s="69">
        <v>0.827</v>
      </c>
      <c r="AQ98479" s="69">
        <v>1</v>
      </c>
      <c r="AR98479" s="69">
        <v>0.91</v>
      </c>
    </row>
    <row r="98480" spans="41:44">
      <c r="AO98480" s="69">
        <v>134.67</v>
      </c>
      <c r="AP98480" s="69">
        <v>0.91</v>
      </c>
      <c r="AQ98480" s="69">
        <v>0.929</v>
      </c>
      <c r="AR98480" s="69">
        <v>0.93</v>
      </c>
    </row>
    <row r="98481" spans="41:44">
      <c r="AO98481" s="69">
        <v>135.45</v>
      </c>
      <c r="AP98481" s="69">
        <v>0.938</v>
      </c>
      <c r="AQ98481" s="69">
        <v>0.859</v>
      </c>
      <c r="AR98481" s="69">
        <v>1</v>
      </c>
    </row>
    <row r="98482" spans="41:44">
      <c r="AO98482" s="69">
        <v>136.23</v>
      </c>
      <c r="AP98482" s="69">
        <v>0.944</v>
      </c>
      <c r="AQ98482" s="69">
        <v>1</v>
      </c>
      <c r="AR98482" s="69">
        <v>0.934</v>
      </c>
    </row>
    <row r="98483" spans="41:44">
      <c r="AO98483" s="69">
        <v>137.01</v>
      </c>
      <c r="AP98483" s="69">
        <v>0.965</v>
      </c>
      <c r="AQ98483" s="69">
        <v>0.861</v>
      </c>
      <c r="AR98483" s="69">
        <v>0.893</v>
      </c>
    </row>
    <row r="98484" spans="41:44">
      <c r="AO98484" s="69">
        <v>137.79</v>
      </c>
      <c r="AP98484" s="69">
        <v>0.922</v>
      </c>
      <c r="AQ98484" s="69">
        <v>1.03</v>
      </c>
      <c r="AR98484" s="69">
        <v>0.973</v>
      </c>
    </row>
    <row r="98485" spans="41:44">
      <c r="AO98485" s="69">
        <v>138.57</v>
      </c>
      <c r="AP98485" s="69">
        <v>0.862</v>
      </c>
      <c r="AQ98485" s="69">
        <v>0.814</v>
      </c>
      <c r="AR98485" s="69">
        <v>0.986</v>
      </c>
    </row>
    <row r="98486" spans="41:44">
      <c r="AO98486" s="69">
        <v>139.35</v>
      </c>
      <c r="AP98486" s="69">
        <v>0.89</v>
      </c>
      <c r="AQ98486" s="69">
        <v>0.915</v>
      </c>
      <c r="AR98486" s="69">
        <v>0.906</v>
      </c>
    </row>
    <row r="98487" spans="41:44">
      <c r="AO98487" s="69">
        <v>140.13</v>
      </c>
      <c r="AP98487" s="69">
        <v>0.954</v>
      </c>
      <c r="AQ98487" s="69">
        <v>0.895</v>
      </c>
      <c r="AR98487" s="69">
        <v>0.863</v>
      </c>
    </row>
    <row r="98488" spans="41:44">
      <c r="AO98488" s="69">
        <v>140.91</v>
      </c>
      <c r="AP98488" s="69">
        <v>1</v>
      </c>
      <c r="AQ98488" s="69">
        <v>0.97</v>
      </c>
      <c r="AR98488" s="69">
        <v>0.918</v>
      </c>
    </row>
    <row r="98489" spans="41:44">
      <c r="AO98489" s="69">
        <v>141.69</v>
      </c>
      <c r="AP98489" s="69">
        <v>0.967</v>
      </c>
      <c r="AQ98489" s="69">
        <v>0.883</v>
      </c>
      <c r="AR98489" s="69">
        <v>0.93</v>
      </c>
    </row>
    <row r="98490" spans="41:44">
      <c r="AO98490" s="69">
        <v>142.47</v>
      </c>
      <c r="AP98490" s="69">
        <v>0.966</v>
      </c>
      <c r="AQ98490" s="69">
        <v>0.871</v>
      </c>
      <c r="AR98490" s="69">
        <v>0.911</v>
      </c>
    </row>
    <row r="98491" spans="41:44">
      <c r="AO98491" s="69">
        <v>143.25</v>
      </c>
      <c r="AP98491" s="69">
        <v>0.901</v>
      </c>
      <c r="AQ98491" s="69">
        <v>1.048</v>
      </c>
      <c r="AR98491" s="69">
        <v>0.942</v>
      </c>
    </row>
    <row r="98492" spans="41:44">
      <c r="AO98492" s="69">
        <v>144.03</v>
      </c>
      <c r="AP98492" s="69">
        <v>0.955</v>
      </c>
      <c r="AQ98492" s="69">
        <v>0.875</v>
      </c>
      <c r="AR98492" s="69">
        <v>0.919</v>
      </c>
    </row>
    <row r="98493" spans="41:44">
      <c r="AO98493" s="69">
        <v>144.81</v>
      </c>
      <c r="AP98493" s="69">
        <v>0.928</v>
      </c>
      <c r="AQ98493" s="69">
        <v>0.89</v>
      </c>
      <c r="AR98493" s="69">
        <v>1</v>
      </c>
    </row>
    <row r="98494" spans="41:44">
      <c r="AO98494" s="69">
        <v>145.59</v>
      </c>
      <c r="AP98494" s="69">
        <v>0.988</v>
      </c>
      <c r="AQ98494" s="69">
        <v>0.928</v>
      </c>
      <c r="AR98494" s="69">
        <v>1.028</v>
      </c>
    </row>
    <row r="98495" spans="41:44">
      <c r="AO98495" s="69">
        <v>146.37</v>
      </c>
      <c r="AP98495" s="69">
        <v>0.806</v>
      </c>
      <c r="AQ98495" s="69">
        <v>0.831</v>
      </c>
      <c r="AR98495" s="69">
        <v>0.97</v>
      </c>
    </row>
    <row r="98496" spans="41:44">
      <c r="AO98496" s="69">
        <v>147.15</v>
      </c>
      <c r="AP98496" s="69">
        <v>0.907</v>
      </c>
      <c r="AQ98496" s="69">
        <v>0.928</v>
      </c>
      <c r="AR98496" s="69">
        <v>0.91</v>
      </c>
    </row>
    <row r="98497" spans="41:44">
      <c r="AO98497" s="69">
        <v>147.93</v>
      </c>
      <c r="AP98497" s="69">
        <v>0.875</v>
      </c>
      <c r="AQ98497" s="69">
        <v>0.831</v>
      </c>
      <c r="AR98497" s="69">
        <v>0.861</v>
      </c>
    </row>
    <row r="98498" spans="41:44">
      <c r="AO98498" s="69">
        <v>148.71</v>
      </c>
      <c r="AP98498" s="69">
        <v>0.977</v>
      </c>
      <c r="AQ98498" s="69">
        <v>0.898</v>
      </c>
      <c r="AR98498" s="69">
        <v>0.901</v>
      </c>
    </row>
    <row r="98499" spans="41:44">
      <c r="AO98499" s="69">
        <v>149.49</v>
      </c>
      <c r="AP98499" s="69">
        <v>0.9</v>
      </c>
      <c r="AQ98499" s="69">
        <v>0.985</v>
      </c>
      <c r="AR98499" s="69">
        <v>0.901</v>
      </c>
    </row>
    <row r="98500" spans="41:44">
      <c r="AO98500" s="69">
        <v>150.27</v>
      </c>
      <c r="AP98500" s="69">
        <v>0.95</v>
      </c>
      <c r="AQ98500" s="69">
        <v>0.859</v>
      </c>
      <c r="AR98500" s="69">
        <v>0.917</v>
      </c>
    </row>
    <row r="98501" spans="41:44">
      <c r="AO98501" s="69">
        <v>151.05</v>
      </c>
      <c r="AP98501" s="69">
        <v>0.942</v>
      </c>
      <c r="AQ98501" s="69">
        <v>0.943</v>
      </c>
      <c r="AR98501" s="69">
        <v>0.918</v>
      </c>
    </row>
    <row r="98502" spans="41:44">
      <c r="AO98502" s="69">
        <v>151.83</v>
      </c>
      <c r="AP98502" s="69">
        <v>0.978</v>
      </c>
      <c r="AQ98502" s="69">
        <v>0.845</v>
      </c>
      <c r="AR98502" s="69">
        <v>0.867</v>
      </c>
    </row>
    <row r="98503" spans="41:44">
      <c r="AO98503" s="69">
        <v>152.61</v>
      </c>
      <c r="AP98503" s="69">
        <v>0.942</v>
      </c>
      <c r="AQ98503" s="69">
        <v>0.943</v>
      </c>
      <c r="AR98503" s="69">
        <v>0.928</v>
      </c>
    </row>
    <row r="98504" spans="41:44">
      <c r="AO98504" s="69">
        <v>153.39</v>
      </c>
      <c r="AP98504" s="69">
        <v>0.988</v>
      </c>
      <c r="AQ98504" s="69">
        <v>0.927</v>
      </c>
      <c r="AR98504" s="69">
        <v>0.836</v>
      </c>
    </row>
    <row r="98505" spans="41:44">
      <c r="AO98505" s="69">
        <v>154.17</v>
      </c>
      <c r="AP98505" s="69">
        <v>0.891</v>
      </c>
      <c r="AQ98505" s="69">
        <v>0.941</v>
      </c>
      <c r="AR98505" s="69">
        <v>0.932</v>
      </c>
    </row>
    <row r="98506" spans="41:44">
      <c r="AO98506" s="69">
        <v>154.95</v>
      </c>
      <c r="AP98506" s="69">
        <v>0.935</v>
      </c>
      <c r="AQ98506" s="69">
        <v>0.889</v>
      </c>
      <c r="AR98506" s="69">
        <v>0.861</v>
      </c>
    </row>
    <row r="98507" spans="41:44">
      <c r="AO98507" s="69">
        <v>155.73</v>
      </c>
      <c r="AP98507" s="69">
        <v>0.923</v>
      </c>
      <c r="AQ98507" s="69">
        <v>0.775</v>
      </c>
      <c r="AR98507" s="69">
        <v>0.861</v>
      </c>
    </row>
    <row r="98508" spans="41:44">
      <c r="AO98508" s="69">
        <v>156.51</v>
      </c>
      <c r="AP98508" s="69">
        <v>0.911</v>
      </c>
      <c r="AQ98508" s="69">
        <v>0.942</v>
      </c>
      <c r="AR98508" s="69">
        <v>0.957</v>
      </c>
    </row>
    <row r="114690" spans="41:44">
      <c r="AO114690" s="69" t="s">
        <v>13</v>
      </c>
      <c r="AP114690" s="69" t="s">
        <v>14</v>
      </c>
      <c r="AQ114690" s="69" t="s">
        <v>15</v>
      </c>
      <c r="AR114690" s="69" t="s">
        <v>16</v>
      </c>
    </row>
    <row r="114691" spans="41:44">
      <c r="AO114691" s="69">
        <v>0</v>
      </c>
      <c r="AP114691" s="69">
        <v>0.925</v>
      </c>
      <c r="AQ114691" s="69">
        <v>0.985</v>
      </c>
      <c r="AR114691" s="69">
        <v>0.836</v>
      </c>
    </row>
    <row r="114692" spans="41:44">
      <c r="AO114692" s="69">
        <v>0.39</v>
      </c>
      <c r="AP114692" s="69">
        <v>0.968</v>
      </c>
      <c r="AQ114692" s="69">
        <v>1.016</v>
      </c>
      <c r="AR114692" s="69">
        <v>1.026</v>
      </c>
    </row>
    <row r="114693" spans="41:44">
      <c r="AO114693" s="69">
        <v>1.17</v>
      </c>
      <c r="AP114693" s="69">
        <v>0.928</v>
      </c>
      <c r="AQ114693" s="69">
        <v>1.061</v>
      </c>
      <c r="AR114693" s="69">
        <v>0.925</v>
      </c>
    </row>
    <row r="114694" spans="41:44">
      <c r="AO114694" s="69">
        <v>1.95</v>
      </c>
      <c r="AP114694" s="69">
        <v>0.885</v>
      </c>
      <c r="AQ114694" s="69">
        <v>0.97</v>
      </c>
      <c r="AR114694" s="69">
        <v>0.961</v>
      </c>
    </row>
    <row r="114695" spans="41:44">
      <c r="AO114695" s="69">
        <v>2.73</v>
      </c>
      <c r="AP114695" s="69">
        <v>0.926</v>
      </c>
      <c r="AQ114695" s="69">
        <v>0.932</v>
      </c>
      <c r="AR114695" s="69">
        <v>0.962</v>
      </c>
    </row>
    <row r="114696" spans="41:44">
      <c r="AO114696" s="69">
        <v>3.51</v>
      </c>
      <c r="AP114696" s="69">
        <v>0.885</v>
      </c>
      <c r="AQ114696" s="69">
        <v>0.906</v>
      </c>
      <c r="AR114696" s="69">
        <v>0.924</v>
      </c>
    </row>
    <row r="114697" spans="41:44">
      <c r="AO114697" s="69">
        <v>4.29</v>
      </c>
      <c r="AP114697" s="69">
        <v>0.97</v>
      </c>
      <c r="AQ114697" s="69">
        <v>0.915</v>
      </c>
      <c r="AR114697" s="69">
        <v>0.96</v>
      </c>
    </row>
    <row r="114698" spans="41:44">
      <c r="AO114698" s="69">
        <v>5.07</v>
      </c>
      <c r="AP114698" s="69">
        <v>0.9</v>
      </c>
      <c r="AQ114698" s="69">
        <v>0.935</v>
      </c>
      <c r="AR114698" s="69">
        <v>0.911</v>
      </c>
    </row>
    <row r="114699" spans="41:44">
      <c r="AO114699" s="69">
        <v>5.85</v>
      </c>
      <c r="AP114699" s="69">
        <v>1.015</v>
      </c>
      <c r="AQ114699" s="69">
        <v>0.971</v>
      </c>
      <c r="AR114699" s="69">
        <v>0.912</v>
      </c>
    </row>
    <row r="114700" spans="41:44">
      <c r="AO114700" s="69">
        <v>6.63</v>
      </c>
      <c r="AP114700" s="69">
        <v>0.927</v>
      </c>
      <c r="AQ114700" s="69">
        <v>1</v>
      </c>
      <c r="AR114700" s="69">
        <v>0.962</v>
      </c>
    </row>
    <row r="114701" spans="41:44">
      <c r="AO114701" s="69">
        <v>7.41</v>
      </c>
      <c r="AP114701" s="69">
        <v>0.97</v>
      </c>
      <c r="AQ114701" s="69">
        <v>0.904</v>
      </c>
      <c r="AR114701" s="69">
        <v>1.013</v>
      </c>
    </row>
    <row r="114702" spans="41:44">
      <c r="AO114702" s="69">
        <v>8.19</v>
      </c>
      <c r="AP114702" s="69">
        <v>0.878</v>
      </c>
      <c r="AQ114702" s="69">
        <v>0.89</v>
      </c>
      <c r="AR114702" s="69">
        <v>1</v>
      </c>
    </row>
    <row r="114703" spans="41:44">
      <c r="AO114703" s="69">
        <v>8.97</v>
      </c>
      <c r="AP114703" s="69">
        <v>0.956</v>
      </c>
      <c r="AQ114703" s="69">
        <v>0.859</v>
      </c>
      <c r="AR114703" s="69">
        <v>1.096</v>
      </c>
    </row>
    <row r="114704" spans="41:44">
      <c r="AO114704" s="69">
        <v>9.75</v>
      </c>
      <c r="AP114704" s="69">
        <v>0.887</v>
      </c>
      <c r="AQ114704" s="69">
        <v>0.93</v>
      </c>
      <c r="AR114704" s="69">
        <v>1.04</v>
      </c>
    </row>
    <row r="114705" spans="41:44">
      <c r="AO114705" s="69">
        <v>10.53</v>
      </c>
      <c r="AP114705" s="69">
        <v>0.922</v>
      </c>
      <c r="AQ114705" s="69">
        <v>0.956</v>
      </c>
      <c r="AR114705" s="69">
        <v>1.053</v>
      </c>
    </row>
    <row r="114706" spans="41:44">
      <c r="AO114706" s="69">
        <v>11.31</v>
      </c>
      <c r="AP114706" s="69">
        <v>1</v>
      </c>
      <c r="AQ114706" s="69">
        <v>0.9</v>
      </c>
      <c r="AR114706" s="69">
        <v>1.037</v>
      </c>
    </row>
    <row r="114707" spans="41:44">
      <c r="AO114707" s="69">
        <v>12.09</v>
      </c>
      <c r="AP114707" s="69">
        <v>1.014</v>
      </c>
      <c r="AQ114707" s="69">
        <v>0.942</v>
      </c>
      <c r="AR114707" s="69">
        <v>0.861</v>
      </c>
    </row>
    <row r="114708" spans="41:44">
      <c r="AO114708" s="69">
        <v>12.87</v>
      </c>
      <c r="AP114708" s="69">
        <v>0.918</v>
      </c>
      <c r="AQ114708" s="69">
        <v>0.986</v>
      </c>
      <c r="AR114708" s="69">
        <v>1.055</v>
      </c>
    </row>
    <row r="114709" spans="41:44">
      <c r="AO114709" s="69">
        <v>13.65</v>
      </c>
      <c r="AP114709" s="69">
        <v>0.87</v>
      </c>
      <c r="AQ114709" s="69">
        <v>0.848</v>
      </c>
      <c r="AR114709" s="69">
        <v>0.883</v>
      </c>
    </row>
    <row r="114710" spans="41:44">
      <c r="AO114710" s="69">
        <v>14.43</v>
      </c>
      <c r="AP114710" s="69">
        <v>0.949</v>
      </c>
      <c r="AQ114710" s="69">
        <v>1</v>
      </c>
      <c r="AR114710" s="69">
        <v>0.938</v>
      </c>
    </row>
    <row r="114711" spans="41:44">
      <c r="AO114711" s="69">
        <v>15.21</v>
      </c>
      <c r="AP114711" s="69">
        <v>0.947</v>
      </c>
      <c r="AQ114711" s="69">
        <v>0.947</v>
      </c>
      <c r="AR114711" s="69">
        <v>0.962</v>
      </c>
    </row>
    <row r="114712" spans="41:44">
      <c r="AO114712" s="69">
        <v>15.99</v>
      </c>
      <c r="AP114712" s="69">
        <v>0.883</v>
      </c>
      <c r="AQ114712" s="69">
        <v>1</v>
      </c>
      <c r="AR114712" s="69">
        <v>0.887</v>
      </c>
    </row>
    <row r="114713" spans="41:44">
      <c r="AO114713" s="69">
        <v>16.77</v>
      </c>
      <c r="AP114713" s="69">
        <v>0.892</v>
      </c>
      <c r="AQ114713" s="69">
        <v>0.971</v>
      </c>
      <c r="AR114713" s="69">
        <v>1.133</v>
      </c>
    </row>
    <row r="114714" spans="41:44">
      <c r="AO114714" s="69">
        <v>17.55</v>
      </c>
      <c r="AP114714" s="69">
        <v>0.95</v>
      </c>
      <c r="AQ114714" s="69">
        <v>0.873</v>
      </c>
      <c r="AR114714" s="69">
        <v>0.95</v>
      </c>
    </row>
    <row r="114715" spans="41:44">
      <c r="AO114715" s="69">
        <v>18.33</v>
      </c>
      <c r="AP114715" s="69">
        <v>0.931</v>
      </c>
      <c r="AQ114715" s="69">
        <v>0.942</v>
      </c>
      <c r="AR114715" s="69">
        <v>0.961</v>
      </c>
    </row>
    <row r="114716" spans="41:44">
      <c r="AO114716" s="69">
        <v>19.11</v>
      </c>
      <c r="AP114716" s="69">
        <v>0.9</v>
      </c>
      <c r="AQ114716" s="69">
        <v>0.926</v>
      </c>
      <c r="AR114716" s="69">
        <v>0.935</v>
      </c>
    </row>
    <row r="114717" spans="41:44">
      <c r="AO114717" s="69">
        <v>19.89</v>
      </c>
      <c r="AP114717" s="69">
        <v>0.912</v>
      </c>
      <c r="AQ114717" s="69">
        <v>0.943</v>
      </c>
      <c r="AR114717" s="69">
        <v>0.926</v>
      </c>
    </row>
    <row r="114718" spans="41:44">
      <c r="AO114718" s="69">
        <v>20.67</v>
      </c>
      <c r="AP114718" s="69">
        <v>0.912</v>
      </c>
      <c r="AQ114718" s="69">
        <v>0.942</v>
      </c>
      <c r="AR114718" s="69">
        <v>0.875</v>
      </c>
    </row>
    <row r="114719" spans="41:44">
      <c r="AO114719" s="69">
        <v>21.45</v>
      </c>
      <c r="AP114719" s="69">
        <v>1</v>
      </c>
      <c r="AQ114719" s="69">
        <v>0.844</v>
      </c>
      <c r="AR114719" s="69">
        <v>0.912</v>
      </c>
    </row>
    <row r="114720" spans="41:44">
      <c r="AO114720" s="69">
        <v>22.23</v>
      </c>
      <c r="AP114720" s="69">
        <v>0.891</v>
      </c>
      <c r="AQ114720" s="69">
        <v>0.844</v>
      </c>
      <c r="AR114720" s="69">
        <v>0.975</v>
      </c>
    </row>
    <row r="114721" spans="41:44">
      <c r="AO114721" s="69">
        <v>23.01</v>
      </c>
      <c r="AP114721" s="69">
        <v>0.912</v>
      </c>
      <c r="AQ114721" s="69">
        <v>1.014</v>
      </c>
      <c r="AR114721" s="69">
        <v>0.95</v>
      </c>
    </row>
    <row r="114722" spans="41:44">
      <c r="AO114722" s="69">
        <v>23.79</v>
      </c>
      <c r="AP114722" s="69">
        <v>0.974</v>
      </c>
      <c r="AQ114722" s="69">
        <v>0.931</v>
      </c>
      <c r="AR114722" s="69">
        <v>0.869</v>
      </c>
    </row>
    <row r="114723" spans="41:44">
      <c r="AO114723" s="69">
        <v>24.57</v>
      </c>
      <c r="AP114723" s="69">
        <v>0.898</v>
      </c>
      <c r="AQ114723" s="69">
        <v>0.97</v>
      </c>
      <c r="AR114723" s="69">
        <v>0.879</v>
      </c>
    </row>
    <row r="114724" spans="41:44">
      <c r="AO114724" s="69">
        <v>25.35</v>
      </c>
      <c r="AP114724" s="69">
        <v>0.877</v>
      </c>
      <c r="AQ114724" s="69">
        <v>0.878</v>
      </c>
      <c r="AR114724" s="69">
        <v>0.948</v>
      </c>
    </row>
    <row r="114725" spans="41:44">
      <c r="AO114725" s="69">
        <v>26.13</v>
      </c>
      <c r="AP114725" s="69">
        <v>0.912</v>
      </c>
      <c r="AQ114725" s="69">
        <v>0.986</v>
      </c>
      <c r="AR114725" s="69">
        <v>0.949</v>
      </c>
    </row>
    <row r="114726" spans="41:44">
      <c r="AO114726" s="69">
        <v>26.91</v>
      </c>
      <c r="AP114726" s="69">
        <v>0.974</v>
      </c>
      <c r="AQ114726" s="69">
        <v>0.906</v>
      </c>
      <c r="AR114726" s="69">
        <v>0.828</v>
      </c>
    </row>
    <row r="114727" spans="41:44">
      <c r="AO114727" s="69">
        <v>27.69</v>
      </c>
      <c r="AP114727" s="69">
        <v>0.939</v>
      </c>
      <c r="AQ114727" s="69">
        <v>0.849</v>
      </c>
      <c r="AR114727" s="69">
        <v>0.924</v>
      </c>
    </row>
    <row r="114728" spans="41:44">
      <c r="AO114728" s="69">
        <v>28.47</v>
      </c>
      <c r="AP114728" s="69">
        <v>0.986</v>
      </c>
      <c r="AQ114728" s="69">
        <v>0.93</v>
      </c>
      <c r="AR114728" s="69">
        <v>0.974</v>
      </c>
    </row>
    <row r="114729" spans="41:44">
      <c r="AO114729" s="69">
        <v>29.25</v>
      </c>
      <c r="AP114729" s="69">
        <v>0.974</v>
      </c>
      <c r="AQ114729" s="69">
        <v>0.915</v>
      </c>
      <c r="AR114729" s="69">
        <v>0.896</v>
      </c>
    </row>
    <row r="114730" spans="41:44">
      <c r="AO114730" s="69">
        <v>30.03</v>
      </c>
      <c r="AP114730" s="69">
        <v>0.915</v>
      </c>
      <c r="AQ114730" s="69">
        <v>0.986</v>
      </c>
      <c r="AR114730" s="69">
        <v>1</v>
      </c>
    </row>
    <row r="114731" spans="41:44">
      <c r="AO114731" s="69">
        <v>30.81</v>
      </c>
      <c r="AP114731" s="69">
        <v>0.914</v>
      </c>
      <c r="AQ114731" s="69">
        <v>0.905</v>
      </c>
      <c r="AR114731" s="69">
        <v>0.868</v>
      </c>
    </row>
    <row r="114732" spans="41:44">
      <c r="AO114732" s="69">
        <v>31.59</v>
      </c>
      <c r="AP114732" s="69">
        <v>1</v>
      </c>
      <c r="AQ114732" s="69">
        <v>0.917</v>
      </c>
      <c r="AR114732" s="69">
        <v>1.026</v>
      </c>
    </row>
    <row r="114733" spans="41:44">
      <c r="AO114733" s="69">
        <v>32.37</v>
      </c>
      <c r="AP114733" s="69">
        <v>1</v>
      </c>
      <c r="AQ114733" s="69">
        <v>0.831</v>
      </c>
      <c r="AR114733" s="69">
        <v>0.937</v>
      </c>
    </row>
    <row r="114734" spans="41:44">
      <c r="AO114734" s="69">
        <v>33.15</v>
      </c>
      <c r="AP114734" s="69">
        <v>0.891</v>
      </c>
      <c r="AQ114734" s="69">
        <v>0.985</v>
      </c>
      <c r="AR114734" s="69">
        <v>0.938</v>
      </c>
    </row>
    <row r="114735" spans="41:44">
      <c r="AO114735" s="69">
        <v>33.93</v>
      </c>
      <c r="AP114735" s="69">
        <v>0.938</v>
      </c>
      <c r="AQ114735" s="69">
        <v>0.957</v>
      </c>
      <c r="AR114735" s="69">
        <v>0.974</v>
      </c>
    </row>
    <row r="114736" spans="41:44">
      <c r="AO114736" s="69">
        <v>34.71</v>
      </c>
      <c r="AP114736" s="69">
        <v>0.949</v>
      </c>
      <c r="AQ114736" s="69">
        <v>0.986</v>
      </c>
      <c r="AR114736" s="69">
        <v>0.912</v>
      </c>
    </row>
    <row r="114737" spans="41:44">
      <c r="AO114737" s="69">
        <v>35.49</v>
      </c>
      <c r="AP114737" s="69">
        <v>0.937</v>
      </c>
      <c r="AQ114737" s="69">
        <v>0.96</v>
      </c>
      <c r="AR114737" s="69">
        <v>0.934</v>
      </c>
    </row>
    <row r="114738" spans="41:44">
      <c r="AO114738" s="69">
        <v>36.27</v>
      </c>
      <c r="AP114738" s="69">
        <v>0.94</v>
      </c>
      <c r="AQ114738" s="69">
        <v>0.97</v>
      </c>
      <c r="AR114738" s="69">
        <v>0.961</v>
      </c>
    </row>
    <row r="114739" spans="41:44">
      <c r="AO114739" s="69">
        <v>37.05</v>
      </c>
      <c r="AP114739" s="69">
        <v>0.915</v>
      </c>
      <c r="AQ114739" s="69">
        <v>0.929</v>
      </c>
      <c r="AR114739" s="69">
        <v>0.96</v>
      </c>
    </row>
    <row r="114740" spans="41:44">
      <c r="AO114740" s="69">
        <v>37.83</v>
      </c>
      <c r="AP114740" s="69">
        <v>0.894</v>
      </c>
      <c r="AQ114740" s="69">
        <v>0.905</v>
      </c>
      <c r="AR114740" s="69">
        <v>1.11</v>
      </c>
    </row>
    <row r="114741" spans="41:44">
      <c r="AO114741" s="69">
        <v>38.61</v>
      </c>
      <c r="AP114741" s="69">
        <v>1.053</v>
      </c>
      <c r="AQ114741" s="69">
        <v>0.904</v>
      </c>
      <c r="AR114741" s="69">
        <v>0.879</v>
      </c>
    </row>
    <row r="114742" spans="41:44">
      <c r="AO114742" s="69">
        <v>39.51</v>
      </c>
      <c r="AP114742" s="69">
        <v>0.882</v>
      </c>
      <c r="AQ114742" s="69">
        <v>0.892</v>
      </c>
      <c r="AR114742" s="69">
        <v>0.974</v>
      </c>
    </row>
    <row r="114743" spans="41:44">
      <c r="AO114743" s="69">
        <v>40.29</v>
      </c>
      <c r="AP114743" s="69">
        <v>1.012</v>
      </c>
      <c r="AQ114743" s="69">
        <v>1</v>
      </c>
      <c r="AR114743" s="69">
        <v>1.027</v>
      </c>
    </row>
    <row r="114744" spans="41:44">
      <c r="AO114744" s="69">
        <v>41.07</v>
      </c>
      <c r="AP114744" s="69">
        <v>0.951</v>
      </c>
      <c r="AQ114744" s="69">
        <v>0.956</v>
      </c>
      <c r="AR114744" s="69">
        <v>0.947</v>
      </c>
    </row>
    <row r="114745" spans="41:44">
      <c r="AO114745" s="69">
        <v>41.85</v>
      </c>
      <c r="AP114745" s="69">
        <v>0.9</v>
      </c>
      <c r="AQ114745" s="69">
        <v>0.89</v>
      </c>
      <c r="AR114745" s="69">
        <v>0.91</v>
      </c>
    </row>
    <row r="114746" spans="41:44">
      <c r="AO114746" s="69">
        <v>42.63</v>
      </c>
      <c r="AP114746" s="69">
        <v>0.874</v>
      </c>
      <c r="AQ114746" s="69">
        <v>0.917</v>
      </c>
      <c r="AR114746" s="69">
        <v>0.95</v>
      </c>
    </row>
    <row r="114747" spans="41:44">
      <c r="AO114747" s="69">
        <v>43.41</v>
      </c>
      <c r="AP114747" s="69">
        <v>0.887</v>
      </c>
      <c r="AQ114747" s="69">
        <v>0.853</v>
      </c>
      <c r="AR114747" s="69">
        <v>0.949</v>
      </c>
    </row>
    <row r="114748" spans="41:44">
      <c r="AO114748" s="69">
        <v>44.19</v>
      </c>
      <c r="AP114748" s="69">
        <v>0.866</v>
      </c>
      <c r="AQ114748" s="69">
        <v>0.944</v>
      </c>
      <c r="AR114748" s="69">
        <v>0.912</v>
      </c>
    </row>
    <row r="114749" spans="41:44">
      <c r="AO114749" s="69">
        <v>44.97</v>
      </c>
      <c r="AP114749" s="69">
        <v>0.938</v>
      </c>
      <c r="AQ114749" s="69">
        <v>0.928</v>
      </c>
      <c r="AR114749" s="69">
        <v>0.901</v>
      </c>
    </row>
    <row r="114750" spans="41:44">
      <c r="AO114750" s="69">
        <v>45.75</v>
      </c>
      <c r="AP114750" s="69">
        <v>0.815</v>
      </c>
      <c r="AQ114750" s="69">
        <v>0.956</v>
      </c>
      <c r="AR114750" s="69">
        <v>0.736</v>
      </c>
    </row>
    <row r="114751" spans="41:44">
      <c r="AO114751" s="69">
        <v>46.53</v>
      </c>
      <c r="AP114751" s="69">
        <v>0.962</v>
      </c>
      <c r="AQ114751" s="69">
        <v>0.986</v>
      </c>
      <c r="AR114751" s="69">
        <v>1.085</v>
      </c>
    </row>
    <row r="114752" spans="41:44">
      <c r="AO114752" s="69">
        <v>47.31</v>
      </c>
      <c r="AP114752" s="69">
        <v>0.844</v>
      </c>
      <c r="AQ114752" s="69">
        <v>0.892</v>
      </c>
      <c r="AR114752" s="69">
        <v>0.807</v>
      </c>
    </row>
    <row r="114753" spans="41:44">
      <c r="AO114753" s="69">
        <v>48.09</v>
      </c>
      <c r="AP114753" s="69">
        <v>1.065</v>
      </c>
      <c r="AQ114753" s="69">
        <v>0.904</v>
      </c>
      <c r="AR114753" s="69">
        <v>0.949</v>
      </c>
    </row>
    <row r="114754" spans="41:44">
      <c r="AO114754" s="69">
        <v>48.87</v>
      </c>
      <c r="AP114754" s="69">
        <v>0.924</v>
      </c>
      <c r="AQ114754" s="69">
        <v>0.887</v>
      </c>
      <c r="AR114754" s="69">
        <v>0.873</v>
      </c>
    </row>
    <row r="114755" spans="41:44">
      <c r="AO114755" s="69">
        <v>49.65</v>
      </c>
      <c r="AP114755" s="69">
        <v>0.903</v>
      </c>
      <c r="AQ114755" s="69">
        <v>0.849</v>
      </c>
      <c r="AR114755" s="69">
        <v>0.923</v>
      </c>
    </row>
    <row r="114756" spans="41:44">
      <c r="AO114756" s="69">
        <v>50.43</v>
      </c>
      <c r="AP114756" s="69">
        <v>0.974</v>
      </c>
      <c r="AQ114756" s="69">
        <v>1.015</v>
      </c>
      <c r="AR114756" s="69">
        <v>0.937</v>
      </c>
    </row>
    <row r="114757" spans="41:44">
      <c r="AO114757" s="69">
        <v>51.21</v>
      </c>
      <c r="AP114757" s="69">
        <v>0.962</v>
      </c>
      <c r="AQ114757" s="69">
        <v>1</v>
      </c>
      <c r="AR114757" s="69">
        <v>0.883</v>
      </c>
    </row>
    <row r="114758" spans="41:44">
      <c r="AO114758" s="69">
        <v>51.99</v>
      </c>
      <c r="AP114758" s="69">
        <v>0.986</v>
      </c>
      <c r="AQ114758" s="69">
        <v>0.892</v>
      </c>
      <c r="AR114758" s="69">
        <v>0.872</v>
      </c>
    </row>
    <row r="114759" spans="41:44">
      <c r="AO114759" s="69">
        <v>52.77</v>
      </c>
      <c r="AP114759" s="69">
        <v>0.927</v>
      </c>
      <c r="AQ114759" s="69">
        <v>1.03</v>
      </c>
      <c r="AR114759" s="69">
        <v>0.987</v>
      </c>
    </row>
    <row r="114760" spans="41:44">
      <c r="AO114760" s="69">
        <v>53.55</v>
      </c>
      <c r="AP114760" s="69">
        <v>0.89</v>
      </c>
      <c r="AQ114760" s="69">
        <v>0.819</v>
      </c>
      <c r="AR114760" s="69">
        <v>0.816</v>
      </c>
    </row>
    <row r="114761" spans="41:44">
      <c r="AO114761" s="69">
        <v>54.33</v>
      </c>
      <c r="AP114761" s="69">
        <v>0.869</v>
      </c>
      <c r="AQ114761" s="69">
        <v>0.836</v>
      </c>
      <c r="AR114761" s="69">
        <v>0.887</v>
      </c>
    </row>
    <row r="114762" spans="41:44">
      <c r="AO114762" s="69">
        <v>55.11</v>
      </c>
      <c r="AP114762" s="69">
        <v>0.893</v>
      </c>
      <c r="AQ114762" s="69">
        <v>0.943</v>
      </c>
      <c r="AR114762" s="69">
        <v>0.96</v>
      </c>
    </row>
    <row r="114763" spans="41:44">
      <c r="AO114763" s="69">
        <v>55.89</v>
      </c>
      <c r="AP114763" s="69">
        <v>0.938</v>
      </c>
      <c r="AQ114763" s="69">
        <v>0.928</v>
      </c>
      <c r="AR114763" s="69">
        <v>0.937</v>
      </c>
    </row>
    <row r="114764" spans="41:44">
      <c r="AO114764" s="69">
        <v>56.67</v>
      </c>
      <c r="AP114764" s="69">
        <v>0.939</v>
      </c>
      <c r="AQ114764" s="69">
        <v>0.865</v>
      </c>
      <c r="AR114764" s="69">
        <v>0.938</v>
      </c>
    </row>
    <row r="114765" spans="41:44">
      <c r="AO114765" s="69">
        <v>57.45</v>
      </c>
      <c r="AP114765" s="69">
        <v>0.914</v>
      </c>
      <c r="AQ114765" s="69">
        <v>1.03</v>
      </c>
      <c r="AR114765" s="69">
        <v>1.04</v>
      </c>
    </row>
    <row r="114766" spans="41:44">
      <c r="AO114766" s="69">
        <v>58.23</v>
      </c>
      <c r="AP114766" s="69">
        <v>0.884</v>
      </c>
      <c r="AQ114766" s="69">
        <v>0.915</v>
      </c>
      <c r="AR114766" s="69">
        <v>0.932</v>
      </c>
    </row>
    <row r="114767" spans="41:44">
      <c r="AO114767" s="69">
        <v>59.01</v>
      </c>
      <c r="AP114767" s="69">
        <v>0.874</v>
      </c>
      <c r="AQ114767" s="69">
        <v>0.808</v>
      </c>
      <c r="AR114767" s="69">
        <v>0.959</v>
      </c>
    </row>
    <row r="114768" spans="41:44">
      <c r="AO114768" s="69">
        <v>59.79</v>
      </c>
      <c r="AP114768" s="69">
        <v>0.884</v>
      </c>
      <c r="AQ114768" s="69">
        <v>0.914</v>
      </c>
      <c r="AR114768" s="69">
        <v>0.889</v>
      </c>
    </row>
    <row r="114769" spans="41:44">
      <c r="AO114769" s="69">
        <v>60.57</v>
      </c>
      <c r="AP114769" s="69">
        <v>0.987</v>
      </c>
      <c r="AQ114769" s="69">
        <v>0.942</v>
      </c>
      <c r="AR114769" s="69">
        <v>0.947</v>
      </c>
    </row>
    <row r="114770" spans="41:44">
      <c r="AO114770" s="69">
        <v>61.35</v>
      </c>
      <c r="AP114770" s="69">
        <v>0.893</v>
      </c>
      <c r="AQ114770" s="69">
        <v>0.885</v>
      </c>
      <c r="AR114770" s="69">
        <v>0.896</v>
      </c>
    </row>
    <row r="114771" spans="41:44">
      <c r="AO114771" s="69">
        <v>62.13</v>
      </c>
      <c r="AP114771" s="69">
        <v>0.903</v>
      </c>
      <c r="AQ114771" s="69">
        <v>0.887</v>
      </c>
      <c r="AR114771" s="69">
        <v>0.936</v>
      </c>
    </row>
    <row r="114772" spans="41:44">
      <c r="AO114772" s="69">
        <v>62.91</v>
      </c>
      <c r="AP114772" s="69">
        <v>0.891</v>
      </c>
      <c r="AQ114772" s="69">
        <v>0.9</v>
      </c>
      <c r="AR114772" s="69">
        <v>0.821</v>
      </c>
    </row>
    <row r="114773" spans="41:44">
      <c r="AO114773" s="69">
        <v>63.69</v>
      </c>
      <c r="AP114773" s="69">
        <v>0.926</v>
      </c>
      <c r="AQ114773" s="69">
        <v>0.811</v>
      </c>
      <c r="AR114773" s="69">
        <v>0.868</v>
      </c>
    </row>
    <row r="114774" spans="41:44">
      <c r="AO114774" s="69">
        <v>64.47</v>
      </c>
      <c r="AP114774" s="69">
        <v>0.826</v>
      </c>
      <c r="AQ114774" s="69">
        <v>0.943</v>
      </c>
      <c r="AR114774" s="69">
        <v>0.949</v>
      </c>
    </row>
    <row r="114775" spans="41:44">
      <c r="AO114775" s="69">
        <v>65.25</v>
      </c>
      <c r="AP114775" s="69">
        <v>0.986</v>
      </c>
      <c r="AQ114775" s="69">
        <v>0.855</v>
      </c>
      <c r="AR114775" s="69">
        <v>0.896</v>
      </c>
    </row>
    <row r="114776" spans="41:44">
      <c r="AO114776" s="69">
        <v>66.03</v>
      </c>
      <c r="AP114776" s="69">
        <v>0.951</v>
      </c>
      <c r="AQ114776" s="69">
        <v>0.873</v>
      </c>
      <c r="AR114776" s="69">
        <v>1.04</v>
      </c>
    </row>
    <row r="114777" spans="41:44">
      <c r="AO114777" s="69">
        <v>66.81</v>
      </c>
      <c r="AP114777" s="69">
        <v>0.884</v>
      </c>
      <c r="AQ114777" s="69">
        <v>0.901</v>
      </c>
      <c r="AR114777" s="69">
        <v>1.031</v>
      </c>
    </row>
    <row r="114778" spans="41:44">
      <c r="AO114778" s="69">
        <v>67.59</v>
      </c>
      <c r="AP114778" s="69">
        <v>0.913</v>
      </c>
      <c r="AQ114778" s="69">
        <v>0.808</v>
      </c>
      <c r="AR114778" s="69">
        <v>1.026</v>
      </c>
    </row>
    <row r="114779" spans="41:44">
      <c r="AO114779" s="69">
        <v>68.37</v>
      </c>
      <c r="AP114779" s="69">
        <v>1.012</v>
      </c>
      <c r="AQ114779" s="69">
        <v>0.919</v>
      </c>
      <c r="AR114779" s="69">
        <v>0.87</v>
      </c>
    </row>
    <row r="114780" spans="41:44">
      <c r="AO114780" s="69">
        <v>69.15</v>
      </c>
      <c r="AP114780" s="69">
        <v>0.953</v>
      </c>
      <c r="AQ114780" s="69">
        <v>0.93</v>
      </c>
      <c r="AR114780" s="69">
        <v>0.889</v>
      </c>
    </row>
    <row r="114781" spans="41:44">
      <c r="AO114781" s="69">
        <v>69.93</v>
      </c>
      <c r="AP114781" s="69">
        <v>0.885</v>
      </c>
      <c r="AQ114781" s="69">
        <v>0.795</v>
      </c>
      <c r="AR114781" s="69">
        <v>1.027</v>
      </c>
    </row>
    <row r="114782" spans="41:44">
      <c r="AO114782" s="69">
        <v>70.71</v>
      </c>
      <c r="AP114782" s="69">
        <v>0.902</v>
      </c>
      <c r="AQ114782" s="69">
        <v>0.901</v>
      </c>
      <c r="AR114782" s="69">
        <v>0.924</v>
      </c>
    </row>
    <row r="114783" spans="41:44">
      <c r="AO114783" s="69">
        <v>71.49</v>
      </c>
      <c r="AP114783" s="69">
        <v>0.821</v>
      </c>
      <c r="AQ114783" s="69">
        <v>0.827</v>
      </c>
      <c r="AR114783" s="69">
        <v>0.9</v>
      </c>
    </row>
    <row r="114784" spans="41:44">
      <c r="AO114784" s="69">
        <v>72.27</v>
      </c>
      <c r="AP114784" s="69">
        <v>0.951</v>
      </c>
      <c r="AQ114784" s="69">
        <v>0.78</v>
      </c>
      <c r="AR114784" s="69">
        <v>0.904</v>
      </c>
    </row>
    <row r="114785" spans="41:44">
      <c r="AO114785" s="69">
        <v>73.05</v>
      </c>
      <c r="AP114785" s="69">
        <v>0.926</v>
      </c>
      <c r="AQ114785" s="69">
        <v>0.956</v>
      </c>
      <c r="AR114785" s="69">
        <v>1.014</v>
      </c>
    </row>
    <row r="114786" spans="41:44">
      <c r="AO114786" s="69">
        <v>73.83</v>
      </c>
      <c r="AP114786" s="69">
        <v>0.94</v>
      </c>
      <c r="AQ114786" s="69">
        <v>0.956</v>
      </c>
      <c r="AR114786" s="69">
        <v>0.924</v>
      </c>
    </row>
    <row r="114787" spans="41:44">
      <c r="AO114787" s="69">
        <v>74.61</v>
      </c>
      <c r="AP114787" s="69">
        <v>0.926</v>
      </c>
      <c r="AQ114787" s="69">
        <v>0.861</v>
      </c>
      <c r="AR114787" s="69">
        <v>0.944</v>
      </c>
    </row>
    <row r="114788" spans="41:44">
      <c r="AO114788" s="69">
        <v>75.39</v>
      </c>
      <c r="AP114788" s="69">
        <v>0.884</v>
      </c>
      <c r="AQ114788" s="69">
        <v>0.849</v>
      </c>
      <c r="AR114788" s="69">
        <v>1.027</v>
      </c>
    </row>
    <row r="114789" spans="41:44">
      <c r="AO114789" s="69">
        <v>76.17</v>
      </c>
      <c r="AP114789" s="69">
        <v>0.856</v>
      </c>
      <c r="AQ114789" s="69">
        <v>0.887</v>
      </c>
      <c r="AR114789" s="69">
        <v>0.923</v>
      </c>
    </row>
    <row r="114790" spans="41:44">
      <c r="AO114790" s="69">
        <v>76.95</v>
      </c>
      <c r="AP114790" s="69">
        <v>0.81</v>
      </c>
      <c r="AQ114790" s="69">
        <v>0.918</v>
      </c>
      <c r="AR114790" s="69">
        <v>0.948</v>
      </c>
    </row>
    <row r="114791" spans="41:44">
      <c r="AO114791" s="69">
        <v>77.73</v>
      </c>
      <c r="AP114791" s="69">
        <v>0.931</v>
      </c>
      <c r="AQ114791" s="69">
        <v>0.9</v>
      </c>
      <c r="AR114791" s="69">
        <v>0.948</v>
      </c>
    </row>
    <row r="114792" spans="41:44">
      <c r="AO114792" s="69">
        <v>78.51</v>
      </c>
      <c r="AP114792" s="69">
        <v>0.894</v>
      </c>
      <c r="AQ114792" s="69">
        <v>0.892</v>
      </c>
      <c r="AR114792" s="69">
        <v>1.071</v>
      </c>
    </row>
    <row r="114793" spans="41:44">
      <c r="AO114793" s="69">
        <v>79.29</v>
      </c>
      <c r="AP114793" s="69">
        <v>0.845</v>
      </c>
      <c r="AQ114793" s="69">
        <v>0.901</v>
      </c>
      <c r="AR114793" s="69">
        <v>0.894</v>
      </c>
    </row>
    <row r="114794" spans="41:44">
      <c r="AO114794" s="69">
        <v>80.07</v>
      </c>
      <c r="AP114794" s="69">
        <v>0.95</v>
      </c>
      <c r="AQ114794" s="69">
        <v>0.843</v>
      </c>
      <c r="AR114794" s="69">
        <v>0.867</v>
      </c>
    </row>
    <row r="114795" spans="41:44">
      <c r="AO114795" s="69">
        <v>80.85</v>
      </c>
      <c r="AP114795" s="69">
        <v>0.849</v>
      </c>
      <c r="AQ114795" s="69">
        <v>0.957</v>
      </c>
      <c r="AR114795" s="69">
        <v>0.974</v>
      </c>
    </row>
    <row r="114796" spans="41:44">
      <c r="AO114796" s="69">
        <v>81.63</v>
      </c>
      <c r="AP114796" s="69">
        <v>0.965</v>
      </c>
      <c r="AQ114796" s="69">
        <v>0.957</v>
      </c>
      <c r="AR114796" s="69">
        <v>0.87</v>
      </c>
    </row>
    <row r="114797" spans="41:44">
      <c r="AO114797" s="69">
        <v>82.41</v>
      </c>
      <c r="AP114797" s="69">
        <v>0.937</v>
      </c>
      <c r="AQ114797" s="69">
        <v>0.849</v>
      </c>
      <c r="AR114797" s="69">
        <v>0.83</v>
      </c>
    </row>
    <row r="114798" spans="41:44">
      <c r="AO114798" s="69">
        <v>83.19</v>
      </c>
      <c r="AP114798" s="69">
        <v>0.907</v>
      </c>
      <c r="AQ114798" s="69">
        <v>0.9</v>
      </c>
      <c r="AR114798" s="69">
        <v>0.873</v>
      </c>
    </row>
    <row r="114799" spans="41:44">
      <c r="AO114799" s="69">
        <v>83.97</v>
      </c>
      <c r="AP114799" s="69">
        <v>0.916</v>
      </c>
      <c r="AQ114799" s="69">
        <v>0.94</v>
      </c>
      <c r="AR114799" s="69">
        <v>0.924</v>
      </c>
    </row>
    <row r="114800" spans="41:44">
      <c r="AO114800" s="69">
        <v>84.75</v>
      </c>
      <c r="AP114800" s="69">
        <v>0.95</v>
      </c>
      <c r="AQ114800" s="69">
        <v>0.865</v>
      </c>
      <c r="AR114800" s="69">
        <v>0.974</v>
      </c>
    </row>
    <row r="114801" spans="41:44">
      <c r="AO114801" s="69">
        <v>85.53</v>
      </c>
      <c r="AP114801" s="69">
        <v>0.954</v>
      </c>
      <c r="AQ114801" s="69">
        <v>0.954</v>
      </c>
      <c r="AR114801" s="69">
        <v>0.987</v>
      </c>
    </row>
    <row r="114802" spans="41:44">
      <c r="AO114802" s="69">
        <v>86.31</v>
      </c>
      <c r="AP114802" s="69">
        <v>0.939</v>
      </c>
      <c r="AQ114802" s="69">
        <v>0.859</v>
      </c>
      <c r="AR114802" s="69">
        <v>0.957</v>
      </c>
    </row>
    <row r="114803" spans="41:44">
      <c r="AO114803" s="69">
        <v>87.09</v>
      </c>
      <c r="AP114803" s="69">
        <v>0.988</v>
      </c>
      <c r="AQ114803" s="69">
        <v>0.887</v>
      </c>
      <c r="AR114803" s="69">
        <v>0.973</v>
      </c>
    </row>
    <row r="114804" spans="41:44">
      <c r="AO114804" s="69">
        <v>87.87</v>
      </c>
      <c r="AP114804" s="69">
        <v>0.853</v>
      </c>
      <c r="AQ114804" s="69">
        <v>0.867</v>
      </c>
      <c r="AR114804" s="69">
        <v>0.849</v>
      </c>
    </row>
    <row r="114805" spans="41:44">
      <c r="AO114805" s="69">
        <v>88.65</v>
      </c>
      <c r="AP114805" s="69">
        <v>0.89</v>
      </c>
      <c r="AQ114805" s="69">
        <v>0.971</v>
      </c>
      <c r="AR114805" s="69">
        <v>0.922</v>
      </c>
    </row>
    <row r="114806" spans="41:44">
      <c r="AO114806" s="69">
        <v>89.43</v>
      </c>
      <c r="AP114806" s="69">
        <v>0.921</v>
      </c>
      <c r="AQ114806" s="69">
        <v>0.846</v>
      </c>
      <c r="AR114806" s="69">
        <v>0.873</v>
      </c>
    </row>
    <row r="114807" spans="41:44">
      <c r="AO114807" s="69">
        <v>90.21</v>
      </c>
      <c r="AP114807" s="69">
        <v>0.869</v>
      </c>
      <c r="AQ114807" s="69">
        <v>0.884</v>
      </c>
      <c r="AR114807" s="69">
        <v>0.911</v>
      </c>
    </row>
    <row r="114808" spans="41:44">
      <c r="AO114808" s="69">
        <v>90.99</v>
      </c>
      <c r="AP114808" s="69">
        <v>1.012</v>
      </c>
      <c r="AQ114808" s="69">
        <v>0.985</v>
      </c>
      <c r="AR114808" s="69">
        <v>0.898</v>
      </c>
    </row>
    <row r="114809" spans="41:44">
      <c r="AO114809" s="69">
        <v>91.77</v>
      </c>
      <c r="AP114809" s="69">
        <v>0.904</v>
      </c>
      <c r="AQ114809" s="69">
        <v>1</v>
      </c>
      <c r="AR114809" s="69">
        <v>0.907</v>
      </c>
    </row>
    <row r="114810" spans="41:44">
      <c r="AO114810" s="69">
        <v>92.55</v>
      </c>
      <c r="AP114810" s="69">
        <v>0.976</v>
      </c>
      <c r="AQ114810" s="69">
        <v>0.9</v>
      </c>
      <c r="AR114810" s="69">
        <v>0.906</v>
      </c>
    </row>
    <row r="114811" spans="41:44">
      <c r="AO114811" s="69">
        <v>93.33</v>
      </c>
      <c r="AP114811" s="69">
        <v>0.953</v>
      </c>
      <c r="AQ114811" s="69">
        <v>0.928</v>
      </c>
      <c r="AR114811" s="69">
        <v>0.974</v>
      </c>
    </row>
    <row r="114812" spans="41:44">
      <c r="AO114812" s="69">
        <v>94.11</v>
      </c>
      <c r="AP114812" s="69">
        <v>0.83</v>
      </c>
      <c r="AQ114812" s="69">
        <v>0.816</v>
      </c>
      <c r="AR114812" s="69">
        <v>0.948</v>
      </c>
    </row>
    <row r="114813" spans="41:44">
      <c r="AO114813" s="69">
        <v>94.89</v>
      </c>
      <c r="AP114813" s="69">
        <v>0.906</v>
      </c>
      <c r="AQ114813" s="69">
        <v>0.791</v>
      </c>
      <c r="AR114813" s="69">
        <v>1</v>
      </c>
    </row>
    <row r="114814" spans="41:44">
      <c r="AO114814" s="69">
        <v>95.67</v>
      </c>
      <c r="AP114814" s="69">
        <v>0.886</v>
      </c>
      <c r="AQ114814" s="69">
        <v>0.859</v>
      </c>
      <c r="AR114814" s="69">
        <v>0.898</v>
      </c>
    </row>
    <row r="114815" spans="41:44">
      <c r="AO114815" s="69">
        <v>96.45</v>
      </c>
      <c r="AP114815" s="69">
        <v>0.988</v>
      </c>
      <c r="AQ114815" s="69">
        <v>1.014</v>
      </c>
      <c r="AR114815" s="69">
        <v>0.887</v>
      </c>
    </row>
    <row r="114816" spans="41:44">
      <c r="AO114816" s="69">
        <v>97.23</v>
      </c>
      <c r="AP114816" s="69">
        <v>0.918</v>
      </c>
      <c r="AQ114816" s="69">
        <v>0.915</v>
      </c>
      <c r="AR114816" s="69">
        <v>0.934</v>
      </c>
    </row>
    <row r="114817" spans="41:44">
      <c r="AO114817" s="69">
        <v>98.01</v>
      </c>
      <c r="AP114817" s="69">
        <v>0.851</v>
      </c>
      <c r="AQ114817" s="69">
        <v>0.942</v>
      </c>
      <c r="AR114817" s="69">
        <v>0.919</v>
      </c>
    </row>
    <row r="114818" spans="41:44">
      <c r="AO114818" s="69">
        <v>98.79</v>
      </c>
      <c r="AP114818" s="69">
        <v>0.95</v>
      </c>
      <c r="AQ114818" s="69">
        <v>0.829</v>
      </c>
      <c r="AR114818" s="69">
        <v>0.906</v>
      </c>
    </row>
    <row r="114819" spans="41:44">
      <c r="AO114819" s="69">
        <v>99.57</v>
      </c>
      <c r="AP114819" s="69">
        <v>0.823</v>
      </c>
      <c r="AQ114819" s="69">
        <v>0.918</v>
      </c>
      <c r="AR114819" s="69">
        <v>1</v>
      </c>
    </row>
    <row r="114820" spans="41:44">
      <c r="AO114820" s="69">
        <v>100.35</v>
      </c>
      <c r="AP114820" s="69">
        <v>0.917</v>
      </c>
      <c r="AQ114820" s="69">
        <v>0.928</v>
      </c>
      <c r="AR114820" s="69">
        <v>0.846</v>
      </c>
    </row>
    <row r="114821" spans="41:44">
      <c r="AO114821" s="69">
        <v>101.13</v>
      </c>
      <c r="AP114821" s="69">
        <v>0.886</v>
      </c>
      <c r="AQ114821" s="69">
        <v>0.843</v>
      </c>
      <c r="AR114821" s="69">
        <v>0.959</v>
      </c>
    </row>
    <row r="114822" spans="41:44">
      <c r="AO114822" s="69">
        <v>101.91</v>
      </c>
      <c r="AP114822" s="69">
        <v>0.965</v>
      </c>
      <c r="AQ114822" s="69">
        <v>0.851</v>
      </c>
      <c r="AR114822" s="69">
        <v>0.93</v>
      </c>
    </row>
    <row r="114823" spans="41:44">
      <c r="AO114823" s="69">
        <v>102.69</v>
      </c>
      <c r="AP114823" s="69">
        <v>0.89</v>
      </c>
      <c r="AQ114823" s="69">
        <v>0.861</v>
      </c>
      <c r="AR114823" s="69">
        <v>0.839</v>
      </c>
    </row>
    <row r="114824" spans="41:44">
      <c r="AO114824" s="69">
        <v>103.47</v>
      </c>
      <c r="AP114824" s="69">
        <v>0.949</v>
      </c>
      <c r="AQ114824" s="69">
        <v>0.942</v>
      </c>
      <c r="AR114824" s="69">
        <v>0.842</v>
      </c>
    </row>
    <row r="114825" spans="41:44">
      <c r="AO114825" s="69">
        <v>104.25</v>
      </c>
      <c r="AP114825" s="69">
        <v>0.91</v>
      </c>
      <c r="AQ114825" s="69">
        <v>0.957</v>
      </c>
      <c r="AR114825" s="69">
        <v>0.875</v>
      </c>
    </row>
    <row r="114826" spans="41:44">
      <c r="AO114826" s="69">
        <v>105.03</v>
      </c>
      <c r="AP114826" s="69">
        <v>0.882</v>
      </c>
      <c r="AQ114826" s="69">
        <v>0.84</v>
      </c>
      <c r="AR114826" s="69">
        <v>0.917</v>
      </c>
    </row>
    <row r="114827" spans="41:44">
      <c r="AO114827" s="69">
        <v>105.81</v>
      </c>
      <c r="AP114827" s="69">
        <v>0.976</v>
      </c>
      <c r="AQ114827" s="69">
        <v>0.811</v>
      </c>
      <c r="AR114827" s="69">
        <v>0.9</v>
      </c>
    </row>
    <row r="114828" spans="41:44">
      <c r="AO114828" s="69">
        <v>106.59</v>
      </c>
      <c r="AP114828" s="69">
        <v>0.949</v>
      </c>
      <c r="AQ114828" s="69">
        <v>0.84</v>
      </c>
      <c r="AR114828" s="69">
        <v>0.947</v>
      </c>
    </row>
    <row r="114829" spans="41:44">
      <c r="AO114829" s="69">
        <v>107.37</v>
      </c>
      <c r="AP114829" s="69">
        <v>0.918</v>
      </c>
      <c r="AQ114829" s="69">
        <v>0.942</v>
      </c>
      <c r="AR114829" s="69">
        <v>0.917</v>
      </c>
    </row>
    <row r="114830" spans="41:44">
      <c r="AO114830" s="69">
        <v>108.15</v>
      </c>
      <c r="AP114830" s="69">
        <v>0.922</v>
      </c>
      <c r="AQ114830" s="69">
        <v>0.916</v>
      </c>
      <c r="AR114830" s="69">
        <v>0.959</v>
      </c>
    </row>
    <row r="114831" spans="41:44">
      <c r="AO114831" s="69">
        <v>108.93</v>
      </c>
      <c r="AP114831" s="69">
        <v>0.918</v>
      </c>
      <c r="AQ114831" s="69">
        <v>0.939</v>
      </c>
      <c r="AR114831" s="69">
        <v>0.872</v>
      </c>
    </row>
    <row r="114832" spans="41:44">
      <c r="AO114832" s="69">
        <v>109.71</v>
      </c>
      <c r="AP114832" s="69">
        <v>0.867</v>
      </c>
      <c r="AQ114832" s="69">
        <v>0.956</v>
      </c>
      <c r="AR114832" s="69">
        <v>0.923</v>
      </c>
    </row>
    <row r="114833" spans="41:44">
      <c r="AO114833" s="69">
        <v>110.49</v>
      </c>
      <c r="AP114833" s="69">
        <v>0.933</v>
      </c>
      <c r="AQ114833" s="69">
        <v>0.836</v>
      </c>
      <c r="AR114833" s="69">
        <v>0.842</v>
      </c>
    </row>
    <row r="114834" spans="41:44">
      <c r="AO114834" s="69">
        <v>111.27</v>
      </c>
      <c r="AP114834" s="69">
        <v>1.052</v>
      </c>
      <c r="AQ114834" s="69">
        <v>0.873</v>
      </c>
      <c r="AR114834" s="69">
        <v>0.898</v>
      </c>
    </row>
    <row r="114835" spans="41:44">
      <c r="AO114835" s="69">
        <v>112.05</v>
      </c>
      <c r="AP114835" s="69">
        <v>0.892</v>
      </c>
      <c r="AQ114835" s="69">
        <v>0.875</v>
      </c>
      <c r="AR114835" s="69">
        <v>0.828</v>
      </c>
    </row>
    <row r="114836" spans="41:44">
      <c r="AO114836" s="69">
        <v>112.83</v>
      </c>
      <c r="AP114836" s="69">
        <v>0.965</v>
      </c>
      <c r="AQ114836" s="69">
        <v>0.915</v>
      </c>
      <c r="AR114836" s="69">
        <v>1.015</v>
      </c>
    </row>
    <row r="114837" spans="41:44">
      <c r="AO114837" s="69">
        <v>113.61</v>
      </c>
      <c r="AP114837" s="69">
        <v>0.932</v>
      </c>
      <c r="AQ114837" s="69">
        <v>0.956</v>
      </c>
      <c r="AR114837" s="69">
        <v>0.986</v>
      </c>
    </row>
    <row r="114838" spans="41:44">
      <c r="AO114838" s="69">
        <v>114.39</v>
      </c>
      <c r="AP114838" s="69">
        <v>0.903</v>
      </c>
      <c r="AQ114838" s="69">
        <v>0.955</v>
      </c>
      <c r="AR114838" s="69">
        <v>0.959</v>
      </c>
    </row>
    <row r="114839" spans="41:44">
      <c r="AO114839" s="69">
        <v>115.17</v>
      </c>
      <c r="AP114839" s="69">
        <v>0.944</v>
      </c>
      <c r="AQ114839" s="69">
        <v>0.971</v>
      </c>
      <c r="AR114839" s="69">
        <v>0.93</v>
      </c>
    </row>
    <row r="114840" spans="41:44">
      <c r="AO114840" s="69">
        <v>115.95</v>
      </c>
      <c r="AP114840" s="69">
        <v>0.9</v>
      </c>
      <c r="AQ114840" s="69">
        <v>0.941</v>
      </c>
      <c r="AR114840" s="69">
        <v>0.847</v>
      </c>
    </row>
    <row r="114841" spans="41:44">
      <c r="AO114841" s="69">
        <v>116.73</v>
      </c>
      <c r="AP114841" s="69">
        <v>0.847</v>
      </c>
      <c r="AQ114841" s="69">
        <v>0.885</v>
      </c>
      <c r="AR114841" s="69">
        <v>0.896</v>
      </c>
    </row>
    <row r="114842" spans="41:44">
      <c r="AO114842" s="69">
        <v>117.51</v>
      </c>
      <c r="AP114842" s="69">
        <v>0.917</v>
      </c>
      <c r="AQ114842" s="69">
        <v>0.857</v>
      </c>
      <c r="AR114842" s="69">
        <v>0.844</v>
      </c>
    </row>
    <row r="114843" spans="41:44">
      <c r="AO114843" s="69">
        <v>118.29</v>
      </c>
      <c r="AP114843" s="69">
        <v>0.923</v>
      </c>
      <c r="AQ114843" s="69">
        <v>1.016</v>
      </c>
      <c r="AR114843" s="69">
        <v>0.844</v>
      </c>
    </row>
    <row r="114844" spans="41:44">
      <c r="AO114844" s="69">
        <v>119.07</v>
      </c>
      <c r="AP114844" s="69">
        <v>1</v>
      </c>
      <c r="AQ114844" s="69">
        <v>0.9</v>
      </c>
      <c r="AR114844" s="69">
        <v>0.915</v>
      </c>
    </row>
    <row r="114845" spans="41:44">
      <c r="AO114845" s="69">
        <v>119.85</v>
      </c>
      <c r="AP114845" s="69">
        <v>0.95</v>
      </c>
      <c r="AQ114845" s="69">
        <v>1.014</v>
      </c>
      <c r="AR114845" s="69">
        <v>0.878</v>
      </c>
    </row>
    <row r="114846" spans="41:44">
      <c r="AO114846" s="69">
        <v>120.63</v>
      </c>
      <c r="AP114846" s="69">
        <v>0.87</v>
      </c>
      <c r="AQ114846" s="69">
        <v>0.943</v>
      </c>
      <c r="AR114846" s="69">
        <v>0.808</v>
      </c>
    </row>
    <row r="114847" spans="41:44">
      <c r="AO114847" s="69">
        <v>121.41</v>
      </c>
      <c r="AP114847" s="69">
        <v>0.874</v>
      </c>
      <c r="AQ114847" s="69">
        <v>0.956</v>
      </c>
      <c r="AR114847" s="69">
        <v>0.906</v>
      </c>
    </row>
    <row r="114848" spans="41:44">
      <c r="AO114848" s="69">
        <v>122.19</v>
      </c>
      <c r="AP114848" s="69">
        <v>0.878</v>
      </c>
      <c r="AQ114848" s="69">
        <v>1</v>
      </c>
      <c r="AR114848" s="69">
        <v>0.851</v>
      </c>
    </row>
    <row r="114849" spans="41:44">
      <c r="AO114849" s="69">
        <v>122.97</v>
      </c>
      <c r="AP114849" s="69">
        <v>0.966</v>
      </c>
      <c r="AQ114849" s="69">
        <v>0.918</v>
      </c>
      <c r="AR114849" s="69">
        <v>0.904</v>
      </c>
    </row>
    <row r="114850" spans="41:44">
      <c r="AO114850" s="69">
        <v>123.75</v>
      </c>
      <c r="AP114850" s="69">
        <v>0.918</v>
      </c>
      <c r="AQ114850" s="69">
        <v>0.9</v>
      </c>
      <c r="AR114850" s="69">
        <v>0.984</v>
      </c>
    </row>
    <row r="114851" spans="41:44">
      <c r="AO114851" s="69">
        <v>124.53</v>
      </c>
      <c r="AP114851" s="69">
        <v>0.953</v>
      </c>
      <c r="AQ114851" s="69">
        <v>0.827</v>
      </c>
      <c r="AR114851" s="69">
        <v>0.9</v>
      </c>
    </row>
    <row r="114852" spans="41:44">
      <c r="AO114852" s="69">
        <v>125.31</v>
      </c>
      <c r="AP114852" s="69">
        <v>0.912</v>
      </c>
      <c r="AQ114852" s="69">
        <v>0.871</v>
      </c>
      <c r="AR114852" s="69">
        <v>0.973</v>
      </c>
    </row>
    <row r="114853" spans="41:44">
      <c r="AO114853" s="69">
        <v>126.09</v>
      </c>
      <c r="AP114853" s="69">
        <v>0.879</v>
      </c>
      <c r="AQ114853" s="69">
        <v>0.927</v>
      </c>
      <c r="AR114853" s="69">
        <v>0.987</v>
      </c>
    </row>
    <row r="114854" spans="41:44">
      <c r="AO114854" s="69">
        <v>126.87</v>
      </c>
      <c r="AP114854" s="69">
        <v>0.966</v>
      </c>
      <c r="AQ114854" s="69">
        <v>0.875</v>
      </c>
      <c r="AR114854" s="69">
        <v>0.917</v>
      </c>
    </row>
    <row r="114855" spans="41:44">
      <c r="AO114855" s="69">
        <v>127.65</v>
      </c>
      <c r="AP114855" s="69">
        <v>0.929</v>
      </c>
      <c r="AQ114855" s="69">
        <v>0.889</v>
      </c>
      <c r="AR114855" s="69">
        <v>0.9</v>
      </c>
    </row>
    <row r="114856" spans="41:44">
      <c r="AO114856" s="69">
        <v>128.43</v>
      </c>
      <c r="AP114856" s="69">
        <v>0.943</v>
      </c>
      <c r="AQ114856" s="69">
        <v>0.823</v>
      </c>
      <c r="AR114856" s="69">
        <v>0.922</v>
      </c>
    </row>
    <row r="114857" spans="41:44">
      <c r="AO114857" s="69">
        <v>129.21</v>
      </c>
      <c r="AP114857" s="69">
        <v>0.901</v>
      </c>
      <c r="AQ114857" s="69">
        <v>0.971</v>
      </c>
      <c r="AR114857" s="69">
        <v>1</v>
      </c>
    </row>
    <row r="114858" spans="41:44">
      <c r="AO114858" s="69">
        <v>129.99</v>
      </c>
      <c r="AP114858" s="69">
        <v>0.94</v>
      </c>
      <c r="AQ114858" s="69">
        <v>0.851</v>
      </c>
      <c r="AR114858" s="69">
        <v>0.918</v>
      </c>
    </row>
    <row r="114859" spans="41:44">
      <c r="AO114859" s="69">
        <v>130.77</v>
      </c>
      <c r="AP114859" s="69">
        <v>0.94</v>
      </c>
      <c r="AQ114859" s="69">
        <v>1.046</v>
      </c>
      <c r="AR114859" s="69">
        <v>1.014</v>
      </c>
    </row>
    <row r="114860" spans="41:44">
      <c r="AO114860" s="69">
        <v>131.55</v>
      </c>
      <c r="AP114860" s="69">
        <v>0.942</v>
      </c>
      <c r="AQ114860" s="69">
        <v>0.847</v>
      </c>
      <c r="AR114860" s="69">
        <v>0.883</v>
      </c>
    </row>
    <row r="114861" spans="41:44">
      <c r="AO114861" s="69">
        <v>132.33</v>
      </c>
      <c r="AP114861" s="69">
        <v>0.954</v>
      </c>
      <c r="AQ114861" s="69">
        <v>0.9</v>
      </c>
      <c r="AR114861" s="69">
        <v>1.069</v>
      </c>
    </row>
    <row r="114862" spans="41:44">
      <c r="AO114862" s="69">
        <v>133.11</v>
      </c>
      <c r="AP114862" s="69">
        <v>0.867</v>
      </c>
      <c r="AQ114862" s="69">
        <v>0.865</v>
      </c>
      <c r="AR114862" s="69">
        <v>0.957</v>
      </c>
    </row>
    <row r="114863" spans="41:44">
      <c r="AO114863" s="69">
        <v>133.89</v>
      </c>
      <c r="AP114863" s="69">
        <v>0.827</v>
      </c>
      <c r="AQ114863" s="69">
        <v>1</v>
      </c>
      <c r="AR114863" s="69">
        <v>0.91</v>
      </c>
    </row>
    <row r="114864" spans="41:44">
      <c r="AO114864" s="69">
        <v>134.67</v>
      </c>
      <c r="AP114864" s="69">
        <v>0.91</v>
      </c>
      <c r="AQ114864" s="69">
        <v>0.929</v>
      </c>
      <c r="AR114864" s="69">
        <v>0.93</v>
      </c>
    </row>
    <row r="114865" spans="41:44">
      <c r="AO114865" s="69">
        <v>135.45</v>
      </c>
      <c r="AP114865" s="69">
        <v>0.938</v>
      </c>
      <c r="AQ114865" s="69">
        <v>0.859</v>
      </c>
      <c r="AR114865" s="69">
        <v>1</v>
      </c>
    </row>
    <row r="114866" spans="41:44">
      <c r="AO114866" s="69">
        <v>136.23</v>
      </c>
      <c r="AP114866" s="69">
        <v>0.944</v>
      </c>
      <c r="AQ114866" s="69">
        <v>1</v>
      </c>
      <c r="AR114866" s="69">
        <v>0.934</v>
      </c>
    </row>
    <row r="114867" spans="41:44">
      <c r="AO114867" s="69">
        <v>137.01</v>
      </c>
      <c r="AP114867" s="69">
        <v>0.965</v>
      </c>
      <c r="AQ114867" s="69">
        <v>0.861</v>
      </c>
      <c r="AR114867" s="69">
        <v>0.893</v>
      </c>
    </row>
    <row r="114868" spans="41:44">
      <c r="AO114868" s="69">
        <v>137.79</v>
      </c>
      <c r="AP114868" s="69">
        <v>0.922</v>
      </c>
      <c r="AQ114868" s="69">
        <v>1.03</v>
      </c>
      <c r="AR114868" s="69">
        <v>0.973</v>
      </c>
    </row>
    <row r="114869" spans="41:44">
      <c r="AO114869" s="69">
        <v>138.57</v>
      </c>
      <c r="AP114869" s="69">
        <v>0.862</v>
      </c>
      <c r="AQ114869" s="69">
        <v>0.814</v>
      </c>
      <c r="AR114869" s="69">
        <v>0.986</v>
      </c>
    </row>
    <row r="114870" spans="41:44">
      <c r="AO114870" s="69">
        <v>139.35</v>
      </c>
      <c r="AP114870" s="69">
        <v>0.89</v>
      </c>
      <c r="AQ114870" s="69">
        <v>0.915</v>
      </c>
      <c r="AR114870" s="69">
        <v>0.906</v>
      </c>
    </row>
    <row r="114871" spans="41:44">
      <c r="AO114871" s="69">
        <v>140.13</v>
      </c>
      <c r="AP114871" s="69">
        <v>0.954</v>
      </c>
      <c r="AQ114871" s="69">
        <v>0.895</v>
      </c>
      <c r="AR114871" s="69">
        <v>0.863</v>
      </c>
    </row>
    <row r="114872" spans="41:44">
      <c r="AO114872" s="69">
        <v>140.91</v>
      </c>
      <c r="AP114872" s="69">
        <v>1</v>
      </c>
      <c r="AQ114872" s="69">
        <v>0.97</v>
      </c>
      <c r="AR114872" s="69">
        <v>0.918</v>
      </c>
    </row>
    <row r="114873" spans="41:44">
      <c r="AO114873" s="69">
        <v>141.69</v>
      </c>
      <c r="AP114873" s="69">
        <v>0.967</v>
      </c>
      <c r="AQ114873" s="69">
        <v>0.883</v>
      </c>
      <c r="AR114873" s="69">
        <v>0.93</v>
      </c>
    </row>
    <row r="114874" spans="41:44">
      <c r="AO114874" s="69">
        <v>142.47</v>
      </c>
      <c r="AP114874" s="69">
        <v>0.966</v>
      </c>
      <c r="AQ114874" s="69">
        <v>0.871</v>
      </c>
      <c r="AR114874" s="69">
        <v>0.911</v>
      </c>
    </row>
    <row r="114875" spans="41:44">
      <c r="AO114875" s="69">
        <v>143.25</v>
      </c>
      <c r="AP114875" s="69">
        <v>0.901</v>
      </c>
      <c r="AQ114875" s="69">
        <v>1.048</v>
      </c>
      <c r="AR114875" s="69">
        <v>0.942</v>
      </c>
    </row>
    <row r="114876" spans="41:44">
      <c r="AO114876" s="69">
        <v>144.03</v>
      </c>
      <c r="AP114876" s="69">
        <v>0.955</v>
      </c>
      <c r="AQ114876" s="69">
        <v>0.875</v>
      </c>
      <c r="AR114876" s="69">
        <v>0.919</v>
      </c>
    </row>
    <row r="114877" spans="41:44">
      <c r="AO114877" s="69">
        <v>144.81</v>
      </c>
      <c r="AP114877" s="69">
        <v>0.928</v>
      </c>
      <c r="AQ114877" s="69">
        <v>0.89</v>
      </c>
      <c r="AR114877" s="69">
        <v>1</v>
      </c>
    </row>
    <row r="114878" spans="41:44">
      <c r="AO114878" s="69">
        <v>145.59</v>
      </c>
      <c r="AP114878" s="69">
        <v>0.988</v>
      </c>
      <c r="AQ114878" s="69">
        <v>0.928</v>
      </c>
      <c r="AR114878" s="69">
        <v>1.028</v>
      </c>
    </row>
    <row r="114879" spans="41:44">
      <c r="AO114879" s="69">
        <v>146.37</v>
      </c>
      <c r="AP114879" s="69">
        <v>0.806</v>
      </c>
      <c r="AQ114879" s="69">
        <v>0.831</v>
      </c>
      <c r="AR114879" s="69">
        <v>0.97</v>
      </c>
    </row>
    <row r="114880" spans="41:44">
      <c r="AO114880" s="69">
        <v>147.15</v>
      </c>
      <c r="AP114880" s="69">
        <v>0.907</v>
      </c>
      <c r="AQ114880" s="69">
        <v>0.928</v>
      </c>
      <c r="AR114880" s="69">
        <v>0.91</v>
      </c>
    </row>
    <row r="114881" spans="41:44">
      <c r="AO114881" s="69">
        <v>147.93</v>
      </c>
      <c r="AP114881" s="69">
        <v>0.875</v>
      </c>
      <c r="AQ114881" s="69">
        <v>0.831</v>
      </c>
      <c r="AR114881" s="69">
        <v>0.861</v>
      </c>
    </row>
    <row r="114882" spans="41:44">
      <c r="AO114882" s="69">
        <v>148.71</v>
      </c>
      <c r="AP114882" s="69">
        <v>0.977</v>
      </c>
      <c r="AQ114882" s="69">
        <v>0.898</v>
      </c>
      <c r="AR114882" s="69">
        <v>0.901</v>
      </c>
    </row>
    <row r="114883" spans="41:44">
      <c r="AO114883" s="69">
        <v>149.49</v>
      </c>
      <c r="AP114883" s="69">
        <v>0.9</v>
      </c>
      <c r="AQ114883" s="69">
        <v>0.985</v>
      </c>
      <c r="AR114883" s="69">
        <v>0.901</v>
      </c>
    </row>
    <row r="114884" spans="41:44">
      <c r="AO114884" s="69">
        <v>150.27</v>
      </c>
      <c r="AP114884" s="69">
        <v>0.95</v>
      </c>
      <c r="AQ114884" s="69">
        <v>0.859</v>
      </c>
      <c r="AR114884" s="69">
        <v>0.917</v>
      </c>
    </row>
    <row r="114885" spans="41:44">
      <c r="AO114885" s="69">
        <v>151.05</v>
      </c>
      <c r="AP114885" s="69">
        <v>0.942</v>
      </c>
      <c r="AQ114885" s="69">
        <v>0.943</v>
      </c>
      <c r="AR114885" s="69">
        <v>0.918</v>
      </c>
    </row>
    <row r="114886" spans="41:44">
      <c r="AO114886" s="69">
        <v>151.83</v>
      </c>
      <c r="AP114886" s="69">
        <v>0.978</v>
      </c>
      <c r="AQ114886" s="69">
        <v>0.845</v>
      </c>
      <c r="AR114886" s="69">
        <v>0.867</v>
      </c>
    </row>
    <row r="114887" spans="41:44">
      <c r="AO114887" s="69">
        <v>152.61</v>
      </c>
      <c r="AP114887" s="69">
        <v>0.942</v>
      </c>
      <c r="AQ114887" s="69">
        <v>0.943</v>
      </c>
      <c r="AR114887" s="69">
        <v>0.928</v>
      </c>
    </row>
    <row r="114888" spans="41:44">
      <c r="AO114888" s="69">
        <v>153.39</v>
      </c>
      <c r="AP114888" s="69">
        <v>0.988</v>
      </c>
      <c r="AQ114888" s="69">
        <v>0.927</v>
      </c>
      <c r="AR114888" s="69">
        <v>0.836</v>
      </c>
    </row>
    <row r="114889" spans="41:44">
      <c r="AO114889" s="69">
        <v>154.17</v>
      </c>
      <c r="AP114889" s="69">
        <v>0.891</v>
      </c>
      <c r="AQ114889" s="69">
        <v>0.941</v>
      </c>
      <c r="AR114889" s="69">
        <v>0.932</v>
      </c>
    </row>
    <row r="114890" spans="41:44">
      <c r="AO114890" s="69">
        <v>154.95</v>
      </c>
      <c r="AP114890" s="69">
        <v>0.935</v>
      </c>
      <c r="AQ114890" s="69">
        <v>0.889</v>
      </c>
      <c r="AR114890" s="69">
        <v>0.861</v>
      </c>
    </row>
    <row r="114891" spans="41:44">
      <c r="AO114891" s="69">
        <v>155.73</v>
      </c>
      <c r="AP114891" s="69">
        <v>0.923</v>
      </c>
      <c r="AQ114891" s="69">
        <v>0.775</v>
      </c>
      <c r="AR114891" s="69">
        <v>0.861</v>
      </c>
    </row>
    <row r="114892" spans="41:44">
      <c r="AO114892" s="69">
        <v>156.51</v>
      </c>
      <c r="AP114892" s="69">
        <v>0.911</v>
      </c>
      <c r="AQ114892" s="69">
        <v>0.942</v>
      </c>
      <c r="AR114892" s="69">
        <v>0.957</v>
      </c>
    </row>
    <row r="131074" spans="41:44">
      <c r="AO131074" s="69" t="s">
        <v>13</v>
      </c>
      <c r="AP131074" s="69" t="s">
        <v>14</v>
      </c>
      <c r="AQ131074" s="69" t="s">
        <v>15</v>
      </c>
      <c r="AR131074" s="69" t="s">
        <v>16</v>
      </c>
    </row>
    <row r="131075" spans="41:44">
      <c r="AO131075" s="69">
        <v>0</v>
      </c>
      <c r="AP131075" s="69">
        <v>0.925</v>
      </c>
      <c r="AQ131075" s="69">
        <v>0.985</v>
      </c>
      <c r="AR131075" s="69">
        <v>0.836</v>
      </c>
    </row>
    <row r="131076" spans="41:44">
      <c r="AO131076" s="69">
        <v>0.39</v>
      </c>
      <c r="AP131076" s="69">
        <v>0.968</v>
      </c>
      <c r="AQ131076" s="69">
        <v>1.016</v>
      </c>
      <c r="AR131076" s="69">
        <v>1.026</v>
      </c>
    </row>
    <row r="131077" spans="41:44">
      <c r="AO131077" s="69">
        <v>1.17</v>
      </c>
      <c r="AP131077" s="69">
        <v>0.928</v>
      </c>
      <c r="AQ131077" s="69">
        <v>1.061</v>
      </c>
      <c r="AR131077" s="69">
        <v>0.925</v>
      </c>
    </row>
    <row r="131078" spans="41:44">
      <c r="AO131078" s="69">
        <v>1.95</v>
      </c>
      <c r="AP131078" s="69">
        <v>0.885</v>
      </c>
      <c r="AQ131078" s="69">
        <v>0.97</v>
      </c>
      <c r="AR131078" s="69">
        <v>0.961</v>
      </c>
    </row>
    <row r="131079" spans="41:44">
      <c r="AO131079" s="69">
        <v>2.73</v>
      </c>
      <c r="AP131079" s="69">
        <v>0.926</v>
      </c>
      <c r="AQ131079" s="69">
        <v>0.932</v>
      </c>
      <c r="AR131079" s="69">
        <v>0.962</v>
      </c>
    </row>
    <row r="131080" spans="41:44">
      <c r="AO131080" s="69">
        <v>3.51</v>
      </c>
      <c r="AP131080" s="69">
        <v>0.885</v>
      </c>
      <c r="AQ131080" s="69">
        <v>0.906</v>
      </c>
      <c r="AR131080" s="69">
        <v>0.924</v>
      </c>
    </row>
    <row r="131081" spans="41:44">
      <c r="AO131081" s="69">
        <v>4.29</v>
      </c>
      <c r="AP131081" s="69">
        <v>0.97</v>
      </c>
      <c r="AQ131081" s="69">
        <v>0.915</v>
      </c>
      <c r="AR131081" s="69">
        <v>0.96</v>
      </c>
    </row>
    <row r="131082" spans="41:44">
      <c r="AO131082" s="69">
        <v>5.07</v>
      </c>
      <c r="AP131082" s="69">
        <v>0.9</v>
      </c>
      <c r="AQ131082" s="69">
        <v>0.935</v>
      </c>
      <c r="AR131082" s="69">
        <v>0.911</v>
      </c>
    </row>
    <row r="131083" spans="41:44">
      <c r="AO131083" s="69">
        <v>5.85</v>
      </c>
      <c r="AP131083" s="69">
        <v>1.015</v>
      </c>
      <c r="AQ131083" s="69">
        <v>0.971</v>
      </c>
      <c r="AR131083" s="69">
        <v>0.912</v>
      </c>
    </row>
    <row r="131084" spans="41:44">
      <c r="AO131084" s="69">
        <v>6.63</v>
      </c>
      <c r="AP131084" s="69">
        <v>0.927</v>
      </c>
      <c r="AQ131084" s="69">
        <v>1</v>
      </c>
      <c r="AR131084" s="69">
        <v>0.962</v>
      </c>
    </row>
    <row r="131085" spans="41:44">
      <c r="AO131085" s="69">
        <v>7.41</v>
      </c>
      <c r="AP131085" s="69">
        <v>0.97</v>
      </c>
      <c r="AQ131085" s="69">
        <v>0.904</v>
      </c>
      <c r="AR131085" s="69">
        <v>1.013</v>
      </c>
    </row>
    <row r="131086" spans="41:44">
      <c r="AO131086" s="69">
        <v>8.19</v>
      </c>
      <c r="AP131086" s="69">
        <v>0.878</v>
      </c>
      <c r="AQ131086" s="69">
        <v>0.89</v>
      </c>
      <c r="AR131086" s="69">
        <v>1</v>
      </c>
    </row>
    <row r="131087" spans="41:44">
      <c r="AO131087" s="69">
        <v>8.97</v>
      </c>
      <c r="AP131087" s="69">
        <v>0.956</v>
      </c>
      <c r="AQ131087" s="69">
        <v>0.859</v>
      </c>
      <c r="AR131087" s="69">
        <v>1.096</v>
      </c>
    </row>
    <row r="131088" spans="41:44">
      <c r="AO131088" s="69">
        <v>9.75</v>
      </c>
      <c r="AP131088" s="69">
        <v>0.887</v>
      </c>
      <c r="AQ131088" s="69">
        <v>0.93</v>
      </c>
      <c r="AR131088" s="69">
        <v>1.04</v>
      </c>
    </row>
    <row r="131089" spans="41:44">
      <c r="AO131089" s="69">
        <v>10.53</v>
      </c>
      <c r="AP131089" s="69">
        <v>0.922</v>
      </c>
      <c r="AQ131089" s="69">
        <v>0.956</v>
      </c>
      <c r="AR131089" s="69">
        <v>1.053</v>
      </c>
    </row>
    <row r="131090" spans="41:44">
      <c r="AO131090" s="69">
        <v>11.31</v>
      </c>
      <c r="AP131090" s="69">
        <v>1</v>
      </c>
      <c r="AQ131090" s="69">
        <v>0.9</v>
      </c>
      <c r="AR131090" s="69">
        <v>1.037</v>
      </c>
    </row>
    <row r="131091" spans="41:44">
      <c r="AO131091" s="69">
        <v>12.09</v>
      </c>
      <c r="AP131091" s="69">
        <v>1.014</v>
      </c>
      <c r="AQ131091" s="69">
        <v>0.942</v>
      </c>
      <c r="AR131091" s="69">
        <v>0.861</v>
      </c>
    </row>
    <row r="131092" spans="41:44">
      <c r="AO131092" s="69">
        <v>12.87</v>
      </c>
      <c r="AP131092" s="69">
        <v>0.918</v>
      </c>
      <c r="AQ131092" s="69">
        <v>0.986</v>
      </c>
      <c r="AR131092" s="69">
        <v>1.055</v>
      </c>
    </row>
    <row r="131093" spans="41:44">
      <c r="AO131093" s="69">
        <v>13.65</v>
      </c>
      <c r="AP131093" s="69">
        <v>0.87</v>
      </c>
      <c r="AQ131093" s="69">
        <v>0.848</v>
      </c>
      <c r="AR131093" s="69">
        <v>0.883</v>
      </c>
    </row>
    <row r="131094" spans="41:44">
      <c r="AO131094" s="69">
        <v>14.43</v>
      </c>
      <c r="AP131094" s="69">
        <v>0.949</v>
      </c>
      <c r="AQ131094" s="69">
        <v>1</v>
      </c>
      <c r="AR131094" s="69">
        <v>0.938</v>
      </c>
    </row>
    <row r="131095" spans="41:44">
      <c r="AO131095" s="69">
        <v>15.21</v>
      </c>
      <c r="AP131095" s="69">
        <v>0.947</v>
      </c>
      <c r="AQ131095" s="69">
        <v>0.947</v>
      </c>
      <c r="AR131095" s="69">
        <v>0.962</v>
      </c>
    </row>
    <row r="131096" spans="41:44">
      <c r="AO131096" s="69">
        <v>15.99</v>
      </c>
      <c r="AP131096" s="69">
        <v>0.883</v>
      </c>
      <c r="AQ131096" s="69">
        <v>1</v>
      </c>
      <c r="AR131096" s="69">
        <v>0.887</v>
      </c>
    </row>
    <row r="131097" spans="41:44">
      <c r="AO131097" s="69">
        <v>16.77</v>
      </c>
      <c r="AP131097" s="69">
        <v>0.892</v>
      </c>
      <c r="AQ131097" s="69">
        <v>0.971</v>
      </c>
      <c r="AR131097" s="69">
        <v>1.133</v>
      </c>
    </row>
    <row r="131098" spans="41:44">
      <c r="AO131098" s="69">
        <v>17.55</v>
      </c>
      <c r="AP131098" s="69">
        <v>0.95</v>
      </c>
      <c r="AQ131098" s="69">
        <v>0.873</v>
      </c>
      <c r="AR131098" s="69">
        <v>0.95</v>
      </c>
    </row>
    <row r="131099" spans="41:44">
      <c r="AO131099" s="69">
        <v>18.33</v>
      </c>
      <c r="AP131099" s="69">
        <v>0.931</v>
      </c>
      <c r="AQ131099" s="69">
        <v>0.942</v>
      </c>
      <c r="AR131099" s="69">
        <v>0.961</v>
      </c>
    </row>
    <row r="131100" spans="41:44">
      <c r="AO131100" s="69">
        <v>19.11</v>
      </c>
      <c r="AP131100" s="69">
        <v>0.9</v>
      </c>
      <c r="AQ131100" s="69">
        <v>0.926</v>
      </c>
      <c r="AR131100" s="69">
        <v>0.935</v>
      </c>
    </row>
    <row r="131101" spans="41:44">
      <c r="AO131101" s="69">
        <v>19.89</v>
      </c>
      <c r="AP131101" s="69">
        <v>0.912</v>
      </c>
      <c r="AQ131101" s="69">
        <v>0.943</v>
      </c>
      <c r="AR131101" s="69">
        <v>0.926</v>
      </c>
    </row>
    <row r="131102" spans="41:44">
      <c r="AO131102" s="69">
        <v>20.67</v>
      </c>
      <c r="AP131102" s="69">
        <v>0.912</v>
      </c>
      <c r="AQ131102" s="69">
        <v>0.942</v>
      </c>
      <c r="AR131102" s="69">
        <v>0.875</v>
      </c>
    </row>
    <row r="131103" spans="41:44">
      <c r="AO131103" s="69">
        <v>21.45</v>
      </c>
      <c r="AP131103" s="69">
        <v>1</v>
      </c>
      <c r="AQ131103" s="69">
        <v>0.844</v>
      </c>
      <c r="AR131103" s="69">
        <v>0.912</v>
      </c>
    </row>
    <row r="131104" spans="41:44">
      <c r="AO131104" s="69">
        <v>22.23</v>
      </c>
      <c r="AP131104" s="69">
        <v>0.891</v>
      </c>
      <c r="AQ131104" s="69">
        <v>0.844</v>
      </c>
      <c r="AR131104" s="69">
        <v>0.975</v>
      </c>
    </row>
    <row r="131105" spans="41:44">
      <c r="AO131105" s="69">
        <v>23.01</v>
      </c>
      <c r="AP131105" s="69">
        <v>0.912</v>
      </c>
      <c r="AQ131105" s="69">
        <v>1.014</v>
      </c>
      <c r="AR131105" s="69">
        <v>0.95</v>
      </c>
    </row>
    <row r="131106" spans="41:44">
      <c r="AO131106" s="69">
        <v>23.79</v>
      </c>
      <c r="AP131106" s="69">
        <v>0.974</v>
      </c>
      <c r="AQ131106" s="69">
        <v>0.931</v>
      </c>
      <c r="AR131106" s="69">
        <v>0.869</v>
      </c>
    </row>
    <row r="131107" spans="41:44">
      <c r="AO131107" s="69">
        <v>24.57</v>
      </c>
      <c r="AP131107" s="69">
        <v>0.898</v>
      </c>
      <c r="AQ131107" s="69">
        <v>0.97</v>
      </c>
      <c r="AR131107" s="69">
        <v>0.879</v>
      </c>
    </row>
    <row r="131108" spans="41:44">
      <c r="AO131108" s="69">
        <v>25.35</v>
      </c>
      <c r="AP131108" s="69">
        <v>0.877</v>
      </c>
      <c r="AQ131108" s="69">
        <v>0.878</v>
      </c>
      <c r="AR131108" s="69">
        <v>0.948</v>
      </c>
    </row>
    <row r="131109" spans="41:44">
      <c r="AO131109" s="69">
        <v>26.13</v>
      </c>
      <c r="AP131109" s="69">
        <v>0.912</v>
      </c>
      <c r="AQ131109" s="69">
        <v>0.986</v>
      </c>
      <c r="AR131109" s="69">
        <v>0.949</v>
      </c>
    </row>
    <row r="131110" spans="41:44">
      <c r="AO131110" s="69">
        <v>26.91</v>
      </c>
      <c r="AP131110" s="69">
        <v>0.974</v>
      </c>
      <c r="AQ131110" s="69">
        <v>0.906</v>
      </c>
      <c r="AR131110" s="69">
        <v>0.828</v>
      </c>
    </row>
    <row r="131111" spans="41:44">
      <c r="AO131111" s="69">
        <v>27.69</v>
      </c>
      <c r="AP131111" s="69">
        <v>0.939</v>
      </c>
      <c r="AQ131111" s="69">
        <v>0.849</v>
      </c>
      <c r="AR131111" s="69">
        <v>0.924</v>
      </c>
    </row>
    <row r="131112" spans="41:44">
      <c r="AO131112" s="69">
        <v>28.47</v>
      </c>
      <c r="AP131112" s="69">
        <v>0.986</v>
      </c>
      <c r="AQ131112" s="69">
        <v>0.93</v>
      </c>
      <c r="AR131112" s="69">
        <v>0.974</v>
      </c>
    </row>
    <row r="131113" spans="41:44">
      <c r="AO131113" s="69">
        <v>29.25</v>
      </c>
      <c r="AP131113" s="69">
        <v>0.974</v>
      </c>
      <c r="AQ131113" s="69">
        <v>0.915</v>
      </c>
      <c r="AR131113" s="69">
        <v>0.896</v>
      </c>
    </row>
    <row r="131114" spans="41:44">
      <c r="AO131114" s="69">
        <v>30.03</v>
      </c>
      <c r="AP131114" s="69">
        <v>0.915</v>
      </c>
      <c r="AQ131114" s="69">
        <v>0.986</v>
      </c>
      <c r="AR131114" s="69">
        <v>1</v>
      </c>
    </row>
    <row r="131115" spans="41:44">
      <c r="AO131115" s="69">
        <v>30.81</v>
      </c>
      <c r="AP131115" s="69">
        <v>0.914</v>
      </c>
      <c r="AQ131115" s="69">
        <v>0.905</v>
      </c>
      <c r="AR131115" s="69">
        <v>0.868</v>
      </c>
    </row>
    <row r="131116" spans="41:44">
      <c r="AO131116" s="69">
        <v>31.59</v>
      </c>
      <c r="AP131116" s="69">
        <v>1</v>
      </c>
      <c r="AQ131116" s="69">
        <v>0.917</v>
      </c>
      <c r="AR131116" s="69">
        <v>1.026</v>
      </c>
    </row>
    <row r="131117" spans="41:44">
      <c r="AO131117" s="69">
        <v>32.37</v>
      </c>
      <c r="AP131117" s="69">
        <v>1</v>
      </c>
      <c r="AQ131117" s="69">
        <v>0.831</v>
      </c>
      <c r="AR131117" s="69">
        <v>0.937</v>
      </c>
    </row>
    <row r="131118" spans="41:44">
      <c r="AO131118" s="69">
        <v>33.15</v>
      </c>
      <c r="AP131118" s="69">
        <v>0.891</v>
      </c>
      <c r="AQ131118" s="69">
        <v>0.985</v>
      </c>
      <c r="AR131118" s="69">
        <v>0.938</v>
      </c>
    </row>
    <row r="131119" spans="41:44">
      <c r="AO131119" s="69">
        <v>33.93</v>
      </c>
      <c r="AP131119" s="69">
        <v>0.938</v>
      </c>
      <c r="AQ131119" s="69">
        <v>0.957</v>
      </c>
      <c r="AR131119" s="69">
        <v>0.974</v>
      </c>
    </row>
    <row r="131120" spans="41:44">
      <c r="AO131120" s="69">
        <v>34.71</v>
      </c>
      <c r="AP131120" s="69">
        <v>0.949</v>
      </c>
      <c r="AQ131120" s="69">
        <v>0.986</v>
      </c>
      <c r="AR131120" s="69">
        <v>0.912</v>
      </c>
    </row>
    <row r="131121" spans="41:44">
      <c r="AO131121" s="69">
        <v>35.49</v>
      </c>
      <c r="AP131121" s="69">
        <v>0.937</v>
      </c>
      <c r="AQ131121" s="69">
        <v>0.96</v>
      </c>
      <c r="AR131121" s="69">
        <v>0.934</v>
      </c>
    </row>
    <row r="131122" spans="41:44">
      <c r="AO131122" s="69">
        <v>36.27</v>
      </c>
      <c r="AP131122" s="69">
        <v>0.94</v>
      </c>
      <c r="AQ131122" s="69">
        <v>0.97</v>
      </c>
      <c r="AR131122" s="69">
        <v>0.961</v>
      </c>
    </row>
    <row r="131123" spans="41:44">
      <c r="AO131123" s="69">
        <v>37.05</v>
      </c>
      <c r="AP131123" s="69">
        <v>0.915</v>
      </c>
      <c r="AQ131123" s="69">
        <v>0.929</v>
      </c>
      <c r="AR131123" s="69">
        <v>0.96</v>
      </c>
    </row>
    <row r="131124" spans="41:44">
      <c r="AO131124" s="69">
        <v>37.83</v>
      </c>
      <c r="AP131124" s="69">
        <v>0.894</v>
      </c>
      <c r="AQ131124" s="69">
        <v>0.905</v>
      </c>
      <c r="AR131124" s="69">
        <v>1.11</v>
      </c>
    </row>
    <row r="131125" spans="41:44">
      <c r="AO131125" s="69">
        <v>38.61</v>
      </c>
      <c r="AP131125" s="69">
        <v>1.053</v>
      </c>
      <c r="AQ131125" s="69">
        <v>0.904</v>
      </c>
      <c r="AR131125" s="69">
        <v>0.879</v>
      </c>
    </row>
    <row r="131126" spans="41:44">
      <c r="AO131126" s="69">
        <v>39.51</v>
      </c>
      <c r="AP131126" s="69">
        <v>0.882</v>
      </c>
      <c r="AQ131126" s="69">
        <v>0.892</v>
      </c>
      <c r="AR131126" s="69">
        <v>0.974</v>
      </c>
    </row>
    <row r="131127" spans="41:44">
      <c r="AO131127" s="69">
        <v>40.29</v>
      </c>
      <c r="AP131127" s="69">
        <v>1.012</v>
      </c>
      <c r="AQ131127" s="69">
        <v>1</v>
      </c>
      <c r="AR131127" s="69">
        <v>1.027</v>
      </c>
    </row>
    <row r="131128" spans="41:44">
      <c r="AO131128" s="69">
        <v>41.07</v>
      </c>
      <c r="AP131128" s="69">
        <v>0.951</v>
      </c>
      <c r="AQ131128" s="69">
        <v>0.956</v>
      </c>
      <c r="AR131128" s="69">
        <v>0.947</v>
      </c>
    </row>
    <row r="131129" spans="41:44">
      <c r="AO131129" s="69">
        <v>41.85</v>
      </c>
      <c r="AP131129" s="69">
        <v>0.9</v>
      </c>
      <c r="AQ131129" s="69">
        <v>0.89</v>
      </c>
      <c r="AR131129" s="69">
        <v>0.91</v>
      </c>
    </row>
    <row r="131130" spans="41:44">
      <c r="AO131130" s="69">
        <v>42.63</v>
      </c>
      <c r="AP131130" s="69">
        <v>0.874</v>
      </c>
      <c r="AQ131130" s="69">
        <v>0.917</v>
      </c>
      <c r="AR131130" s="69">
        <v>0.95</v>
      </c>
    </row>
    <row r="131131" spans="41:44">
      <c r="AO131131" s="69">
        <v>43.41</v>
      </c>
      <c r="AP131131" s="69">
        <v>0.887</v>
      </c>
      <c r="AQ131131" s="69">
        <v>0.853</v>
      </c>
      <c r="AR131131" s="69">
        <v>0.949</v>
      </c>
    </row>
    <row r="131132" spans="41:44">
      <c r="AO131132" s="69">
        <v>44.19</v>
      </c>
      <c r="AP131132" s="69">
        <v>0.866</v>
      </c>
      <c r="AQ131132" s="69">
        <v>0.944</v>
      </c>
      <c r="AR131132" s="69">
        <v>0.912</v>
      </c>
    </row>
    <row r="131133" spans="41:44">
      <c r="AO131133" s="69">
        <v>44.97</v>
      </c>
      <c r="AP131133" s="69">
        <v>0.938</v>
      </c>
      <c r="AQ131133" s="69">
        <v>0.928</v>
      </c>
      <c r="AR131133" s="69">
        <v>0.901</v>
      </c>
    </row>
    <row r="131134" spans="41:44">
      <c r="AO131134" s="69">
        <v>45.75</v>
      </c>
      <c r="AP131134" s="69">
        <v>0.815</v>
      </c>
      <c r="AQ131134" s="69">
        <v>0.956</v>
      </c>
      <c r="AR131134" s="69">
        <v>0.736</v>
      </c>
    </row>
    <row r="131135" spans="41:44">
      <c r="AO131135" s="69">
        <v>46.53</v>
      </c>
      <c r="AP131135" s="69">
        <v>0.962</v>
      </c>
      <c r="AQ131135" s="69">
        <v>0.986</v>
      </c>
      <c r="AR131135" s="69">
        <v>1.085</v>
      </c>
    </row>
    <row r="131136" spans="41:44">
      <c r="AO131136" s="69">
        <v>47.31</v>
      </c>
      <c r="AP131136" s="69">
        <v>0.844</v>
      </c>
      <c r="AQ131136" s="69">
        <v>0.892</v>
      </c>
      <c r="AR131136" s="69">
        <v>0.807</v>
      </c>
    </row>
    <row r="131137" spans="41:44">
      <c r="AO131137" s="69">
        <v>48.09</v>
      </c>
      <c r="AP131137" s="69">
        <v>1.065</v>
      </c>
      <c r="AQ131137" s="69">
        <v>0.904</v>
      </c>
      <c r="AR131137" s="69">
        <v>0.949</v>
      </c>
    </row>
    <row r="131138" spans="41:44">
      <c r="AO131138" s="69">
        <v>48.87</v>
      </c>
      <c r="AP131138" s="69">
        <v>0.924</v>
      </c>
      <c r="AQ131138" s="69">
        <v>0.887</v>
      </c>
      <c r="AR131138" s="69">
        <v>0.873</v>
      </c>
    </row>
    <row r="131139" spans="41:44">
      <c r="AO131139" s="69">
        <v>49.65</v>
      </c>
      <c r="AP131139" s="69">
        <v>0.903</v>
      </c>
      <c r="AQ131139" s="69">
        <v>0.849</v>
      </c>
      <c r="AR131139" s="69">
        <v>0.923</v>
      </c>
    </row>
    <row r="131140" spans="41:44">
      <c r="AO131140" s="69">
        <v>50.43</v>
      </c>
      <c r="AP131140" s="69">
        <v>0.974</v>
      </c>
      <c r="AQ131140" s="69">
        <v>1.015</v>
      </c>
      <c r="AR131140" s="69">
        <v>0.937</v>
      </c>
    </row>
    <row r="131141" spans="41:44">
      <c r="AO131141" s="69">
        <v>51.21</v>
      </c>
      <c r="AP131141" s="69">
        <v>0.962</v>
      </c>
      <c r="AQ131141" s="69">
        <v>1</v>
      </c>
      <c r="AR131141" s="69">
        <v>0.883</v>
      </c>
    </row>
    <row r="131142" spans="41:44">
      <c r="AO131142" s="69">
        <v>51.99</v>
      </c>
      <c r="AP131142" s="69">
        <v>0.986</v>
      </c>
      <c r="AQ131142" s="69">
        <v>0.892</v>
      </c>
      <c r="AR131142" s="69">
        <v>0.872</v>
      </c>
    </row>
    <row r="131143" spans="41:44">
      <c r="AO131143" s="69">
        <v>52.77</v>
      </c>
      <c r="AP131143" s="69">
        <v>0.927</v>
      </c>
      <c r="AQ131143" s="69">
        <v>1.03</v>
      </c>
      <c r="AR131143" s="69">
        <v>0.987</v>
      </c>
    </row>
    <row r="131144" spans="41:44">
      <c r="AO131144" s="69">
        <v>53.55</v>
      </c>
      <c r="AP131144" s="69">
        <v>0.89</v>
      </c>
      <c r="AQ131144" s="69">
        <v>0.819</v>
      </c>
      <c r="AR131144" s="69">
        <v>0.816</v>
      </c>
    </row>
    <row r="131145" spans="41:44">
      <c r="AO131145" s="69">
        <v>54.33</v>
      </c>
      <c r="AP131145" s="69">
        <v>0.869</v>
      </c>
      <c r="AQ131145" s="69">
        <v>0.836</v>
      </c>
      <c r="AR131145" s="69">
        <v>0.887</v>
      </c>
    </row>
    <row r="131146" spans="41:44">
      <c r="AO131146" s="69">
        <v>55.11</v>
      </c>
      <c r="AP131146" s="69">
        <v>0.893</v>
      </c>
      <c r="AQ131146" s="69">
        <v>0.943</v>
      </c>
      <c r="AR131146" s="69">
        <v>0.96</v>
      </c>
    </row>
    <row r="131147" spans="41:44">
      <c r="AO131147" s="69">
        <v>55.89</v>
      </c>
      <c r="AP131147" s="69">
        <v>0.938</v>
      </c>
      <c r="AQ131147" s="69">
        <v>0.928</v>
      </c>
      <c r="AR131147" s="69">
        <v>0.937</v>
      </c>
    </row>
    <row r="131148" spans="41:44">
      <c r="AO131148" s="69">
        <v>56.67</v>
      </c>
      <c r="AP131148" s="69">
        <v>0.939</v>
      </c>
      <c r="AQ131148" s="69">
        <v>0.865</v>
      </c>
      <c r="AR131148" s="69">
        <v>0.938</v>
      </c>
    </row>
    <row r="131149" spans="41:44">
      <c r="AO131149" s="69">
        <v>57.45</v>
      </c>
      <c r="AP131149" s="69">
        <v>0.914</v>
      </c>
      <c r="AQ131149" s="69">
        <v>1.03</v>
      </c>
      <c r="AR131149" s="69">
        <v>1.04</v>
      </c>
    </row>
    <row r="131150" spans="41:44">
      <c r="AO131150" s="69">
        <v>58.23</v>
      </c>
      <c r="AP131150" s="69">
        <v>0.884</v>
      </c>
      <c r="AQ131150" s="69">
        <v>0.915</v>
      </c>
      <c r="AR131150" s="69">
        <v>0.932</v>
      </c>
    </row>
    <row r="131151" spans="41:44">
      <c r="AO131151" s="69">
        <v>59.01</v>
      </c>
      <c r="AP131151" s="69">
        <v>0.874</v>
      </c>
      <c r="AQ131151" s="69">
        <v>0.808</v>
      </c>
      <c r="AR131151" s="69">
        <v>0.959</v>
      </c>
    </row>
    <row r="131152" spans="41:44">
      <c r="AO131152" s="69">
        <v>59.79</v>
      </c>
      <c r="AP131152" s="69">
        <v>0.884</v>
      </c>
      <c r="AQ131152" s="69">
        <v>0.914</v>
      </c>
      <c r="AR131152" s="69">
        <v>0.889</v>
      </c>
    </row>
    <row r="131153" spans="41:44">
      <c r="AO131153" s="69">
        <v>60.57</v>
      </c>
      <c r="AP131153" s="69">
        <v>0.987</v>
      </c>
      <c r="AQ131153" s="69">
        <v>0.942</v>
      </c>
      <c r="AR131153" s="69">
        <v>0.947</v>
      </c>
    </row>
    <row r="131154" spans="41:44">
      <c r="AO131154" s="69">
        <v>61.35</v>
      </c>
      <c r="AP131154" s="69">
        <v>0.893</v>
      </c>
      <c r="AQ131154" s="69">
        <v>0.885</v>
      </c>
      <c r="AR131154" s="69">
        <v>0.896</v>
      </c>
    </row>
    <row r="131155" spans="41:44">
      <c r="AO131155" s="69">
        <v>62.13</v>
      </c>
      <c r="AP131155" s="69">
        <v>0.903</v>
      </c>
      <c r="AQ131155" s="69">
        <v>0.887</v>
      </c>
      <c r="AR131155" s="69">
        <v>0.936</v>
      </c>
    </row>
    <row r="131156" spans="41:44">
      <c r="AO131156" s="69">
        <v>62.91</v>
      </c>
      <c r="AP131156" s="69">
        <v>0.891</v>
      </c>
      <c r="AQ131156" s="69">
        <v>0.9</v>
      </c>
      <c r="AR131156" s="69">
        <v>0.821</v>
      </c>
    </row>
    <row r="131157" spans="41:44">
      <c r="AO131157" s="69">
        <v>63.69</v>
      </c>
      <c r="AP131157" s="69">
        <v>0.926</v>
      </c>
      <c r="AQ131157" s="69">
        <v>0.811</v>
      </c>
      <c r="AR131157" s="69">
        <v>0.868</v>
      </c>
    </row>
    <row r="131158" spans="41:44">
      <c r="AO131158" s="69">
        <v>64.47</v>
      </c>
      <c r="AP131158" s="69">
        <v>0.826</v>
      </c>
      <c r="AQ131158" s="69">
        <v>0.943</v>
      </c>
      <c r="AR131158" s="69">
        <v>0.949</v>
      </c>
    </row>
    <row r="131159" spans="41:44">
      <c r="AO131159" s="69">
        <v>65.25</v>
      </c>
      <c r="AP131159" s="69">
        <v>0.986</v>
      </c>
      <c r="AQ131159" s="69">
        <v>0.855</v>
      </c>
      <c r="AR131159" s="69">
        <v>0.896</v>
      </c>
    </row>
    <row r="131160" spans="41:44">
      <c r="AO131160" s="69">
        <v>66.03</v>
      </c>
      <c r="AP131160" s="69">
        <v>0.951</v>
      </c>
      <c r="AQ131160" s="69">
        <v>0.873</v>
      </c>
      <c r="AR131160" s="69">
        <v>1.04</v>
      </c>
    </row>
    <row r="131161" spans="41:44">
      <c r="AO131161" s="69">
        <v>66.81</v>
      </c>
      <c r="AP131161" s="69">
        <v>0.884</v>
      </c>
      <c r="AQ131161" s="69">
        <v>0.901</v>
      </c>
      <c r="AR131161" s="69">
        <v>1.031</v>
      </c>
    </row>
    <row r="131162" spans="41:44">
      <c r="AO131162" s="69">
        <v>67.59</v>
      </c>
      <c r="AP131162" s="69">
        <v>0.913</v>
      </c>
      <c r="AQ131162" s="69">
        <v>0.808</v>
      </c>
      <c r="AR131162" s="69">
        <v>1.026</v>
      </c>
    </row>
    <row r="131163" spans="41:44">
      <c r="AO131163" s="69">
        <v>68.37</v>
      </c>
      <c r="AP131163" s="69">
        <v>1.012</v>
      </c>
      <c r="AQ131163" s="69">
        <v>0.919</v>
      </c>
      <c r="AR131163" s="69">
        <v>0.87</v>
      </c>
    </row>
    <row r="131164" spans="41:44">
      <c r="AO131164" s="69">
        <v>69.15</v>
      </c>
      <c r="AP131164" s="69">
        <v>0.953</v>
      </c>
      <c r="AQ131164" s="69">
        <v>0.93</v>
      </c>
      <c r="AR131164" s="69">
        <v>0.889</v>
      </c>
    </row>
    <row r="131165" spans="41:44">
      <c r="AO131165" s="69">
        <v>69.93</v>
      </c>
      <c r="AP131165" s="69">
        <v>0.885</v>
      </c>
      <c r="AQ131165" s="69">
        <v>0.795</v>
      </c>
      <c r="AR131165" s="69">
        <v>1.027</v>
      </c>
    </row>
    <row r="131166" spans="41:44">
      <c r="AO131166" s="69">
        <v>70.71</v>
      </c>
      <c r="AP131166" s="69">
        <v>0.902</v>
      </c>
      <c r="AQ131166" s="69">
        <v>0.901</v>
      </c>
      <c r="AR131166" s="69">
        <v>0.924</v>
      </c>
    </row>
    <row r="131167" spans="41:44">
      <c r="AO131167" s="69">
        <v>71.49</v>
      </c>
      <c r="AP131167" s="69">
        <v>0.821</v>
      </c>
      <c r="AQ131167" s="69">
        <v>0.827</v>
      </c>
      <c r="AR131167" s="69">
        <v>0.9</v>
      </c>
    </row>
    <row r="131168" spans="41:44">
      <c r="AO131168" s="69">
        <v>72.27</v>
      </c>
      <c r="AP131168" s="69">
        <v>0.951</v>
      </c>
      <c r="AQ131168" s="69">
        <v>0.78</v>
      </c>
      <c r="AR131168" s="69">
        <v>0.904</v>
      </c>
    </row>
    <row r="131169" spans="41:44">
      <c r="AO131169" s="69">
        <v>73.05</v>
      </c>
      <c r="AP131169" s="69">
        <v>0.926</v>
      </c>
      <c r="AQ131169" s="69">
        <v>0.956</v>
      </c>
      <c r="AR131169" s="69">
        <v>1.014</v>
      </c>
    </row>
    <row r="131170" spans="41:44">
      <c r="AO131170" s="69">
        <v>73.83</v>
      </c>
      <c r="AP131170" s="69">
        <v>0.94</v>
      </c>
      <c r="AQ131170" s="69">
        <v>0.956</v>
      </c>
      <c r="AR131170" s="69">
        <v>0.924</v>
      </c>
    </row>
    <row r="131171" spans="41:44">
      <c r="AO131171" s="69">
        <v>74.61</v>
      </c>
      <c r="AP131171" s="69">
        <v>0.926</v>
      </c>
      <c r="AQ131171" s="69">
        <v>0.861</v>
      </c>
      <c r="AR131171" s="69">
        <v>0.944</v>
      </c>
    </row>
    <row r="131172" spans="41:44">
      <c r="AO131172" s="69">
        <v>75.39</v>
      </c>
      <c r="AP131172" s="69">
        <v>0.884</v>
      </c>
      <c r="AQ131172" s="69">
        <v>0.849</v>
      </c>
      <c r="AR131172" s="69">
        <v>1.027</v>
      </c>
    </row>
    <row r="131173" spans="41:44">
      <c r="AO131173" s="69">
        <v>76.17</v>
      </c>
      <c r="AP131173" s="69">
        <v>0.856</v>
      </c>
      <c r="AQ131173" s="69">
        <v>0.887</v>
      </c>
      <c r="AR131173" s="69">
        <v>0.923</v>
      </c>
    </row>
    <row r="131174" spans="41:44">
      <c r="AO131174" s="69">
        <v>76.95</v>
      </c>
      <c r="AP131174" s="69">
        <v>0.81</v>
      </c>
      <c r="AQ131174" s="69">
        <v>0.918</v>
      </c>
      <c r="AR131174" s="69">
        <v>0.948</v>
      </c>
    </row>
    <row r="131175" spans="41:44">
      <c r="AO131175" s="69">
        <v>77.73</v>
      </c>
      <c r="AP131175" s="69">
        <v>0.931</v>
      </c>
      <c r="AQ131175" s="69">
        <v>0.9</v>
      </c>
      <c r="AR131175" s="69">
        <v>0.948</v>
      </c>
    </row>
    <row r="131176" spans="41:44">
      <c r="AO131176" s="69">
        <v>78.51</v>
      </c>
      <c r="AP131176" s="69">
        <v>0.894</v>
      </c>
      <c r="AQ131176" s="69">
        <v>0.892</v>
      </c>
      <c r="AR131176" s="69">
        <v>1.071</v>
      </c>
    </row>
    <row r="131177" spans="41:44">
      <c r="AO131177" s="69">
        <v>79.29</v>
      </c>
      <c r="AP131177" s="69">
        <v>0.845</v>
      </c>
      <c r="AQ131177" s="69">
        <v>0.901</v>
      </c>
      <c r="AR131177" s="69">
        <v>0.894</v>
      </c>
    </row>
    <row r="131178" spans="41:44">
      <c r="AO131178" s="69">
        <v>80.07</v>
      </c>
      <c r="AP131178" s="69">
        <v>0.95</v>
      </c>
      <c r="AQ131178" s="69">
        <v>0.843</v>
      </c>
      <c r="AR131178" s="69">
        <v>0.867</v>
      </c>
    </row>
    <row r="131179" spans="41:44">
      <c r="AO131179" s="69">
        <v>80.85</v>
      </c>
      <c r="AP131179" s="69">
        <v>0.849</v>
      </c>
      <c r="AQ131179" s="69">
        <v>0.957</v>
      </c>
      <c r="AR131179" s="69">
        <v>0.974</v>
      </c>
    </row>
    <row r="131180" spans="41:44">
      <c r="AO131180" s="69">
        <v>81.63</v>
      </c>
      <c r="AP131180" s="69">
        <v>0.965</v>
      </c>
      <c r="AQ131180" s="69">
        <v>0.957</v>
      </c>
      <c r="AR131180" s="69">
        <v>0.87</v>
      </c>
    </row>
    <row r="131181" spans="41:44">
      <c r="AO131181" s="69">
        <v>82.41</v>
      </c>
      <c r="AP131181" s="69">
        <v>0.937</v>
      </c>
      <c r="AQ131181" s="69">
        <v>0.849</v>
      </c>
      <c r="AR131181" s="69">
        <v>0.83</v>
      </c>
    </row>
    <row r="131182" spans="41:44">
      <c r="AO131182" s="69">
        <v>83.19</v>
      </c>
      <c r="AP131182" s="69">
        <v>0.907</v>
      </c>
      <c r="AQ131182" s="69">
        <v>0.9</v>
      </c>
      <c r="AR131182" s="69">
        <v>0.873</v>
      </c>
    </row>
    <row r="131183" spans="41:44">
      <c r="AO131183" s="69">
        <v>83.97</v>
      </c>
      <c r="AP131183" s="69">
        <v>0.916</v>
      </c>
      <c r="AQ131183" s="69">
        <v>0.94</v>
      </c>
      <c r="AR131183" s="69">
        <v>0.924</v>
      </c>
    </row>
    <row r="131184" spans="41:44">
      <c r="AO131184" s="69">
        <v>84.75</v>
      </c>
      <c r="AP131184" s="69">
        <v>0.95</v>
      </c>
      <c r="AQ131184" s="69">
        <v>0.865</v>
      </c>
      <c r="AR131184" s="69">
        <v>0.974</v>
      </c>
    </row>
    <row r="131185" spans="41:44">
      <c r="AO131185" s="69">
        <v>85.53</v>
      </c>
      <c r="AP131185" s="69">
        <v>0.954</v>
      </c>
      <c r="AQ131185" s="69">
        <v>0.954</v>
      </c>
      <c r="AR131185" s="69">
        <v>0.987</v>
      </c>
    </row>
    <row r="131186" spans="41:44">
      <c r="AO131186" s="69">
        <v>86.31</v>
      </c>
      <c r="AP131186" s="69">
        <v>0.939</v>
      </c>
      <c r="AQ131186" s="69">
        <v>0.859</v>
      </c>
      <c r="AR131186" s="69">
        <v>0.957</v>
      </c>
    </row>
    <row r="131187" spans="41:44">
      <c r="AO131187" s="69">
        <v>87.09</v>
      </c>
      <c r="AP131187" s="69">
        <v>0.988</v>
      </c>
      <c r="AQ131187" s="69">
        <v>0.887</v>
      </c>
      <c r="AR131187" s="69">
        <v>0.973</v>
      </c>
    </row>
    <row r="131188" spans="41:44">
      <c r="AO131188" s="69">
        <v>87.87</v>
      </c>
      <c r="AP131188" s="69">
        <v>0.853</v>
      </c>
      <c r="AQ131188" s="69">
        <v>0.867</v>
      </c>
      <c r="AR131188" s="69">
        <v>0.849</v>
      </c>
    </row>
    <row r="131189" spans="41:44">
      <c r="AO131189" s="69">
        <v>88.65</v>
      </c>
      <c r="AP131189" s="69">
        <v>0.89</v>
      </c>
      <c r="AQ131189" s="69">
        <v>0.971</v>
      </c>
      <c r="AR131189" s="69">
        <v>0.922</v>
      </c>
    </row>
    <row r="131190" spans="41:44">
      <c r="AO131190" s="69">
        <v>89.43</v>
      </c>
      <c r="AP131190" s="69">
        <v>0.921</v>
      </c>
      <c r="AQ131190" s="69">
        <v>0.846</v>
      </c>
      <c r="AR131190" s="69">
        <v>0.873</v>
      </c>
    </row>
    <row r="131191" spans="41:44">
      <c r="AO131191" s="69">
        <v>90.21</v>
      </c>
      <c r="AP131191" s="69">
        <v>0.869</v>
      </c>
      <c r="AQ131191" s="69">
        <v>0.884</v>
      </c>
      <c r="AR131191" s="69">
        <v>0.911</v>
      </c>
    </row>
    <row r="131192" spans="41:44">
      <c r="AO131192" s="69">
        <v>90.99</v>
      </c>
      <c r="AP131192" s="69">
        <v>1.012</v>
      </c>
      <c r="AQ131192" s="69">
        <v>0.985</v>
      </c>
      <c r="AR131192" s="69">
        <v>0.898</v>
      </c>
    </row>
    <row r="131193" spans="41:44">
      <c r="AO131193" s="69">
        <v>91.77</v>
      </c>
      <c r="AP131193" s="69">
        <v>0.904</v>
      </c>
      <c r="AQ131193" s="69">
        <v>1</v>
      </c>
      <c r="AR131193" s="69">
        <v>0.907</v>
      </c>
    </row>
    <row r="131194" spans="41:44">
      <c r="AO131194" s="69">
        <v>92.55</v>
      </c>
      <c r="AP131194" s="69">
        <v>0.976</v>
      </c>
      <c r="AQ131194" s="69">
        <v>0.9</v>
      </c>
      <c r="AR131194" s="69">
        <v>0.906</v>
      </c>
    </row>
    <row r="131195" spans="41:44">
      <c r="AO131195" s="69">
        <v>93.33</v>
      </c>
      <c r="AP131195" s="69">
        <v>0.953</v>
      </c>
      <c r="AQ131195" s="69">
        <v>0.928</v>
      </c>
      <c r="AR131195" s="69">
        <v>0.974</v>
      </c>
    </row>
    <row r="131196" spans="41:44">
      <c r="AO131196" s="69">
        <v>94.11</v>
      </c>
      <c r="AP131196" s="69">
        <v>0.83</v>
      </c>
      <c r="AQ131196" s="69">
        <v>0.816</v>
      </c>
      <c r="AR131196" s="69">
        <v>0.948</v>
      </c>
    </row>
    <row r="131197" spans="41:44">
      <c r="AO131197" s="69">
        <v>94.89</v>
      </c>
      <c r="AP131197" s="69">
        <v>0.906</v>
      </c>
      <c r="AQ131197" s="69">
        <v>0.791</v>
      </c>
      <c r="AR131197" s="69">
        <v>1</v>
      </c>
    </row>
    <row r="131198" spans="41:44">
      <c r="AO131198" s="69">
        <v>95.67</v>
      </c>
      <c r="AP131198" s="69">
        <v>0.886</v>
      </c>
      <c r="AQ131198" s="69">
        <v>0.859</v>
      </c>
      <c r="AR131198" s="69">
        <v>0.898</v>
      </c>
    </row>
    <row r="131199" spans="41:44">
      <c r="AO131199" s="69">
        <v>96.45</v>
      </c>
      <c r="AP131199" s="69">
        <v>0.988</v>
      </c>
      <c r="AQ131199" s="69">
        <v>1.014</v>
      </c>
      <c r="AR131199" s="69">
        <v>0.887</v>
      </c>
    </row>
    <row r="131200" spans="41:44">
      <c r="AO131200" s="69">
        <v>97.23</v>
      </c>
      <c r="AP131200" s="69">
        <v>0.918</v>
      </c>
      <c r="AQ131200" s="69">
        <v>0.915</v>
      </c>
      <c r="AR131200" s="69">
        <v>0.934</v>
      </c>
    </row>
    <row r="131201" spans="41:44">
      <c r="AO131201" s="69">
        <v>98.01</v>
      </c>
      <c r="AP131201" s="69">
        <v>0.851</v>
      </c>
      <c r="AQ131201" s="69">
        <v>0.942</v>
      </c>
      <c r="AR131201" s="69">
        <v>0.919</v>
      </c>
    </row>
    <row r="131202" spans="41:44">
      <c r="AO131202" s="69">
        <v>98.79</v>
      </c>
      <c r="AP131202" s="69">
        <v>0.95</v>
      </c>
      <c r="AQ131202" s="69">
        <v>0.829</v>
      </c>
      <c r="AR131202" s="69">
        <v>0.906</v>
      </c>
    </row>
    <row r="131203" spans="41:44">
      <c r="AO131203" s="69">
        <v>99.57</v>
      </c>
      <c r="AP131203" s="69">
        <v>0.823</v>
      </c>
      <c r="AQ131203" s="69">
        <v>0.918</v>
      </c>
      <c r="AR131203" s="69">
        <v>1</v>
      </c>
    </row>
    <row r="131204" spans="41:44">
      <c r="AO131204" s="69">
        <v>100.35</v>
      </c>
      <c r="AP131204" s="69">
        <v>0.917</v>
      </c>
      <c r="AQ131204" s="69">
        <v>0.928</v>
      </c>
      <c r="AR131204" s="69">
        <v>0.846</v>
      </c>
    </row>
    <row r="131205" spans="41:44">
      <c r="AO131205" s="69">
        <v>101.13</v>
      </c>
      <c r="AP131205" s="69">
        <v>0.886</v>
      </c>
      <c r="AQ131205" s="69">
        <v>0.843</v>
      </c>
      <c r="AR131205" s="69">
        <v>0.959</v>
      </c>
    </row>
    <row r="131206" spans="41:44">
      <c r="AO131206" s="69">
        <v>101.91</v>
      </c>
      <c r="AP131206" s="69">
        <v>0.965</v>
      </c>
      <c r="AQ131206" s="69">
        <v>0.851</v>
      </c>
      <c r="AR131206" s="69">
        <v>0.93</v>
      </c>
    </row>
    <row r="131207" spans="41:44">
      <c r="AO131207" s="69">
        <v>102.69</v>
      </c>
      <c r="AP131207" s="69">
        <v>0.89</v>
      </c>
      <c r="AQ131207" s="69">
        <v>0.861</v>
      </c>
      <c r="AR131207" s="69">
        <v>0.839</v>
      </c>
    </row>
    <row r="131208" spans="41:44">
      <c r="AO131208" s="69">
        <v>103.47</v>
      </c>
      <c r="AP131208" s="69">
        <v>0.949</v>
      </c>
      <c r="AQ131208" s="69">
        <v>0.942</v>
      </c>
      <c r="AR131208" s="69">
        <v>0.842</v>
      </c>
    </row>
    <row r="131209" spans="41:44">
      <c r="AO131209" s="69">
        <v>104.25</v>
      </c>
      <c r="AP131209" s="69">
        <v>0.91</v>
      </c>
      <c r="AQ131209" s="69">
        <v>0.957</v>
      </c>
      <c r="AR131209" s="69">
        <v>0.875</v>
      </c>
    </row>
    <row r="131210" spans="41:44">
      <c r="AO131210" s="69">
        <v>105.03</v>
      </c>
      <c r="AP131210" s="69">
        <v>0.882</v>
      </c>
      <c r="AQ131210" s="69">
        <v>0.84</v>
      </c>
      <c r="AR131210" s="69">
        <v>0.917</v>
      </c>
    </row>
    <row r="131211" spans="41:44">
      <c r="AO131211" s="69">
        <v>105.81</v>
      </c>
      <c r="AP131211" s="69">
        <v>0.976</v>
      </c>
      <c r="AQ131211" s="69">
        <v>0.811</v>
      </c>
      <c r="AR131211" s="69">
        <v>0.9</v>
      </c>
    </row>
    <row r="131212" spans="41:44">
      <c r="AO131212" s="69">
        <v>106.59</v>
      </c>
      <c r="AP131212" s="69">
        <v>0.949</v>
      </c>
      <c r="AQ131212" s="69">
        <v>0.84</v>
      </c>
      <c r="AR131212" s="69">
        <v>0.947</v>
      </c>
    </row>
    <row r="131213" spans="41:44">
      <c r="AO131213" s="69">
        <v>107.37</v>
      </c>
      <c r="AP131213" s="69">
        <v>0.918</v>
      </c>
      <c r="AQ131213" s="69">
        <v>0.942</v>
      </c>
      <c r="AR131213" s="69">
        <v>0.917</v>
      </c>
    </row>
    <row r="131214" spans="41:44">
      <c r="AO131214" s="69">
        <v>108.15</v>
      </c>
      <c r="AP131214" s="69">
        <v>0.922</v>
      </c>
      <c r="AQ131214" s="69">
        <v>0.916</v>
      </c>
      <c r="AR131214" s="69">
        <v>0.959</v>
      </c>
    </row>
    <row r="131215" spans="41:44">
      <c r="AO131215" s="69">
        <v>108.93</v>
      </c>
      <c r="AP131215" s="69">
        <v>0.918</v>
      </c>
      <c r="AQ131215" s="69">
        <v>0.939</v>
      </c>
      <c r="AR131215" s="69">
        <v>0.872</v>
      </c>
    </row>
    <row r="131216" spans="41:44">
      <c r="AO131216" s="69">
        <v>109.71</v>
      </c>
      <c r="AP131216" s="69">
        <v>0.867</v>
      </c>
      <c r="AQ131216" s="69">
        <v>0.956</v>
      </c>
      <c r="AR131216" s="69">
        <v>0.923</v>
      </c>
    </row>
    <row r="131217" spans="41:44">
      <c r="AO131217" s="69">
        <v>110.49</v>
      </c>
      <c r="AP131217" s="69">
        <v>0.933</v>
      </c>
      <c r="AQ131217" s="69">
        <v>0.836</v>
      </c>
      <c r="AR131217" s="69">
        <v>0.842</v>
      </c>
    </row>
    <row r="131218" spans="41:44">
      <c r="AO131218" s="69">
        <v>111.27</v>
      </c>
      <c r="AP131218" s="69">
        <v>1.052</v>
      </c>
      <c r="AQ131218" s="69">
        <v>0.873</v>
      </c>
      <c r="AR131218" s="69">
        <v>0.898</v>
      </c>
    </row>
    <row r="131219" spans="41:44">
      <c r="AO131219" s="69">
        <v>112.05</v>
      </c>
      <c r="AP131219" s="69">
        <v>0.892</v>
      </c>
      <c r="AQ131219" s="69">
        <v>0.875</v>
      </c>
      <c r="AR131219" s="69">
        <v>0.828</v>
      </c>
    </row>
    <row r="131220" spans="41:44">
      <c r="AO131220" s="69">
        <v>112.83</v>
      </c>
      <c r="AP131220" s="69">
        <v>0.965</v>
      </c>
      <c r="AQ131220" s="69">
        <v>0.915</v>
      </c>
      <c r="AR131220" s="69">
        <v>1.015</v>
      </c>
    </row>
    <row r="131221" spans="41:44">
      <c r="AO131221" s="69">
        <v>113.61</v>
      </c>
      <c r="AP131221" s="69">
        <v>0.932</v>
      </c>
      <c r="AQ131221" s="69">
        <v>0.956</v>
      </c>
      <c r="AR131221" s="69">
        <v>0.986</v>
      </c>
    </row>
    <row r="131222" spans="41:44">
      <c r="AO131222" s="69">
        <v>114.39</v>
      </c>
      <c r="AP131222" s="69">
        <v>0.903</v>
      </c>
      <c r="AQ131222" s="69">
        <v>0.955</v>
      </c>
      <c r="AR131222" s="69">
        <v>0.959</v>
      </c>
    </row>
    <row r="131223" spans="41:44">
      <c r="AO131223" s="69">
        <v>115.17</v>
      </c>
      <c r="AP131223" s="69">
        <v>0.944</v>
      </c>
      <c r="AQ131223" s="69">
        <v>0.971</v>
      </c>
      <c r="AR131223" s="69">
        <v>0.93</v>
      </c>
    </row>
    <row r="131224" spans="41:44">
      <c r="AO131224" s="69">
        <v>115.95</v>
      </c>
      <c r="AP131224" s="69">
        <v>0.9</v>
      </c>
      <c r="AQ131224" s="69">
        <v>0.941</v>
      </c>
      <c r="AR131224" s="69">
        <v>0.847</v>
      </c>
    </row>
    <row r="131225" spans="41:44">
      <c r="AO131225" s="69">
        <v>116.73</v>
      </c>
      <c r="AP131225" s="69">
        <v>0.847</v>
      </c>
      <c r="AQ131225" s="69">
        <v>0.885</v>
      </c>
      <c r="AR131225" s="69">
        <v>0.896</v>
      </c>
    </row>
    <row r="131226" spans="41:44">
      <c r="AO131226" s="69">
        <v>117.51</v>
      </c>
      <c r="AP131226" s="69">
        <v>0.917</v>
      </c>
      <c r="AQ131226" s="69">
        <v>0.857</v>
      </c>
      <c r="AR131226" s="69">
        <v>0.844</v>
      </c>
    </row>
    <row r="131227" spans="41:44">
      <c r="AO131227" s="69">
        <v>118.29</v>
      </c>
      <c r="AP131227" s="69">
        <v>0.923</v>
      </c>
      <c r="AQ131227" s="69">
        <v>1.016</v>
      </c>
      <c r="AR131227" s="69">
        <v>0.844</v>
      </c>
    </row>
    <row r="131228" spans="41:44">
      <c r="AO131228" s="69">
        <v>119.07</v>
      </c>
      <c r="AP131228" s="69">
        <v>1</v>
      </c>
      <c r="AQ131228" s="69">
        <v>0.9</v>
      </c>
      <c r="AR131228" s="69">
        <v>0.915</v>
      </c>
    </row>
    <row r="131229" spans="41:44">
      <c r="AO131229" s="69">
        <v>119.85</v>
      </c>
      <c r="AP131229" s="69">
        <v>0.95</v>
      </c>
      <c r="AQ131229" s="69">
        <v>1.014</v>
      </c>
      <c r="AR131229" s="69">
        <v>0.878</v>
      </c>
    </row>
    <row r="131230" spans="41:44">
      <c r="AO131230" s="69">
        <v>120.63</v>
      </c>
      <c r="AP131230" s="69">
        <v>0.87</v>
      </c>
      <c r="AQ131230" s="69">
        <v>0.943</v>
      </c>
      <c r="AR131230" s="69">
        <v>0.808</v>
      </c>
    </row>
    <row r="131231" spans="41:44">
      <c r="AO131231" s="69">
        <v>121.41</v>
      </c>
      <c r="AP131231" s="69">
        <v>0.874</v>
      </c>
      <c r="AQ131231" s="69">
        <v>0.956</v>
      </c>
      <c r="AR131231" s="69">
        <v>0.906</v>
      </c>
    </row>
    <row r="131232" spans="41:44">
      <c r="AO131232" s="69">
        <v>122.19</v>
      </c>
      <c r="AP131232" s="69">
        <v>0.878</v>
      </c>
      <c r="AQ131232" s="69">
        <v>1</v>
      </c>
      <c r="AR131232" s="69">
        <v>0.851</v>
      </c>
    </row>
    <row r="131233" spans="41:44">
      <c r="AO131233" s="69">
        <v>122.97</v>
      </c>
      <c r="AP131233" s="69">
        <v>0.966</v>
      </c>
      <c r="AQ131233" s="69">
        <v>0.918</v>
      </c>
      <c r="AR131233" s="69">
        <v>0.904</v>
      </c>
    </row>
    <row r="131234" spans="41:44">
      <c r="AO131234" s="69">
        <v>123.75</v>
      </c>
      <c r="AP131234" s="69">
        <v>0.918</v>
      </c>
      <c r="AQ131234" s="69">
        <v>0.9</v>
      </c>
      <c r="AR131234" s="69">
        <v>0.984</v>
      </c>
    </row>
    <row r="131235" spans="41:44">
      <c r="AO131235" s="69">
        <v>124.53</v>
      </c>
      <c r="AP131235" s="69">
        <v>0.953</v>
      </c>
      <c r="AQ131235" s="69">
        <v>0.827</v>
      </c>
      <c r="AR131235" s="69">
        <v>0.9</v>
      </c>
    </row>
    <row r="131236" spans="41:44">
      <c r="AO131236" s="69">
        <v>125.31</v>
      </c>
      <c r="AP131236" s="69">
        <v>0.912</v>
      </c>
      <c r="AQ131236" s="69">
        <v>0.871</v>
      </c>
      <c r="AR131236" s="69">
        <v>0.973</v>
      </c>
    </row>
    <row r="131237" spans="41:44">
      <c r="AO131237" s="69">
        <v>126.09</v>
      </c>
      <c r="AP131237" s="69">
        <v>0.879</v>
      </c>
      <c r="AQ131237" s="69">
        <v>0.927</v>
      </c>
      <c r="AR131237" s="69">
        <v>0.987</v>
      </c>
    </row>
    <row r="131238" spans="41:44">
      <c r="AO131238" s="69">
        <v>126.87</v>
      </c>
      <c r="AP131238" s="69">
        <v>0.966</v>
      </c>
      <c r="AQ131238" s="69">
        <v>0.875</v>
      </c>
      <c r="AR131238" s="69">
        <v>0.917</v>
      </c>
    </row>
    <row r="131239" spans="41:44">
      <c r="AO131239" s="69">
        <v>127.65</v>
      </c>
      <c r="AP131239" s="69">
        <v>0.929</v>
      </c>
      <c r="AQ131239" s="69">
        <v>0.889</v>
      </c>
      <c r="AR131239" s="69">
        <v>0.9</v>
      </c>
    </row>
    <row r="131240" spans="41:44">
      <c r="AO131240" s="69">
        <v>128.43</v>
      </c>
      <c r="AP131240" s="69">
        <v>0.943</v>
      </c>
      <c r="AQ131240" s="69">
        <v>0.823</v>
      </c>
      <c r="AR131240" s="69">
        <v>0.922</v>
      </c>
    </row>
    <row r="131241" spans="41:44">
      <c r="AO131241" s="69">
        <v>129.21</v>
      </c>
      <c r="AP131241" s="69">
        <v>0.901</v>
      </c>
      <c r="AQ131241" s="69">
        <v>0.971</v>
      </c>
      <c r="AR131241" s="69">
        <v>1</v>
      </c>
    </row>
    <row r="131242" spans="41:44">
      <c r="AO131242" s="69">
        <v>129.99</v>
      </c>
      <c r="AP131242" s="69">
        <v>0.94</v>
      </c>
      <c r="AQ131242" s="69">
        <v>0.851</v>
      </c>
      <c r="AR131242" s="69">
        <v>0.918</v>
      </c>
    </row>
    <row r="131243" spans="41:44">
      <c r="AO131243" s="69">
        <v>130.77</v>
      </c>
      <c r="AP131243" s="69">
        <v>0.94</v>
      </c>
      <c r="AQ131243" s="69">
        <v>1.046</v>
      </c>
      <c r="AR131243" s="69">
        <v>1.014</v>
      </c>
    </row>
    <row r="131244" spans="41:44">
      <c r="AO131244" s="69">
        <v>131.55</v>
      </c>
      <c r="AP131244" s="69">
        <v>0.942</v>
      </c>
      <c r="AQ131244" s="69">
        <v>0.847</v>
      </c>
      <c r="AR131244" s="69">
        <v>0.883</v>
      </c>
    </row>
    <row r="131245" spans="41:44">
      <c r="AO131245" s="69">
        <v>132.33</v>
      </c>
      <c r="AP131245" s="69">
        <v>0.954</v>
      </c>
      <c r="AQ131245" s="69">
        <v>0.9</v>
      </c>
      <c r="AR131245" s="69">
        <v>1.069</v>
      </c>
    </row>
    <row r="131246" spans="41:44">
      <c r="AO131246" s="69">
        <v>133.11</v>
      </c>
      <c r="AP131246" s="69">
        <v>0.867</v>
      </c>
      <c r="AQ131246" s="69">
        <v>0.865</v>
      </c>
      <c r="AR131246" s="69">
        <v>0.957</v>
      </c>
    </row>
    <row r="131247" spans="41:44">
      <c r="AO131247" s="69">
        <v>133.89</v>
      </c>
      <c r="AP131247" s="69">
        <v>0.827</v>
      </c>
      <c r="AQ131247" s="69">
        <v>1</v>
      </c>
      <c r="AR131247" s="69">
        <v>0.91</v>
      </c>
    </row>
    <row r="131248" spans="41:44">
      <c r="AO131248" s="69">
        <v>134.67</v>
      </c>
      <c r="AP131248" s="69">
        <v>0.91</v>
      </c>
      <c r="AQ131248" s="69">
        <v>0.929</v>
      </c>
      <c r="AR131248" s="69">
        <v>0.93</v>
      </c>
    </row>
    <row r="131249" spans="41:44">
      <c r="AO131249" s="69">
        <v>135.45</v>
      </c>
      <c r="AP131249" s="69">
        <v>0.938</v>
      </c>
      <c r="AQ131249" s="69">
        <v>0.859</v>
      </c>
      <c r="AR131249" s="69">
        <v>1</v>
      </c>
    </row>
    <row r="131250" spans="41:44">
      <c r="AO131250" s="69">
        <v>136.23</v>
      </c>
      <c r="AP131250" s="69">
        <v>0.944</v>
      </c>
      <c r="AQ131250" s="69">
        <v>1</v>
      </c>
      <c r="AR131250" s="69">
        <v>0.934</v>
      </c>
    </row>
    <row r="131251" spans="41:44">
      <c r="AO131251" s="69">
        <v>137.01</v>
      </c>
      <c r="AP131251" s="69">
        <v>0.965</v>
      </c>
      <c r="AQ131251" s="69">
        <v>0.861</v>
      </c>
      <c r="AR131251" s="69">
        <v>0.893</v>
      </c>
    </row>
    <row r="131252" spans="41:44">
      <c r="AO131252" s="69">
        <v>137.79</v>
      </c>
      <c r="AP131252" s="69">
        <v>0.922</v>
      </c>
      <c r="AQ131252" s="69">
        <v>1.03</v>
      </c>
      <c r="AR131252" s="69">
        <v>0.973</v>
      </c>
    </row>
    <row r="131253" spans="41:44">
      <c r="AO131253" s="69">
        <v>138.57</v>
      </c>
      <c r="AP131253" s="69">
        <v>0.862</v>
      </c>
      <c r="AQ131253" s="69">
        <v>0.814</v>
      </c>
      <c r="AR131253" s="69">
        <v>0.986</v>
      </c>
    </row>
    <row r="131254" spans="41:44">
      <c r="AO131254" s="69">
        <v>139.35</v>
      </c>
      <c r="AP131254" s="69">
        <v>0.89</v>
      </c>
      <c r="AQ131254" s="69">
        <v>0.915</v>
      </c>
      <c r="AR131254" s="69">
        <v>0.906</v>
      </c>
    </row>
    <row r="131255" spans="41:44">
      <c r="AO131255" s="69">
        <v>140.13</v>
      </c>
      <c r="AP131255" s="69">
        <v>0.954</v>
      </c>
      <c r="AQ131255" s="69">
        <v>0.895</v>
      </c>
      <c r="AR131255" s="69">
        <v>0.863</v>
      </c>
    </row>
    <row r="131256" spans="41:44">
      <c r="AO131256" s="69">
        <v>140.91</v>
      </c>
      <c r="AP131256" s="69">
        <v>1</v>
      </c>
      <c r="AQ131256" s="69">
        <v>0.97</v>
      </c>
      <c r="AR131256" s="69">
        <v>0.918</v>
      </c>
    </row>
    <row r="131257" spans="41:44">
      <c r="AO131257" s="69">
        <v>141.69</v>
      </c>
      <c r="AP131257" s="69">
        <v>0.967</v>
      </c>
      <c r="AQ131257" s="69">
        <v>0.883</v>
      </c>
      <c r="AR131257" s="69">
        <v>0.93</v>
      </c>
    </row>
    <row r="131258" spans="41:44">
      <c r="AO131258" s="69">
        <v>142.47</v>
      </c>
      <c r="AP131258" s="69">
        <v>0.966</v>
      </c>
      <c r="AQ131258" s="69">
        <v>0.871</v>
      </c>
      <c r="AR131258" s="69">
        <v>0.911</v>
      </c>
    </row>
    <row r="131259" spans="41:44">
      <c r="AO131259" s="69">
        <v>143.25</v>
      </c>
      <c r="AP131259" s="69">
        <v>0.901</v>
      </c>
      <c r="AQ131259" s="69">
        <v>1.048</v>
      </c>
      <c r="AR131259" s="69">
        <v>0.942</v>
      </c>
    </row>
    <row r="131260" spans="41:44">
      <c r="AO131260" s="69">
        <v>144.03</v>
      </c>
      <c r="AP131260" s="69">
        <v>0.955</v>
      </c>
      <c r="AQ131260" s="69">
        <v>0.875</v>
      </c>
      <c r="AR131260" s="69">
        <v>0.919</v>
      </c>
    </row>
    <row r="131261" spans="41:44">
      <c r="AO131261" s="69">
        <v>144.81</v>
      </c>
      <c r="AP131261" s="69">
        <v>0.928</v>
      </c>
      <c r="AQ131261" s="69">
        <v>0.89</v>
      </c>
      <c r="AR131261" s="69">
        <v>1</v>
      </c>
    </row>
    <row r="131262" spans="41:44">
      <c r="AO131262" s="69">
        <v>145.59</v>
      </c>
      <c r="AP131262" s="69">
        <v>0.988</v>
      </c>
      <c r="AQ131262" s="69">
        <v>0.928</v>
      </c>
      <c r="AR131262" s="69">
        <v>1.028</v>
      </c>
    </row>
    <row r="131263" spans="41:44">
      <c r="AO131263" s="69">
        <v>146.37</v>
      </c>
      <c r="AP131263" s="69">
        <v>0.806</v>
      </c>
      <c r="AQ131263" s="69">
        <v>0.831</v>
      </c>
      <c r="AR131263" s="69">
        <v>0.97</v>
      </c>
    </row>
    <row r="131264" spans="41:44">
      <c r="AO131264" s="69">
        <v>147.15</v>
      </c>
      <c r="AP131264" s="69">
        <v>0.907</v>
      </c>
      <c r="AQ131264" s="69">
        <v>0.928</v>
      </c>
      <c r="AR131264" s="69">
        <v>0.91</v>
      </c>
    </row>
    <row r="131265" spans="41:44">
      <c r="AO131265" s="69">
        <v>147.93</v>
      </c>
      <c r="AP131265" s="69">
        <v>0.875</v>
      </c>
      <c r="AQ131265" s="69">
        <v>0.831</v>
      </c>
      <c r="AR131265" s="69">
        <v>0.861</v>
      </c>
    </row>
    <row r="131266" spans="41:44">
      <c r="AO131266" s="69">
        <v>148.71</v>
      </c>
      <c r="AP131266" s="69">
        <v>0.977</v>
      </c>
      <c r="AQ131266" s="69">
        <v>0.898</v>
      </c>
      <c r="AR131266" s="69">
        <v>0.901</v>
      </c>
    </row>
    <row r="131267" spans="41:44">
      <c r="AO131267" s="69">
        <v>149.49</v>
      </c>
      <c r="AP131267" s="69">
        <v>0.9</v>
      </c>
      <c r="AQ131267" s="69">
        <v>0.985</v>
      </c>
      <c r="AR131267" s="69">
        <v>0.901</v>
      </c>
    </row>
    <row r="131268" spans="41:44">
      <c r="AO131268" s="69">
        <v>150.27</v>
      </c>
      <c r="AP131268" s="69">
        <v>0.95</v>
      </c>
      <c r="AQ131268" s="69">
        <v>0.859</v>
      </c>
      <c r="AR131268" s="69">
        <v>0.917</v>
      </c>
    </row>
    <row r="131269" spans="41:44">
      <c r="AO131269" s="69">
        <v>151.05</v>
      </c>
      <c r="AP131269" s="69">
        <v>0.942</v>
      </c>
      <c r="AQ131269" s="69">
        <v>0.943</v>
      </c>
      <c r="AR131269" s="69">
        <v>0.918</v>
      </c>
    </row>
    <row r="131270" spans="41:44">
      <c r="AO131270" s="69">
        <v>151.83</v>
      </c>
      <c r="AP131270" s="69">
        <v>0.978</v>
      </c>
      <c r="AQ131270" s="69">
        <v>0.845</v>
      </c>
      <c r="AR131270" s="69">
        <v>0.867</v>
      </c>
    </row>
    <row r="131271" spans="41:44">
      <c r="AO131271" s="69">
        <v>152.61</v>
      </c>
      <c r="AP131271" s="69">
        <v>0.942</v>
      </c>
      <c r="AQ131271" s="69">
        <v>0.943</v>
      </c>
      <c r="AR131271" s="69">
        <v>0.928</v>
      </c>
    </row>
    <row r="131272" spans="41:44">
      <c r="AO131272" s="69">
        <v>153.39</v>
      </c>
      <c r="AP131272" s="69">
        <v>0.988</v>
      </c>
      <c r="AQ131272" s="69">
        <v>0.927</v>
      </c>
      <c r="AR131272" s="69">
        <v>0.836</v>
      </c>
    </row>
    <row r="131273" spans="41:44">
      <c r="AO131273" s="69">
        <v>154.17</v>
      </c>
      <c r="AP131273" s="69">
        <v>0.891</v>
      </c>
      <c r="AQ131273" s="69">
        <v>0.941</v>
      </c>
      <c r="AR131273" s="69">
        <v>0.932</v>
      </c>
    </row>
    <row r="131274" spans="41:44">
      <c r="AO131274" s="69">
        <v>154.95</v>
      </c>
      <c r="AP131274" s="69">
        <v>0.935</v>
      </c>
      <c r="AQ131274" s="69">
        <v>0.889</v>
      </c>
      <c r="AR131274" s="69">
        <v>0.861</v>
      </c>
    </row>
    <row r="131275" spans="41:44">
      <c r="AO131275" s="69">
        <v>155.73</v>
      </c>
      <c r="AP131275" s="69">
        <v>0.923</v>
      </c>
      <c r="AQ131275" s="69">
        <v>0.775</v>
      </c>
      <c r="AR131275" s="69">
        <v>0.861</v>
      </c>
    </row>
    <row r="131276" spans="41:44">
      <c r="AO131276" s="69">
        <v>156.51</v>
      </c>
      <c r="AP131276" s="69">
        <v>0.911</v>
      </c>
      <c r="AQ131276" s="69">
        <v>0.942</v>
      </c>
      <c r="AR131276" s="69">
        <v>0.957</v>
      </c>
    </row>
    <row r="147458" spans="41:44">
      <c r="AO147458" s="69" t="s">
        <v>13</v>
      </c>
      <c r="AP147458" s="69" t="s">
        <v>14</v>
      </c>
      <c r="AQ147458" s="69" t="s">
        <v>15</v>
      </c>
      <c r="AR147458" s="69" t="s">
        <v>16</v>
      </c>
    </row>
    <row r="147459" spans="41:44">
      <c r="AO147459" s="69">
        <v>0</v>
      </c>
      <c r="AP147459" s="69">
        <v>0.925</v>
      </c>
      <c r="AQ147459" s="69">
        <v>0.985</v>
      </c>
      <c r="AR147459" s="69">
        <v>0.836</v>
      </c>
    </row>
    <row r="147460" spans="41:44">
      <c r="AO147460" s="69">
        <v>0.39</v>
      </c>
      <c r="AP147460" s="69">
        <v>0.968</v>
      </c>
      <c r="AQ147460" s="69">
        <v>1.016</v>
      </c>
      <c r="AR147460" s="69">
        <v>1.026</v>
      </c>
    </row>
    <row r="147461" spans="41:44">
      <c r="AO147461" s="69">
        <v>1.17</v>
      </c>
      <c r="AP147461" s="69">
        <v>0.928</v>
      </c>
      <c r="AQ147461" s="69">
        <v>1.061</v>
      </c>
      <c r="AR147461" s="69">
        <v>0.925</v>
      </c>
    </row>
    <row r="147462" spans="41:44">
      <c r="AO147462" s="69">
        <v>1.95</v>
      </c>
      <c r="AP147462" s="69">
        <v>0.885</v>
      </c>
      <c r="AQ147462" s="69">
        <v>0.97</v>
      </c>
      <c r="AR147462" s="69">
        <v>0.961</v>
      </c>
    </row>
    <row r="147463" spans="41:44">
      <c r="AO147463" s="69">
        <v>2.73</v>
      </c>
      <c r="AP147463" s="69">
        <v>0.926</v>
      </c>
      <c r="AQ147463" s="69">
        <v>0.932</v>
      </c>
      <c r="AR147463" s="69">
        <v>0.962</v>
      </c>
    </row>
    <row r="147464" spans="41:44">
      <c r="AO147464" s="69">
        <v>3.51</v>
      </c>
      <c r="AP147464" s="69">
        <v>0.885</v>
      </c>
      <c r="AQ147464" s="69">
        <v>0.906</v>
      </c>
      <c r="AR147464" s="69">
        <v>0.924</v>
      </c>
    </row>
    <row r="147465" spans="41:44">
      <c r="AO147465" s="69">
        <v>4.29</v>
      </c>
      <c r="AP147465" s="69">
        <v>0.97</v>
      </c>
      <c r="AQ147465" s="69">
        <v>0.915</v>
      </c>
      <c r="AR147465" s="69">
        <v>0.96</v>
      </c>
    </row>
    <row r="147466" spans="41:44">
      <c r="AO147466" s="69">
        <v>5.07</v>
      </c>
      <c r="AP147466" s="69">
        <v>0.9</v>
      </c>
      <c r="AQ147466" s="69">
        <v>0.935</v>
      </c>
      <c r="AR147466" s="69">
        <v>0.911</v>
      </c>
    </row>
    <row r="147467" spans="41:44">
      <c r="AO147467" s="69">
        <v>5.85</v>
      </c>
      <c r="AP147467" s="69">
        <v>1.015</v>
      </c>
      <c r="AQ147467" s="69">
        <v>0.971</v>
      </c>
      <c r="AR147467" s="69">
        <v>0.912</v>
      </c>
    </row>
    <row r="147468" spans="41:44">
      <c r="AO147468" s="69">
        <v>6.63</v>
      </c>
      <c r="AP147468" s="69">
        <v>0.927</v>
      </c>
      <c r="AQ147468" s="69">
        <v>1</v>
      </c>
      <c r="AR147468" s="69">
        <v>0.962</v>
      </c>
    </row>
    <row r="147469" spans="41:44">
      <c r="AO147469" s="69">
        <v>7.41</v>
      </c>
      <c r="AP147469" s="69">
        <v>0.97</v>
      </c>
      <c r="AQ147469" s="69">
        <v>0.904</v>
      </c>
      <c r="AR147469" s="69">
        <v>1.013</v>
      </c>
    </row>
    <row r="147470" spans="41:44">
      <c r="AO147470" s="69">
        <v>8.19</v>
      </c>
      <c r="AP147470" s="69">
        <v>0.878</v>
      </c>
      <c r="AQ147470" s="69">
        <v>0.89</v>
      </c>
      <c r="AR147470" s="69">
        <v>1</v>
      </c>
    </row>
    <row r="147471" spans="41:44">
      <c r="AO147471" s="69">
        <v>8.97</v>
      </c>
      <c r="AP147471" s="69">
        <v>0.956</v>
      </c>
      <c r="AQ147471" s="69">
        <v>0.859</v>
      </c>
      <c r="AR147471" s="69">
        <v>1.096</v>
      </c>
    </row>
    <row r="147472" spans="41:44">
      <c r="AO147472" s="69">
        <v>9.75</v>
      </c>
      <c r="AP147472" s="69">
        <v>0.887</v>
      </c>
      <c r="AQ147472" s="69">
        <v>0.93</v>
      </c>
      <c r="AR147472" s="69">
        <v>1.04</v>
      </c>
    </row>
    <row r="147473" spans="41:44">
      <c r="AO147473" s="69">
        <v>10.53</v>
      </c>
      <c r="AP147473" s="69">
        <v>0.922</v>
      </c>
      <c r="AQ147473" s="69">
        <v>0.956</v>
      </c>
      <c r="AR147473" s="69">
        <v>1.053</v>
      </c>
    </row>
    <row r="147474" spans="41:44">
      <c r="AO147474" s="69">
        <v>11.31</v>
      </c>
      <c r="AP147474" s="69">
        <v>1</v>
      </c>
      <c r="AQ147474" s="69">
        <v>0.9</v>
      </c>
      <c r="AR147474" s="69">
        <v>1.037</v>
      </c>
    </row>
    <row r="147475" spans="41:44">
      <c r="AO147475" s="69">
        <v>12.09</v>
      </c>
      <c r="AP147475" s="69">
        <v>1.014</v>
      </c>
      <c r="AQ147475" s="69">
        <v>0.942</v>
      </c>
      <c r="AR147475" s="69">
        <v>0.861</v>
      </c>
    </row>
    <row r="147476" spans="41:44">
      <c r="AO147476" s="69">
        <v>12.87</v>
      </c>
      <c r="AP147476" s="69">
        <v>0.918</v>
      </c>
      <c r="AQ147476" s="69">
        <v>0.986</v>
      </c>
      <c r="AR147476" s="69">
        <v>1.055</v>
      </c>
    </row>
    <row r="147477" spans="41:44">
      <c r="AO147477" s="69">
        <v>13.65</v>
      </c>
      <c r="AP147477" s="69">
        <v>0.87</v>
      </c>
      <c r="AQ147477" s="69">
        <v>0.848</v>
      </c>
      <c r="AR147477" s="69">
        <v>0.883</v>
      </c>
    </row>
    <row r="147478" spans="41:44">
      <c r="AO147478" s="69">
        <v>14.43</v>
      </c>
      <c r="AP147478" s="69">
        <v>0.949</v>
      </c>
      <c r="AQ147478" s="69">
        <v>1</v>
      </c>
      <c r="AR147478" s="69">
        <v>0.938</v>
      </c>
    </row>
    <row r="147479" spans="41:44">
      <c r="AO147479" s="69">
        <v>15.21</v>
      </c>
      <c r="AP147479" s="69">
        <v>0.947</v>
      </c>
      <c r="AQ147479" s="69">
        <v>0.947</v>
      </c>
      <c r="AR147479" s="69">
        <v>0.962</v>
      </c>
    </row>
    <row r="147480" spans="41:44">
      <c r="AO147480" s="69">
        <v>15.99</v>
      </c>
      <c r="AP147480" s="69">
        <v>0.883</v>
      </c>
      <c r="AQ147480" s="69">
        <v>1</v>
      </c>
      <c r="AR147480" s="69">
        <v>0.887</v>
      </c>
    </row>
    <row r="147481" spans="41:44">
      <c r="AO147481" s="69">
        <v>16.77</v>
      </c>
      <c r="AP147481" s="69">
        <v>0.892</v>
      </c>
      <c r="AQ147481" s="69">
        <v>0.971</v>
      </c>
      <c r="AR147481" s="69">
        <v>1.133</v>
      </c>
    </row>
    <row r="147482" spans="41:44">
      <c r="AO147482" s="69">
        <v>17.55</v>
      </c>
      <c r="AP147482" s="69">
        <v>0.95</v>
      </c>
      <c r="AQ147482" s="69">
        <v>0.873</v>
      </c>
      <c r="AR147482" s="69">
        <v>0.95</v>
      </c>
    </row>
    <row r="147483" spans="41:44">
      <c r="AO147483" s="69">
        <v>18.33</v>
      </c>
      <c r="AP147483" s="69">
        <v>0.931</v>
      </c>
      <c r="AQ147483" s="69">
        <v>0.942</v>
      </c>
      <c r="AR147483" s="69">
        <v>0.961</v>
      </c>
    </row>
    <row r="147484" spans="41:44">
      <c r="AO147484" s="69">
        <v>19.11</v>
      </c>
      <c r="AP147484" s="69">
        <v>0.9</v>
      </c>
      <c r="AQ147484" s="69">
        <v>0.926</v>
      </c>
      <c r="AR147484" s="69">
        <v>0.935</v>
      </c>
    </row>
    <row r="147485" spans="41:44">
      <c r="AO147485" s="69">
        <v>19.89</v>
      </c>
      <c r="AP147485" s="69">
        <v>0.912</v>
      </c>
      <c r="AQ147485" s="69">
        <v>0.943</v>
      </c>
      <c r="AR147485" s="69">
        <v>0.926</v>
      </c>
    </row>
    <row r="147486" spans="41:44">
      <c r="AO147486" s="69">
        <v>20.67</v>
      </c>
      <c r="AP147486" s="69">
        <v>0.912</v>
      </c>
      <c r="AQ147486" s="69">
        <v>0.942</v>
      </c>
      <c r="AR147486" s="69">
        <v>0.875</v>
      </c>
    </row>
    <row r="147487" spans="41:44">
      <c r="AO147487" s="69">
        <v>21.45</v>
      </c>
      <c r="AP147487" s="69">
        <v>1</v>
      </c>
      <c r="AQ147487" s="69">
        <v>0.844</v>
      </c>
      <c r="AR147487" s="69">
        <v>0.912</v>
      </c>
    </row>
    <row r="147488" spans="41:44">
      <c r="AO147488" s="69">
        <v>22.23</v>
      </c>
      <c r="AP147488" s="69">
        <v>0.891</v>
      </c>
      <c r="AQ147488" s="69">
        <v>0.844</v>
      </c>
      <c r="AR147488" s="69">
        <v>0.975</v>
      </c>
    </row>
    <row r="147489" spans="41:44">
      <c r="AO147489" s="69">
        <v>23.01</v>
      </c>
      <c r="AP147489" s="69">
        <v>0.912</v>
      </c>
      <c r="AQ147489" s="69">
        <v>1.014</v>
      </c>
      <c r="AR147489" s="69">
        <v>0.95</v>
      </c>
    </row>
    <row r="147490" spans="41:44">
      <c r="AO147490" s="69">
        <v>23.79</v>
      </c>
      <c r="AP147490" s="69">
        <v>0.974</v>
      </c>
      <c r="AQ147490" s="69">
        <v>0.931</v>
      </c>
      <c r="AR147490" s="69">
        <v>0.869</v>
      </c>
    </row>
    <row r="147491" spans="41:44">
      <c r="AO147491" s="69">
        <v>24.57</v>
      </c>
      <c r="AP147491" s="69">
        <v>0.898</v>
      </c>
      <c r="AQ147491" s="69">
        <v>0.97</v>
      </c>
      <c r="AR147491" s="69">
        <v>0.879</v>
      </c>
    </row>
    <row r="147492" spans="41:44">
      <c r="AO147492" s="69">
        <v>25.35</v>
      </c>
      <c r="AP147492" s="69">
        <v>0.877</v>
      </c>
      <c r="AQ147492" s="69">
        <v>0.878</v>
      </c>
      <c r="AR147492" s="69">
        <v>0.948</v>
      </c>
    </row>
    <row r="147493" spans="41:44">
      <c r="AO147493" s="69">
        <v>26.13</v>
      </c>
      <c r="AP147493" s="69">
        <v>0.912</v>
      </c>
      <c r="AQ147493" s="69">
        <v>0.986</v>
      </c>
      <c r="AR147493" s="69">
        <v>0.949</v>
      </c>
    </row>
    <row r="147494" spans="41:44">
      <c r="AO147494" s="69">
        <v>26.91</v>
      </c>
      <c r="AP147494" s="69">
        <v>0.974</v>
      </c>
      <c r="AQ147494" s="69">
        <v>0.906</v>
      </c>
      <c r="AR147494" s="69">
        <v>0.828</v>
      </c>
    </row>
    <row r="147495" spans="41:44">
      <c r="AO147495" s="69">
        <v>27.69</v>
      </c>
      <c r="AP147495" s="69">
        <v>0.939</v>
      </c>
      <c r="AQ147495" s="69">
        <v>0.849</v>
      </c>
      <c r="AR147495" s="69">
        <v>0.924</v>
      </c>
    </row>
    <row r="147496" spans="41:44">
      <c r="AO147496" s="69">
        <v>28.47</v>
      </c>
      <c r="AP147496" s="69">
        <v>0.986</v>
      </c>
      <c r="AQ147496" s="69">
        <v>0.93</v>
      </c>
      <c r="AR147496" s="69">
        <v>0.974</v>
      </c>
    </row>
    <row r="147497" spans="41:44">
      <c r="AO147497" s="69">
        <v>29.25</v>
      </c>
      <c r="AP147497" s="69">
        <v>0.974</v>
      </c>
      <c r="AQ147497" s="69">
        <v>0.915</v>
      </c>
      <c r="AR147497" s="69">
        <v>0.896</v>
      </c>
    </row>
    <row r="147498" spans="41:44">
      <c r="AO147498" s="69">
        <v>30.03</v>
      </c>
      <c r="AP147498" s="69">
        <v>0.915</v>
      </c>
      <c r="AQ147498" s="69">
        <v>0.986</v>
      </c>
      <c r="AR147498" s="69">
        <v>1</v>
      </c>
    </row>
    <row r="147499" spans="41:44">
      <c r="AO147499" s="69">
        <v>30.81</v>
      </c>
      <c r="AP147499" s="69">
        <v>0.914</v>
      </c>
      <c r="AQ147499" s="69">
        <v>0.905</v>
      </c>
      <c r="AR147499" s="69">
        <v>0.868</v>
      </c>
    </row>
    <row r="147500" spans="41:44">
      <c r="AO147500" s="69">
        <v>31.59</v>
      </c>
      <c r="AP147500" s="69">
        <v>1</v>
      </c>
      <c r="AQ147500" s="69">
        <v>0.917</v>
      </c>
      <c r="AR147500" s="69">
        <v>1.026</v>
      </c>
    </row>
    <row r="147501" spans="41:44">
      <c r="AO147501" s="69">
        <v>32.37</v>
      </c>
      <c r="AP147501" s="69">
        <v>1</v>
      </c>
      <c r="AQ147501" s="69">
        <v>0.831</v>
      </c>
      <c r="AR147501" s="69">
        <v>0.937</v>
      </c>
    </row>
    <row r="147502" spans="41:44">
      <c r="AO147502" s="69">
        <v>33.15</v>
      </c>
      <c r="AP147502" s="69">
        <v>0.891</v>
      </c>
      <c r="AQ147502" s="69">
        <v>0.985</v>
      </c>
      <c r="AR147502" s="69">
        <v>0.938</v>
      </c>
    </row>
    <row r="147503" spans="41:44">
      <c r="AO147503" s="69">
        <v>33.93</v>
      </c>
      <c r="AP147503" s="69">
        <v>0.938</v>
      </c>
      <c r="AQ147503" s="69">
        <v>0.957</v>
      </c>
      <c r="AR147503" s="69">
        <v>0.974</v>
      </c>
    </row>
    <row r="147504" spans="41:44">
      <c r="AO147504" s="69">
        <v>34.71</v>
      </c>
      <c r="AP147504" s="69">
        <v>0.949</v>
      </c>
      <c r="AQ147504" s="69">
        <v>0.986</v>
      </c>
      <c r="AR147504" s="69">
        <v>0.912</v>
      </c>
    </row>
    <row r="147505" spans="41:44">
      <c r="AO147505" s="69">
        <v>35.49</v>
      </c>
      <c r="AP147505" s="69">
        <v>0.937</v>
      </c>
      <c r="AQ147505" s="69">
        <v>0.96</v>
      </c>
      <c r="AR147505" s="69">
        <v>0.934</v>
      </c>
    </row>
    <row r="147506" spans="41:44">
      <c r="AO147506" s="69">
        <v>36.27</v>
      </c>
      <c r="AP147506" s="69">
        <v>0.94</v>
      </c>
      <c r="AQ147506" s="69">
        <v>0.97</v>
      </c>
      <c r="AR147506" s="69">
        <v>0.961</v>
      </c>
    </row>
    <row r="147507" spans="41:44">
      <c r="AO147507" s="69">
        <v>37.05</v>
      </c>
      <c r="AP147507" s="69">
        <v>0.915</v>
      </c>
      <c r="AQ147507" s="69">
        <v>0.929</v>
      </c>
      <c r="AR147507" s="69">
        <v>0.96</v>
      </c>
    </row>
    <row r="147508" spans="41:44">
      <c r="AO147508" s="69">
        <v>37.83</v>
      </c>
      <c r="AP147508" s="69">
        <v>0.894</v>
      </c>
      <c r="AQ147508" s="69">
        <v>0.905</v>
      </c>
      <c r="AR147508" s="69">
        <v>1.11</v>
      </c>
    </row>
    <row r="147509" spans="41:44">
      <c r="AO147509" s="69">
        <v>38.61</v>
      </c>
      <c r="AP147509" s="69">
        <v>1.053</v>
      </c>
      <c r="AQ147509" s="69">
        <v>0.904</v>
      </c>
      <c r="AR147509" s="69">
        <v>0.879</v>
      </c>
    </row>
    <row r="147510" spans="41:44">
      <c r="AO147510" s="69">
        <v>39.51</v>
      </c>
      <c r="AP147510" s="69">
        <v>0.882</v>
      </c>
      <c r="AQ147510" s="69">
        <v>0.892</v>
      </c>
      <c r="AR147510" s="69">
        <v>0.974</v>
      </c>
    </row>
    <row r="147511" spans="41:44">
      <c r="AO147511" s="69">
        <v>40.29</v>
      </c>
      <c r="AP147511" s="69">
        <v>1.012</v>
      </c>
      <c r="AQ147511" s="69">
        <v>1</v>
      </c>
      <c r="AR147511" s="69">
        <v>1.027</v>
      </c>
    </row>
    <row r="147512" spans="41:44">
      <c r="AO147512" s="69">
        <v>41.07</v>
      </c>
      <c r="AP147512" s="69">
        <v>0.951</v>
      </c>
      <c r="AQ147512" s="69">
        <v>0.956</v>
      </c>
      <c r="AR147512" s="69">
        <v>0.947</v>
      </c>
    </row>
    <row r="147513" spans="41:44">
      <c r="AO147513" s="69">
        <v>41.85</v>
      </c>
      <c r="AP147513" s="69">
        <v>0.9</v>
      </c>
      <c r="AQ147513" s="69">
        <v>0.89</v>
      </c>
      <c r="AR147513" s="69">
        <v>0.91</v>
      </c>
    </row>
    <row r="147514" spans="41:44">
      <c r="AO147514" s="69">
        <v>42.63</v>
      </c>
      <c r="AP147514" s="69">
        <v>0.874</v>
      </c>
      <c r="AQ147514" s="69">
        <v>0.917</v>
      </c>
      <c r="AR147514" s="69">
        <v>0.95</v>
      </c>
    </row>
    <row r="147515" spans="41:44">
      <c r="AO147515" s="69">
        <v>43.41</v>
      </c>
      <c r="AP147515" s="69">
        <v>0.887</v>
      </c>
      <c r="AQ147515" s="69">
        <v>0.853</v>
      </c>
      <c r="AR147515" s="69">
        <v>0.949</v>
      </c>
    </row>
    <row r="147516" spans="41:44">
      <c r="AO147516" s="69">
        <v>44.19</v>
      </c>
      <c r="AP147516" s="69">
        <v>0.866</v>
      </c>
      <c r="AQ147516" s="69">
        <v>0.944</v>
      </c>
      <c r="AR147516" s="69">
        <v>0.912</v>
      </c>
    </row>
    <row r="147517" spans="41:44">
      <c r="AO147517" s="69">
        <v>44.97</v>
      </c>
      <c r="AP147517" s="69">
        <v>0.938</v>
      </c>
      <c r="AQ147517" s="69">
        <v>0.928</v>
      </c>
      <c r="AR147517" s="69">
        <v>0.901</v>
      </c>
    </row>
    <row r="147518" spans="41:44">
      <c r="AO147518" s="69">
        <v>45.75</v>
      </c>
      <c r="AP147518" s="69">
        <v>0.815</v>
      </c>
      <c r="AQ147518" s="69">
        <v>0.956</v>
      </c>
      <c r="AR147518" s="69">
        <v>0.736</v>
      </c>
    </row>
    <row r="147519" spans="41:44">
      <c r="AO147519" s="69">
        <v>46.53</v>
      </c>
      <c r="AP147519" s="69">
        <v>0.962</v>
      </c>
      <c r="AQ147519" s="69">
        <v>0.986</v>
      </c>
      <c r="AR147519" s="69">
        <v>1.085</v>
      </c>
    </row>
    <row r="147520" spans="41:44">
      <c r="AO147520" s="69">
        <v>47.31</v>
      </c>
      <c r="AP147520" s="69">
        <v>0.844</v>
      </c>
      <c r="AQ147520" s="69">
        <v>0.892</v>
      </c>
      <c r="AR147520" s="69">
        <v>0.807</v>
      </c>
    </row>
    <row r="147521" spans="41:44">
      <c r="AO147521" s="69">
        <v>48.09</v>
      </c>
      <c r="AP147521" s="69">
        <v>1.065</v>
      </c>
      <c r="AQ147521" s="69">
        <v>0.904</v>
      </c>
      <c r="AR147521" s="69">
        <v>0.949</v>
      </c>
    </row>
    <row r="147522" spans="41:44">
      <c r="AO147522" s="69">
        <v>48.87</v>
      </c>
      <c r="AP147522" s="69">
        <v>0.924</v>
      </c>
      <c r="AQ147522" s="69">
        <v>0.887</v>
      </c>
      <c r="AR147522" s="69">
        <v>0.873</v>
      </c>
    </row>
    <row r="147523" spans="41:44">
      <c r="AO147523" s="69">
        <v>49.65</v>
      </c>
      <c r="AP147523" s="69">
        <v>0.903</v>
      </c>
      <c r="AQ147523" s="69">
        <v>0.849</v>
      </c>
      <c r="AR147523" s="69">
        <v>0.923</v>
      </c>
    </row>
    <row r="147524" spans="41:44">
      <c r="AO147524" s="69">
        <v>50.43</v>
      </c>
      <c r="AP147524" s="69">
        <v>0.974</v>
      </c>
      <c r="AQ147524" s="69">
        <v>1.015</v>
      </c>
      <c r="AR147524" s="69">
        <v>0.937</v>
      </c>
    </row>
    <row r="147525" spans="41:44">
      <c r="AO147525" s="69">
        <v>51.21</v>
      </c>
      <c r="AP147525" s="69">
        <v>0.962</v>
      </c>
      <c r="AQ147525" s="69">
        <v>1</v>
      </c>
      <c r="AR147525" s="69">
        <v>0.883</v>
      </c>
    </row>
    <row r="147526" spans="41:44">
      <c r="AO147526" s="69">
        <v>51.99</v>
      </c>
      <c r="AP147526" s="69">
        <v>0.986</v>
      </c>
      <c r="AQ147526" s="69">
        <v>0.892</v>
      </c>
      <c r="AR147526" s="69">
        <v>0.872</v>
      </c>
    </row>
    <row r="147527" spans="41:44">
      <c r="AO147527" s="69">
        <v>52.77</v>
      </c>
      <c r="AP147527" s="69">
        <v>0.927</v>
      </c>
      <c r="AQ147527" s="69">
        <v>1.03</v>
      </c>
      <c r="AR147527" s="69">
        <v>0.987</v>
      </c>
    </row>
    <row r="147528" spans="41:44">
      <c r="AO147528" s="69">
        <v>53.55</v>
      </c>
      <c r="AP147528" s="69">
        <v>0.89</v>
      </c>
      <c r="AQ147528" s="69">
        <v>0.819</v>
      </c>
      <c r="AR147528" s="69">
        <v>0.816</v>
      </c>
    </row>
    <row r="147529" spans="41:44">
      <c r="AO147529" s="69">
        <v>54.33</v>
      </c>
      <c r="AP147529" s="69">
        <v>0.869</v>
      </c>
      <c r="AQ147529" s="69">
        <v>0.836</v>
      </c>
      <c r="AR147529" s="69">
        <v>0.887</v>
      </c>
    </row>
    <row r="147530" spans="41:44">
      <c r="AO147530" s="69">
        <v>55.11</v>
      </c>
      <c r="AP147530" s="69">
        <v>0.893</v>
      </c>
      <c r="AQ147530" s="69">
        <v>0.943</v>
      </c>
      <c r="AR147530" s="69">
        <v>0.96</v>
      </c>
    </row>
    <row r="147531" spans="41:44">
      <c r="AO147531" s="69">
        <v>55.89</v>
      </c>
      <c r="AP147531" s="69">
        <v>0.938</v>
      </c>
      <c r="AQ147531" s="69">
        <v>0.928</v>
      </c>
      <c r="AR147531" s="69">
        <v>0.937</v>
      </c>
    </row>
    <row r="147532" spans="41:44">
      <c r="AO147532" s="69">
        <v>56.67</v>
      </c>
      <c r="AP147532" s="69">
        <v>0.939</v>
      </c>
      <c r="AQ147532" s="69">
        <v>0.865</v>
      </c>
      <c r="AR147532" s="69">
        <v>0.938</v>
      </c>
    </row>
    <row r="147533" spans="41:44">
      <c r="AO147533" s="69">
        <v>57.45</v>
      </c>
      <c r="AP147533" s="69">
        <v>0.914</v>
      </c>
      <c r="AQ147533" s="69">
        <v>1.03</v>
      </c>
      <c r="AR147533" s="69">
        <v>1.04</v>
      </c>
    </row>
    <row r="147534" spans="41:44">
      <c r="AO147534" s="69">
        <v>58.23</v>
      </c>
      <c r="AP147534" s="69">
        <v>0.884</v>
      </c>
      <c r="AQ147534" s="69">
        <v>0.915</v>
      </c>
      <c r="AR147534" s="69">
        <v>0.932</v>
      </c>
    </row>
    <row r="147535" spans="41:44">
      <c r="AO147535" s="69">
        <v>59.01</v>
      </c>
      <c r="AP147535" s="69">
        <v>0.874</v>
      </c>
      <c r="AQ147535" s="69">
        <v>0.808</v>
      </c>
      <c r="AR147535" s="69">
        <v>0.959</v>
      </c>
    </row>
    <row r="147536" spans="41:44">
      <c r="AO147536" s="69">
        <v>59.79</v>
      </c>
      <c r="AP147536" s="69">
        <v>0.884</v>
      </c>
      <c r="AQ147536" s="69">
        <v>0.914</v>
      </c>
      <c r="AR147536" s="69">
        <v>0.889</v>
      </c>
    </row>
    <row r="147537" spans="41:44">
      <c r="AO147537" s="69">
        <v>60.57</v>
      </c>
      <c r="AP147537" s="69">
        <v>0.987</v>
      </c>
      <c r="AQ147537" s="69">
        <v>0.942</v>
      </c>
      <c r="AR147537" s="69">
        <v>0.947</v>
      </c>
    </row>
    <row r="147538" spans="41:44">
      <c r="AO147538" s="69">
        <v>61.35</v>
      </c>
      <c r="AP147538" s="69">
        <v>0.893</v>
      </c>
      <c r="AQ147538" s="69">
        <v>0.885</v>
      </c>
      <c r="AR147538" s="69">
        <v>0.896</v>
      </c>
    </row>
    <row r="147539" spans="41:44">
      <c r="AO147539" s="69">
        <v>62.13</v>
      </c>
      <c r="AP147539" s="69">
        <v>0.903</v>
      </c>
      <c r="AQ147539" s="69">
        <v>0.887</v>
      </c>
      <c r="AR147539" s="69">
        <v>0.936</v>
      </c>
    </row>
    <row r="147540" spans="41:44">
      <c r="AO147540" s="69">
        <v>62.91</v>
      </c>
      <c r="AP147540" s="69">
        <v>0.891</v>
      </c>
      <c r="AQ147540" s="69">
        <v>0.9</v>
      </c>
      <c r="AR147540" s="69">
        <v>0.821</v>
      </c>
    </row>
    <row r="147541" spans="41:44">
      <c r="AO147541" s="69">
        <v>63.69</v>
      </c>
      <c r="AP147541" s="69">
        <v>0.926</v>
      </c>
      <c r="AQ147541" s="69">
        <v>0.811</v>
      </c>
      <c r="AR147541" s="69">
        <v>0.868</v>
      </c>
    </row>
    <row r="147542" spans="41:44">
      <c r="AO147542" s="69">
        <v>64.47</v>
      </c>
      <c r="AP147542" s="69">
        <v>0.826</v>
      </c>
      <c r="AQ147542" s="69">
        <v>0.943</v>
      </c>
      <c r="AR147542" s="69">
        <v>0.949</v>
      </c>
    </row>
    <row r="147543" spans="41:44">
      <c r="AO147543" s="69">
        <v>65.25</v>
      </c>
      <c r="AP147543" s="69">
        <v>0.986</v>
      </c>
      <c r="AQ147543" s="69">
        <v>0.855</v>
      </c>
      <c r="AR147543" s="69">
        <v>0.896</v>
      </c>
    </row>
    <row r="147544" spans="41:44">
      <c r="AO147544" s="69">
        <v>66.03</v>
      </c>
      <c r="AP147544" s="69">
        <v>0.951</v>
      </c>
      <c r="AQ147544" s="69">
        <v>0.873</v>
      </c>
      <c r="AR147544" s="69">
        <v>1.04</v>
      </c>
    </row>
    <row r="147545" spans="41:44">
      <c r="AO147545" s="69">
        <v>66.81</v>
      </c>
      <c r="AP147545" s="69">
        <v>0.884</v>
      </c>
      <c r="AQ147545" s="69">
        <v>0.901</v>
      </c>
      <c r="AR147545" s="69">
        <v>1.031</v>
      </c>
    </row>
    <row r="147546" spans="41:44">
      <c r="AO147546" s="69">
        <v>67.59</v>
      </c>
      <c r="AP147546" s="69">
        <v>0.913</v>
      </c>
      <c r="AQ147546" s="69">
        <v>0.808</v>
      </c>
      <c r="AR147546" s="69">
        <v>1.026</v>
      </c>
    </row>
    <row r="147547" spans="41:44">
      <c r="AO147547" s="69">
        <v>68.37</v>
      </c>
      <c r="AP147547" s="69">
        <v>1.012</v>
      </c>
      <c r="AQ147547" s="69">
        <v>0.919</v>
      </c>
      <c r="AR147547" s="69">
        <v>0.87</v>
      </c>
    </row>
    <row r="147548" spans="41:44">
      <c r="AO147548" s="69">
        <v>69.15</v>
      </c>
      <c r="AP147548" s="69">
        <v>0.953</v>
      </c>
      <c r="AQ147548" s="69">
        <v>0.93</v>
      </c>
      <c r="AR147548" s="69">
        <v>0.889</v>
      </c>
    </row>
    <row r="147549" spans="41:44">
      <c r="AO147549" s="69">
        <v>69.93</v>
      </c>
      <c r="AP147549" s="69">
        <v>0.885</v>
      </c>
      <c r="AQ147549" s="69">
        <v>0.795</v>
      </c>
      <c r="AR147549" s="69">
        <v>1.027</v>
      </c>
    </row>
    <row r="147550" spans="41:44">
      <c r="AO147550" s="69">
        <v>70.71</v>
      </c>
      <c r="AP147550" s="69">
        <v>0.902</v>
      </c>
      <c r="AQ147550" s="69">
        <v>0.901</v>
      </c>
      <c r="AR147550" s="69">
        <v>0.924</v>
      </c>
    </row>
    <row r="147551" spans="41:44">
      <c r="AO147551" s="69">
        <v>71.49</v>
      </c>
      <c r="AP147551" s="69">
        <v>0.821</v>
      </c>
      <c r="AQ147551" s="69">
        <v>0.827</v>
      </c>
      <c r="AR147551" s="69">
        <v>0.9</v>
      </c>
    </row>
    <row r="147552" spans="41:44">
      <c r="AO147552" s="69">
        <v>72.27</v>
      </c>
      <c r="AP147552" s="69">
        <v>0.951</v>
      </c>
      <c r="AQ147552" s="69">
        <v>0.78</v>
      </c>
      <c r="AR147552" s="69">
        <v>0.904</v>
      </c>
    </row>
    <row r="147553" spans="41:44">
      <c r="AO147553" s="69">
        <v>73.05</v>
      </c>
      <c r="AP147553" s="69">
        <v>0.926</v>
      </c>
      <c r="AQ147553" s="69">
        <v>0.956</v>
      </c>
      <c r="AR147553" s="69">
        <v>1.014</v>
      </c>
    </row>
    <row r="147554" spans="41:44">
      <c r="AO147554" s="69">
        <v>73.83</v>
      </c>
      <c r="AP147554" s="69">
        <v>0.94</v>
      </c>
      <c r="AQ147554" s="69">
        <v>0.956</v>
      </c>
      <c r="AR147554" s="69">
        <v>0.924</v>
      </c>
    </row>
    <row r="147555" spans="41:44">
      <c r="AO147555" s="69">
        <v>74.61</v>
      </c>
      <c r="AP147555" s="69">
        <v>0.926</v>
      </c>
      <c r="AQ147555" s="69">
        <v>0.861</v>
      </c>
      <c r="AR147555" s="69">
        <v>0.944</v>
      </c>
    </row>
    <row r="147556" spans="41:44">
      <c r="AO147556" s="69">
        <v>75.39</v>
      </c>
      <c r="AP147556" s="69">
        <v>0.884</v>
      </c>
      <c r="AQ147556" s="69">
        <v>0.849</v>
      </c>
      <c r="AR147556" s="69">
        <v>1.027</v>
      </c>
    </row>
    <row r="147557" spans="41:44">
      <c r="AO147557" s="69">
        <v>76.17</v>
      </c>
      <c r="AP147557" s="69">
        <v>0.856</v>
      </c>
      <c r="AQ147557" s="69">
        <v>0.887</v>
      </c>
      <c r="AR147557" s="69">
        <v>0.923</v>
      </c>
    </row>
    <row r="147558" spans="41:44">
      <c r="AO147558" s="69">
        <v>76.95</v>
      </c>
      <c r="AP147558" s="69">
        <v>0.81</v>
      </c>
      <c r="AQ147558" s="69">
        <v>0.918</v>
      </c>
      <c r="AR147558" s="69">
        <v>0.948</v>
      </c>
    </row>
    <row r="147559" spans="41:44">
      <c r="AO147559" s="69">
        <v>77.73</v>
      </c>
      <c r="AP147559" s="69">
        <v>0.931</v>
      </c>
      <c r="AQ147559" s="69">
        <v>0.9</v>
      </c>
      <c r="AR147559" s="69">
        <v>0.948</v>
      </c>
    </row>
    <row r="147560" spans="41:44">
      <c r="AO147560" s="69">
        <v>78.51</v>
      </c>
      <c r="AP147560" s="69">
        <v>0.894</v>
      </c>
      <c r="AQ147560" s="69">
        <v>0.892</v>
      </c>
      <c r="AR147560" s="69">
        <v>1.071</v>
      </c>
    </row>
    <row r="147561" spans="41:44">
      <c r="AO147561" s="69">
        <v>79.29</v>
      </c>
      <c r="AP147561" s="69">
        <v>0.845</v>
      </c>
      <c r="AQ147561" s="69">
        <v>0.901</v>
      </c>
      <c r="AR147561" s="69">
        <v>0.894</v>
      </c>
    </row>
    <row r="147562" spans="41:44">
      <c r="AO147562" s="69">
        <v>80.07</v>
      </c>
      <c r="AP147562" s="69">
        <v>0.95</v>
      </c>
      <c r="AQ147562" s="69">
        <v>0.843</v>
      </c>
      <c r="AR147562" s="69">
        <v>0.867</v>
      </c>
    </row>
    <row r="147563" spans="41:44">
      <c r="AO147563" s="69">
        <v>80.85</v>
      </c>
      <c r="AP147563" s="69">
        <v>0.849</v>
      </c>
      <c r="AQ147563" s="69">
        <v>0.957</v>
      </c>
      <c r="AR147563" s="69">
        <v>0.974</v>
      </c>
    </row>
    <row r="147564" spans="41:44">
      <c r="AO147564" s="69">
        <v>81.63</v>
      </c>
      <c r="AP147564" s="69">
        <v>0.965</v>
      </c>
      <c r="AQ147564" s="69">
        <v>0.957</v>
      </c>
      <c r="AR147564" s="69">
        <v>0.87</v>
      </c>
    </row>
    <row r="147565" spans="41:44">
      <c r="AO147565" s="69">
        <v>82.41</v>
      </c>
      <c r="AP147565" s="69">
        <v>0.937</v>
      </c>
      <c r="AQ147565" s="69">
        <v>0.849</v>
      </c>
      <c r="AR147565" s="69">
        <v>0.83</v>
      </c>
    </row>
    <row r="147566" spans="41:44">
      <c r="AO147566" s="69">
        <v>83.19</v>
      </c>
      <c r="AP147566" s="69">
        <v>0.907</v>
      </c>
      <c r="AQ147566" s="69">
        <v>0.9</v>
      </c>
      <c r="AR147566" s="69">
        <v>0.873</v>
      </c>
    </row>
    <row r="147567" spans="41:44">
      <c r="AO147567" s="69">
        <v>83.97</v>
      </c>
      <c r="AP147567" s="69">
        <v>0.916</v>
      </c>
      <c r="AQ147567" s="69">
        <v>0.94</v>
      </c>
      <c r="AR147567" s="69">
        <v>0.924</v>
      </c>
    </row>
    <row r="147568" spans="41:44">
      <c r="AO147568" s="69">
        <v>84.75</v>
      </c>
      <c r="AP147568" s="69">
        <v>0.95</v>
      </c>
      <c r="AQ147568" s="69">
        <v>0.865</v>
      </c>
      <c r="AR147568" s="69">
        <v>0.974</v>
      </c>
    </row>
    <row r="147569" spans="41:44">
      <c r="AO147569" s="69">
        <v>85.53</v>
      </c>
      <c r="AP147569" s="69">
        <v>0.954</v>
      </c>
      <c r="AQ147569" s="69">
        <v>0.954</v>
      </c>
      <c r="AR147569" s="69">
        <v>0.987</v>
      </c>
    </row>
    <row r="147570" spans="41:44">
      <c r="AO147570" s="69">
        <v>86.31</v>
      </c>
      <c r="AP147570" s="69">
        <v>0.939</v>
      </c>
      <c r="AQ147570" s="69">
        <v>0.859</v>
      </c>
      <c r="AR147570" s="69">
        <v>0.957</v>
      </c>
    </row>
    <row r="147571" spans="41:44">
      <c r="AO147571" s="69">
        <v>87.09</v>
      </c>
      <c r="AP147571" s="69">
        <v>0.988</v>
      </c>
      <c r="AQ147571" s="69">
        <v>0.887</v>
      </c>
      <c r="AR147571" s="69">
        <v>0.973</v>
      </c>
    </row>
    <row r="147572" spans="41:44">
      <c r="AO147572" s="69">
        <v>87.87</v>
      </c>
      <c r="AP147572" s="69">
        <v>0.853</v>
      </c>
      <c r="AQ147572" s="69">
        <v>0.867</v>
      </c>
      <c r="AR147572" s="69">
        <v>0.849</v>
      </c>
    </row>
    <row r="147573" spans="41:44">
      <c r="AO147573" s="69">
        <v>88.65</v>
      </c>
      <c r="AP147573" s="69">
        <v>0.89</v>
      </c>
      <c r="AQ147573" s="69">
        <v>0.971</v>
      </c>
      <c r="AR147573" s="69">
        <v>0.922</v>
      </c>
    </row>
    <row r="147574" spans="41:44">
      <c r="AO147574" s="69">
        <v>89.43</v>
      </c>
      <c r="AP147574" s="69">
        <v>0.921</v>
      </c>
      <c r="AQ147574" s="69">
        <v>0.846</v>
      </c>
      <c r="AR147574" s="69">
        <v>0.873</v>
      </c>
    </row>
    <row r="147575" spans="41:44">
      <c r="AO147575" s="69">
        <v>90.21</v>
      </c>
      <c r="AP147575" s="69">
        <v>0.869</v>
      </c>
      <c r="AQ147575" s="69">
        <v>0.884</v>
      </c>
      <c r="AR147575" s="69">
        <v>0.911</v>
      </c>
    </row>
    <row r="147576" spans="41:44">
      <c r="AO147576" s="69">
        <v>90.99</v>
      </c>
      <c r="AP147576" s="69">
        <v>1.012</v>
      </c>
      <c r="AQ147576" s="69">
        <v>0.985</v>
      </c>
      <c r="AR147576" s="69">
        <v>0.898</v>
      </c>
    </row>
    <row r="147577" spans="41:44">
      <c r="AO147577" s="69">
        <v>91.77</v>
      </c>
      <c r="AP147577" s="69">
        <v>0.904</v>
      </c>
      <c r="AQ147577" s="69">
        <v>1</v>
      </c>
      <c r="AR147577" s="69">
        <v>0.907</v>
      </c>
    </row>
    <row r="147578" spans="41:44">
      <c r="AO147578" s="69">
        <v>92.55</v>
      </c>
      <c r="AP147578" s="69">
        <v>0.976</v>
      </c>
      <c r="AQ147578" s="69">
        <v>0.9</v>
      </c>
      <c r="AR147578" s="69">
        <v>0.906</v>
      </c>
    </row>
    <row r="147579" spans="41:44">
      <c r="AO147579" s="69">
        <v>93.33</v>
      </c>
      <c r="AP147579" s="69">
        <v>0.953</v>
      </c>
      <c r="AQ147579" s="69">
        <v>0.928</v>
      </c>
      <c r="AR147579" s="69">
        <v>0.974</v>
      </c>
    </row>
    <row r="147580" spans="41:44">
      <c r="AO147580" s="69">
        <v>94.11</v>
      </c>
      <c r="AP147580" s="69">
        <v>0.83</v>
      </c>
      <c r="AQ147580" s="69">
        <v>0.816</v>
      </c>
      <c r="AR147580" s="69">
        <v>0.948</v>
      </c>
    </row>
    <row r="147581" spans="41:44">
      <c r="AO147581" s="69">
        <v>94.89</v>
      </c>
      <c r="AP147581" s="69">
        <v>0.906</v>
      </c>
      <c r="AQ147581" s="69">
        <v>0.791</v>
      </c>
      <c r="AR147581" s="69">
        <v>1</v>
      </c>
    </row>
    <row r="147582" spans="41:44">
      <c r="AO147582" s="69">
        <v>95.67</v>
      </c>
      <c r="AP147582" s="69">
        <v>0.886</v>
      </c>
      <c r="AQ147582" s="69">
        <v>0.859</v>
      </c>
      <c r="AR147582" s="69">
        <v>0.898</v>
      </c>
    </row>
    <row r="147583" spans="41:44">
      <c r="AO147583" s="69">
        <v>96.45</v>
      </c>
      <c r="AP147583" s="69">
        <v>0.988</v>
      </c>
      <c r="AQ147583" s="69">
        <v>1.014</v>
      </c>
      <c r="AR147583" s="69">
        <v>0.887</v>
      </c>
    </row>
    <row r="147584" spans="41:44">
      <c r="AO147584" s="69">
        <v>97.23</v>
      </c>
      <c r="AP147584" s="69">
        <v>0.918</v>
      </c>
      <c r="AQ147584" s="69">
        <v>0.915</v>
      </c>
      <c r="AR147584" s="69">
        <v>0.934</v>
      </c>
    </row>
    <row r="147585" spans="41:44">
      <c r="AO147585" s="69">
        <v>98.01</v>
      </c>
      <c r="AP147585" s="69">
        <v>0.851</v>
      </c>
      <c r="AQ147585" s="69">
        <v>0.942</v>
      </c>
      <c r="AR147585" s="69">
        <v>0.919</v>
      </c>
    </row>
    <row r="147586" spans="41:44">
      <c r="AO147586" s="69">
        <v>98.79</v>
      </c>
      <c r="AP147586" s="69">
        <v>0.95</v>
      </c>
      <c r="AQ147586" s="69">
        <v>0.829</v>
      </c>
      <c r="AR147586" s="69">
        <v>0.906</v>
      </c>
    </row>
    <row r="147587" spans="41:44">
      <c r="AO147587" s="69">
        <v>99.57</v>
      </c>
      <c r="AP147587" s="69">
        <v>0.823</v>
      </c>
      <c r="AQ147587" s="69">
        <v>0.918</v>
      </c>
      <c r="AR147587" s="69">
        <v>1</v>
      </c>
    </row>
    <row r="147588" spans="41:44">
      <c r="AO147588" s="69">
        <v>100.35</v>
      </c>
      <c r="AP147588" s="69">
        <v>0.917</v>
      </c>
      <c r="AQ147588" s="69">
        <v>0.928</v>
      </c>
      <c r="AR147588" s="69">
        <v>0.846</v>
      </c>
    </row>
    <row r="147589" spans="41:44">
      <c r="AO147589" s="69">
        <v>101.13</v>
      </c>
      <c r="AP147589" s="69">
        <v>0.886</v>
      </c>
      <c r="AQ147589" s="69">
        <v>0.843</v>
      </c>
      <c r="AR147589" s="69">
        <v>0.959</v>
      </c>
    </row>
    <row r="147590" spans="41:44">
      <c r="AO147590" s="69">
        <v>101.91</v>
      </c>
      <c r="AP147590" s="69">
        <v>0.965</v>
      </c>
      <c r="AQ147590" s="69">
        <v>0.851</v>
      </c>
      <c r="AR147590" s="69">
        <v>0.93</v>
      </c>
    </row>
    <row r="147591" spans="41:44">
      <c r="AO147591" s="69">
        <v>102.69</v>
      </c>
      <c r="AP147591" s="69">
        <v>0.89</v>
      </c>
      <c r="AQ147591" s="69">
        <v>0.861</v>
      </c>
      <c r="AR147591" s="69">
        <v>0.839</v>
      </c>
    </row>
    <row r="147592" spans="41:44">
      <c r="AO147592" s="69">
        <v>103.47</v>
      </c>
      <c r="AP147592" s="69">
        <v>0.949</v>
      </c>
      <c r="AQ147592" s="69">
        <v>0.942</v>
      </c>
      <c r="AR147592" s="69">
        <v>0.842</v>
      </c>
    </row>
    <row r="147593" spans="41:44">
      <c r="AO147593" s="69">
        <v>104.25</v>
      </c>
      <c r="AP147593" s="69">
        <v>0.91</v>
      </c>
      <c r="AQ147593" s="69">
        <v>0.957</v>
      </c>
      <c r="AR147593" s="69">
        <v>0.875</v>
      </c>
    </row>
    <row r="147594" spans="41:44">
      <c r="AO147594" s="69">
        <v>105.03</v>
      </c>
      <c r="AP147594" s="69">
        <v>0.882</v>
      </c>
      <c r="AQ147594" s="69">
        <v>0.84</v>
      </c>
      <c r="AR147594" s="69">
        <v>0.917</v>
      </c>
    </row>
    <row r="147595" spans="41:44">
      <c r="AO147595" s="69">
        <v>105.81</v>
      </c>
      <c r="AP147595" s="69">
        <v>0.976</v>
      </c>
      <c r="AQ147595" s="69">
        <v>0.811</v>
      </c>
      <c r="AR147595" s="69">
        <v>0.9</v>
      </c>
    </row>
    <row r="147596" spans="41:44">
      <c r="AO147596" s="69">
        <v>106.59</v>
      </c>
      <c r="AP147596" s="69">
        <v>0.949</v>
      </c>
      <c r="AQ147596" s="69">
        <v>0.84</v>
      </c>
      <c r="AR147596" s="69">
        <v>0.947</v>
      </c>
    </row>
    <row r="147597" spans="41:44">
      <c r="AO147597" s="69">
        <v>107.37</v>
      </c>
      <c r="AP147597" s="69">
        <v>0.918</v>
      </c>
      <c r="AQ147597" s="69">
        <v>0.942</v>
      </c>
      <c r="AR147597" s="69">
        <v>0.917</v>
      </c>
    </row>
    <row r="147598" spans="41:44">
      <c r="AO147598" s="69">
        <v>108.15</v>
      </c>
      <c r="AP147598" s="69">
        <v>0.922</v>
      </c>
      <c r="AQ147598" s="69">
        <v>0.916</v>
      </c>
      <c r="AR147598" s="69">
        <v>0.959</v>
      </c>
    </row>
    <row r="147599" spans="41:44">
      <c r="AO147599" s="69">
        <v>108.93</v>
      </c>
      <c r="AP147599" s="69">
        <v>0.918</v>
      </c>
      <c r="AQ147599" s="69">
        <v>0.939</v>
      </c>
      <c r="AR147599" s="69">
        <v>0.872</v>
      </c>
    </row>
    <row r="147600" spans="41:44">
      <c r="AO147600" s="69">
        <v>109.71</v>
      </c>
      <c r="AP147600" s="69">
        <v>0.867</v>
      </c>
      <c r="AQ147600" s="69">
        <v>0.956</v>
      </c>
      <c r="AR147600" s="69">
        <v>0.923</v>
      </c>
    </row>
    <row r="147601" spans="41:44">
      <c r="AO147601" s="69">
        <v>110.49</v>
      </c>
      <c r="AP147601" s="69">
        <v>0.933</v>
      </c>
      <c r="AQ147601" s="69">
        <v>0.836</v>
      </c>
      <c r="AR147601" s="69">
        <v>0.842</v>
      </c>
    </row>
    <row r="147602" spans="41:44">
      <c r="AO147602" s="69">
        <v>111.27</v>
      </c>
      <c r="AP147602" s="69">
        <v>1.052</v>
      </c>
      <c r="AQ147602" s="69">
        <v>0.873</v>
      </c>
      <c r="AR147602" s="69">
        <v>0.898</v>
      </c>
    </row>
    <row r="147603" spans="41:44">
      <c r="AO147603" s="69">
        <v>112.05</v>
      </c>
      <c r="AP147603" s="69">
        <v>0.892</v>
      </c>
      <c r="AQ147603" s="69">
        <v>0.875</v>
      </c>
      <c r="AR147603" s="69">
        <v>0.828</v>
      </c>
    </row>
    <row r="147604" spans="41:44">
      <c r="AO147604" s="69">
        <v>112.83</v>
      </c>
      <c r="AP147604" s="69">
        <v>0.965</v>
      </c>
      <c r="AQ147604" s="69">
        <v>0.915</v>
      </c>
      <c r="AR147604" s="69">
        <v>1.015</v>
      </c>
    </row>
    <row r="147605" spans="41:44">
      <c r="AO147605" s="69">
        <v>113.61</v>
      </c>
      <c r="AP147605" s="69">
        <v>0.932</v>
      </c>
      <c r="AQ147605" s="69">
        <v>0.956</v>
      </c>
      <c r="AR147605" s="69">
        <v>0.986</v>
      </c>
    </row>
    <row r="147606" spans="41:44">
      <c r="AO147606" s="69">
        <v>114.39</v>
      </c>
      <c r="AP147606" s="69">
        <v>0.903</v>
      </c>
      <c r="AQ147606" s="69">
        <v>0.955</v>
      </c>
      <c r="AR147606" s="69">
        <v>0.959</v>
      </c>
    </row>
    <row r="147607" spans="41:44">
      <c r="AO147607" s="69">
        <v>115.17</v>
      </c>
      <c r="AP147607" s="69">
        <v>0.944</v>
      </c>
      <c r="AQ147607" s="69">
        <v>0.971</v>
      </c>
      <c r="AR147607" s="69">
        <v>0.93</v>
      </c>
    </row>
    <row r="147608" spans="41:44">
      <c r="AO147608" s="69">
        <v>115.95</v>
      </c>
      <c r="AP147608" s="69">
        <v>0.9</v>
      </c>
      <c r="AQ147608" s="69">
        <v>0.941</v>
      </c>
      <c r="AR147608" s="69">
        <v>0.847</v>
      </c>
    </row>
    <row r="147609" spans="41:44">
      <c r="AO147609" s="69">
        <v>116.73</v>
      </c>
      <c r="AP147609" s="69">
        <v>0.847</v>
      </c>
      <c r="AQ147609" s="69">
        <v>0.885</v>
      </c>
      <c r="AR147609" s="69">
        <v>0.896</v>
      </c>
    </row>
    <row r="147610" spans="41:44">
      <c r="AO147610" s="69">
        <v>117.51</v>
      </c>
      <c r="AP147610" s="69">
        <v>0.917</v>
      </c>
      <c r="AQ147610" s="69">
        <v>0.857</v>
      </c>
      <c r="AR147610" s="69">
        <v>0.844</v>
      </c>
    </row>
    <row r="147611" spans="41:44">
      <c r="AO147611" s="69">
        <v>118.29</v>
      </c>
      <c r="AP147611" s="69">
        <v>0.923</v>
      </c>
      <c r="AQ147611" s="69">
        <v>1.016</v>
      </c>
      <c r="AR147611" s="69">
        <v>0.844</v>
      </c>
    </row>
    <row r="147612" spans="41:44">
      <c r="AO147612" s="69">
        <v>119.07</v>
      </c>
      <c r="AP147612" s="69">
        <v>1</v>
      </c>
      <c r="AQ147612" s="69">
        <v>0.9</v>
      </c>
      <c r="AR147612" s="69">
        <v>0.915</v>
      </c>
    </row>
    <row r="147613" spans="41:44">
      <c r="AO147613" s="69">
        <v>119.85</v>
      </c>
      <c r="AP147613" s="69">
        <v>0.95</v>
      </c>
      <c r="AQ147613" s="69">
        <v>1.014</v>
      </c>
      <c r="AR147613" s="69">
        <v>0.878</v>
      </c>
    </row>
    <row r="147614" spans="41:44">
      <c r="AO147614" s="69">
        <v>120.63</v>
      </c>
      <c r="AP147614" s="69">
        <v>0.87</v>
      </c>
      <c r="AQ147614" s="69">
        <v>0.943</v>
      </c>
      <c r="AR147614" s="69">
        <v>0.808</v>
      </c>
    </row>
    <row r="147615" spans="41:44">
      <c r="AO147615" s="69">
        <v>121.41</v>
      </c>
      <c r="AP147615" s="69">
        <v>0.874</v>
      </c>
      <c r="AQ147615" s="69">
        <v>0.956</v>
      </c>
      <c r="AR147615" s="69">
        <v>0.906</v>
      </c>
    </row>
    <row r="147616" spans="41:44">
      <c r="AO147616" s="69">
        <v>122.19</v>
      </c>
      <c r="AP147616" s="69">
        <v>0.878</v>
      </c>
      <c r="AQ147616" s="69">
        <v>1</v>
      </c>
      <c r="AR147616" s="69">
        <v>0.851</v>
      </c>
    </row>
    <row r="147617" spans="41:44">
      <c r="AO147617" s="69">
        <v>122.97</v>
      </c>
      <c r="AP147617" s="69">
        <v>0.966</v>
      </c>
      <c r="AQ147617" s="69">
        <v>0.918</v>
      </c>
      <c r="AR147617" s="69">
        <v>0.904</v>
      </c>
    </row>
    <row r="147618" spans="41:44">
      <c r="AO147618" s="69">
        <v>123.75</v>
      </c>
      <c r="AP147618" s="69">
        <v>0.918</v>
      </c>
      <c r="AQ147618" s="69">
        <v>0.9</v>
      </c>
      <c r="AR147618" s="69">
        <v>0.984</v>
      </c>
    </row>
    <row r="147619" spans="41:44">
      <c r="AO147619" s="69">
        <v>124.53</v>
      </c>
      <c r="AP147619" s="69">
        <v>0.953</v>
      </c>
      <c r="AQ147619" s="69">
        <v>0.827</v>
      </c>
      <c r="AR147619" s="69">
        <v>0.9</v>
      </c>
    </row>
    <row r="147620" spans="41:44">
      <c r="AO147620" s="69">
        <v>125.31</v>
      </c>
      <c r="AP147620" s="69">
        <v>0.912</v>
      </c>
      <c r="AQ147620" s="69">
        <v>0.871</v>
      </c>
      <c r="AR147620" s="69">
        <v>0.973</v>
      </c>
    </row>
    <row r="147621" spans="41:44">
      <c r="AO147621" s="69">
        <v>126.09</v>
      </c>
      <c r="AP147621" s="69">
        <v>0.879</v>
      </c>
      <c r="AQ147621" s="69">
        <v>0.927</v>
      </c>
      <c r="AR147621" s="69">
        <v>0.987</v>
      </c>
    </row>
    <row r="147622" spans="41:44">
      <c r="AO147622" s="69">
        <v>126.87</v>
      </c>
      <c r="AP147622" s="69">
        <v>0.966</v>
      </c>
      <c r="AQ147622" s="69">
        <v>0.875</v>
      </c>
      <c r="AR147622" s="69">
        <v>0.917</v>
      </c>
    </row>
    <row r="147623" spans="41:44">
      <c r="AO147623" s="69">
        <v>127.65</v>
      </c>
      <c r="AP147623" s="69">
        <v>0.929</v>
      </c>
      <c r="AQ147623" s="69">
        <v>0.889</v>
      </c>
      <c r="AR147623" s="69">
        <v>0.9</v>
      </c>
    </row>
    <row r="147624" spans="41:44">
      <c r="AO147624" s="69">
        <v>128.43</v>
      </c>
      <c r="AP147624" s="69">
        <v>0.943</v>
      </c>
      <c r="AQ147624" s="69">
        <v>0.823</v>
      </c>
      <c r="AR147624" s="69">
        <v>0.922</v>
      </c>
    </row>
    <row r="147625" spans="41:44">
      <c r="AO147625" s="69">
        <v>129.21</v>
      </c>
      <c r="AP147625" s="69">
        <v>0.901</v>
      </c>
      <c r="AQ147625" s="69">
        <v>0.971</v>
      </c>
      <c r="AR147625" s="69">
        <v>1</v>
      </c>
    </row>
    <row r="147626" spans="41:44">
      <c r="AO147626" s="69">
        <v>129.99</v>
      </c>
      <c r="AP147626" s="69">
        <v>0.94</v>
      </c>
      <c r="AQ147626" s="69">
        <v>0.851</v>
      </c>
      <c r="AR147626" s="69">
        <v>0.918</v>
      </c>
    </row>
    <row r="147627" spans="41:44">
      <c r="AO147627" s="69">
        <v>130.77</v>
      </c>
      <c r="AP147627" s="69">
        <v>0.94</v>
      </c>
      <c r="AQ147627" s="69">
        <v>1.046</v>
      </c>
      <c r="AR147627" s="69">
        <v>1.014</v>
      </c>
    </row>
    <row r="147628" spans="41:44">
      <c r="AO147628" s="69">
        <v>131.55</v>
      </c>
      <c r="AP147628" s="69">
        <v>0.942</v>
      </c>
      <c r="AQ147628" s="69">
        <v>0.847</v>
      </c>
      <c r="AR147628" s="69">
        <v>0.883</v>
      </c>
    </row>
    <row r="147629" spans="41:44">
      <c r="AO147629" s="69">
        <v>132.33</v>
      </c>
      <c r="AP147629" s="69">
        <v>0.954</v>
      </c>
      <c r="AQ147629" s="69">
        <v>0.9</v>
      </c>
      <c r="AR147629" s="69">
        <v>1.069</v>
      </c>
    </row>
    <row r="147630" spans="41:44">
      <c r="AO147630" s="69">
        <v>133.11</v>
      </c>
      <c r="AP147630" s="69">
        <v>0.867</v>
      </c>
      <c r="AQ147630" s="69">
        <v>0.865</v>
      </c>
      <c r="AR147630" s="69">
        <v>0.957</v>
      </c>
    </row>
    <row r="147631" spans="41:44">
      <c r="AO147631" s="69">
        <v>133.89</v>
      </c>
      <c r="AP147631" s="69">
        <v>0.827</v>
      </c>
      <c r="AQ147631" s="69">
        <v>1</v>
      </c>
      <c r="AR147631" s="69">
        <v>0.91</v>
      </c>
    </row>
    <row r="147632" spans="41:44">
      <c r="AO147632" s="69">
        <v>134.67</v>
      </c>
      <c r="AP147632" s="69">
        <v>0.91</v>
      </c>
      <c r="AQ147632" s="69">
        <v>0.929</v>
      </c>
      <c r="AR147632" s="69">
        <v>0.93</v>
      </c>
    </row>
    <row r="147633" spans="41:44">
      <c r="AO147633" s="69">
        <v>135.45</v>
      </c>
      <c r="AP147633" s="69">
        <v>0.938</v>
      </c>
      <c r="AQ147633" s="69">
        <v>0.859</v>
      </c>
      <c r="AR147633" s="69">
        <v>1</v>
      </c>
    </row>
    <row r="147634" spans="41:44">
      <c r="AO147634" s="69">
        <v>136.23</v>
      </c>
      <c r="AP147634" s="69">
        <v>0.944</v>
      </c>
      <c r="AQ147634" s="69">
        <v>1</v>
      </c>
      <c r="AR147634" s="69">
        <v>0.934</v>
      </c>
    </row>
    <row r="147635" spans="41:44">
      <c r="AO147635" s="69">
        <v>137.01</v>
      </c>
      <c r="AP147635" s="69">
        <v>0.965</v>
      </c>
      <c r="AQ147635" s="69">
        <v>0.861</v>
      </c>
      <c r="AR147635" s="69">
        <v>0.893</v>
      </c>
    </row>
    <row r="147636" spans="41:44">
      <c r="AO147636" s="69">
        <v>137.79</v>
      </c>
      <c r="AP147636" s="69">
        <v>0.922</v>
      </c>
      <c r="AQ147636" s="69">
        <v>1.03</v>
      </c>
      <c r="AR147636" s="69">
        <v>0.973</v>
      </c>
    </row>
    <row r="147637" spans="41:44">
      <c r="AO147637" s="69">
        <v>138.57</v>
      </c>
      <c r="AP147637" s="69">
        <v>0.862</v>
      </c>
      <c r="AQ147637" s="69">
        <v>0.814</v>
      </c>
      <c r="AR147637" s="69">
        <v>0.986</v>
      </c>
    </row>
    <row r="147638" spans="41:44">
      <c r="AO147638" s="69">
        <v>139.35</v>
      </c>
      <c r="AP147638" s="69">
        <v>0.89</v>
      </c>
      <c r="AQ147638" s="69">
        <v>0.915</v>
      </c>
      <c r="AR147638" s="69">
        <v>0.906</v>
      </c>
    </row>
    <row r="147639" spans="41:44">
      <c r="AO147639" s="69">
        <v>140.13</v>
      </c>
      <c r="AP147639" s="69">
        <v>0.954</v>
      </c>
      <c r="AQ147639" s="69">
        <v>0.895</v>
      </c>
      <c r="AR147639" s="69">
        <v>0.863</v>
      </c>
    </row>
    <row r="147640" spans="41:44">
      <c r="AO147640" s="69">
        <v>140.91</v>
      </c>
      <c r="AP147640" s="69">
        <v>1</v>
      </c>
      <c r="AQ147640" s="69">
        <v>0.97</v>
      </c>
      <c r="AR147640" s="69">
        <v>0.918</v>
      </c>
    </row>
    <row r="147641" spans="41:44">
      <c r="AO147641" s="69">
        <v>141.69</v>
      </c>
      <c r="AP147641" s="69">
        <v>0.967</v>
      </c>
      <c r="AQ147641" s="69">
        <v>0.883</v>
      </c>
      <c r="AR147641" s="69">
        <v>0.93</v>
      </c>
    </row>
    <row r="147642" spans="41:44">
      <c r="AO147642" s="69">
        <v>142.47</v>
      </c>
      <c r="AP147642" s="69">
        <v>0.966</v>
      </c>
      <c r="AQ147642" s="69">
        <v>0.871</v>
      </c>
      <c r="AR147642" s="69">
        <v>0.911</v>
      </c>
    </row>
    <row r="147643" spans="41:44">
      <c r="AO147643" s="69">
        <v>143.25</v>
      </c>
      <c r="AP147643" s="69">
        <v>0.901</v>
      </c>
      <c r="AQ147643" s="69">
        <v>1.048</v>
      </c>
      <c r="AR147643" s="69">
        <v>0.942</v>
      </c>
    </row>
    <row r="147644" spans="41:44">
      <c r="AO147644" s="69">
        <v>144.03</v>
      </c>
      <c r="AP147644" s="69">
        <v>0.955</v>
      </c>
      <c r="AQ147644" s="69">
        <v>0.875</v>
      </c>
      <c r="AR147644" s="69">
        <v>0.919</v>
      </c>
    </row>
    <row r="147645" spans="41:44">
      <c r="AO147645" s="69">
        <v>144.81</v>
      </c>
      <c r="AP147645" s="69">
        <v>0.928</v>
      </c>
      <c r="AQ147645" s="69">
        <v>0.89</v>
      </c>
      <c r="AR147645" s="69">
        <v>1</v>
      </c>
    </row>
    <row r="147646" spans="41:44">
      <c r="AO147646" s="69">
        <v>145.59</v>
      </c>
      <c r="AP147646" s="69">
        <v>0.988</v>
      </c>
      <c r="AQ147646" s="69">
        <v>0.928</v>
      </c>
      <c r="AR147646" s="69">
        <v>1.028</v>
      </c>
    </row>
    <row r="147647" spans="41:44">
      <c r="AO147647" s="69">
        <v>146.37</v>
      </c>
      <c r="AP147647" s="69">
        <v>0.806</v>
      </c>
      <c r="AQ147647" s="69">
        <v>0.831</v>
      </c>
      <c r="AR147647" s="69">
        <v>0.97</v>
      </c>
    </row>
    <row r="147648" spans="41:44">
      <c r="AO147648" s="69">
        <v>147.15</v>
      </c>
      <c r="AP147648" s="69">
        <v>0.907</v>
      </c>
      <c r="AQ147648" s="69">
        <v>0.928</v>
      </c>
      <c r="AR147648" s="69">
        <v>0.91</v>
      </c>
    </row>
    <row r="147649" spans="41:44">
      <c r="AO147649" s="69">
        <v>147.93</v>
      </c>
      <c r="AP147649" s="69">
        <v>0.875</v>
      </c>
      <c r="AQ147649" s="69">
        <v>0.831</v>
      </c>
      <c r="AR147649" s="69">
        <v>0.861</v>
      </c>
    </row>
    <row r="147650" spans="41:44">
      <c r="AO147650" s="69">
        <v>148.71</v>
      </c>
      <c r="AP147650" s="69">
        <v>0.977</v>
      </c>
      <c r="AQ147650" s="69">
        <v>0.898</v>
      </c>
      <c r="AR147650" s="69">
        <v>0.901</v>
      </c>
    </row>
    <row r="147651" spans="41:44">
      <c r="AO147651" s="69">
        <v>149.49</v>
      </c>
      <c r="AP147651" s="69">
        <v>0.9</v>
      </c>
      <c r="AQ147651" s="69">
        <v>0.985</v>
      </c>
      <c r="AR147651" s="69">
        <v>0.901</v>
      </c>
    </row>
    <row r="147652" spans="41:44">
      <c r="AO147652" s="69">
        <v>150.27</v>
      </c>
      <c r="AP147652" s="69">
        <v>0.95</v>
      </c>
      <c r="AQ147652" s="69">
        <v>0.859</v>
      </c>
      <c r="AR147652" s="69">
        <v>0.917</v>
      </c>
    </row>
    <row r="147653" spans="41:44">
      <c r="AO147653" s="69">
        <v>151.05</v>
      </c>
      <c r="AP147653" s="69">
        <v>0.942</v>
      </c>
      <c r="AQ147653" s="69">
        <v>0.943</v>
      </c>
      <c r="AR147653" s="69">
        <v>0.918</v>
      </c>
    </row>
    <row r="147654" spans="41:44">
      <c r="AO147654" s="69">
        <v>151.83</v>
      </c>
      <c r="AP147654" s="69">
        <v>0.978</v>
      </c>
      <c r="AQ147654" s="69">
        <v>0.845</v>
      </c>
      <c r="AR147654" s="69">
        <v>0.867</v>
      </c>
    </row>
    <row r="147655" spans="41:44">
      <c r="AO147655" s="69">
        <v>152.61</v>
      </c>
      <c r="AP147655" s="69">
        <v>0.942</v>
      </c>
      <c r="AQ147655" s="69">
        <v>0.943</v>
      </c>
      <c r="AR147655" s="69">
        <v>0.928</v>
      </c>
    </row>
    <row r="147656" spans="41:44">
      <c r="AO147656" s="69">
        <v>153.39</v>
      </c>
      <c r="AP147656" s="69">
        <v>0.988</v>
      </c>
      <c r="AQ147656" s="69">
        <v>0.927</v>
      </c>
      <c r="AR147656" s="69">
        <v>0.836</v>
      </c>
    </row>
    <row r="147657" spans="41:44">
      <c r="AO147657" s="69">
        <v>154.17</v>
      </c>
      <c r="AP147657" s="69">
        <v>0.891</v>
      </c>
      <c r="AQ147657" s="69">
        <v>0.941</v>
      </c>
      <c r="AR147657" s="69">
        <v>0.932</v>
      </c>
    </row>
    <row r="147658" spans="41:44">
      <c r="AO147658" s="69">
        <v>154.95</v>
      </c>
      <c r="AP147658" s="69">
        <v>0.935</v>
      </c>
      <c r="AQ147658" s="69">
        <v>0.889</v>
      </c>
      <c r="AR147658" s="69">
        <v>0.861</v>
      </c>
    </row>
    <row r="147659" spans="41:44">
      <c r="AO147659" s="69">
        <v>155.73</v>
      </c>
      <c r="AP147659" s="69">
        <v>0.923</v>
      </c>
      <c r="AQ147659" s="69">
        <v>0.775</v>
      </c>
      <c r="AR147659" s="69">
        <v>0.861</v>
      </c>
    </row>
    <row r="147660" spans="41:44">
      <c r="AO147660" s="69">
        <v>156.51</v>
      </c>
      <c r="AP147660" s="69">
        <v>0.911</v>
      </c>
      <c r="AQ147660" s="69">
        <v>0.942</v>
      </c>
      <c r="AR147660" s="69">
        <v>0.957</v>
      </c>
    </row>
    <row r="163842" spans="41:44">
      <c r="AO163842" s="69" t="s">
        <v>13</v>
      </c>
      <c r="AP163842" s="69" t="s">
        <v>14</v>
      </c>
      <c r="AQ163842" s="69" t="s">
        <v>15</v>
      </c>
      <c r="AR163842" s="69" t="s">
        <v>16</v>
      </c>
    </row>
    <row r="163843" spans="41:44">
      <c r="AO163843" s="69">
        <v>0</v>
      </c>
      <c r="AP163843" s="69">
        <v>0.925</v>
      </c>
      <c r="AQ163843" s="69">
        <v>0.985</v>
      </c>
      <c r="AR163843" s="69">
        <v>0.836</v>
      </c>
    </row>
    <row r="163844" spans="41:44">
      <c r="AO163844" s="69">
        <v>0.39</v>
      </c>
      <c r="AP163844" s="69">
        <v>0.968</v>
      </c>
      <c r="AQ163844" s="69">
        <v>1.016</v>
      </c>
      <c r="AR163844" s="69">
        <v>1.026</v>
      </c>
    </row>
    <row r="163845" spans="41:44">
      <c r="AO163845" s="69">
        <v>1.17</v>
      </c>
      <c r="AP163845" s="69">
        <v>0.928</v>
      </c>
      <c r="AQ163845" s="69">
        <v>1.061</v>
      </c>
      <c r="AR163845" s="69">
        <v>0.925</v>
      </c>
    </row>
    <row r="163846" spans="41:44">
      <c r="AO163846" s="69">
        <v>1.95</v>
      </c>
      <c r="AP163846" s="69">
        <v>0.885</v>
      </c>
      <c r="AQ163846" s="69">
        <v>0.97</v>
      </c>
      <c r="AR163846" s="69">
        <v>0.961</v>
      </c>
    </row>
    <row r="163847" spans="41:44">
      <c r="AO163847" s="69">
        <v>2.73</v>
      </c>
      <c r="AP163847" s="69">
        <v>0.926</v>
      </c>
      <c r="AQ163847" s="69">
        <v>0.932</v>
      </c>
      <c r="AR163847" s="69">
        <v>0.962</v>
      </c>
    </row>
    <row r="163848" spans="41:44">
      <c r="AO163848" s="69">
        <v>3.51</v>
      </c>
      <c r="AP163848" s="69">
        <v>0.885</v>
      </c>
      <c r="AQ163848" s="69">
        <v>0.906</v>
      </c>
      <c r="AR163848" s="69">
        <v>0.924</v>
      </c>
    </row>
    <row r="163849" spans="41:44">
      <c r="AO163849" s="69">
        <v>4.29</v>
      </c>
      <c r="AP163849" s="69">
        <v>0.97</v>
      </c>
      <c r="AQ163849" s="69">
        <v>0.915</v>
      </c>
      <c r="AR163849" s="69">
        <v>0.96</v>
      </c>
    </row>
    <row r="163850" spans="41:44">
      <c r="AO163850" s="69">
        <v>5.07</v>
      </c>
      <c r="AP163850" s="69">
        <v>0.9</v>
      </c>
      <c r="AQ163850" s="69">
        <v>0.935</v>
      </c>
      <c r="AR163850" s="69">
        <v>0.911</v>
      </c>
    </row>
    <row r="163851" spans="41:44">
      <c r="AO163851" s="69">
        <v>5.85</v>
      </c>
      <c r="AP163851" s="69">
        <v>1.015</v>
      </c>
      <c r="AQ163851" s="69">
        <v>0.971</v>
      </c>
      <c r="AR163851" s="69">
        <v>0.912</v>
      </c>
    </row>
    <row r="163852" spans="41:44">
      <c r="AO163852" s="69">
        <v>6.63</v>
      </c>
      <c r="AP163852" s="69">
        <v>0.927</v>
      </c>
      <c r="AQ163852" s="69">
        <v>1</v>
      </c>
      <c r="AR163852" s="69">
        <v>0.962</v>
      </c>
    </row>
    <row r="163853" spans="41:44">
      <c r="AO163853" s="69">
        <v>7.41</v>
      </c>
      <c r="AP163853" s="69">
        <v>0.97</v>
      </c>
      <c r="AQ163853" s="69">
        <v>0.904</v>
      </c>
      <c r="AR163853" s="69">
        <v>1.013</v>
      </c>
    </row>
    <row r="163854" spans="41:44">
      <c r="AO163854" s="69">
        <v>8.19</v>
      </c>
      <c r="AP163854" s="69">
        <v>0.878</v>
      </c>
      <c r="AQ163854" s="69">
        <v>0.89</v>
      </c>
      <c r="AR163854" s="69">
        <v>1</v>
      </c>
    </row>
    <row r="163855" spans="41:44">
      <c r="AO163855" s="69">
        <v>8.97</v>
      </c>
      <c r="AP163855" s="69">
        <v>0.956</v>
      </c>
      <c r="AQ163855" s="69">
        <v>0.859</v>
      </c>
      <c r="AR163855" s="69">
        <v>1.096</v>
      </c>
    </row>
    <row r="163856" spans="41:44">
      <c r="AO163856" s="69">
        <v>9.75</v>
      </c>
      <c r="AP163856" s="69">
        <v>0.887</v>
      </c>
      <c r="AQ163856" s="69">
        <v>0.93</v>
      </c>
      <c r="AR163856" s="69">
        <v>1.04</v>
      </c>
    </row>
    <row r="163857" spans="41:44">
      <c r="AO163857" s="69">
        <v>10.53</v>
      </c>
      <c r="AP163857" s="69">
        <v>0.922</v>
      </c>
      <c r="AQ163857" s="69">
        <v>0.956</v>
      </c>
      <c r="AR163857" s="69">
        <v>1.053</v>
      </c>
    </row>
    <row r="163858" spans="41:44">
      <c r="AO163858" s="69">
        <v>11.31</v>
      </c>
      <c r="AP163858" s="69">
        <v>1</v>
      </c>
      <c r="AQ163858" s="69">
        <v>0.9</v>
      </c>
      <c r="AR163858" s="69">
        <v>1.037</v>
      </c>
    </row>
    <row r="163859" spans="41:44">
      <c r="AO163859" s="69">
        <v>12.09</v>
      </c>
      <c r="AP163859" s="69">
        <v>1.014</v>
      </c>
      <c r="AQ163859" s="69">
        <v>0.942</v>
      </c>
      <c r="AR163859" s="69">
        <v>0.861</v>
      </c>
    </row>
    <row r="163860" spans="41:44">
      <c r="AO163860" s="69">
        <v>12.87</v>
      </c>
      <c r="AP163860" s="69">
        <v>0.918</v>
      </c>
      <c r="AQ163860" s="69">
        <v>0.986</v>
      </c>
      <c r="AR163860" s="69">
        <v>1.055</v>
      </c>
    </row>
    <row r="163861" spans="41:44">
      <c r="AO163861" s="69">
        <v>13.65</v>
      </c>
      <c r="AP163861" s="69">
        <v>0.87</v>
      </c>
      <c r="AQ163861" s="69">
        <v>0.848</v>
      </c>
      <c r="AR163861" s="69">
        <v>0.883</v>
      </c>
    </row>
    <row r="163862" spans="41:44">
      <c r="AO163862" s="69">
        <v>14.43</v>
      </c>
      <c r="AP163862" s="69">
        <v>0.949</v>
      </c>
      <c r="AQ163862" s="69">
        <v>1</v>
      </c>
      <c r="AR163862" s="69">
        <v>0.938</v>
      </c>
    </row>
    <row r="163863" spans="41:44">
      <c r="AO163863" s="69">
        <v>15.21</v>
      </c>
      <c r="AP163863" s="69">
        <v>0.947</v>
      </c>
      <c r="AQ163863" s="69">
        <v>0.947</v>
      </c>
      <c r="AR163863" s="69">
        <v>0.962</v>
      </c>
    </row>
    <row r="163864" spans="41:44">
      <c r="AO163864" s="69">
        <v>15.99</v>
      </c>
      <c r="AP163864" s="69">
        <v>0.883</v>
      </c>
      <c r="AQ163864" s="69">
        <v>1</v>
      </c>
      <c r="AR163864" s="69">
        <v>0.887</v>
      </c>
    </row>
    <row r="163865" spans="41:44">
      <c r="AO163865" s="69">
        <v>16.77</v>
      </c>
      <c r="AP163865" s="69">
        <v>0.892</v>
      </c>
      <c r="AQ163865" s="69">
        <v>0.971</v>
      </c>
      <c r="AR163865" s="69">
        <v>1.133</v>
      </c>
    </row>
    <row r="163866" spans="41:44">
      <c r="AO163866" s="69">
        <v>17.55</v>
      </c>
      <c r="AP163866" s="69">
        <v>0.95</v>
      </c>
      <c r="AQ163866" s="69">
        <v>0.873</v>
      </c>
      <c r="AR163866" s="69">
        <v>0.95</v>
      </c>
    </row>
    <row r="163867" spans="41:44">
      <c r="AO163867" s="69">
        <v>18.33</v>
      </c>
      <c r="AP163867" s="69">
        <v>0.931</v>
      </c>
      <c r="AQ163867" s="69">
        <v>0.942</v>
      </c>
      <c r="AR163867" s="69">
        <v>0.961</v>
      </c>
    </row>
    <row r="163868" spans="41:44">
      <c r="AO163868" s="69">
        <v>19.11</v>
      </c>
      <c r="AP163868" s="69">
        <v>0.9</v>
      </c>
      <c r="AQ163868" s="69">
        <v>0.926</v>
      </c>
      <c r="AR163868" s="69">
        <v>0.935</v>
      </c>
    </row>
    <row r="163869" spans="41:44">
      <c r="AO163869" s="69">
        <v>19.89</v>
      </c>
      <c r="AP163869" s="69">
        <v>0.912</v>
      </c>
      <c r="AQ163869" s="69">
        <v>0.943</v>
      </c>
      <c r="AR163869" s="69">
        <v>0.926</v>
      </c>
    </row>
    <row r="163870" spans="41:44">
      <c r="AO163870" s="69">
        <v>20.67</v>
      </c>
      <c r="AP163870" s="69">
        <v>0.912</v>
      </c>
      <c r="AQ163870" s="69">
        <v>0.942</v>
      </c>
      <c r="AR163870" s="69">
        <v>0.875</v>
      </c>
    </row>
    <row r="163871" spans="41:44">
      <c r="AO163871" s="69">
        <v>21.45</v>
      </c>
      <c r="AP163871" s="69">
        <v>1</v>
      </c>
      <c r="AQ163871" s="69">
        <v>0.844</v>
      </c>
      <c r="AR163871" s="69">
        <v>0.912</v>
      </c>
    </row>
    <row r="163872" spans="41:44">
      <c r="AO163872" s="69">
        <v>22.23</v>
      </c>
      <c r="AP163872" s="69">
        <v>0.891</v>
      </c>
      <c r="AQ163872" s="69">
        <v>0.844</v>
      </c>
      <c r="AR163872" s="69">
        <v>0.975</v>
      </c>
    </row>
    <row r="163873" spans="41:44">
      <c r="AO163873" s="69">
        <v>23.01</v>
      </c>
      <c r="AP163873" s="69">
        <v>0.912</v>
      </c>
      <c r="AQ163873" s="69">
        <v>1.014</v>
      </c>
      <c r="AR163873" s="69">
        <v>0.95</v>
      </c>
    </row>
    <row r="163874" spans="41:44">
      <c r="AO163874" s="69">
        <v>23.79</v>
      </c>
      <c r="AP163874" s="69">
        <v>0.974</v>
      </c>
      <c r="AQ163874" s="69">
        <v>0.931</v>
      </c>
      <c r="AR163874" s="69">
        <v>0.869</v>
      </c>
    </row>
    <row r="163875" spans="41:44">
      <c r="AO163875" s="69">
        <v>24.57</v>
      </c>
      <c r="AP163875" s="69">
        <v>0.898</v>
      </c>
      <c r="AQ163875" s="69">
        <v>0.97</v>
      </c>
      <c r="AR163875" s="69">
        <v>0.879</v>
      </c>
    </row>
    <row r="163876" spans="41:44">
      <c r="AO163876" s="69">
        <v>25.35</v>
      </c>
      <c r="AP163876" s="69">
        <v>0.877</v>
      </c>
      <c r="AQ163876" s="69">
        <v>0.878</v>
      </c>
      <c r="AR163876" s="69">
        <v>0.948</v>
      </c>
    </row>
    <row r="163877" spans="41:44">
      <c r="AO163877" s="69">
        <v>26.13</v>
      </c>
      <c r="AP163877" s="69">
        <v>0.912</v>
      </c>
      <c r="AQ163877" s="69">
        <v>0.986</v>
      </c>
      <c r="AR163877" s="69">
        <v>0.949</v>
      </c>
    </row>
    <row r="163878" spans="41:44">
      <c r="AO163878" s="69">
        <v>26.91</v>
      </c>
      <c r="AP163878" s="69">
        <v>0.974</v>
      </c>
      <c r="AQ163878" s="69">
        <v>0.906</v>
      </c>
      <c r="AR163878" s="69">
        <v>0.828</v>
      </c>
    </row>
    <row r="163879" spans="41:44">
      <c r="AO163879" s="69">
        <v>27.69</v>
      </c>
      <c r="AP163879" s="69">
        <v>0.939</v>
      </c>
      <c r="AQ163879" s="69">
        <v>0.849</v>
      </c>
      <c r="AR163879" s="69">
        <v>0.924</v>
      </c>
    </row>
    <row r="163880" spans="41:44">
      <c r="AO163880" s="69">
        <v>28.47</v>
      </c>
      <c r="AP163880" s="69">
        <v>0.986</v>
      </c>
      <c r="AQ163880" s="69">
        <v>0.93</v>
      </c>
      <c r="AR163880" s="69">
        <v>0.974</v>
      </c>
    </row>
    <row r="163881" spans="41:44">
      <c r="AO163881" s="69">
        <v>29.25</v>
      </c>
      <c r="AP163881" s="69">
        <v>0.974</v>
      </c>
      <c r="AQ163881" s="69">
        <v>0.915</v>
      </c>
      <c r="AR163881" s="69">
        <v>0.896</v>
      </c>
    </row>
    <row r="163882" spans="41:44">
      <c r="AO163882" s="69">
        <v>30.03</v>
      </c>
      <c r="AP163882" s="69">
        <v>0.915</v>
      </c>
      <c r="AQ163882" s="69">
        <v>0.986</v>
      </c>
      <c r="AR163882" s="69">
        <v>1</v>
      </c>
    </row>
    <row r="163883" spans="41:44">
      <c r="AO163883" s="69">
        <v>30.81</v>
      </c>
      <c r="AP163883" s="69">
        <v>0.914</v>
      </c>
      <c r="AQ163883" s="69">
        <v>0.905</v>
      </c>
      <c r="AR163883" s="69">
        <v>0.868</v>
      </c>
    </row>
    <row r="163884" spans="41:44">
      <c r="AO163884" s="69">
        <v>31.59</v>
      </c>
      <c r="AP163884" s="69">
        <v>1</v>
      </c>
      <c r="AQ163884" s="69">
        <v>0.917</v>
      </c>
      <c r="AR163884" s="69">
        <v>1.026</v>
      </c>
    </row>
    <row r="163885" spans="41:44">
      <c r="AO163885" s="69">
        <v>32.37</v>
      </c>
      <c r="AP163885" s="69">
        <v>1</v>
      </c>
      <c r="AQ163885" s="69">
        <v>0.831</v>
      </c>
      <c r="AR163885" s="69">
        <v>0.937</v>
      </c>
    </row>
    <row r="163886" spans="41:44">
      <c r="AO163886" s="69">
        <v>33.15</v>
      </c>
      <c r="AP163886" s="69">
        <v>0.891</v>
      </c>
      <c r="AQ163886" s="69">
        <v>0.985</v>
      </c>
      <c r="AR163886" s="69">
        <v>0.938</v>
      </c>
    </row>
    <row r="163887" spans="41:44">
      <c r="AO163887" s="69">
        <v>33.93</v>
      </c>
      <c r="AP163887" s="69">
        <v>0.938</v>
      </c>
      <c r="AQ163887" s="69">
        <v>0.957</v>
      </c>
      <c r="AR163887" s="69">
        <v>0.974</v>
      </c>
    </row>
    <row r="163888" spans="41:44">
      <c r="AO163888" s="69">
        <v>34.71</v>
      </c>
      <c r="AP163888" s="69">
        <v>0.949</v>
      </c>
      <c r="AQ163888" s="69">
        <v>0.986</v>
      </c>
      <c r="AR163888" s="69">
        <v>0.912</v>
      </c>
    </row>
    <row r="163889" spans="41:44">
      <c r="AO163889" s="69">
        <v>35.49</v>
      </c>
      <c r="AP163889" s="69">
        <v>0.937</v>
      </c>
      <c r="AQ163889" s="69">
        <v>0.96</v>
      </c>
      <c r="AR163889" s="69">
        <v>0.934</v>
      </c>
    </row>
    <row r="163890" spans="41:44">
      <c r="AO163890" s="69">
        <v>36.27</v>
      </c>
      <c r="AP163890" s="69">
        <v>0.94</v>
      </c>
      <c r="AQ163890" s="69">
        <v>0.97</v>
      </c>
      <c r="AR163890" s="69">
        <v>0.961</v>
      </c>
    </row>
    <row r="163891" spans="41:44">
      <c r="AO163891" s="69">
        <v>37.05</v>
      </c>
      <c r="AP163891" s="69">
        <v>0.915</v>
      </c>
      <c r="AQ163891" s="69">
        <v>0.929</v>
      </c>
      <c r="AR163891" s="69">
        <v>0.96</v>
      </c>
    </row>
    <row r="163892" spans="41:44">
      <c r="AO163892" s="69">
        <v>37.83</v>
      </c>
      <c r="AP163892" s="69">
        <v>0.894</v>
      </c>
      <c r="AQ163892" s="69">
        <v>0.905</v>
      </c>
      <c r="AR163892" s="69">
        <v>1.11</v>
      </c>
    </row>
    <row r="163893" spans="41:44">
      <c r="AO163893" s="69">
        <v>38.61</v>
      </c>
      <c r="AP163893" s="69">
        <v>1.053</v>
      </c>
      <c r="AQ163893" s="69">
        <v>0.904</v>
      </c>
      <c r="AR163893" s="69">
        <v>0.879</v>
      </c>
    </row>
    <row r="163894" spans="41:44">
      <c r="AO163894" s="69">
        <v>39.51</v>
      </c>
      <c r="AP163894" s="69">
        <v>0.882</v>
      </c>
      <c r="AQ163894" s="69">
        <v>0.892</v>
      </c>
      <c r="AR163894" s="69">
        <v>0.974</v>
      </c>
    </row>
    <row r="163895" spans="41:44">
      <c r="AO163895" s="69">
        <v>40.29</v>
      </c>
      <c r="AP163895" s="69">
        <v>1.012</v>
      </c>
      <c r="AQ163895" s="69">
        <v>1</v>
      </c>
      <c r="AR163895" s="69">
        <v>1.027</v>
      </c>
    </row>
    <row r="163896" spans="41:44">
      <c r="AO163896" s="69">
        <v>41.07</v>
      </c>
      <c r="AP163896" s="69">
        <v>0.951</v>
      </c>
      <c r="AQ163896" s="69">
        <v>0.956</v>
      </c>
      <c r="AR163896" s="69">
        <v>0.947</v>
      </c>
    </row>
    <row r="163897" spans="41:44">
      <c r="AO163897" s="69">
        <v>41.85</v>
      </c>
      <c r="AP163897" s="69">
        <v>0.9</v>
      </c>
      <c r="AQ163897" s="69">
        <v>0.89</v>
      </c>
      <c r="AR163897" s="69">
        <v>0.91</v>
      </c>
    </row>
    <row r="163898" spans="41:44">
      <c r="AO163898" s="69">
        <v>42.63</v>
      </c>
      <c r="AP163898" s="69">
        <v>0.874</v>
      </c>
      <c r="AQ163898" s="69">
        <v>0.917</v>
      </c>
      <c r="AR163898" s="69">
        <v>0.95</v>
      </c>
    </row>
    <row r="163899" spans="41:44">
      <c r="AO163899" s="69">
        <v>43.41</v>
      </c>
      <c r="AP163899" s="69">
        <v>0.887</v>
      </c>
      <c r="AQ163899" s="69">
        <v>0.853</v>
      </c>
      <c r="AR163899" s="69">
        <v>0.949</v>
      </c>
    </row>
    <row r="163900" spans="41:44">
      <c r="AO163900" s="69">
        <v>44.19</v>
      </c>
      <c r="AP163900" s="69">
        <v>0.866</v>
      </c>
      <c r="AQ163900" s="69">
        <v>0.944</v>
      </c>
      <c r="AR163900" s="69">
        <v>0.912</v>
      </c>
    </row>
    <row r="163901" spans="41:44">
      <c r="AO163901" s="69">
        <v>44.97</v>
      </c>
      <c r="AP163901" s="69">
        <v>0.938</v>
      </c>
      <c r="AQ163901" s="69">
        <v>0.928</v>
      </c>
      <c r="AR163901" s="69">
        <v>0.901</v>
      </c>
    </row>
    <row r="163902" spans="41:44">
      <c r="AO163902" s="69">
        <v>45.75</v>
      </c>
      <c r="AP163902" s="69">
        <v>0.815</v>
      </c>
      <c r="AQ163902" s="69">
        <v>0.956</v>
      </c>
      <c r="AR163902" s="69">
        <v>0.736</v>
      </c>
    </row>
    <row r="163903" spans="41:44">
      <c r="AO163903" s="69">
        <v>46.53</v>
      </c>
      <c r="AP163903" s="69">
        <v>0.962</v>
      </c>
      <c r="AQ163903" s="69">
        <v>0.986</v>
      </c>
      <c r="AR163903" s="69">
        <v>1.085</v>
      </c>
    </row>
    <row r="163904" spans="41:44">
      <c r="AO163904" s="69">
        <v>47.31</v>
      </c>
      <c r="AP163904" s="69">
        <v>0.844</v>
      </c>
      <c r="AQ163904" s="69">
        <v>0.892</v>
      </c>
      <c r="AR163904" s="69">
        <v>0.807</v>
      </c>
    </row>
    <row r="163905" spans="41:44">
      <c r="AO163905" s="69">
        <v>48.09</v>
      </c>
      <c r="AP163905" s="69">
        <v>1.065</v>
      </c>
      <c r="AQ163905" s="69">
        <v>0.904</v>
      </c>
      <c r="AR163905" s="69">
        <v>0.949</v>
      </c>
    </row>
    <row r="163906" spans="41:44">
      <c r="AO163906" s="69">
        <v>48.87</v>
      </c>
      <c r="AP163906" s="69">
        <v>0.924</v>
      </c>
      <c r="AQ163906" s="69">
        <v>0.887</v>
      </c>
      <c r="AR163906" s="69">
        <v>0.873</v>
      </c>
    </row>
    <row r="163907" spans="41:44">
      <c r="AO163907" s="69">
        <v>49.65</v>
      </c>
      <c r="AP163907" s="69">
        <v>0.903</v>
      </c>
      <c r="AQ163907" s="69">
        <v>0.849</v>
      </c>
      <c r="AR163907" s="69">
        <v>0.923</v>
      </c>
    </row>
    <row r="163908" spans="41:44">
      <c r="AO163908" s="69">
        <v>50.43</v>
      </c>
      <c r="AP163908" s="69">
        <v>0.974</v>
      </c>
      <c r="AQ163908" s="69">
        <v>1.015</v>
      </c>
      <c r="AR163908" s="69">
        <v>0.937</v>
      </c>
    </row>
    <row r="163909" spans="41:44">
      <c r="AO163909" s="69">
        <v>51.21</v>
      </c>
      <c r="AP163909" s="69">
        <v>0.962</v>
      </c>
      <c r="AQ163909" s="69">
        <v>1</v>
      </c>
      <c r="AR163909" s="69">
        <v>0.883</v>
      </c>
    </row>
    <row r="163910" spans="41:44">
      <c r="AO163910" s="69">
        <v>51.99</v>
      </c>
      <c r="AP163910" s="69">
        <v>0.986</v>
      </c>
      <c r="AQ163910" s="69">
        <v>0.892</v>
      </c>
      <c r="AR163910" s="69">
        <v>0.872</v>
      </c>
    </row>
    <row r="163911" spans="41:44">
      <c r="AO163911" s="69">
        <v>52.77</v>
      </c>
      <c r="AP163911" s="69">
        <v>0.927</v>
      </c>
      <c r="AQ163911" s="69">
        <v>1.03</v>
      </c>
      <c r="AR163911" s="69">
        <v>0.987</v>
      </c>
    </row>
    <row r="163912" spans="41:44">
      <c r="AO163912" s="69">
        <v>53.55</v>
      </c>
      <c r="AP163912" s="69">
        <v>0.89</v>
      </c>
      <c r="AQ163912" s="69">
        <v>0.819</v>
      </c>
      <c r="AR163912" s="69">
        <v>0.816</v>
      </c>
    </row>
    <row r="163913" spans="41:44">
      <c r="AO163913" s="69">
        <v>54.33</v>
      </c>
      <c r="AP163913" s="69">
        <v>0.869</v>
      </c>
      <c r="AQ163913" s="69">
        <v>0.836</v>
      </c>
      <c r="AR163913" s="69">
        <v>0.887</v>
      </c>
    </row>
    <row r="163914" spans="41:44">
      <c r="AO163914" s="69">
        <v>55.11</v>
      </c>
      <c r="AP163914" s="69">
        <v>0.893</v>
      </c>
      <c r="AQ163914" s="69">
        <v>0.943</v>
      </c>
      <c r="AR163914" s="69">
        <v>0.96</v>
      </c>
    </row>
    <row r="163915" spans="41:44">
      <c r="AO163915" s="69">
        <v>55.89</v>
      </c>
      <c r="AP163915" s="69">
        <v>0.938</v>
      </c>
      <c r="AQ163915" s="69">
        <v>0.928</v>
      </c>
      <c r="AR163915" s="69">
        <v>0.937</v>
      </c>
    </row>
    <row r="163916" spans="41:44">
      <c r="AO163916" s="69">
        <v>56.67</v>
      </c>
      <c r="AP163916" s="69">
        <v>0.939</v>
      </c>
      <c r="AQ163916" s="69">
        <v>0.865</v>
      </c>
      <c r="AR163916" s="69">
        <v>0.938</v>
      </c>
    </row>
    <row r="163917" spans="41:44">
      <c r="AO163917" s="69">
        <v>57.45</v>
      </c>
      <c r="AP163917" s="69">
        <v>0.914</v>
      </c>
      <c r="AQ163917" s="69">
        <v>1.03</v>
      </c>
      <c r="AR163917" s="69">
        <v>1.04</v>
      </c>
    </row>
    <row r="163918" spans="41:44">
      <c r="AO163918" s="69">
        <v>58.23</v>
      </c>
      <c r="AP163918" s="69">
        <v>0.884</v>
      </c>
      <c r="AQ163918" s="69">
        <v>0.915</v>
      </c>
      <c r="AR163918" s="69">
        <v>0.932</v>
      </c>
    </row>
    <row r="163919" spans="41:44">
      <c r="AO163919" s="69">
        <v>59.01</v>
      </c>
      <c r="AP163919" s="69">
        <v>0.874</v>
      </c>
      <c r="AQ163919" s="69">
        <v>0.808</v>
      </c>
      <c r="AR163919" s="69">
        <v>0.959</v>
      </c>
    </row>
    <row r="163920" spans="41:44">
      <c r="AO163920" s="69">
        <v>59.79</v>
      </c>
      <c r="AP163920" s="69">
        <v>0.884</v>
      </c>
      <c r="AQ163920" s="69">
        <v>0.914</v>
      </c>
      <c r="AR163920" s="69">
        <v>0.889</v>
      </c>
    </row>
    <row r="163921" spans="41:44">
      <c r="AO163921" s="69">
        <v>60.57</v>
      </c>
      <c r="AP163921" s="69">
        <v>0.987</v>
      </c>
      <c r="AQ163921" s="69">
        <v>0.942</v>
      </c>
      <c r="AR163921" s="69">
        <v>0.947</v>
      </c>
    </row>
    <row r="163922" spans="41:44">
      <c r="AO163922" s="69">
        <v>61.35</v>
      </c>
      <c r="AP163922" s="69">
        <v>0.893</v>
      </c>
      <c r="AQ163922" s="69">
        <v>0.885</v>
      </c>
      <c r="AR163922" s="69">
        <v>0.896</v>
      </c>
    </row>
    <row r="163923" spans="41:44">
      <c r="AO163923" s="69">
        <v>62.13</v>
      </c>
      <c r="AP163923" s="69">
        <v>0.903</v>
      </c>
      <c r="AQ163923" s="69">
        <v>0.887</v>
      </c>
      <c r="AR163923" s="69">
        <v>0.936</v>
      </c>
    </row>
    <row r="163924" spans="41:44">
      <c r="AO163924" s="69">
        <v>62.91</v>
      </c>
      <c r="AP163924" s="69">
        <v>0.891</v>
      </c>
      <c r="AQ163924" s="69">
        <v>0.9</v>
      </c>
      <c r="AR163924" s="69">
        <v>0.821</v>
      </c>
    </row>
    <row r="163925" spans="41:44">
      <c r="AO163925" s="69">
        <v>63.69</v>
      </c>
      <c r="AP163925" s="69">
        <v>0.926</v>
      </c>
      <c r="AQ163925" s="69">
        <v>0.811</v>
      </c>
      <c r="AR163925" s="69">
        <v>0.868</v>
      </c>
    </row>
    <row r="163926" spans="41:44">
      <c r="AO163926" s="69">
        <v>64.47</v>
      </c>
      <c r="AP163926" s="69">
        <v>0.826</v>
      </c>
      <c r="AQ163926" s="69">
        <v>0.943</v>
      </c>
      <c r="AR163926" s="69">
        <v>0.949</v>
      </c>
    </row>
    <row r="163927" spans="41:44">
      <c r="AO163927" s="69">
        <v>65.25</v>
      </c>
      <c r="AP163927" s="69">
        <v>0.986</v>
      </c>
      <c r="AQ163927" s="69">
        <v>0.855</v>
      </c>
      <c r="AR163927" s="69">
        <v>0.896</v>
      </c>
    </row>
    <row r="163928" spans="41:44">
      <c r="AO163928" s="69">
        <v>66.03</v>
      </c>
      <c r="AP163928" s="69">
        <v>0.951</v>
      </c>
      <c r="AQ163928" s="69">
        <v>0.873</v>
      </c>
      <c r="AR163928" s="69">
        <v>1.04</v>
      </c>
    </row>
    <row r="163929" spans="41:44">
      <c r="AO163929" s="69">
        <v>66.81</v>
      </c>
      <c r="AP163929" s="69">
        <v>0.884</v>
      </c>
      <c r="AQ163929" s="69">
        <v>0.901</v>
      </c>
      <c r="AR163929" s="69">
        <v>1.031</v>
      </c>
    </row>
    <row r="163930" spans="41:44">
      <c r="AO163930" s="69">
        <v>67.59</v>
      </c>
      <c r="AP163930" s="69">
        <v>0.913</v>
      </c>
      <c r="AQ163930" s="69">
        <v>0.808</v>
      </c>
      <c r="AR163930" s="69">
        <v>1.026</v>
      </c>
    </row>
    <row r="163931" spans="41:44">
      <c r="AO163931" s="69">
        <v>68.37</v>
      </c>
      <c r="AP163931" s="69">
        <v>1.012</v>
      </c>
      <c r="AQ163931" s="69">
        <v>0.919</v>
      </c>
      <c r="AR163931" s="69">
        <v>0.87</v>
      </c>
    </row>
    <row r="163932" spans="41:44">
      <c r="AO163932" s="69">
        <v>69.15</v>
      </c>
      <c r="AP163932" s="69">
        <v>0.953</v>
      </c>
      <c r="AQ163932" s="69">
        <v>0.93</v>
      </c>
      <c r="AR163932" s="69">
        <v>0.889</v>
      </c>
    </row>
    <row r="163933" spans="41:44">
      <c r="AO163933" s="69">
        <v>69.93</v>
      </c>
      <c r="AP163933" s="69">
        <v>0.885</v>
      </c>
      <c r="AQ163933" s="69">
        <v>0.795</v>
      </c>
      <c r="AR163933" s="69">
        <v>1.027</v>
      </c>
    </row>
    <row r="163934" spans="41:44">
      <c r="AO163934" s="69">
        <v>70.71</v>
      </c>
      <c r="AP163934" s="69">
        <v>0.902</v>
      </c>
      <c r="AQ163934" s="69">
        <v>0.901</v>
      </c>
      <c r="AR163934" s="69">
        <v>0.924</v>
      </c>
    </row>
    <row r="163935" spans="41:44">
      <c r="AO163935" s="69">
        <v>71.49</v>
      </c>
      <c r="AP163935" s="69">
        <v>0.821</v>
      </c>
      <c r="AQ163935" s="69">
        <v>0.827</v>
      </c>
      <c r="AR163935" s="69">
        <v>0.9</v>
      </c>
    </row>
    <row r="163936" spans="41:44">
      <c r="AO163936" s="69">
        <v>72.27</v>
      </c>
      <c r="AP163936" s="69">
        <v>0.951</v>
      </c>
      <c r="AQ163936" s="69">
        <v>0.78</v>
      </c>
      <c r="AR163936" s="69">
        <v>0.904</v>
      </c>
    </row>
    <row r="163937" spans="41:44">
      <c r="AO163937" s="69">
        <v>73.05</v>
      </c>
      <c r="AP163937" s="69">
        <v>0.926</v>
      </c>
      <c r="AQ163937" s="69">
        <v>0.956</v>
      </c>
      <c r="AR163937" s="69">
        <v>1.014</v>
      </c>
    </row>
    <row r="163938" spans="41:44">
      <c r="AO163938" s="69">
        <v>73.83</v>
      </c>
      <c r="AP163938" s="69">
        <v>0.94</v>
      </c>
      <c r="AQ163938" s="69">
        <v>0.956</v>
      </c>
      <c r="AR163938" s="69">
        <v>0.924</v>
      </c>
    </row>
    <row r="163939" spans="41:44">
      <c r="AO163939" s="69">
        <v>74.61</v>
      </c>
      <c r="AP163939" s="69">
        <v>0.926</v>
      </c>
      <c r="AQ163939" s="69">
        <v>0.861</v>
      </c>
      <c r="AR163939" s="69">
        <v>0.944</v>
      </c>
    </row>
    <row r="163940" spans="41:44">
      <c r="AO163940" s="69">
        <v>75.39</v>
      </c>
      <c r="AP163940" s="69">
        <v>0.884</v>
      </c>
      <c r="AQ163940" s="69">
        <v>0.849</v>
      </c>
      <c r="AR163940" s="69">
        <v>1.027</v>
      </c>
    </row>
    <row r="163941" spans="41:44">
      <c r="AO163941" s="69">
        <v>76.17</v>
      </c>
      <c r="AP163941" s="69">
        <v>0.856</v>
      </c>
      <c r="AQ163941" s="69">
        <v>0.887</v>
      </c>
      <c r="AR163941" s="69">
        <v>0.923</v>
      </c>
    </row>
    <row r="163942" spans="41:44">
      <c r="AO163942" s="69">
        <v>76.95</v>
      </c>
      <c r="AP163942" s="69">
        <v>0.81</v>
      </c>
      <c r="AQ163942" s="69">
        <v>0.918</v>
      </c>
      <c r="AR163942" s="69">
        <v>0.948</v>
      </c>
    </row>
    <row r="163943" spans="41:44">
      <c r="AO163943" s="69">
        <v>77.73</v>
      </c>
      <c r="AP163943" s="69">
        <v>0.931</v>
      </c>
      <c r="AQ163943" s="69">
        <v>0.9</v>
      </c>
      <c r="AR163943" s="69">
        <v>0.948</v>
      </c>
    </row>
    <row r="163944" spans="41:44">
      <c r="AO163944" s="69">
        <v>78.51</v>
      </c>
      <c r="AP163944" s="69">
        <v>0.894</v>
      </c>
      <c r="AQ163944" s="69">
        <v>0.892</v>
      </c>
      <c r="AR163944" s="69">
        <v>1.071</v>
      </c>
    </row>
    <row r="163945" spans="41:44">
      <c r="AO163945" s="69">
        <v>79.29</v>
      </c>
      <c r="AP163945" s="69">
        <v>0.845</v>
      </c>
      <c r="AQ163945" s="69">
        <v>0.901</v>
      </c>
      <c r="AR163945" s="69">
        <v>0.894</v>
      </c>
    </row>
    <row r="163946" spans="41:44">
      <c r="AO163946" s="69">
        <v>80.07</v>
      </c>
      <c r="AP163946" s="69">
        <v>0.95</v>
      </c>
      <c r="AQ163946" s="69">
        <v>0.843</v>
      </c>
      <c r="AR163946" s="69">
        <v>0.867</v>
      </c>
    </row>
    <row r="163947" spans="41:44">
      <c r="AO163947" s="69">
        <v>80.85</v>
      </c>
      <c r="AP163947" s="69">
        <v>0.849</v>
      </c>
      <c r="AQ163947" s="69">
        <v>0.957</v>
      </c>
      <c r="AR163947" s="69">
        <v>0.974</v>
      </c>
    </row>
    <row r="163948" spans="41:44">
      <c r="AO163948" s="69">
        <v>81.63</v>
      </c>
      <c r="AP163948" s="69">
        <v>0.965</v>
      </c>
      <c r="AQ163948" s="69">
        <v>0.957</v>
      </c>
      <c r="AR163948" s="69">
        <v>0.87</v>
      </c>
    </row>
    <row r="163949" spans="41:44">
      <c r="AO163949" s="69">
        <v>82.41</v>
      </c>
      <c r="AP163949" s="69">
        <v>0.937</v>
      </c>
      <c r="AQ163949" s="69">
        <v>0.849</v>
      </c>
      <c r="AR163949" s="69">
        <v>0.83</v>
      </c>
    </row>
    <row r="163950" spans="41:44">
      <c r="AO163950" s="69">
        <v>83.19</v>
      </c>
      <c r="AP163950" s="69">
        <v>0.907</v>
      </c>
      <c r="AQ163950" s="69">
        <v>0.9</v>
      </c>
      <c r="AR163950" s="69">
        <v>0.873</v>
      </c>
    </row>
    <row r="163951" spans="41:44">
      <c r="AO163951" s="69">
        <v>83.97</v>
      </c>
      <c r="AP163951" s="69">
        <v>0.916</v>
      </c>
      <c r="AQ163951" s="69">
        <v>0.94</v>
      </c>
      <c r="AR163951" s="69">
        <v>0.924</v>
      </c>
    </row>
    <row r="163952" spans="41:44">
      <c r="AO163952" s="69">
        <v>84.75</v>
      </c>
      <c r="AP163952" s="69">
        <v>0.95</v>
      </c>
      <c r="AQ163952" s="69">
        <v>0.865</v>
      </c>
      <c r="AR163952" s="69">
        <v>0.974</v>
      </c>
    </row>
    <row r="163953" spans="41:44">
      <c r="AO163953" s="69">
        <v>85.53</v>
      </c>
      <c r="AP163953" s="69">
        <v>0.954</v>
      </c>
      <c r="AQ163953" s="69">
        <v>0.954</v>
      </c>
      <c r="AR163953" s="69">
        <v>0.987</v>
      </c>
    </row>
    <row r="163954" spans="41:44">
      <c r="AO163954" s="69">
        <v>86.31</v>
      </c>
      <c r="AP163954" s="69">
        <v>0.939</v>
      </c>
      <c r="AQ163954" s="69">
        <v>0.859</v>
      </c>
      <c r="AR163954" s="69">
        <v>0.957</v>
      </c>
    </row>
    <row r="163955" spans="41:44">
      <c r="AO163955" s="69">
        <v>87.09</v>
      </c>
      <c r="AP163955" s="69">
        <v>0.988</v>
      </c>
      <c r="AQ163955" s="69">
        <v>0.887</v>
      </c>
      <c r="AR163955" s="69">
        <v>0.973</v>
      </c>
    </row>
    <row r="163956" spans="41:44">
      <c r="AO163956" s="69">
        <v>87.87</v>
      </c>
      <c r="AP163956" s="69">
        <v>0.853</v>
      </c>
      <c r="AQ163956" s="69">
        <v>0.867</v>
      </c>
      <c r="AR163956" s="69">
        <v>0.849</v>
      </c>
    </row>
    <row r="163957" spans="41:44">
      <c r="AO163957" s="69">
        <v>88.65</v>
      </c>
      <c r="AP163957" s="69">
        <v>0.89</v>
      </c>
      <c r="AQ163957" s="69">
        <v>0.971</v>
      </c>
      <c r="AR163957" s="69">
        <v>0.922</v>
      </c>
    </row>
    <row r="163958" spans="41:44">
      <c r="AO163958" s="69">
        <v>89.43</v>
      </c>
      <c r="AP163958" s="69">
        <v>0.921</v>
      </c>
      <c r="AQ163958" s="69">
        <v>0.846</v>
      </c>
      <c r="AR163958" s="69">
        <v>0.873</v>
      </c>
    </row>
    <row r="163959" spans="41:44">
      <c r="AO163959" s="69">
        <v>90.21</v>
      </c>
      <c r="AP163959" s="69">
        <v>0.869</v>
      </c>
      <c r="AQ163959" s="69">
        <v>0.884</v>
      </c>
      <c r="AR163959" s="69">
        <v>0.911</v>
      </c>
    </row>
    <row r="163960" spans="41:44">
      <c r="AO163960" s="69">
        <v>90.99</v>
      </c>
      <c r="AP163960" s="69">
        <v>1.012</v>
      </c>
      <c r="AQ163960" s="69">
        <v>0.985</v>
      </c>
      <c r="AR163960" s="69">
        <v>0.898</v>
      </c>
    </row>
    <row r="163961" spans="41:44">
      <c r="AO163961" s="69">
        <v>91.77</v>
      </c>
      <c r="AP163961" s="69">
        <v>0.904</v>
      </c>
      <c r="AQ163961" s="69">
        <v>1</v>
      </c>
      <c r="AR163961" s="69">
        <v>0.907</v>
      </c>
    </row>
    <row r="163962" spans="41:44">
      <c r="AO163962" s="69">
        <v>92.55</v>
      </c>
      <c r="AP163962" s="69">
        <v>0.976</v>
      </c>
      <c r="AQ163962" s="69">
        <v>0.9</v>
      </c>
      <c r="AR163962" s="69">
        <v>0.906</v>
      </c>
    </row>
    <row r="163963" spans="41:44">
      <c r="AO163963" s="69">
        <v>93.33</v>
      </c>
      <c r="AP163963" s="69">
        <v>0.953</v>
      </c>
      <c r="AQ163963" s="69">
        <v>0.928</v>
      </c>
      <c r="AR163963" s="69">
        <v>0.974</v>
      </c>
    </row>
    <row r="163964" spans="41:44">
      <c r="AO163964" s="69">
        <v>94.11</v>
      </c>
      <c r="AP163964" s="69">
        <v>0.83</v>
      </c>
      <c r="AQ163964" s="69">
        <v>0.816</v>
      </c>
      <c r="AR163964" s="69">
        <v>0.948</v>
      </c>
    </row>
    <row r="163965" spans="41:44">
      <c r="AO163965" s="69">
        <v>94.89</v>
      </c>
      <c r="AP163965" s="69">
        <v>0.906</v>
      </c>
      <c r="AQ163965" s="69">
        <v>0.791</v>
      </c>
      <c r="AR163965" s="69">
        <v>1</v>
      </c>
    </row>
    <row r="163966" spans="41:44">
      <c r="AO163966" s="69">
        <v>95.67</v>
      </c>
      <c r="AP163966" s="69">
        <v>0.886</v>
      </c>
      <c r="AQ163966" s="69">
        <v>0.859</v>
      </c>
      <c r="AR163966" s="69">
        <v>0.898</v>
      </c>
    </row>
    <row r="163967" spans="41:44">
      <c r="AO163967" s="69">
        <v>96.45</v>
      </c>
      <c r="AP163967" s="69">
        <v>0.988</v>
      </c>
      <c r="AQ163967" s="69">
        <v>1.014</v>
      </c>
      <c r="AR163967" s="69">
        <v>0.887</v>
      </c>
    </row>
    <row r="163968" spans="41:44">
      <c r="AO163968" s="69">
        <v>97.23</v>
      </c>
      <c r="AP163968" s="69">
        <v>0.918</v>
      </c>
      <c r="AQ163968" s="69">
        <v>0.915</v>
      </c>
      <c r="AR163968" s="69">
        <v>0.934</v>
      </c>
    </row>
    <row r="163969" spans="41:44">
      <c r="AO163969" s="69">
        <v>98.01</v>
      </c>
      <c r="AP163969" s="69">
        <v>0.851</v>
      </c>
      <c r="AQ163969" s="69">
        <v>0.942</v>
      </c>
      <c r="AR163969" s="69">
        <v>0.919</v>
      </c>
    </row>
    <row r="163970" spans="41:44">
      <c r="AO163970" s="69">
        <v>98.79</v>
      </c>
      <c r="AP163970" s="69">
        <v>0.95</v>
      </c>
      <c r="AQ163970" s="69">
        <v>0.829</v>
      </c>
      <c r="AR163970" s="69">
        <v>0.906</v>
      </c>
    </row>
    <row r="163971" spans="41:44">
      <c r="AO163971" s="69">
        <v>99.57</v>
      </c>
      <c r="AP163971" s="69">
        <v>0.823</v>
      </c>
      <c r="AQ163971" s="69">
        <v>0.918</v>
      </c>
      <c r="AR163971" s="69">
        <v>1</v>
      </c>
    </row>
    <row r="163972" spans="41:44">
      <c r="AO163972" s="69">
        <v>100.35</v>
      </c>
      <c r="AP163972" s="69">
        <v>0.917</v>
      </c>
      <c r="AQ163972" s="69">
        <v>0.928</v>
      </c>
      <c r="AR163972" s="69">
        <v>0.846</v>
      </c>
    </row>
    <row r="163973" spans="41:44">
      <c r="AO163973" s="69">
        <v>101.13</v>
      </c>
      <c r="AP163973" s="69">
        <v>0.886</v>
      </c>
      <c r="AQ163973" s="69">
        <v>0.843</v>
      </c>
      <c r="AR163973" s="69">
        <v>0.959</v>
      </c>
    </row>
    <row r="163974" spans="41:44">
      <c r="AO163974" s="69">
        <v>101.91</v>
      </c>
      <c r="AP163974" s="69">
        <v>0.965</v>
      </c>
      <c r="AQ163974" s="69">
        <v>0.851</v>
      </c>
      <c r="AR163974" s="69">
        <v>0.93</v>
      </c>
    </row>
    <row r="163975" spans="41:44">
      <c r="AO163975" s="69">
        <v>102.69</v>
      </c>
      <c r="AP163975" s="69">
        <v>0.89</v>
      </c>
      <c r="AQ163975" s="69">
        <v>0.861</v>
      </c>
      <c r="AR163975" s="69">
        <v>0.839</v>
      </c>
    </row>
    <row r="163976" spans="41:44">
      <c r="AO163976" s="69">
        <v>103.47</v>
      </c>
      <c r="AP163976" s="69">
        <v>0.949</v>
      </c>
      <c r="AQ163976" s="69">
        <v>0.942</v>
      </c>
      <c r="AR163976" s="69">
        <v>0.842</v>
      </c>
    </row>
    <row r="163977" spans="41:44">
      <c r="AO163977" s="69">
        <v>104.25</v>
      </c>
      <c r="AP163977" s="69">
        <v>0.91</v>
      </c>
      <c r="AQ163977" s="69">
        <v>0.957</v>
      </c>
      <c r="AR163977" s="69">
        <v>0.875</v>
      </c>
    </row>
    <row r="163978" spans="41:44">
      <c r="AO163978" s="69">
        <v>105.03</v>
      </c>
      <c r="AP163978" s="69">
        <v>0.882</v>
      </c>
      <c r="AQ163978" s="69">
        <v>0.84</v>
      </c>
      <c r="AR163978" s="69">
        <v>0.917</v>
      </c>
    </row>
    <row r="163979" spans="41:44">
      <c r="AO163979" s="69">
        <v>105.81</v>
      </c>
      <c r="AP163979" s="69">
        <v>0.976</v>
      </c>
      <c r="AQ163979" s="69">
        <v>0.811</v>
      </c>
      <c r="AR163979" s="69">
        <v>0.9</v>
      </c>
    </row>
    <row r="163980" spans="41:44">
      <c r="AO163980" s="69">
        <v>106.59</v>
      </c>
      <c r="AP163980" s="69">
        <v>0.949</v>
      </c>
      <c r="AQ163980" s="69">
        <v>0.84</v>
      </c>
      <c r="AR163980" s="69">
        <v>0.947</v>
      </c>
    </row>
    <row r="163981" spans="41:44">
      <c r="AO163981" s="69">
        <v>107.37</v>
      </c>
      <c r="AP163981" s="69">
        <v>0.918</v>
      </c>
      <c r="AQ163981" s="69">
        <v>0.942</v>
      </c>
      <c r="AR163981" s="69">
        <v>0.917</v>
      </c>
    </row>
    <row r="163982" spans="41:44">
      <c r="AO163982" s="69">
        <v>108.15</v>
      </c>
      <c r="AP163982" s="69">
        <v>0.922</v>
      </c>
      <c r="AQ163982" s="69">
        <v>0.916</v>
      </c>
      <c r="AR163982" s="69">
        <v>0.959</v>
      </c>
    </row>
    <row r="163983" spans="41:44">
      <c r="AO163983" s="69">
        <v>108.93</v>
      </c>
      <c r="AP163983" s="69">
        <v>0.918</v>
      </c>
      <c r="AQ163983" s="69">
        <v>0.939</v>
      </c>
      <c r="AR163983" s="69">
        <v>0.872</v>
      </c>
    </row>
    <row r="163984" spans="41:44">
      <c r="AO163984" s="69">
        <v>109.71</v>
      </c>
      <c r="AP163984" s="69">
        <v>0.867</v>
      </c>
      <c r="AQ163984" s="69">
        <v>0.956</v>
      </c>
      <c r="AR163984" s="69">
        <v>0.923</v>
      </c>
    </row>
    <row r="163985" spans="41:44">
      <c r="AO163985" s="69">
        <v>110.49</v>
      </c>
      <c r="AP163985" s="69">
        <v>0.933</v>
      </c>
      <c r="AQ163985" s="69">
        <v>0.836</v>
      </c>
      <c r="AR163985" s="69">
        <v>0.842</v>
      </c>
    </row>
    <row r="163986" spans="41:44">
      <c r="AO163986" s="69">
        <v>111.27</v>
      </c>
      <c r="AP163986" s="69">
        <v>1.052</v>
      </c>
      <c r="AQ163986" s="69">
        <v>0.873</v>
      </c>
      <c r="AR163986" s="69">
        <v>0.898</v>
      </c>
    </row>
    <row r="163987" spans="41:44">
      <c r="AO163987" s="69">
        <v>112.05</v>
      </c>
      <c r="AP163987" s="69">
        <v>0.892</v>
      </c>
      <c r="AQ163987" s="69">
        <v>0.875</v>
      </c>
      <c r="AR163987" s="69">
        <v>0.828</v>
      </c>
    </row>
    <row r="163988" spans="41:44">
      <c r="AO163988" s="69">
        <v>112.83</v>
      </c>
      <c r="AP163988" s="69">
        <v>0.965</v>
      </c>
      <c r="AQ163988" s="69">
        <v>0.915</v>
      </c>
      <c r="AR163988" s="69">
        <v>1.015</v>
      </c>
    </row>
    <row r="163989" spans="41:44">
      <c r="AO163989" s="69">
        <v>113.61</v>
      </c>
      <c r="AP163989" s="69">
        <v>0.932</v>
      </c>
      <c r="AQ163989" s="69">
        <v>0.956</v>
      </c>
      <c r="AR163989" s="69">
        <v>0.986</v>
      </c>
    </row>
    <row r="163990" spans="41:44">
      <c r="AO163990" s="69">
        <v>114.39</v>
      </c>
      <c r="AP163990" s="69">
        <v>0.903</v>
      </c>
      <c r="AQ163990" s="69">
        <v>0.955</v>
      </c>
      <c r="AR163990" s="69">
        <v>0.959</v>
      </c>
    </row>
    <row r="163991" spans="41:44">
      <c r="AO163991" s="69">
        <v>115.17</v>
      </c>
      <c r="AP163991" s="69">
        <v>0.944</v>
      </c>
      <c r="AQ163991" s="69">
        <v>0.971</v>
      </c>
      <c r="AR163991" s="69">
        <v>0.93</v>
      </c>
    </row>
    <row r="163992" spans="41:44">
      <c r="AO163992" s="69">
        <v>115.95</v>
      </c>
      <c r="AP163992" s="69">
        <v>0.9</v>
      </c>
      <c r="AQ163992" s="69">
        <v>0.941</v>
      </c>
      <c r="AR163992" s="69">
        <v>0.847</v>
      </c>
    </row>
    <row r="163993" spans="41:44">
      <c r="AO163993" s="69">
        <v>116.73</v>
      </c>
      <c r="AP163993" s="69">
        <v>0.847</v>
      </c>
      <c r="AQ163993" s="69">
        <v>0.885</v>
      </c>
      <c r="AR163993" s="69">
        <v>0.896</v>
      </c>
    </row>
    <row r="163994" spans="41:44">
      <c r="AO163994" s="69">
        <v>117.51</v>
      </c>
      <c r="AP163994" s="69">
        <v>0.917</v>
      </c>
      <c r="AQ163994" s="69">
        <v>0.857</v>
      </c>
      <c r="AR163994" s="69">
        <v>0.844</v>
      </c>
    </row>
    <row r="163995" spans="41:44">
      <c r="AO163995" s="69">
        <v>118.29</v>
      </c>
      <c r="AP163995" s="69">
        <v>0.923</v>
      </c>
      <c r="AQ163995" s="69">
        <v>1.016</v>
      </c>
      <c r="AR163995" s="69">
        <v>0.844</v>
      </c>
    </row>
    <row r="163996" spans="41:44">
      <c r="AO163996" s="69">
        <v>119.07</v>
      </c>
      <c r="AP163996" s="69">
        <v>1</v>
      </c>
      <c r="AQ163996" s="69">
        <v>0.9</v>
      </c>
      <c r="AR163996" s="69">
        <v>0.915</v>
      </c>
    </row>
    <row r="163997" spans="41:44">
      <c r="AO163997" s="69">
        <v>119.85</v>
      </c>
      <c r="AP163997" s="69">
        <v>0.95</v>
      </c>
      <c r="AQ163997" s="69">
        <v>1.014</v>
      </c>
      <c r="AR163997" s="69">
        <v>0.878</v>
      </c>
    </row>
    <row r="163998" spans="41:44">
      <c r="AO163998" s="69">
        <v>120.63</v>
      </c>
      <c r="AP163998" s="69">
        <v>0.87</v>
      </c>
      <c r="AQ163998" s="69">
        <v>0.943</v>
      </c>
      <c r="AR163998" s="69">
        <v>0.808</v>
      </c>
    </row>
    <row r="163999" spans="41:44">
      <c r="AO163999" s="69">
        <v>121.41</v>
      </c>
      <c r="AP163999" s="69">
        <v>0.874</v>
      </c>
      <c r="AQ163999" s="69">
        <v>0.956</v>
      </c>
      <c r="AR163999" s="69">
        <v>0.906</v>
      </c>
    </row>
    <row r="164000" spans="41:44">
      <c r="AO164000" s="69">
        <v>122.19</v>
      </c>
      <c r="AP164000" s="69">
        <v>0.878</v>
      </c>
      <c r="AQ164000" s="69">
        <v>1</v>
      </c>
      <c r="AR164000" s="69">
        <v>0.851</v>
      </c>
    </row>
    <row r="164001" spans="41:44">
      <c r="AO164001" s="69">
        <v>122.97</v>
      </c>
      <c r="AP164001" s="69">
        <v>0.966</v>
      </c>
      <c r="AQ164001" s="69">
        <v>0.918</v>
      </c>
      <c r="AR164001" s="69">
        <v>0.904</v>
      </c>
    </row>
    <row r="164002" spans="41:44">
      <c r="AO164002" s="69">
        <v>123.75</v>
      </c>
      <c r="AP164002" s="69">
        <v>0.918</v>
      </c>
      <c r="AQ164002" s="69">
        <v>0.9</v>
      </c>
      <c r="AR164002" s="69">
        <v>0.984</v>
      </c>
    </row>
    <row r="164003" spans="41:44">
      <c r="AO164003" s="69">
        <v>124.53</v>
      </c>
      <c r="AP164003" s="69">
        <v>0.953</v>
      </c>
      <c r="AQ164003" s="69">
        <v>0.827</v>
      </c>
      <c r="AR164003" s="69">
        <v>0.9</v>
      </c>
    </row>
    <row r="164004" spans="41:44">
      <c r="AO164004" s="69">
        <v>125.31</v>
      </c>
      <c r="AP164004" s="69">
        <v>0.912</v>
      </c>
      <c r="AQ164004" s="69">
        <v>0.871</v>
      </c>
      <c r="AR164004" s="69">
        <v>0.973</v>
      </c>
    </row>
    <row r="164005" spans="41:44">
      <c r="AO164005" s="69">
        <v>126.09</v>
      </c>
      <c r="AP164005" s="69">
        <v>0.879</v>
      </c>
      <c r="AQ164005" s="69">
        <v>0.927</v>
      </c>
      <c r="AR164005" s="69">
        <v>0.987</v>
      </c>
    </row>
    <row r="164006" spans="41:44">
      <c r="AO164006" s="69">
        <v>126.87</v>
      </c>
      <c r="AP164006" s="69">
        <v>0.966</v>
      </c>
      <c r="AQ164006" s="69">
        <v>0.875</v>
      </c>
      <c r="AR164006" s="69">
        <v>0.917</v>
      </c>
    </row>
    <row r="164007" spans="41:44">
      <c r="AO164007" s="69">
        <v>127.65</v>
      </c>
      <c r="AP164007" s="69">
        <v>0.929</v>
      </c>
      <c r="AQ164007" s="69">
        <v>0.889</v>
      </c>
      <c r="AR164007" s="69">
        <v>0.9</v>
      </c>
    </row>
    <row r="164008" spans="41:44">
      <c r="AO164008" s="69">
        <v>128.43</v>
      </c>
      <c r="AP164008" s="69">
        <v>0.943</v>
      </c>
      <c r="AQ164008" s="69">
        <v>0.823</v>
      </c>
      <c r="AR164008" s="69">
        <v>0.922</v>
      </c>
    </row>
    <row r="164009" spans="41:44">
      <c r="AO164009" s="69">
        <v>129.21</v>
      </c>
      <c r="AP164009" s="69">
        <v>0.901</v>
      </c>
      <c r="AQ164009" s="69">
        <v>0.971</v>
      </c>
      <c r="AR164009" s="69">
        <v>1</v>
      </c>
    </row>
    <row r="164010" spans="41:44">
      <c r="AO164010" s="69">
        <v>129.99</v>
      </c>
      <c r="AP164010" s="69">
        <v>0.94</v>
      </c>
      <c r="AQ164010" s="69">
        <v>0.851</v>
      </c>
      <c r="AR164010" s="69">
        <v>0.918</v>
      </c>
    </row>
    <row r="164011" spans="41:44">
      <c r="AO164011" s="69">
        <v>130.77</v>
      </c>
      <c r="AP164011" s="69">
        <v>0.94</v>
      </c>
      <c r="AQ164011" s="69">
        <v>1.046</v>
      </c>
      <c r="AR164011" s="69">
        <v>1.014</v>
      </c>
    </row>
    <row r="164012" spans="41:44">
      <c r="AO164012" s="69">
        <v>131.55</v>
      </c>
      <c r="AP164012" s="69">
        <v>0.942</v>
      </c>
      <c r="AQ164012" s="69">
        <v>0.847</v>
      </c>
      <c r="AR164012" s="69">
        <v>0.883</v>
      </c>
    </row>
    <row r="164013" spans="41:44">
      <c r="AO164013" s="69">
        <v>132.33</v>
      </c>
      <c r="AP164013" s="69">
        <v>0.954</v>
      </c>
      <c r="AQ164013" s="69">
        <v>0.9</v>
      </c>
      <c r="AR164013" s="69">
        <v>1.069</v>
      </c>
    </row>
    <row r="164014" spans="41:44">
      <c r="AO164014" s="69">
        <v>133.11</v>
      </c>
      <c r="AP164014" s="69">
        <v>0.867</v>
      </c>
      <c r="AQ164014" s="69">
        <v>0.865</v>
      </c>
      <c r="AR164014" s="69">
        <v>0.957</v>
      </c>
    </row>
    <row r="164015" spans="41:44">
      <c r="AO164015" s="69">
        <v>133.89</v>
      </c>
      <c r="AP164015" s="69">
        <v>0.827</v>
      </c>
      <c r="AQ164015" s="69">
        <v>1</v>
      </c>
      <c r="AR164015" s="69">
        <v>0.91</v>
      </c>
    </row>
    <row r="164016" spans="41:44">
      <c r="AO164016" s="69">
        <v>134.67</v>
      </c>
      <c r="AP164016" s="69">
        <v>0.91</v>
      </c>
      <c r="AQ164016" s="69">
        <v>0.929</v>
      </c>
      <c r="AR164016" s="69">
        <v>0.93</v>
      </c>
    </row>
    <row r="164017" spans="41:44">
      <c r="AO164017" s="69">
        <v>135.45</v>
      </c>
      <c r="AP164017" s="69">
        <v>0.938</v>
      </c>
      <c r="AQ164017" s="69">
        <v>0.859</v>
      </c>
      <c r="AR164017" s="69">
        <v>1</v>
      </c>
    </row>
    <row r="164018" spans="41:44">
      <c r="AO164018" s="69">
        <v>136.23</v>
      </c>
      <c r="AP164018" s="69">
        <v>0.944</v>
      </c>
      <c r="AQ164018" s="69">
        <v>1</v>
      </c>
      <c r="AR164018" s="69">
        <v>0.934</v>
      </c>
    </row>
    <row r="164019" spans="41:44">
      <c r="AO164019" s="69">
        <v>137.01</v>
      </c>
      <c r="AP164019" s="69">
        <v>0.965</v>
      </c>
      <c r="AQ164019" s="69">
        <v>0.861</v>
      </c>
      <c r="AR164019" s="69">
        <v>0.893</v>
      </c>
    </row>
    <row r="164020" spans="41:44">
      <c r="AO164020" s="69">
        <v>137.79</v>
      </c>
      <c r="AP164020" s="69">
        <v>0.922</v>
      </c>
      <c r="AQ164020" s="69">
        <v>1.03</v>
      </c>
      <c r="AR164020" s="69">
        <v>0.973</v>
      </c>
    </row>
    <row r="164021" spans="41:44">
      <c r="AO164021" s="69">
        <v>138.57</v>
      </c>
      <c r="AP164021" s="69">
        <v>0.862</v>
      </c>
      <c r="AQ164021" s="69">
        <v>0.814</v>
      </c>
      <c r="AR164021" s="69">
        <v>0.986</v>
      </c>
    </row>
    <row r="164022" spans="41:44">
      <c r="AO164022" s="69">
        <v>139.35</v>
      </c>
      <c r="AP164022" s="69">
        <v>0.89</v>
      </c>
      <c r="AQ164022" s="69">
        <v>0.915</v>
      </c>
      <c r="AR164022" s="69">
        <v>0.906</v>
      </c>
    </row>
    <row r="164023" spans="41:44">
      <c r="AO164023" s="69">
        <v>140.13</v>
      </c>
      <c r="AP164023" s="69">
        <v>0.954</v>
      </c>
      <c r="AQ164023" s="69">
        <v>0.895</v>
      </c>
      <c r="AR164023" s="69">
        <v>0.863</v>
      </c>
    </row>
    <row r="164024" spans="41:44">
      <c r="AO164024" s="69">
        <v>140.91</v>
      </c>
      <c r="AP164024" s="69">
        <v>1</v>
      </c>
      <c r="AQ164024" s="69">
        <v>0.97</v>
      </c>
      <c r="AR164024" s="69">
        <v>0.918</v>
      </c>
    </row>
    <row r="164025" spans="41:44">
      <c r="AO164025" s="69">
        <v>141.69</v>
      </c>
      <c r="AP164025" s="69">
        <v>0.967</v>
      </c>
      <c r="AQ164025" s="69">
        <v>0.883</v>
      </c>
      <c r="AR164025" s="69">
        <v>0.93</v>
      </c>
    </row>
    <row r="164026" spans="41:44">
      <c r="AO164026" s="69">
        <v>142.47</v>
      </c>
      <c r="AP164026" s="69">
        <v>0.966</v>
      </c>
      <c r="AQ164026" s="69">
        <v>0.871</v>
      </c>
      <c r="AR164026" s="69">
        <v>0.911</v>
      </c>
    </row>
    <row r="164027" spans="41:44">
      <c r="AO164027" s="69">
        <v>143.25</v>
      </c>
      <c r="AP164027" s="69">
        <v>0.901</v>
      </c>
      <c r="AQ164027" s="69">
        <v>1.048</v>
      </c>
      <c r="AR164027" s="69">
        <v>0.942</v>
      </c>
    </row>
    <row r="164028" spans="41:44">
      <c r="AO164028" s="69">
        <v>144.03</v>
      </c>
      <c r="AP164028" s="69">
        <v>0.955</v>
      </c>
      <c r="AQ164028" s="69">
        <v>0.875</v>
      </c>
      <c r="AR164028" s="69">
        <v>0.919</v>
      </c>
    </row>
    <row r="164029" spans="41:44">
      <c r="AO164029" s="69">
        <v>144.81</v>
      </c>
      <c r="AP164029" s="69">
        <v>0.928</v>
      </c>
      <c r="AQ164029" s="69">
        <v>0.89</v>
      </c>
      <c r="AR164029" s="69">
        <v>1</v>
      </c>
    </row>
    <row r="164030" spans="41:44">
      <c r="AO164030" s="69">
        <v>145.59</v>
      </c>
      <c r="AP164030" s="69">
        <v>0.988</v>
      </c>
      <c r="AQ164030" s="69">
        <v>0.928</v>
      </c>
      <c r="AR164030" s="69">
        <v>1.028</v>
      </c>
    </row>
    <row r="164031" spans="41:44">
      <c r="AO164031" s="69">
        <v>146.37</v>
      </c>
      <c r="AP164031" s="69">
        <v>0.806</v>
      </c>
      <c r="AQ164031" s="69">
        <v>0.831</v>
      </c>
      <c r="AR164031" s="69">
        <v>0.97</v>
      </c>
    </row>
    <row r="164032" spans="41:44">
      <c r="AO164032" s="69">
        <v>147.15</v>
      </c>
      <c r="AP164032" s="69">
        <v>0.907</v>
      </c>
      <c r="AQ164032" s="69">
        <v>0.928</v>
      </c>
      <c r="AR164032" s="69">
        <v>0.91</v>
      </c>
    </row>
    <row r="164033" spans="41:44">
      <c r="AO164033" s="69">
        <v>147.93</v>
      </c>
      <c r="AP164033" s="69">
        <v>0.875</v>
      </c>
      <c r="AQ164033" s="69">
        <v>0.831</v>
      </c>
      <c r="AR164033" s="69">
        <v>0.861</v>
      </c>
    </row>
    <row r="164034" spans="41:44">
      <c r="AO164034" s="69">
        <v>148.71</v>
      </c>
      <c r="AP164034" s="69">
        <v>0.977</v>
      </c>
      <c r="AQ164034" s="69">
        <v>0.898</v>
      </c>
      <c r="AR164034" s="69">
        <v>0.901</v>
      </c>
    </row>
    <row r="164035" spans="41:44">
      <c r="AO164035" s="69">
        <v>149.49</v>
      </c>
      <c r="AP164035" s="69">
        <v>0.9</v>
      </c>
      <c r="AQ164035" s="69">
        <v>0.985</v>
      </c>
      <c r="AR164035" s="69">
        <v>0.901</v>
      </c>
    </row>
    <row r="164036" spans="41:44">
      <c r="AO164036" s="69">
        <v>150.27</v>
      </c>
      <c r="AP164036" s="69">
        <v>0.95</v>
      </c>
      <c r="AQ164036" s="69">
        <v>0.859</v>
      </c>
      <c r="AR164036" s="69">
        <v>0.917</v>
      </c>
    </row>
    <row r="164037" spans="41:44">
      <c r="AO164037" s="69">
        <v>151.05</v>
      </c>
      <c r="AP164037" s="69">
        <v>0.942</v>
      </c>
      <c r="AQ164037" s="69">
        <v>0.943</v>
      </c>
      <c r="AR164037" s="69">
        <v>0.918</v>
      </c>
    </row>
    <row r="164038" spans="41:44">
      <c r="AO164038" s="69">
        <v>151.83</v>
      </c>
      <c r="AP164038" s="69">
        <v>0.978</v>
      </c>
      <c r="AQ164038" s="69">
        <v>0.845</v>
      </c>
      <c r="AR164038" s="69">
        <v>0.867</v>
      </c>
    </row>
    <row r="164039" spans="41:44">
      <c r="AO164039" s="69">
        <v>152.61</v>
      </c>
      <c r="AP164039" s="69">
        <v>0.942</v>
      </c>
      <c r="AQ164039" s="69">
        <v>0.943</v>
      </c>
      <c r="AR164039" s="69">
        <v>0.928</v>
      </c>
    </row>
    <row r="164040" spans="41:44">
      <c r="AO164040" s="69">
        <v>153.39</v>
      </c>
      <c r="AP164040" s="69">
        <v>0.988</v>
      </c>
      <c r="AQ164040" s="69">
        <v>0.927</v>
      </c>
      <c r="AR164040" s="69">
        <v>0.836</v>
      </c>
    </row>
    <row r="164041" spans="41:44">
      <c r="AO164041" s="69">
        <v>154.17</v>
      </c>
      <c r="AP164041" s="69">
        <v>0.891</v>
      </c>
      <c r="AQ164041" s="69">
        <v>0.941</v>
      </c>
      <c r="AR164041" s="69">
        <v>0.932</v>
      </c>
    </row>
    <row r="164042" spans="41:44">
      <c r="AO164042" s="69">
        <v>154.95</v>
      </c>
      <c r="AP164042" s="69">
        <v>0.935</v>
      </c>
      <c r="AQ164042" s="69">
        <v>0.889</v>
      </c>
      <c r="AR164042" s="69">
        <v>0.861</v>
      </c>
    </row>
    <row r="164043" spans="41:44">
      <c r="AO164043" s="69">
        <v>155.73</v>
      </c>
      <c r="AP164043" s="69">
        <v>0.923</v>
      </c>
      <c r="AQ164043" s="69">
        <v>0.775</v>
      </c>
      <c r="AR164043" s="69">
        <v>0.861</v>
      </c>
    </row>
    <row r="164044" spans="41:44">
      <c r="AO164044" s="69">
        <v>156.51</v>
      </c>
      <c r="AP164044" s="69">
        <v>0.911</v>
      </c>
      <c r="AQ164044" s="69">
        <v>0.942</v>
      </c>
      <c r="AR164044" s="69">
        <v>0.957</v>
      </c>
    </row>
    <row r="180226" spans="41:44">
      <c r="AO180226" s="69" t="s">
        <v>13</v>
      </c>
      <c r="AP180226" s="69" t="s">
        <v>14</v>
      </c>
      <c r="AQ180226" s="69" t="s">
        <v>15</v>
      </c>
      <c r="AR180226" s="69" t="s">
        <v>16</v>
      </c>
    </row>
    <row r="180227" spans="41:44">
      <c r="AO180227" s="69">
        <v>0</v>
      </c>
      <c r="AP180227" s="69">
        <v>0.925</v>
      </c>
      <c r="AQ180227" s="69">
        <v>0.985</v>
      </c>
      <c r="AR180227" s="69">
        <v>0.836</v>
      </c>
    </row>
    <row r="180228" spans="41:44">
      <c r="AO180228" s="69">
        <v>0.39</v>
      </c>
      <c r="AP180228" s="69">
        <v>0.968</v>
      </c>
      <c r="AQ180228" s="69">
        <v>1.016</v>
      </c>
      <c r="AR180228" s="69">
        <v>1.026</v>
      </c>
    </row>
    <row r="180229" spans="41:44">
      <c r="AO180229" s="69">
        <v>1.17</v>
      </c>
      <c r="AP180229" s="69">
        <v>0.928</v>
      </c>
      <c r="AQ180229" s="69">
        <v>1.061</v>
      </c>
      <c r="AR180229" s="69">
        <v>0.925</v>
      </c>
    </row>
    <row r="180230" spans="41:44">
      <c r="AO180230" s="69">
        <v>1.95</v>
      </c>
      <c r="AP180230" s="69">
        <v>0.885</v>
      </c>
      <c r="AQ180230" s="69">
        <v>0.97</v>
      </c>
      <c r="AR180230" s="69">
        <v>0.961</v>
      </c>
    </row>
    <row r="180231" spans="41:44">
      <c r="AO180231" s="69">
        <v>2.73</v>
      </c>
      <c r="AP180231" s="69">
        <v>0.926</v>
      </c>
      <c r="AQ180231" s="69">
        <v>0.932</v>
      </c>
      <c r="AR180231" s="69">
        <v>0.962</v>
      </c>
    </row>
    <row r="180232" spans="41:44">
      <c r="AO180232" s="69">
        <v>3.51</v>
      </c>
      <c r="AP180232" s="69">
        <v>0.885</v>
      </c>
      <c r="AQ180232" s="69">
        <v>0.906</v>
      </c>
      <c r="AR180232" s="69">
        <v>0.924</v>
      </c>
    </row>
    <row r="180233" spans="41:44">
      <c r="AO180233" s="69">
        <v>4.29</v>
      </c>
      <c r="AP180233" s="69">
        <v>0.97</v>
      </c>
      <c r="AQ180233" s="69">
        <v>0.915</v>
      </c>
      <c r="AR180233" s="69">
        <v>0.96</v>
      </c>
    </row>
    <row r="180234" spans="41:44">
      <c r="AO180234" s="69">
        <v>5.07</v>
      </c>
      <c r="AP180234" s="69">
        <v>0.9</v>
      </c>
      <c r="AQ180234" s="69">
        <v>0.935</v>
      </c>
      <c r="AR180234" s="69">
        <v>0.911</v>
      </c>
    </row>
    <row r="180235" spans="41:44">
      <c r="AO180235" s="69">
        <v>5.85</v>
      </c>
      <c r="AP180235" s="69">
        <v>1.015</v>
      </c>
      <c r="AQ180235" s="69">
        <v>0.971</v>
      </c>
      <c r="AR180235" s="69">
        <v>0.912</v>
      </c>
    </row>
    <row r="180236" spans="41:44">
      <c r="AO180236" s="69">
        <v>6.63</v>
      </c>
      <c r="AP180236" s="69">
        <v>0.927</v>
      </c>
      <c r="AQ180236" s="69">
        <v>1</v>
      </c>
      <c r="AR180236" s="69">
        <v>0.962</v>
      </c>
    </row>
    <row r="180237" spans="41:44">
      <c r="AO180237" s="69">
        <v>7.41</v>
      </c>
      <c r="AP180237" s="69">
        <v>0.97</v>
      </c>
      <c r="AQ180237" s="69">
        <v>0.904</v>
      </c>
      <c r="AR180237" s="69">
        <v>1.013</v>
      </c>
    </row>
    <row r="180238" spans="41:44">
      <c r="AO180238" s="69">
        <v>8.19</v>
      </c>
      <c r="AP180238" s="69">
        <v>0.878</v>
      </c>
      <c r="AQ180238" s="69">
        <v>0.89</v>
      </c>
      <c r="AR180238" s="69">
        <v>1</v>
      </c>
    </row>
    <row r="180239" spans="41:44">
      <c r="AO180239" s="69">
        <v>8.97</v>
      </c>
      <c r="AP180239" s="69">
        <v>0.956</v>
      </c>
      <c r="AQ180239" s="69">
        <v>0.859</v>
      </c>
      <c r="AR180239" s="69">
        <v>1.096</v>
      </c>
    </row>
    <row r="180240" spans="41:44">
      <c r="AO180240" s="69">
        <v>9.75</v>
      </c>
      <c r="AP180240" s="69">
        <v>0.887</v>
      </c>
      <c r="AQ180240" s="69">
        <v>0.93</v>
      </c>
      <c r="AR180240" s="69">
        <v>1.04</v>
      </c>
    </row>
    <row r="180241" spans="41:44">
      <c r="AO180241" s="69">
        <v>10.53</v>
      </c>
      <c r="AP180241" s="69">
        <v>0.922</v>
      </c>
      <c r="AQ180241" s="69">
        <v>0.956</v>
      </c>
      <c r="AR180241" s="69">
        <v>1.053</v>
      </c>
    </row>
    <row r="180242" spans="41:44">
      <c r="AO180242" s="69">
        <v>11.31</v>
      </c>
      <c r="AP180242" s="69">
        <v>1</v>
      </c>
      <c r="AQ180242" s="69">
        <v>0.9</v>
      </c>
      <c r="AR180242" s="69">
        <v>1.037</v>
      </c>
    </row>
    <row r="180243" spans="41:44">
      <c r="AO180243" s="69">
        <v>12.09</v>
      </c>
      <c r="AP180243" s="69">
        <v>1.014</v>
      </c>
      <c r="AQ180243" s="69">
        <v>0.942</v>
      </c>
      <c r="AR180243" s="69">
        <v>0.861</v>
      </c>
    </row>
    <row r="180244" spans="41:44">
      <c r="AO180244" s="69">
        <v>12.87</v>
      </c>
      <c r="AP180244" s="69">
        <v>0.918</v>
      </c>
      <c r="AQ180244" s="69">
        <v>0.986</v>
      </c>
      <c r="AR180244" s="69">
        <v>1.055</v>
      </c>
    </row>
    <row r="180245" spans="41:44">
      <c r="AO180245" s="69">
        <v>13.65</v>
      </c>
      <c r="AP180245" s="69">
        <v>0.87</v>
      </c>
      <c r="AQ180245" s="69">
        <v>0.848</v>
      </c>
      <c r="AR180245" s="69">
        <v>0.883</v>
      </c>
    </row>
    <row r="180246" spans="41:44">
      <c r="AO180246" s="69">
        <v>14.43</v>
      </c>
      <c r="AP180246" s="69">
        <v>0.949</v>
      </c>
      <c r="AQ180246" s="69">
        <v>1</v>
      </c>
      <c r="AR180246" s="69">
        <v>0.938</v>
      </c>
    </row>
    <row r="180247" spans="41:44">
      <c r="AO180247" s="69">
        <v>15.21</v>
      </c>
      <c r="AP180247" s="69">
        <v>0.947</v>
      </c>
      <c r="AQ180247" s="69">
        <v>0.947</v>
      </c>
      <c r="AR180247" s="69">
        <v>0.962</v>
      </c>
    </row>
    <row r="180248" spans="41:44">
      <c r="AO180248" s="69">
        <v>15.99</v>
      </c>
      <c r="AP180248" s="69">
        <v>0.883</v>
      </c>
      <c r="AQ180248" s="69">
        <v>1</v>
      </c>
      <c r="AR180248" s="69">
        <v>0.887</v>
      </c>
    </row>
    <row r="180249" spans="41:44">
      <c r="AO180249" s="69">
        <v>16.77</v>
      </c>
      <c r="AP180249" s="69">
        <v>0.892</v>
      </c>
      <c r="AQ180249" s="69">
        <v>0.971</v>
      </c>
      <c r="AR180249" s="69">
        <v>1.133</v>
      </c>
    </row>
    <row r="180250" spans="41:44">
      <c r="AO180250" s="69">
        <v>17.55</v>
      </c>
      <c r="AP180250" s="69">
        <v>0.95</v>
      </c>
      <c r="AQ180250" s="69">
        <v>0.873</v>
      </c>
      <c r="AR180250" s="69">
        <v>0.95</v>
      </c>
    </row>
    <row r="180251" spans="41:44">
      <c r="AO180251" s="69">
        <v>18.33</v>
      </c>
      <c r="AP180251" s="69">
        <v>0.931</v>
      </c>
      <c r="AQ180251" s="69">
        <v>0.942</v>
      </c>
      <c r="AR180251" s="69">
        <v>0.961</v>
      </c>
    </row>
    <row r="180252" spans="41:44">
      <c r="AO180252" s="69">
        <v>19.11</v>
      </c>
      <c r="AP180252" s="69">
        <v>0.9</v>
      </c>
      <c r="AQ180252" s="69">
        <v>0.926</v>
      </c>
      <c r="AR180252" s="69">
        <v>0.935</v>
      </c>
    </row>
    <row r="180253" spans="41:44">
      <c r="AO180253" s="69">
        <v>19.89</v>
      </c>
      <c r="AP180253" s="69">
        <v>0.912</v>
      </c>
      <c r="AQ180253" s="69">
        <v>0.943</v>
      </c>
      <c r="AR180253" s="69">
        <v>0.926</v>
      </c>
    </row>
    <row r="180254" spans="41:44">
      <c r="AO180254" s="69">
        <v>20.67</v>
      </c>
      <c r="AP180254" s="69">
        <v>0.912</v>
      </c>
      <c r="AQ180254" s="69">
        <v>0.942</v>
      </c>
      <c r="AR180254" s="69">
        <v>0.875</v>
      </c>
    </row>
    <row r="180255" spans="41:44">
      <c r="AO180255" s="69">
        <v>21.45</v>
      </c>
      <c r="AP180255" s="69">
        <v>1</v>
      </c>
      <c r="AQ180255" s="69">
        <v>0.844</v>
      </c>
      <c r="AR180255" s="69">
        <v>0.912</v>
      </c>
    </row>
    <row r="180256" spans="41:44">
      <c r="AO180256" s="69">
        <v>22.23</v>
      </c>
      <c r="AP180256" s="69">
        <v>0.891</v>
      </c>
      <c r="AQ180256" s="69">
        <v>0.844</v>
      </c>
      <c r="AR180256" s="69">
        <v>0.975</v>
      </c>
    </row>
    <row r="180257" spans="41:44">
      <c r="AO180257" s="69">
        <v>23.01</v>
      </c>
      <c r="AP180257" s="69">
        <v>0.912</v>
      </c>
      <c r="AQ180257" s="69">
        <v>1.014</v>
      </c>
      <c r="AR180257" s="69">
        <v>0.95</v>
      </c>
    </row>
    <row r="180258" spans="41:44">
      <c r="AO180258" s="69">
        <v>23.79</v>
      </c>
      <c r="AP180258" s="69">
        <v>0.974</v>
      </c>
      <c r="AQ180258" s="69">
        <v>0.931</v>
      </c>
      <c r="AR180258" s="69">
        <v>0.869</v>
      </c>
    </row>
    <row r="180259" spans="41:44">
      <c r="AO180259" s="69">
        <v>24.57</v>
      </c>
      <c r="AP180259" s="69">
        <v>0.898</v>
      </c>
      <c r="AQ180259" s="69">
        <v>0.97</v>
      </c>
      <c r="AR180259" s="69">
        <v>0.879</v>
      </c>
    </row>
    <row r="180260" spans="41:44">
      <c r="AO180260" s="69">
        <v>25.35</v>
      </c>
      <c r="AP180260" s="69">
        <v>0.877</v>
      </c>
      <c r="AQ180260" s="69">
        <v>0.878</v>
      </c>
      <c r="AR180260" s="69">
        <v>0.948</v>
      </c>
    </row>
    <row r="180261" spans="41:44">
      <c r="AO180261" s="69">
        <v>26.13</v>
      </c>
      <c r="AP180261" s="69">
        <v>0.912</v>
      </c>
      <c r="AQ180261" s="69">
        <v>0.986</v>
      </c>
      <c r="AR180261" s="69">
        <v>0.949</v>
      </c>
    </row>
    <row r="180262" spans="41:44">
      <c r="AO180262" s="69">
        <v>26.91</v>
      </c>
      <c r="AP180262" s="69">
        <v>0.974</v>
      </c>
      <c r="AQ180262" s="69">
        <v>0.906</v>
      </c>
      <c r="AR180262" s="69">
        <v>0.828</v>
      </c>
    </row>
    <row r="180263" spans="41:44">
      <c r="AO180263" s="69">
        <v>27.69</v>
      </c>
      <c r="AP180263" s="69">
        <v>0.939</v>
      </c>
      <c r="AQ180263" s="69">
        <v>0.849</v>
      </c>
      <c r="AR180263" s="69">
        <v>0.924</v>
      </c>
    </row>
    <row r="180264" spans="41:44">
      <c r="AO180264" s="69">
        <v>28.47</v>
      </c>
      <c r="AP180264" s="69">
        <v>0.986</v>
      </c>
      <c r="AQ180264" s="69">
        <v>0.93</v>
      </c>
      <c r="AR180264" s="69">
        <v>0.974</v>
      </c>
    </row>
    <row r="180265" spans="41:44">
      <c r="AO180265" s="69">
        <v>29.25</v>
      </c>
      <c r="AP180265" s="69">
        <v>0.974</v>
      </c>
      <c r="AQ180265" s="69">
        <v>0.915</v>
      </c>
      <c r="AR180265" s="69">
        <v>0.896</v>
      </c>
    </row>
    <row r="180266" spans="41:44">
      <c r="AO180266" s="69">
        <v>30.03</v>
      </c>
      <c r="AP180266" s="69">
        <v>0.915</v>
      </c>
      <c r="AQ180266" s="69">
        <v>0.986</v>
      </c>
      <c r="AR180266" s="69">
        <v>1</v>
      </c>
    </row>
    <row r="180267" spans="41:44">
      <c r="AO180267" s="69">
        <v>30.81</v>
      </c>
      <c r="AP180267" s="69">
        <v>0.914</v>
      </c>
      <c r="AQ180267" s="69">
        <v>0.905</v>
      </c>
      <c r="AR180267" s="69">
        <v>0.868</v>
      </c>
    </row>
    <row r="180268" spans="41:44">
      <c r="AO180268" s="69">
        <v>31.59</v>
      </c>
      <c r="AP180268" s="69">
        <v>1</v>
      </c>
      <c r="AQ180268" s="69">
        <v>0.917</v>
      </c>
      <c r="AR180268" s="69">
        <v>1.026</v>
      </c>
    </row>
    <row r="180269" spans="41:44">
      <c r="AO180269" s="69">
        <v>32.37</v>
      </c>
      <c r="AP180269" s="69">
        <v>1</v>
      </c>
      <c r="AQ180269" s="69">
        <v>0.831</v>
      </c>
      <c r="AR180269" s="69">
        <v>0.937</v>
      </c>
    </row>
    <row r="180270" spans="41:44">
      <c r="AO180270" s="69">
        <v>33.15</v>
      </c>
      <c r="AP180270" s="69">
        <v>0.891</v>
      </c>
      <c r="AQ180270" s="69">
        <v>0.985</v>
      </c>
      <c r="AR180270" s="69">
        <v>0.938</v>
      </c>
    </row>
    <row r="180271" spans="41:44">
      <c r="AO180271" s="69">
        <v>33.93</v>
      </c>
      <c r="AP180271" s="69">
        <v>0.938</v>
      </c>
      <c r="AQ180271" s="69">
        <v>0.957</v>
      </c>
      <c r="AR180271" s="69">
        <v>0.974</v>
      </c>
    </row>
    <row r="180272" spans="41:44">
      <c r="AO180272" s="69">
        <v>34.71</v>
      </c>
      <c r="AP180272" s="69">
        <v>0.949</v>
      </c>
      <c r="AQ180272" s="69">
        <v>0.986</v>
      </c>
      <c r="AR180272" s="69">
        <v>0.912</v>
      </c>
    </row>
    <row r="180273" spans="41:44">
      <c r="AO180273" s="69">
        <v>35.49</v>
      </c>
      <c r="AP180273" s="69">
        <v>0.937</v>
      </c>
      <c r="AQ180273" s="69">
        <v>0.96</v>
      </c>
      <c r="AR180273" s="69">
        <v>0.934</v>
      </c>
    </row>
    <row r="180274" spans="41:44">
      <c r="AO180274" s="69">
        <v>36.27</v>
      </c>
      <c r="AP180274" s="69">
        <v>0.94</v>
      </c>
      <c r="AQ180274" s="69">
        <v>0.97</v>
      </c>
      <c r="AR180274" s="69">
        <v>0.961</v>
      </c>
    </row>
    <row r="180275" spans="41:44">
      <c r="AO180275" s="69">
        <v>37.05</v>
      </c>
      <c r="AP180275" s="69">
        <v>0.915</v>
      </c>
      <c r="AQ180275" s="69">
        <v>0.929</v>
      </c>
      <c r="AR180275" s="69">
        <v>0.96</v>
      </c>
    </row>
    <row r="180276" spans="41:44">
      <c r="AO180276" s="69">
        <v>37.83</v>
      </c>
      <c r="AP180276" s="69">
        <v>0.894</v>
      </c>
      <c r="AQ180276" s="69">
        <v>0.905</v>
      </c>
      <c r="AR180276" s="69">
        <v>1.11</v>
      </c>
    </row>
    <row r="180277" spans="41:44">
      <c r="AO180277" s="69">
        <v>38.61</v>
      </c>
      <c r="AP180277" s="69">
        <v>1.053</v>
      </c>
      <c r="AQ180277" s="69">
        <v>0.904</v>
      </c>
      <c r="AR180277" s="69">
        <v>0.879</v>
      </c>
    </row>
    <row r="180278" spans="41:44">
      <c r="AO180278" s="69">
        <v>39.51</v>
      </c>
      <c r="AP180278" s="69">
        <v>0.882</v>
      </c>
      <c r="AQ180278" s="69">
        <v>0.892</v>
      </c>
      <c r="AR180278" s="69">
        <v>0.974</v>
      </c>
    </row>
    <row r="180279" spans="41:44">
      <c r="AO180279" s="69">
        <v>40.29</v>
      </c>
      <c r="AP180279" s="69">
        <v>1.012</v>
      </c>
      <c r="AQ180279" s="69">
        <v>1</v>
      </c>
      <c r="AR180279" s="69">
        <v>1.027</v>
      </c>
    </row>
    <row r="180280" spans="41:44">
      <c r="AO180280" s="69">
        <v>41.07</v>
      </c>
      <c r="AP180280" s="69">
        <v>0.951</v>
      </c>
      <c r="AQ180280" s="69">
        <v>0.956</v>
      </c>
      <c r="AR180280" s="69">
        <v>0.947</v>
      </c>
    </row>
    <row r="180281" spans="41:44">
      <c r="AO180281" s="69">
        <v>41.85</v>
      </c>
      <c r="AP180281" s="69">
        <v>0.9</v>
      </c>
      <c r="AQ180281" s="69">
        <v>0.89</v>
      </c>
      <c r="AR180281" s="69">
        <v>0.91</v>
      </c>
    </row>
    <row r="180282" spans="41:44">
      <c r="AO180282" s="69">
        <v>42.63</v>
      </c>
      <c r="AP180282" s="69">
        <v>0.874</v>
      </c>
      <c r="AQ180282" s="69">
        <v>0.917</v>
      </c>
      <c r="AR180282" s="69">
        <v>0.95</v>
      </c>
    </row>
    <row r="180283" spans="41:44">
      <c r="AO180283" s="69">
        <v>43.41</v>
      </c>
      <c r="AP180283" s="69">
        <v>0.887</v>
      </c>
      <c r="AQ180283" s="69">
        <v>0.853</v>
      </c>
      <c r="AR180283" s="69">
        <v>0.949</v>
      </c>
    </row>
    <row r="180284" spans="41:44">
      <c r="AO180284" s="69">
        <v>44.19</v>
      </c>
      <c r="AP180284" s="69">
        <v>0.866</v>
      </c>
      <c r="AQ180284" s="69">
        <v>0.944</v>
      </c>
      <c r="AR180284" s="69">
        <v>0.912</v>
      </c>
    </row>
    <row r="180285" spans="41:44">
      <c r="AO180285" s="69">
        <v>44.97</v>
      </c>
      <c r="AP180285" s="69">
        <v>0.938</v>
      </c>
      <c r="AQ180285" s="69">
        <v>0.928</v>
      </c>
      <c r="AR180285" s="69">
        <v>0.901</v>
      </c>
    </row>
    <row r="180286" spans="41:44">
      <c r="AO180286" s="69">
        <v>45.75</v>
      </c>
      <c r="AP180286" s="69">
        <v>0.815</v>
      </c>
      <c r="AQ180286" s="69">
        <v>0.956</v>
      </c>
      <c r="AR180286" s="69">
        <v>0.736</v>
      </c>
    </row>
    <row r="180287" spans="41:44">
      <c r="AO180287" s="69">
        <v>46.53</v>
      </c>
      <c r="AP180287" s="69">
        <v>0.962</v>
      </c>
      <c r="AQ180287" s="69">
        <v>0.986</v>
      </c>
      <c r="AR180287" s="69">
        <v>1.085</v>
      </c>
    </row>
    <row r="180288" spans="41:44">
      <c r="AO180288" s="69">
        <v>47.31</v>
      </c>
      <c r="AP180288" s="69">
        <v>0.844</v>
      </c>
      <c r="AQ180288" s="69">
        <v>0.892</v>
      </c>
      <c r="AR180288" s="69">
        <v>0.807</v>
      </c>
    </row>
    <row r="180289" spans="41:44">
      <c r="AO180289" s="69">
        <v>48.09</v>
      </c>
      <c r="AP180289" s="69">
        <v>1.065</v>
      </c>
      <c r="AQ180289" s="69">
        <v>0.904</v>
      </c>
      <c r="AR180289" s="69">
        <v>0.949</v>
      </c>
    </row>
    <row r="180290" spans="41:44">
      <c r="AO180290" s="69">
        <v>48.87</v>
      </c>
      <c r="AP180290" s="69">
        <v>0.924</v>
      </c>
      <c r="AQ180290" s="69">
        <v>0.887</v>
      </c>
      <c r="AR180290" s="69">
        <v>0.873</v>
      </c>
    </row>
    <row r="180291" spans="41:44">
      <c r="AO180291" s="69">
        <v>49.65</v>
      </c>
      <c r="AP180291" s="69">
        <v>0.903</v>
      </c>
      <c r="AQ180291" s="69">
        <v>0.849</v>
      </c>
      <c r="AR180291" s="69">
        <v>0.923</v>
      </c>
    </row>
    <row r="180292" spans="41:44">
      <c r="AO180292" s="69">
        <v>50.43</v>
      </c>
      <c r="AP180292" s="69">
        <v>0.974</v>
      </c>
      <c r="AQ180292" s="69">
        <v>1.015</v>
      </c>
      <c r="AR180292" s="69">
        <v>0.937</v>
      </c>
    </row>
    <row r="180293" spans="41:44">
      <c r="AO180293" s="69">
        <v>51.21</v>
      </c>
      <c r="AP180293" s="69">
        <v>0.962</v>
      </c>
      <c r="AQ180293" s="69">
        <v>1</v>
      </c>
      <c r="AR180293" s="69">
        <v>0.883</v>
      </c>
    </row>
    <row r="180294" spans="41:44">
      <c r="AO180294" s="69">
        <v>51.99</v>
      </c>
      <c r="AP180294" s="69">
        <v>0.986</v>
      </c>
      <c r="AQ180294" s="69">
        <v>0.892</v>
      </c>
      <c r="AR180294" s="69">
        <v>0.872</v>
      </c>
    </row>
    <row r="180295" spans="41:44">
      <c r="AO180295" s="69">
        <v>52.77</v>
      </c>
      <c r="AP180295" s="69">
        <v>0.927</v>
      </c>
      <c r="AQ180295" s="69">
        <v>1.03</v>
      </c>
      <c r="AR180295" s="69">
        <v>0.987</v>
      </c>
    </row>
    <row r="180296" spans="41:44">
      <c r="AO180296" s="69">
        <v>53.55</v>
      </c>
      <c r="AP180296" s="69">
        <v>0.89</v>
      </c>
      <c r="AQ180296" s="69">
        <v>0.819</v>
      </c>
      <c r="AR180296" s="69">
        <v>0.816</v>
      </c>
    </row>
    <row r="180297" spans="41:44">
      <c r="AO180297" s="69">
        <v>54.33</v>
      </c>
      <c r="AP180297" s="69">
        <v>0.869</v>
      </c>
      <c r="AQ180297" s="69">
        <v>0.836</v>
      </c>
      <c r="AR180297" s="69">
        <v>0.887</v>
      </c>
    </row>
    <row r="180298" spans="41:44">
      <c r="AO180298" s="69">
        <v>55.11</v>
      </c>
      <c r="AP180298" s="69">
        <v>0.893</v>
      </c>
      <c r="AQ180298" s="69">
        <v>0.943</v>
      </c>
      <c r="AR180298" s="69">
        <v>0.96</v>
      </c>
    </row>
    <row r="180299" spans="41:44">
      <c r="AO180299" s="69">
        <v>55.89</v>
      </c>
      <c r="AP180299" s="69">
        <v>0.938</v>
      </c>
      <c r="AQ180299" s="69">
        <v>0.928</v>
      </c>
      <c r="AR180299" s="69">
        <v>0.937</v>
      </c>
    </row>
    <row r="180300" spans="41:44">
      <c r="AO180300" s="69">
        <v>56.67</v>
      </c>
      <c r="AP180300" s="69">
        <v>0.939</v>
      </c>
      <c r="AQ180300" s="69">
        <v>0.865</v>
      </c>
      <c r="AR180300" s="69">
        <v>0.938</v>
      </c>
    </row>
    <row r="180301" spans="41:44">
      <c r="AO180301" s="69">
        <v>57.45</v>
      </c>
      <c r="AP180301" s="69">
        <v>0.914</v>
      </c>
      <c r="AQ180301" s="69">
        <v>1.03</v>
      </c>
      <c r="AR180301" s="69">
        <v>1.04</v>
      </c>
    </row>
    <row r="180302" spans="41:44">
      <c r="AO180302" s="69">
        <v>58.23</v>
      </c>
      <c r="AP180302" s="69">
        <v>0.884</v>
      </c>
      <c r="AQ180302" s="69">
        <v>0.915</v>
      </c>
      <c r="AR180302" s="69">
        <v>0.932</v>
      </c>
    </row>
    <row r="180303" spans="41:44">
      <c r="AO180303" s="69">
        <v>59.01</v>
      </c>
      <c r="AP180303" s="69">
        <v>0.874</v>
      </c>
      <c r="AQ180303" s="69">
        <v>0.808</v>
      </c>
      <c r="AR180303" s="69">
        <v>0.959</v>
      </c>
    </row>
    <row r="180304" spans="41:44">
      <c r="AO180304" s="69">
        <v>59.79</v>
      </c>
      <c r="AP180304" s="69">
        <v>0.884</v>
      </c>
      <c r="AQ180304" s="69">
        <v>0.914</v>
      </c>
      <c r="AR180304" s="69">
        <v>0.889</v>
      </c>
    </row>
    <row r="180305" spans="41:44">
      <c r="AO180305" s="69">
        <v>60.57</v>
      </c>
      <c r="AP180305" s="69">
        <v>0.987</v>
      </c>
      <c r="AQ180305" s="69">
        <v>0.942</v>
      </c>
      <c r="AR180305" s="69">
        <v>0.947</v>
      </c>
    </row>
    <row r="180306" spans="41:44">
      <c r="AO180306" s="69">
        <v>61.35</v>
      </c>
      <c r="AP180306" s="69">
        <v>0.893</v>
      </c>
      <c r="AQ180306" s="69">
        <v>0.885</v>
      </c>
      <c r="AR180306" s="69">
        <v>0.896</v>
      </c>
    </row>
    <row r="180307" spans="41:44">
      <c r="AO180307" s="69">
        <v>62.13</v>
      </c>
      <c r="AP180307" s="69">
        <v>0.903</v>
      </c>
      <c r="AQ180307" s="69">
        <v>0.887</v>
      </c>
      <c r="AR180307" s="69">
        <v>0.936</v>
      </c>
    </row>
    <row r="180308" spans="41:44">
      <c r="AO180308" s="69">
        <v>62.91</v>
      </c>
      <c r="AP180308" s="69">
        <v>0.891</v>
      </c>
      <c r="AQ180308" s="69">
        <v>0.9</v>
      </c>
      <c r="AR180308" s="69">
        <v>0.821</v>
      </c>
    </row>
    <row r="180309" spans="41:44">
      <c r="AO180309" s="69">
        <v>63.69</v>
      </c>
      <c r="AP180309" s="69">
        <v>0.926</v>
      </c>
      <c r="AQ180309" s="69">
        <v>0.811</v>
      </c>
      <c r="AR180309" s="69">
        <v>0.868</v>
      </c>
    </row>
    <row r="180310" spans="41:44">
      <c r="AO180310" s="69">
        <v>64.47</v>
      </c>
      <c r="AP180310" s="69">
        <v>0.826</v>
      </c>
      <c r="AQ180310" s="69">
        <v>0.943</v>
      </c>
      <c r="AR180310" s="69">
        <v>0.949</v>
      </c>
    </row>
    <row r="180311" spans="41:44">
      <c r="AO180311" s="69">
        <v>65.25</v>
      </c>
      <c r="AP180311" s="69">
        <v>0.986</v>
      </c>
      <c r="AQ180311" s="69">
        <v>0.855</v>
      </c>
      <c r="AR180311" s="69">
        <v>0.896</v>
      </c>
    </row>
    <row r="180312" spans="41:44">
      <c r="AO180312" s="69">
        <v>66.03</v>
      </c>
      <c r="AP180312" s="69">
        <v>0.951</v>
      </c>
      <c r="AQ180312" s="69">
        <v>0.873</v>
      </c>
      <c r="AR180312" s="69">
        <v>1.04</v>
      </c>
    </row>
    <row r="180313" spans="41:44">
      <c r="AO180313" s="69">
        <v>66.81</v>
      </c>
      <c r="AP180313" s="69">
        <v>0.884</v>
      </c>
      <c r="AQ180313" s="69">
        <v>0.901</v>
      </c>
      <c r="AR180313" s="69">
        <v>1.031</v>
      </c>
    </row>
    <row r="180314" spans="41:44">
      <c r="AO180314" s="69">
        <v>67.59</v>
      </c>
      <c r="AP180314" s="69">
        <v>0.913</v>
      </c>
      <c r="AQ180314" s="69">
        <v>0.808</v>
      </c>
      <c r="AR180314" s="69">
        <v>1.026</v>
      </c>
    </row>
    <row r="180315" spans="41:44">
      <c r="AO180315" s="69">
        <v>68.37</v>
      </c>
      <c r="AP180315" s="69">
        <v>1.012</v>
      </c>
      <c r="AQ180315" s="69">
        <v>0.919</v>
      </c>
      <c r="AR180315" s="69">
        <v>0.87</v>
      </c>
    </row>
    <row r="180316" spans="41:44">
      <c r="AO180316" s="69">
        <v>69.15</v>
      </c>
      <c r="AP180316" s="69">
        <v>0.953</v>
      </c>
      <c r="AQ180316" s="69">
        <v>0.93</v>
      </c>
      <c r="AR180316" s="69">
        <v>0.889</v>
      </c>
    </row>
    <row r="180317" spans="41:44">
      <c r="AO180317" s="69">
        <v>69.93</v>
      </c>
      <c r="AP180317" s="69">
        <v>0.885</v>
      </c>
      <c r="AQ180317" s="69">
        <v>0.795</v>
      </c>
      <c r="AR180317" s="69">
        <v>1.027</v>
      </c>
    </row>
    <row r="180318" spans="41:44">
      <c r="AO180318" s="69">
        <v>70.71</v>
      </c>
      <c r="AP180318" s="69">
        <v>0.902</v>
      </c>
      <c r="AQ180318" s="69">
        <v>0.901</v>
      </c>
      <c r="AR180318" s="69">
        <v>0.924</v>
      </c>
    </row>
    <row r="180319" spans="41:44">
      <c r="AO180319" s="69">
        <v>71.49</v>
      </c>
      <c r="AP180319" s="69">
        <v>0.821</v>
      </c>
      <c r="AQ180319" s="69">
        <v>0.827</v>
      </c>
      <c r="AR180319" s="69">
        <v>0.9</v>
      </c>
    </row>
    <row r="180320" spans="41:44">
      <c r="AO180320" s="69">
        <v>72.27</v>
      </c>
      <c r="AP180320" s="69">
        <v>0.951</v>
      </c>
      <c r="AQ180320" s="69">
        <v>0.78</v>
      </c>
      <c r="AR180320" s="69">
        <v>0.904</v>
      </c>
    </row>
    <row r="180321" spans="41:44">
      <c r="AO180321" s="69">
        <v>73.05</v>
      </c>
      <c r="AP180321" s="69">
        <v>0.926</v>
      </c>
      <c r="AQ180321" s="69">
        <v>0.956</v>
      </c>
      <c r="AR180321" s="69">
        <v>1.014</v>
      </c>
    </row>
    <row r="180322" spans="41:44">
      <c r="AO180322" s="69">
        <v>73.83</v>
      </c>
      <c r="AP180322" s="69">
        <v>0.94</v>
      </c>
      <c r="AQ180322" s="69">
        <v>0.956</v>
      </c>
      <c r="AR180322" s="69">
        <v>0.924</v>
      </c>
    </row>
    <row r="180323" spans="41:44">
      <c r="AO180323" s="69">
        <v>74.61</v>
      </c>
      <c r="AP180323" s="69">
        <v>0.926</v>
      </c>
      <c r="AQ180323" s="69">
        <v>0.861</v>
      </c>
      <c r="AR180323" s="69">
        <v>0.944</v>
      </c>
    </row>
    <row r="180324" spans="41:44">
      <c r="AO180324" s="69">
        <v>75.39</v>
      </c>
      <c r="AP180324" s="69">
        <v>0.884</v>
      </c>
      <c r="AQ180324" s="69">
        <v>0.849</v>
      </c>
      <c r="AR180324" s="69">
        <v>1.027</v>
      </c>
    </row>
    <row r="180325" spans="41:44">
      <c r="AO180325" s="69">
        <v>76.17</v>
      </c>
      <c r="AP180325" s="69">
        <v>0.856</v>
      </c>
      <c r="AQ180325" s="69">
        <v>0.887</v>
      </c>
      <c r="AR180325" s="69">
        <v>0.923</v>
      </c>
    </row>
    <row r="180326" spans="41:44">
      <c r="AO180326" s="69">
        <v>76.95</v>
      </c>
      <c r="AP180326" s="69">
        <v>0.81</v>
      </c>
      <c r="AQ180326" s="69">
        <v>0.918</v>
      </c>
      <c r="AR180326" s="69">
        <v>0.948</v>
      </c>
    </row>
    <row r="180327" spans="41:44">
      <c r="AO180327" s="69">
        <v>77.73</v>
      </c>
      <c r="AP180327" s="69">
        <v>0.931</v>
      </c>
      <c r="AQ180327" s="69">
        <v>0.9</v>
      </c>
      <c r="AR180327" s="69">
        <v>0.948</v>
      </c>
    </row>
    <row r="180328" spans="41:44">
      <c r="AO180328" s="69">
        <v>78.51</v>
      </c>
      <c r="AP180328" s="69">
        <v>0.894</v>
      </c>
      <c r="AQ180328" s="69">
        <v>0.892</v>
      </c>
      <c r="AR180328" s="69">
        <v>1.071</v>
      </c>
    </row>
    <row r="180329" spans="41:44">
      <c r="AO180329" s="69">
        <v>79.29</v>
      </c>
      <c r="AP180329" s="69">
        <v>0.845</v>
      </c>
      <c r="AQ180329" s="69">
        <v>0.901</v>
      </c>
      <c r="AR180329" s="69">
        <v>0.894</v>
      </c>
    </row>
    <row r="180330" spans="41:44">
      <c r="AO180330" s="69">
        <v>80.07</v>
      </c>
      <c r="AP180330" s="69">
        <v>0.95</v>
      </c>
      <c r="AQ180330" s="69">
        <v>0.843</v>
      </c>
      <c r="AR180330" s="69">
        <v>0.867</v>
      </c>
    </row>
    <row r="180331" spans="41:44">
      <c r="AO180331" s="69">
        <v>80.85</v>
      </c>
      <c r="AP180331" s="69">
        <v>0.849</v>
      </c>
      <c r="AQ180331" s="69">
        <v>0.957</v>
      </c>
      <c r="AR180331" s="69">
        <v>0.974</v>
      </c>
    </row>
    <row r="180332" spans="41:44">
      <c r="AO180332" s="69">
        <v>81.63</v>
      </c>
      <c r="AP180332" s="69">
        <v>0.965</v>
      </c>
      <c r="AQ180332" s="69">
        <v>0.957</v>
      </c>
      <c r="AR180332" s="69">
        <v>0.87</v>
      </c>
    </row>
    <row r="180333" spans="41:44">
      <c r="AO180333" s="69">
        <v>82.41</v>
      </c>
      <c r="AP180333" s="69">
        <v>0.937</v>
      </c>
      <c r="AQ180333" s="69">
        <v>0.849</v>
      </c>
      <c r="AR180333" s="69">
        <v>0.83</v>
      </c>
    </row>
    <row r="180334" spans="41:44">
      <c r="AO180334" s="69">
        <v>83.19</v>
      </c>
      <c r="AP180334" s="69">
        <v>0.907</v>
      </c>
      <c r="AQ180334" s="69">
        <v>0.9</v>
      </c>
      <c r="AR180334" s="69">
        <v>0.873</v>
      </c>
    </row>
    <row r="180335" spans="41:44">
      <c r="AO180335" s="69">
        <v>83.97</v>
      </c>
      <c r="AP180335" s="69">
        <v>0.916</v>
      </c>
      <c r="AQ180335" s="69">
        <v>0.94</v>
      </c>
      <c r="AR180335" s="69">
        <v>0.924</v>
      </c>
    </row>
    <row r="180336" spans="41:44">
      <c r="AO180336" s="69">
        <v>84.75</v>
      </c>
      <c r="AP180336" s="69">
        <v>0.95</v>
      </c>
      <c r="AQ180336" s="69">
        <v>0.865</v>
      </c>
      <c r="AR180336" s="69">
        <v>0.974</v>
      </c>
    </row>
    <row r="180337" spans="41:44">
      <c r="AO180337" s="69">
        <v>85.53</v>
      </c>
      <c r="AP180337" s="69">
        <v>0.954</v>
      </c>
      <c r="AQ180337" s="69">
        <v>0.954</v>
      </c>
      <c r="AR180337" s="69">
        <v>0.987</v>
      </c>
    </row>
    <row r="180338" spans="41:44">
      <c r="AO180338" s="69">
        <v>86.31</v>
      </c>
      <c r="AP180338" s="69">
        <v>0.939</v>
      </c>
      <c r="AQ180338" s="69">
        <v>0.859</v>
      </c>
      <c r="AR180338" s="69">
        <v>0.957</v>
      </c>
    </row>
    <row r="180339" spans="41:44">
      <c r="AO180339" s="69">
        <v>87.09</v>
      </c>
      <c r="AP180339" s="69">
        <v>0.988</v>
      </c>
      <c r="AQ180339" s="69">
        <v>0.887</v>
      </c>
      <c r="AR180339" s="69">
        <v>0.973</v>
      </c>
    </row>
    <row r="180340" spans="41:44">
      <c r="AO180340" s="69">
        <v>87.87</v>
      </c>
      <c r="AP180340" s="69">
        <v>0.853</v>
      </c>
      <c r="AQ180340" s="69">
        <v>0.867</v>
      </c>
      <c r="AR180340" s="69">
        <v>0.849</v>
      </c>
    </row>
    <row r="180341" spans="41:44">
      <c r="AO180341" s="69">
        <v>88.65</v>
      </c>
      <c r="AP180341" s="69">
        <v>0.89</v>
      </c>
      <c r="AQ180341" s="69">
        <v>0.971</v>
      </c>
      <c r="AR180341" s="69">
        <v>0.922</v>
      </c>
    </row>
    <row r="180342" spans="41:44">
      <c r="AO180342" s="69">
        <v>89.43</v>
      </c>
      <c r="AP180342" s="69">
        <v>0.921</v>
      </c>
      <c r="AQ180342" s="69">
        <v>0.846</v>
      </c>
      <c r="AR180342" s="69">
        <v>0.873</v>
      </c>
    </row>
    <row r="180343" spans="41:44">
      <c r="AO180343" s="69">
        <v>90.21</v>
      </c>
      <c r="AP180343" s="69">
        <v>0.869</v>
      </c>
      <c r="AQ180343" s="69">
        <v>0.884</v>
      </c>
      <c r="AR180343" s="69">
        <v>0.911</v>
      </c>
    </row>
    <row r="180344" spans="41:44">
      <c r="AO180344" s="69">
        <v>90.99</v>
      </c>
      <c r="AP180344" s="69">
        <v>1.012</v>
      </c>
      <c r="AQ180344" s="69">
        <v>0.985</v>
      </c>
      <c r="AR180344" s="69">
        <v>0.898</v>
      </c>
    </row>
    <row r="180345" spans="41:44">
      <c r="AO180345" s="69">
        <v>91.77</v>
      </c>
      <c r="AP180345" s="69">
        <v>0.904</v>
      </c>
      <c r="AQ180345" s="69">
        <v>1</v>
      </c>
      <c r="AR180345" s="69">
        <v>0.907</v>
      </c>
    </row>
    <row r="180346" spans="41:44">
      <c r="AO180346" s="69">
        <v>92.55</v>
      </c>
      <c r="AP180346" s="69">
        <v>0.976</v>
      </c>
      <c r="AQ180346" s="69">
        <v>0.9</v>
      </c>
      <c r="AR180346" s="69">
        <v>0.906</v>
      </c>
    </row>
    <row r="180347" spans="41:44">
      <c r="AO180347" s="69">
        <v>93.33</v>
      </c>
      <c r="AP180347" s="69">
        <v>0.953</v>
      </c>
      <c r="AQ180347" s="69">
        <v>0.928</v>
      </c>
      <c r="AR180347" s="69">
        <v>0.974</v>
      </c>
    </row>
    <row r="180348" spans="41:44">
      <c r="AO180348" s="69">
        <v>94.11</v>
      </c>
      <c r="AP180348" s="69">
        <v>0.83</v>
      </c>
      <c r="AQ180348" s="69">
        <v>0.816</v>
      </c>
      <c r="AR180348" s="69">
        <v>0.948</v>
      </c>
    </row>
    <row r="180349" spans="41:44">
      <c r="AO180349" s="69">
        <v>94.89</v>
      </c>
      <c r="AP180349" s="69">
        <v>0.906</v>
      </c>
      <c r="AQ180349" s="69">
        <v>0.791</v>
      </c>
      <c r="AR180349" s="69">
        <v>1</v>
      </c>
    </row>
    <row r="180350" spans="41:44">
      <c r="AO180350" s="69">
        <v>95.67</v>
      </c>
      <c r="AP180350" s="69">
        <v>0.886</v>
      </c>
      <c r="AQ180350" s="69">
        <v>0.859</v>
      </c>
      <c r="AR180350" s="69">
        <v>0.898</v>
      </c>
    </row>
    <row r="180351" spans="41:44">
      <c r="AO180351" s="69">
        <v>96.45</v>
      </c>
      <c r="AP180351" s="69">
        <v>0.988</v>
      </c>
      <c r="AQ180351" s="69">
        <v>1.014</v>
      </c>
      <c r="AR180351" s="69">
        <v>0.887</v>
      </c>
    </row>
    <row r="180352" spans="41:44">
      <c r="AO180352" s="69">
        <v>97.23</v>
      </c>
      <c r="AP180352" s="69">
        <v>0.918</v>
      </c>
      <c r="AQ180352" s="69">
        <v>0.915</v>
      </c>
      <c r="AR180352" s="69">
        <v>0.934</v>
      </c>
    </row>
    <row r="180353" spans="41:44">
      <c r="AO180353" s="69">
        <v>98.01</v>
      </c>
      <c r="AP180353" s="69">
        <v>0.851</v>
      </c>
      <c r="AQ180353" s="69">
        <v>0.942</v>
      </c>
      <c r="AR180353" s="69">
        <v>0.919</v>
      </c>
    </row>
    <row r="180354" spans="41:44">
      <c r="AO180354" s="69">
        <v>98.79</v>
      </c>
      <c r="AP180354" s="69">
        <v>0.95</v>
      </c>
      <c r="AQ180354" s="69">
        <v>0.829</v>
      </c>
      <c r="AR180354" s="69">
        <v>0.906</v>
      </c>
    </row>
    <row r="180355" spans="41:44">
      <c r="AO180355" s="69">
        <v>99.57</v>
      </c>
      <c r="AP180355" s="69">
        <v>0.823</v>
      </c>
      <c r="AQ180355" s="69">
        <v>0.918</v>
      </c>
      <c r="AR180355" s="69">
        <v>1</v>
      </c>
    </row>
    <row r="180356" spans="41:44">
      <c r="AO180356" s="69">
        <v>100.35</v>
      </c>
      <c r="AP180356" s="69">
        <v>0.917</v>
      </c>
      <c r="AQ180356" s="69">
        <v>0.928</v>
      </c>
      <c r="AR180356" s="69">
        <v>0.846</v>
      </c>
    </row>
    <row r="180357" spans="41:44">
      <c r="AO180357" s="69">
        <v>101.13</v>
      </c>
      <c r="AP180357" s="69">
        <v>0.886</v>
      </c>
      <c r="AQ180357" s="69">
        <v>0.843</v>
      </c>
      <c r="AR180357" s="69">
        <v>0.959</v>
      </c>
    </row>
    <row r="180358" spans="41:44">
      <c r="AO180358" s="69">
        <v>101.91</v>
      </c>
      <c r="AP180358" s="69">
        <v>0.965</v>
      </c>
      <c r="AQ180358" s="69">
        <v>0.851</v>
      </c>
      <c r="AR180358" s="69">
        <v>0.93</v>
      </c>
    </row>
    <row r="180359" spans="41:44">
      <c r="AO180359" s="69">
        <v>102.69</v>
      </c>
      <c r="AP180359" s="69">
        <v>0.89</v>
      </c>
      <c r="AQ180359" s="69">
        <v>0.861</v>
      </c>
      <c r="AR180359" s="69">
        <v>0.839</v>
      </c>
    </row>
    <row r="180360" spans="41:44">
      <c r="AO180360" s="69">
        <v>103.47</v>
      </c>
      <c r="AP180360" s="69">
        <v>0.949</v>
      </c>
      <c r="AQ180360" s="69">
        <v>0.942</v>
      </c>
      <c r="AR180360" s="69">
        <v>0.842</v>
      </c>
    </row>
    <row r="180361" spans="41:44">
      <c r="AO180361" s="69">
        <v>104.25</v>
      </c>
      <c r="AP180361" s="69">
        <v>0.91</v>
      </c>
      <c r="AQ180361" s="69">
        <v>0.957</v>
      </c>
      <c r="AR180361" s="69">
        <v>0.875</v>
      </c>
    </row>
    <row r="180362" spans="41:44">
      <c r="AO180362" s="69">
        <v>105.03</v>
      </c>
      <c r="AP180362" s="69">
        <v>0.882</v>
      </c>
      <c r="AQ180362" s="69">
        <v>0.84</v>
      </c>
      <c r="AR180362" s="69">
        <v>0.917</v>
      </c>
    </row>
    <row r="180363" spans="41:44">
      <c r="AO180363" s="69">
        <v>105.81</v>
      </c>
      <c r="AP180363" s="69">
        <v>0.976</v>
      </c>
      <c r="AQ180363" s="69">
        <v>0.811</v>
      </c>
      <c r="AR180363" s="69">
        <v>0.9</v>
      </c>
    </row>
    <row r="180364" spans="41:44">
      <c r="AO180364" s="69">
        <v>106.59</v>
      </c>
      <c r="AP180364" s="69">
        <v>0.949</v>
      </c>
      <c r="AQ180364" s="69">
        <v>0.84</v>
      </c>
      <c r="AR180364" s="69">
        <v>0.947</v>
      </c>
    </row>
    <row r="180365" spans="41:44">
      <c r="AO180365" s="69">
        <v>107.37</v>
      </c>
      <c r="AP180365" s="69">
        <v>0.918</v>
      </c>
      <c r="AQ180365" s="69">
        <v>0.942</v>
      </c>
      <c r="AR180365" s="69">
        <v>0.917</v>
      </c>
    </row>
    <row r="180366" spans="41:44">
      <c r="AO180366" s="69">
        <v>108.15</v>
      </c>
      <c r="AP180366" s="69">
        <v>0.922</v>
      </c>
      <c r="AQ180366" s="69">
        <v>0.916</v>
      </c>
      <c r="AR180366" s="69">
        <v>0.959</v>
      </c>
    </row>
    <row r="180367" spans="41:44">
      <c r="AO180367" s="69">
        <v>108.93</v>
      </c>
      <c r="AP180367" s="69">
        <v>0.918</v>
      </c>
      <c r="AQ180367" s="69">
        <v>0.939</v>
      </c>
      <c r="AR180367" s="69">
        <v>0.872</v>
      </c>
    </row>
    <row r="180368" spans="41:44">
      <c r="AO180368" s="69">
        <v>109.71</v>
      </c>
      <c r="AP180368" s="69">
        <v>0.867</v>
      </c>
      <c r="AQ180368" s="69">
        <v>0.956</v>
      </c>
      <c r="AR180368" s="69">
        <v>0.923</v>
      </c>
    </row>
    <row r="180369" spans="41:44">
      <c r="AO180369" s="69">
        <v>110.49</v>
      </c>
      <c r="AP180369" s="69">
        <v>0.933</v>
      </c>
      <c r="AQ180369" s="69">
        <v>0.836</v>
      </c>
      <c r="AR180369" s="69">
        <v>0.842</v>
      </c>
    </row>
    <row r="180370" spans="41:44">
      <c r="AO180370" s="69">
        <v>111.27</v>
      </c>
      <c r="AP180370" s="69">
        <v>1.052</v>
      </c>
      <c r="AQ180370" s="69">
        <v>0.873</v>
      </c>
      <c r="AR180370" s="69">
        <v>0.898</v>
      </c>
    </row>
    <row r="180371" spans="41:44">
      <c r="AO180371" s="69">
        <v>112.05</v>
      </c>
      <c r="AP180371" s="69">
        <v>0.892</v>
      </c>
      <c r="AQ180371" s="69">
        <v>0.875</v>
      </c>
      <c r="AR180371" s="69">
        <v>0.828</v>
      </c>
    </row>
    <row r="180372" spans="41:44">
      <c r="AO180372" s="69">
        <v>112.83</v>
      </c>
      <c r="AP180372" s="69">
        <v>0.965</v>
      </c>
      <c r="AQ180372" s="69">
        <v>0.915</v>
      </c>
      <c r="AR180372" s="69">
        <v>1.015</v>
      </c>
    </row>
    <row r="180373" spans="41:44">
      <c r="AO180373" s="69">
        <v>113.61</v>
      </c>
      <c r="AP180373" s="69">
        <v>0.932</v>
      </c>
      <c r="AQ180373" s="69">
        <v>0.956</v>
      </c>
      <c r="AR180373" s="69">
        <v>0.986</v>
      </c>
    </row>
    <row r="180374" spans="41:44">
      <c r="AO180374" s="69">
        <v>114.39</v>
      </c>
      <c r="AP180374" s="69">
        <v>0.903</v>
      </c>
      <c r="AQ180374" s="69">
        <v>0.955</v>
      </c>
      <c r="AR180374" s="69">
        <v>0.959</v>
      </c>
    </row>
    <row r="180375" spans="41:44">
      <c r="AO180375" s="69">
        <v>115.17</v>
      </c>
      <c r="AP180375" s="69">
        <v>0.944</v>
      </c>
      <c r="AQ180375" s="69">
        <v>0.971</v>
      </c>
      <c r="AR180375" s="69">
        <v>0.93</v>
      </c>
    </row>
    <row r="180376" spans="41:44">
      <c r="AO180376" s="69">
        <v>115.95</v>
      </c>
      <c r="AP180376" s="69">
        <v>0.9</v>
      </c>
      <c r="AQ180376" s="69">
        <v>0.941</v>
      </c>
      <c r="AR180376" s="69">
        <v>0.847</v>
      </c>
    </row>
    <row r="180377" spans="41:44">
      <c r="AO180377" s="69">
        <v>116.73</v>
      </c>
      <c r="AP180377" s="69">
        <v>0.847</v>
      </c>
      <c r="AQ180377" s="69">
        <v>0.885</v>
      </c>
      <c r="AR180377" s="69">
        <v>0.896</v>
      </c>
    </row>
    <row r="180378" spans="41:44">
      <c r="AO180378" s="69">
        <v>117.51</v>
      </c>
      <c r="AP180378" s="69">
        <v>0.917</v>
      </c>
      <c r="AQ180378" s="69">
        <v>0.857</v>
      </c>
      <c r="AR180378" s="69">
        <v>0.844</v>
      </c>
    </row>
    <row r="180379" spans="41:44">
      <c r="AO180379" s="69">
        <v>118.29</v>
      </c>
      <c r="AP180379" s="69">
        <v>0.923</v>
      </c>
      <c r="AQ180379" s="69">
        <v>1.016</v>
      </c>
      <c r="AR180379" s="69">
        <v>0.844</v>
      </c>
    </row>
    <row r="180380" spans="41:44">
      <c r="AO180380" s="69">
        <v>119.07</v>
      </c>
      <c r="AP180380" s="69">
        <v>1</v>
      </c>
      <c r="AQ180380" s="69">
        <v>0.9</v>
      </c>
      <c r="AR180380" s="69">
        <v>0.915</v>
      </c>
    </row>
    <row r="180381" spans="41:44">
      <c r="AO180381" s="69">
        <v>119.85</v>
      </c>
      <c r="AP180381" s="69">
        <v>0.95</v>
      </c>
      <c r="AQ180381" s="69">
        <v>1.014</v>
      </c>
      <c r="AR180381" s="69">
        <v>0.878</v>
      </c>
    </row>
    <row r="180382" spans="41:44">
      <c r="AO180382" s="69">
        <v>120.63</v>
      </c>
      <c r="AP180382" s="69">
        <v>0.87</v>
      </c>
      <c r="AQ180382" s="69">
        <v>0.943</v>
      </c>
      <c r="AR180382" s="69">
        <v>0.808</v>
      </c>
    </row>
    <row r="180383" spans="41:44">
      <c r="AO180383" s="69">
        <v>121.41</v>
      </c>
      <c r="AP180383" s="69">
        <v>0.874</v>
      </c>
      <c r="AQ180383" s="69">
        <v>0.956</v>
      </c>
      <c r="AR180383" s="69">
        <v>0.906</v>
      </c>
    </row>
    <row r="180384" spans="41:44">
      <c r="AO180384" s="69">
        <v>122.19</v>
      </c>
      <c r="AP180384" s="69">
        <v>0.878</v>
      </c>
      <c r="AQ180384" s="69">
        <v>1</v>
      </c>
      <c r="AR180384" s="69">
        <v>0.851</v>
      </c>
    </row>
    <row r="180385" spans="41:44">
      <c r="AO180385" s="69">
        <v>122.97</v>
      </c>
      <c r="AP180385" s="69">
        <v>0.966</v>
      </c>
      <c r="AQ180385" s="69">
        <v>0.918</v>
      </c>
      <c r="AR180385" s="69">
        <v>0.904</v>
      </c>
    </row>
    <row r="180386" spans="41:44">
      <c r="AO180386" s="69">
        <v>123.75</v>
      </c>
      <c r="AP180386" s="69">
        <v>0.918</v>
      </c>
      <c r="AQ180386" s="69">
        <v>0.9</v>
      </c>
      <c r="AR180386" s="69">
        <v>0.984</v>
      </c>
    </row>
    <row r="180387" spans="41:44">
      <c r="AO180387" s="69">
        <v>124.53</v>
      </c>
      <c r="AP180387" s="69">
        <v>0.953</v>
      </c>
      <c r="AQ180387" s="69">
        <v>0.827</v>
      </c>
      <c r="AR180387" s="69">
        <v>0.9</v>
      </c>
    </row>
    <row r="180388" spans="41:44">
      <c r="AO180388" s="69">
        <v>125.31</v>
      </c>
      <c r="AP180388" s="69">
        <v>0.912</v>
      </c>
      <c r="AQ180388" s="69">
        <v>0.871</v>
      </c>
      <c r="AR180388" s="69">
        <v>0.973</v>
      </c>
    </row>
    <row r="180389" spans="41:44">
      <c r="AO180389" s="69">
        <v>126.09</v>
      </c>
      <c r="AP180389" s="69">
        <v>0.879</v>
      </c>
      <c r="AQ180389" s="69">
        <v>0.927</v>
      </c>
      <c r="AR180389" s="69">
        <v>0.987</v>
      </c>
    </row>
    <row r="180390" spans="41:44">
      <c r="AO180390" s="69">
        <v>126.87</v>
      </c>
      <c r="AP180390" s="69">
        <v>0.966</v>
      </c>
      <c r="AQ180390" s="69">
        <v>0.875</v>
      </c>
      <c r="AR180390" s="69">
        <v>0.917</v>
      </c>
    </row>
    <row r="180391" spans="41:44">
      <c r="AO180391" s="69">
        <v>127.65</v>
      </c>
      <c r="AP180391" s="69">
        <v>0.929</v>
      </c>
      <c r="AQ180391" s="69">
        <v>0.889</v>
      </c>
      <c r="AR180391" s="69">
        <v>0.9</v>
      </c>
    </row>
    <row r="180392" spans="41:44">
      <c r="AO180392" s="69">
        <v>128.43</v>
      </c>
      <c r="AP180392" s="69">
        <v>0.943</v>
      </c>
      <c r="AQ180392" s="69">
        <v>0.823</v>
      </c>
      <c r="AR180392" s="69">
        <v>0.922</v>
      </c>
    </row>
    <row r="180393" spans="41:44">
      <c r="AO180393" s="69">
        <v>129.21</v>
      </c>
      <c r="AP180393" s="69">
        <v>0.901</v>
      </c>
      <c r="AQ180393" s="69">
        <v>0.971</v>
      </c>
      <c r="AR180393" s="69">
        <v>1</v>
      </c>
    </row>
    <row r="180394" spans="41:44">
      <c r="AO180394" s="69">
        <v>129.99</v>
      </c>
      <c r="AP180394" s="69">
        <v>0.94</v>
      </c>
      <c r="AQ180394" s="69">
        <v>0.851</v>
      </c>
      <c r="AR180394" s="69">
        <v>0.918</v>
      </c>
    </row>
    <row r="180395" spans="41:44">
      <c r="AO180395" s="69">
        <v>130.77</v>
      </c>
      <c r="AP180395" s="69">
        <v>0.94</v>
      </c>
      <c r="AQ180395" s="69">
        <v>1.046</v>
      </c>
      <c r="AR180395" s="69">
        <v>1.014</v>
      </c>
    </row>
    <row r="180396" spans="41:44">
      <c r="AO180396" s="69">
        <v>131.55</v>
      </c>
      <c r="AP180396" s="69">
        <v>0.942</v>
      </c>
      <c r="AQ180396" s="69">
        <v>0.847</v>
      </c>
      <c r="AR180396" s="69">
        <v>0.883</v>
      </c>
    </row>
    <row r="180397" spans="41:44">
      <c r="AO180397" s="69">
        <v>132.33</v>
      </c>
      <c r="AP180397" s="69">
        <v>0.954</v>
      </c>
      <c r="AQ180397" s="69">
        <v>0.9</v>
      </c>
      <c r="AR180397" s="69">
        <v>1.069</v>
      </c>
    </row>
    <row r="180398" spans="41:44">
      <c r="AO180398" s="69">
        <v>133.11</v>
      </c>
      <c r="AP180398" s="69">
        <v>0.867</v>
      </c>
      <c r="AQ180398" s="69">
        <v>0.865</v>
      </c>
      <c r="AR180398" s="69">
        <v>0.957</v>
      </c>
    </row>
    <row r="180399" spans="41:44">
      <c r="AO180399" s="69">
        <v>133.89</v>
      </c>
      <c r="AP180399" s="69">
        <v>0.827</v>
      </c>
      <c r="AQ180399" s="69">
        <v>1</v>
      </c>
      <c r="AR180399" s="69">
        <v>0.91</v>
      </c>
    </row>
    <row r="180400" spans="41:44">
      <c r="AO180400" s="69">
        <v>134.67</v>
      </c>
      <c r="AP180400" s="69">
        <v>0.91</v>
      </c>
      <c r="AQ180400" s="69">
        <v>0.929</v>
      </c>
      <c r="AR180400" s="69">
        <v>0.93</v>
      </c>
    </row>
    <row r="180401" spans="41:44">
      <c r="AO180401" s="69">
        <v>135.45</v>
      </c>
      <c r="AP180401" s="69">
        <v>0.938</v>
      </c>
      <c r="AQ180401" s="69">
        <v>0.859</v>
      </c>
      <c r="AR180401" s="69">
        <v>1</v>
      </c>
    </row>
    <row r="180402" spans="41:44">
      <c r="AO180402" s="69">
        <v>136.23</v>
      </c>
      <c r="AP180402" s="69">
        <v>0.944</v>
      </c>
      <c r="AQ180402" s="69">
        <v>1</v>
      </c>
      <c r="AR180402" s="69">
        <v>0.934</v>
      </c>
    </row>
    <row r="180403" spans="41:44">
      <c r="AO180403" s="69">
        <v>137.01</v>
      </c>
      <c r="AP180403" s="69">
        <v>0.965</v>
      </c>
      <c r="AQ180403" s="69">
        <v>0.861</v>
      </c>
      <c r="AR180403" s="69">
        <v>0.893</v>
      </c>
    </row>
    <row r="180404" spans="41:44">
      <c r="AO180404" s="69">
        <v>137.79</v>
      </c>
      <c r="AP180404" s="69">
        <v>0.922</v>
      </c>
      <c r="AQ180404" s="69">
        <v>1.03</v>
      </c>
      <c r="AR180404" s="69">
        <v>0.973</v>
      </c>
    </row>
    <row r="180405" spans="41:44">
      <c r="AO180405" s="69">
        <v>138.57</v>
      </c>
      <c r="AP180405" s="69">
        <v>0.862</v>
      </c>
      <c r="AQ180405" s="69">
        <v>0.814</v>
      </c>
      <c r="AR180405" s="69">
        <v>0.986</v>
      </c>
    </row>
    <row r="180406" spans="41:44">
      <c r="AO180406" s="69">
        <v>139.35</v>
      </c>
      <c r="AP180406" s="69">
        <v>0.89</v>
      </c>
      <c r="AQ180406" s="69">
        <v>0.915</v>
      </c>
      <c r="AR180406" s="69">
        <v>0.906</v>
      </c>
    </row>
    <row r="180407" spans="41:44">
      <c r="AO180407" s="69">
        <v>140.13</v>
      </c>
      <c r="AP180407" s="69">
        <v>0.954</v>
      </c>
      <c r="AQ180407" s="69">
        <v>0.895</v>
      </c>
      <c r="AR180407" s="69">
        <v>0.863</v>
      </c>
    </row>
    <row r="180408" spans="41:44">
      <c r="AO180408" s="69">
        <v>140.91</v>
      </c>
      <c r="AP180408" s="69">
        <v>1</v>
      </c>
      <c r="AQ180408" s="69">
        <v>0.97</v>
      </c>
      <c r="AR180408" s="69">
        <v>0.918</v>
      </c>
    </row>
    <row r="180409" spans="41:44">
      <c r="AO180409" s="69">
        <v>141.69</v>
      </c>
      <c r="AP180409" s="69">
        <v>0.967</v>
      </c>
      <c r="AQ180409" s="69">
        <v>0.883</v>
      </c>
      <c r="AR180409" s="69">
        <v>0.93</v>
      </c>
    </row>
    <row r="180410" spans="41:44">
      <c r="AO180410" s="69">
        <v>142.47</v>
      </c>
      <c r="AP180410" s="69">
        <v>0.966</v>
      </c>
      <c r="AQ180410" s="69">
        <v>0.871</v>
      </c>
      <c r="AR180410" s="69">
        <v>0.911</v>
      </c>
    </row>
    <row r="180411" spans="41:44">
      <c r="AO180411" s="69">
        <v>143.25</v>
      </c>
      <c r="AP180411" s="69">
        <v>0.901</v>
      </c>
      <c r="AQ180411" s="69">
        <v>1.048</v>
      </c>
      <c r="AR180411" s="69">
        <v>0.942</v>
      </c>
    </row>
    <row r="180412" spans="41:44">
      <c r="AO180412" s="69">
        <v>144.03</v>
      </c>
      <c r="AP180412" s="69">
        <v>0.955</v>
      </c>
      <c r="AQ180412" s="69">
        <v>0.875</v>
      </c>
      <c r="AR180412" s="69">
        <v>0.919</v>
      </c>
    </row>
    <row r="180413" spans="41:44">
      <c r="AO180413" s="69">
        <v>144.81</v>
      </c>
      <c r="AP180413" s="69">
        <v>0.928</v>
      </c>
      <c r="AQ180413" s="69">
        <v>0.89</v>
      </c>
      <c r="AR180413" s="69">
        <v>1</v>
      </c>
    </row>
    <row r="180414" spans="41:44">
      <c r="AO180414" s="69">
        <v>145.59</v>
      </c>
      <c r="AP180414" s="69">
        <v>0.988</v>
      </c>
      <c r="AQ180414" s="69">
        <v>0.928</v>
      </c>
      <c r="AR180414" s="69">
        <v>1.028</v>
      </c>
    </row>
    <row r="180415" spans="41:44">
      <c r="AO180415" s="69">
        <v>146.37</v>
      </c>
      <c r="AP180415" s="69">
        <v>0.806</v>
      </c>
      <c r="AQ180415" s="69">
        <v>0.831</v>
      </c>
      <c r="AR180415" s="69">
        <v>0.97</v>
      </c>
    </row>
    <row r="180416" spans="41:44">
      <c r="AO180416" s="69">
        <v>147.15</v>
      </c>
      <c r="AP180416" s="69">
        <v>0.907</v>
      </c>
      <c r="AQ180416" s="69">
        <v>0.928</v>
      </c>
      <c r="AR180416" s="69">
        <v>0.91</v>
      </c>
    </row>
    <row r="180417" spans="41:44">
      <c r="AO180417" s="69">
        <v>147.93</v>
      </c>
      <c r="AP180417" s="69">
        <v>0.875</v>
      </c>
      <c r="AQ180417" s="69">
        <v>0.831</v>
      </c>
      <c r="AR180417" s="69">
        <v>0.861</v>
      </c>
    </row>
    <row r="180418" spans="41:44">
      <c r="AO180418" s="69">
        <v>148.71</v>
      </c>
      <c r="AP180418" s="69">
        <v>0.977</v>
      </c>
      <c r="AQ180418" s="69">
        <v>0.898</v>
      </c>
      <c r="AR180418" s="69">
        <v>0.901</v>
      </c>
    </row>
    <row r="180419" spans="41:44">
      <c r="AO180419" s="69">
        <v>149.49</v>
      </c>
      <c r="AP180419" s="69">
        <v>0.9</v>
      </c>
      <c r="AQ180419" s="69">
        <v>0.985</v>
      </c>
      <c r="AR180419" s="69">
        <v>0.901</v>
      </c>
    </row>
    <row r="180420" spans="41:44">
      <c r="AO180420" s="69">
        <v>150.27</v>
      </c>
      <c r="AP180420" s="69">
        <v>0.95</v>
      </c>
      <c r="AQ180420" s="69">
        <v>0.859</v>
      </c>
      <c r="AR180420" s="69">
        <v>0.917</v>
      </c>
    </row>
    <row r="180421" spans="41:44">
      <c r="AO180421" s="69">
        <v>151.05</v>
      </c>
      <c r="AP180421" s="69">
        <v>0.942</v>
      </c>
      <c r="AQ180421" s="69">
        <v>0.943</v>
      </c>
      <c r="AR180421" s="69">
        <v>0.918</v>
      </c>
    </row>
    <row r="180422" spans="41:44">
      <c r="AO180422" s="69">
        <v>151.83</v>
      </c>
      <c r="AP180422" s="69">
        <v>0.978</v>
      </c>
      <c r="AQ180422" s="69">
        <v>0.845</v>
      </c>
      <c r="AR180422" s="69">
        <v>0.867</v>
      </c>
    </row>
    <row r="180423" spans="41:44">
      <c r="AO180423" s="69">
        <v>152.61</v>
      </c>
      <c r="AP180423" s="69">
        <v>0.942</v>
      </c>
      <c r="AQ180423" s="69">
        <v>0.943</v>
      </c>
      <c r="AR180423" s="69">
        <v>0.928</v>
      </c>
    </row>
    <row r="180424" spans="41:44">
      <c r="AO180424" s="69">
        <v>153.39</v>
      </c>
      <c r="AP180424" s="69">
        <v>0.988</v>
      </c>
      <c r="AQ180424" s="69">
        <v>0.927</v>
      </c>
      <c r="AR180424" s="69">
        <v>0.836</v>
      </c>
    </row>
    <row r="180425" spans="41:44">
      <c r="AO180425" s="69">
        <v>154.17</v>
      </c>
      <c r="AP180425" s="69">
        <v>0.891</v>
      </c>
      <c r="AQ180425" s="69">
        <v>0.941</v>
      </c>
      <c r="AR180425" s="69">
        <v>0.932</v>
      </c>
    </row>
    <row r="180426" spans="41:44">
      <c r="AO180426" s="69">
        <v>154.95</v>
      </c>
      <c r="AP180426" s="69">
        <v>0.935</v>
      </c>
      <c r="AQ180426" s="69">
        <v>0.889</v>
      </c>
      <c r="AR180426" s="69">
        <v>0.861</v>
      </c>
    </row>
    <row r="180427" spans="41:44">
      <c r="AO180427" s="69">
        <v>155.73</v>
      </c>
      <c r="AP180427" s="69">
        <v>0.923</v>
      </c>
      <c r="AQ180427" s="69">
        <v>0.775</v>
      </c>
      <c r="AR180427" s="69">
        <v>0.861</v>
      </c>
    </row>
    <row r="180428" spans="41:44">
      <c r="AO180428" s="69">
        <v>156.51</v>
      </c>
      <c r="AP180428" s="69">
        <v>0.911</v>
      </c>
      <c r="AQ180428" s="69">
        <v>0.942</v>
      </c>
      <c r="AR180428" s="69">
        <v>0.957</v>
      </c>
    </row>
    <row r="196610" spans="41:44">
      <c r="AO196610" s="69" t="s">
        <v>13</v>
      </c>
      <c r="AP196610" s="69" t="s">
        <v>14</v>
      </c>
      <c r="AQ196610" s="69" t="s">
        <v>15</v>
      </c>
      <c r="AR196610" s="69" t="s">
        <v>16</v>
      </c>
    </row>
    <row r="196611" spans="41:44">
      <c r="AO196611" s="69">
        <v>0</v>
      </c>
      <c r="AP196611" s="69">
        <v>0.925</v>
      </c>
      <c r="AQ196611" s="69">
        <v>0.985</v>
      </c>
      <c r="AR196611" s="69">
        <v>0.836</v>
      </c>
    </row>
    <row r="196612" spans="41:44">
      <c r="AO196612" s="69">
        <v>0.39</v>
      </c>
      <c r="AP196612" s="69">
        <v>0.968</v>
      </c>
      <c r="AQ196612" s="69">
        <v>1.016</v>
      </c>
      <c r="AR196612" s="69">
        <v>1.026</v>
      </c>
    </row>
    <row r="196613" spans="41:44">
      <c r="AO196613" s="69">
        <v>1.17</v>
      </c>
      <c r="AP196613" s="69">
        <v>0.928</v>
      </c>
      <c r="AQ196613" s="69">
        <v>1.061</v>
      </c>
      <c r="AR196613" s="69">
        <v>0.925</v>
      </c>
    </row>
    <row r="196614" spans="41:44">
      <c r="AO196614" s="69">
        <v>1.95</v>
      </c>
      <c r="AP196614" s="69">
        <v>0.885</v>
      </c>
      <c r="AQ196614" s="69">
        <v>0.97</v>
      </c>
      <c r="AR196614" s="69">
        <v>0.961</v>
      </c>
    </row>
    <row r="196615" spans="41:44">
      <c r="AO196615" s="69">
        <v>2.73</v>
      </c>
      <c r="AP196615" s="69">
        <v>0.926</v>
      </c>
      <c r="AQ196615" s="69">
        <v>0.932</v>
      </c>
      <c r="AR196615" s="69">
        <v>0.962</v>
      </c>
    </row>
    <row r="196616" spans="41:44">
      <c r="AO196616" s="69">
        <v>3.51</v>
      </c>
      <c r="AP196616" s="69">
        <v>0.885</v>
      </c>
      <c r="AQ196616" s="69">
        <v>0.906</v>
      </c>
      <c r="AR196616" s="69">
        <v>0.924</v>
      </c>
    </row>
    <row r="196617" spans="41:44">
      <c r="AO196617" s="69">
        <v>4.29</v>
      </c>
      <c r="AP196617" s="69">
        <v>0.97</v>
      </c>
      <c r="AQ196617" s="69">
        <v>0.915</v>
      </c>
      <c r="AR196617" s="69">
        <v>0.96</v>
      </c>
    </row>
    <row r="196618" spans="41:44">
      <c r="AO196618" s="69">
        <v>5.07</v>
      </c>
      <c r="AP196618" s="69">
        <v>0.9</v>
      </c>
      <c r="AQ196618" s="69">
        <v>0.935</v>
      </c>
      <c r="AR196618" s="69">
        <v>0.911</v>
      </c>
    </row>
    <row r="196619" spans="41:44">
      <c r="AO196619" s="69">
        <v>5.85</v>
      </c>
      <c r="AP196619" s="69">
        <v>1.015</v>
      </c>
      <c r="AQ196619" s="69">
        <v>0.971</v>
      </c>
      <c r="AR196619" s="69">
        <v>0.912</v>
      </c>
    </row>
    <row r="196620" spans="41:44">
      <c r="AO196620" s="69">
        <v>6.63</v>
      </c>
      <c r="AP196620" s="69">
        <v>0.927</v>
      </c>
      <c r="AQ196620" s="69">
        <v>1</v>
      </c>
      <c r="AR196620" s="69">
        <v>0.962</v>
      </c>
    </row>
    <row r="196621" spans="41:44">
      <c r="AO196621" s="69">
        <v>7.41</v>
      </c>
      <c r="AP196621" s="69">
        <v>0.97</v>
      </c>
      <c r="AQ196621" s="69">
        <v>0.904</v>
      </c>
      <c r="AR196621" s="69">
        <v>1.013</v>
      </c>
    </row>
    <row r="196622" spans="41:44">
      <c r="AO196622" s="69">
        <v>8.19</v>
      </c>
      <c r="AP196622" s="69">
        <v>0.878</v>
      </c>
      <c r="AQ196622" s="69">
        <v>0.89</v>
      </c>
      <c r="AR196622" s="69">
        <v>1</v>
      </c>
    </row>
    <row r="196623" spans="41:44">
      <c r="AO196623" s="69">
        <v>8.97</v>
      </c>
      <c r="AP196623" s="69">
        <v>0.956</v>
      </c>
      <c r="AQ196623" s="69">
        <v>0.859</v>
      </c>
      <c r="AR196623" s="69">
        <v>1.096</v>
      </c>
    </row>
    <row r="196624" spans="41:44">
      <c r="AO196624" s="69">
        <v>9.75</v>
      </c>
      <c r="AP196624" s="69">
        <v>0.887</v>
      </c>
      <c r="AQ196624" s="69">
        <v>0.93</v>
      </c>
      <c r="AR196624" s="69">
        <v>1.04</v>
      </c>
    </row>
    <row r="196625" spans="41:44">
      <c r="AO196625" s="69">
        <v>10.53</v>
      </c>
      <c r="AP196625" s="69">
        <v>0.922</v>
      </c>
      <c r="AQ196625" s="69">
        <v>0.956</v>
      </c>
      <c r="AR196625" s="69">
        <v>1.053</v>
      </c>
    </row>
    <row r="196626" spans="41:44">
      <c r="AO196626" s="69">
        <v>11.31</v>
      </c>
      <c r="AP196626" s="69">
        <v>1</v>
      </c>
      <c r="AQ196626" s="69">
        <v>0.9</v>
      </c>
      <c r="AR196626" s="69">
        <v>1.037</v>
      </c>
    </row>
    <row r="196627" spans="41:44">
      <c r="AO196627" s="69">
        <v>12.09</v>
      </c>
      <c r="AP196627" s="69">
        <v>1.014</v>
      </c>
      <c r="AQ196627" s="69">
        <v>0.942</v>
      </c>
      <c r="AR196627" s="69">
        <v>0.861</v>
      </c>
    </row>
    <row r="196628" spans="41:44">
      <c r="AO196628" s="69">
        <v>12.87</v>
      </c>
      <c r="AP196628" s="69">
        <v>0.918</v>
      </c>
      <c r="AQ196628" s="69">
        <v>0.986</v>
      </c>
      <c r="AR196628" s="69">
        <v>1.055</v>
      </c>
    </row>
    <row r="196629" spans="41:44">
      <c r="AO196629" s="69">
        <v>13.65</v>
      </c>
      <c r="AP196629" s="69">
        <v>0.87</v>
      </c>
      <c r="AQ196629" s="69">
        <v>0.848</v>
      </c>
      <c r="AR196629" s="69">
        <v>0.883</v>
      </c>
    </row>
    <row r="196630" spans="41:44">
      <c r="AO196630" s="69">
        <v>14.43</v>
      </c>
      <c r="AP196630" s="69">
        <v>0.949</v>
      </c>
      <c r="AQ196630" s="69">
        <v>1</v>
      </c>
      <c r="AR196630" s="69">
        <v>0.938</v>
      </c>
    </row>
    <row r="196631" spans="41:44">
      <c r="AO196631" s="69">
        <v>15.21</v>
      </c>
      <c r="AP196631" s="69">
        <v>0.947</v>
      </c>
      <c r="AQ196631" s="69">
        <v>0.947</v>
      </c>
      <c r="AR196631" s="69">
        <v>0.962</v>
      </c>
    </row>
    <row r="196632" spans="41:44">
      <c r="AO196632" s="69">
        <v>15.99</v>
      </c>
      <c r="AP196632" s="69">
        <v>0.883</v>
      </c>
      <c r="AQ196632" s="69">
        <v>1</v>
      </c>
      <c r="AR196632" s="69">
        <v>0.887</v>
      </c>
    </row>
    <row r="196633" spans="41:44">
      <c r="AO196633" s="69">
        <v>16.77</v>
      </c>
      <c r="AP196633" s="69">
        <v>0.892</v>
      </c>
      <c r="AQ196633" s="69">
        <v>0.971</v>
      </c>
      <c r="AR196633" s="69">
        <v>1.133</v>
      </c>
    </row>
    <row r="196634" spans="41:44">
      <c r="AO196634" s="69">
        <v>17.55</v>
      </c>
      <c r="AP196634" s="69">
        <v>0.95</v>
      </c>
      <c r="AQ196634" s="69">
        <v>0.873</v>
      </c>
      <c r="AR196634" s="69">
        <v>0.95</v>
      </c>
    </row>
    <row r="196635" spans="41:44">
      <c r="AO196635" s="69">
        <v>18.33</v>
      </c>
      <c r="AP196635" s="69">
        <v>0.931</v>
      </c>
      <c r="AQ196635" s="69">
        <v>0.942</v>
      </c>
      <c r="AR196635" s="69">
        <v>0.961</v>
      </c>
    </row>
    <row r="196636" spans="41:44">
      <c r="AO196636" s="69">
        <v>19.11</v>
      </c>
      <c r="AP196636" s="69">
        <v>0.9</v>
      </c>
      <c r="AQ196636" s="69">
        <v>0.926</v>
      </c>
      <c r="AR196636" s="69">
        <v>0.935</v>
      </c>
    </row>
    <row r="196637" spans="41:44">
      <c r="AO196637" s="69">
        <v>19.89</v>
      </c>
      <c r="AP196637" s="69">
        <v>0.912</v>
      </c>
      <c r="AQ196637" s="69">
        <v>0.943</v>
      </c>
      <c r="AR196637" s="69">
        <v>0.926</v>
      </c>
    </row>
    <row r="196638" spans="41:44">
      <c r="AO196638" s="69">
        <v>20.67</v>
      </c>
      <c r="AP196638" s="69">
        <v>0.912</v>
      </c>
      <c r="AQ196638" s="69">
        <v>0.942</v>
      </c>
      <c r="AR196638" s="69">
        <v>0.875</v>
      </c>
    </row>
    <row r="196639" spans="41:44">
      <c r="AO196639" s="69">
        <v>21.45</v>
      </c>
      <c r="AP196639" s="69">
        <v>1</v>
      </c>
      <c r="AQ196639" s="69">
        <v>0.844</v>
      </c>
      <c r="AR196639" s="69">
        <v>0.912</v>
      </c>
    </row>
    <row r="196640" spans="41:44">
      <c r="AO196640" s="69">
        <v>22.23</v>
      </c>
      <c r="AP196640" s="69">
        <v>0.891</v>
      </c>
      <c r="AQ196640" s="69">
        <v>0.844</v>
      </c>
      <c r="AR196640" s="69">
        <v>0.975</v>
      </c>
    </row>
    <row r="196641" spans="41:44">
      <c r="AO196641" s="69">
        <v>23.01</v>
      </c>
      <c r="AP196641" s="69">
        <v>0.912</v>
      </c>
      <c r="AQ196641" s="69">
        <v>1.014</v>
      </c>
      <c r="AR196641" s="69">
        <v>0.95</v>
      </c>
    </row>
    <row r="196642" spans="41:44">
      <c r="AO196642" s="69">
        <v>23.79</v>
      </c>
      <c r="AP196642" s="69">
        <v>0.974</v>
      </c>
      <c r="AQ196642" s="69">
        <v>0.931</v>
      </c>
      <c r="AR196642" s="69">
        <v>0.869</v>
      </c>
    </row>
    <row r="196643" spans="41:44">
      <c r="AO196643" s="69">
        <v>24.57</v>
      </c>
      <c r="AP196643" s="69">
        <v>0.898</v>
      </c>
      <c r="AQ196643" s="69">
        <v>0.97</v>
      </c>
      <c r="AR196643" s="69">
        <v>0.879</v>
      </c>
    </row>
    <row r="196644" spans="41:44">
      <c r="AO196644" s="69">
        <v>25.35</v>
      </c>
      <c r="AP196644" s="69">
        <v>0.877</v>
      </c>
      <c r="AQ196644" s="69">
        <v>0.878</v>
      </c>
      <c r="AR196644" s="69">
        <v>0.948</v>
      </c>
    </row>
    <row r="196645" spans="41:44">
      <c r="AO196645" s="69">
        <v>26.13</v>
      </c>
      <c r="AP196645" s="69">
        <v>0.912</v>
      </c>
      <c r="AQ196645" s="69">
        <v>0.986</v>
      </c>
      <c r="AR196645" s="69">
        <v>0.949</v>
      </c>
    </row>
    <row r="196646" spans="41:44">
      <c r="AO196646" s="69">
        <v>26.91</v>
      </c>
      <c r="AP196646" s="69">
        <v>0.974</v>
      </c>
      <c r="AQ196646" s="69">
        <v>0.906</v>
      </c>
      <c r="AR196646" s="69">
        <v>0.828</v>
      </c>
    </row>
    <row r="196647" spans="41:44">
      <c r="AO196647" s="69">
        <v>27.69</v>
      </c>
      <c r="AP196647" s="69">
        <v>0.939</v>
      </c>
      <c r="AQ196647" s="69">
        <v>0.849</v>
      </c>
      <c r="AR196647" s="69">
        <v>0.924</v>
      </c>
    </row>
    <row r="196648" spans="41:44">
      <c r="AO196648" s="69">
        <v>28.47</v>
      </c>
      <c r="AP196648" s="69">
        <v>0.986</v>
      </c>
      <c r="AQ196648" s="69">
        <v>0.93</v>
      </c>
      <c r="AR196648" s="69">
        <v>0.974</v>
      </c>
    </row>
    <row r="196649" spans="41:44">
      <c r="AO196649" s="69">
        <v>29.25</v>
      </c>
      <c r="AP196649" s="69">
        <v>0.974</v>
      </c>
      <c r="AQ196649" s="69">
        <v>0.915</v>
      </c>
      <c r="AR196649" s="69">
        <v>0.896</v>
      </c>
    </row>
    <row r="196650" spans="41:44">
      <c r="AO196650" s="69">
        <v>30.03</v>
      </c>
      <c r="AP196650" s="69">
        <v>0.915</v>
      </c>
      <c r="AQ196650" s="69">
        <v>0.986</v>
      </c>
      <c r="AR196650" s="69">
        <v>1</v>
      </c>
    </row>
    <row r="196651" spans="41:44">
      <c r="AO196651" s="69">
        <v>30.81</v>
      </c>
      <c r="AP196651" s="69">
        <v>0.914</v>
      </c>
      <c r="AQ196651" s="69">
        <v>0.905</v>
      </c>
      <c r="AR196651" s="69">
        <v>0.868</v>
      </c>
    </row>
    <row r="196652" spans="41:44">
      <c r="AO196652" s="69">
        <v>31.59</v>
      </c>
      <c r="AP196652" s="69">
        <v>1</v>
      </c>
      <c r="AQ196652" s="69">
        <v>0.917</v>
      </c>
      <c r="AR196652" s="69">
        <v>1.026</v>
      </c>
    </row>
    <row r="196653" spans="41:44">
      <c r="AO196653" s="69">
        <v>32.37</v>
      </c>
      <c r="AP196653" s="69">
        <v>1</v>
      </c>
      <c r="AQ196653" s="69">
        <v>0.831</v>
      </c>
      <c r="AR196653" s="69">
        <v>0.937</v>
      </c>
    </row>
    <row r="196654" spans="41:44">
      <c r="AO196654" s="69">
        <v>33.15</v>
      </c>
      <c r="AP196654" s="69">
        <v>0.891</v>
      </c>
      <c r="AQ196654" s="69">
        <v>0.985</v>
      </c>
      <c r="AR196654" s="69">
        <v>0.938</v>
      </c>
    </row>
    <row r="196655" spans="41:44">
      <c r="AO196655" s="69">
        <v>33.93</v>
      </c>
      <c r="AP196655" s="69">
        <v>0.938</v>
      </c>
      <c r="AQ196655" s="69">
        <v>0.957</v>
      </c>
      <c r="AR196655" s="69">
        <v>0.974</v>
      </c>
    </row>
    <row r="196656" spans="41:44">
      <c r="AO196656" s="69">
        <v>34.71</v>
      </c>
      <c r="AP196656" s="69">
        <v>0.949</v>
      </c>
      <c r="AQ196656" s="69">
        <v>0.986</v>
      </c>
      <c r="AR196656" s="69">
        <v>0.912</v>
      </c>
    </row>
    <row r="196657" spans="41:44">
      <c r="AO196657" s="69">
        <v>35.49</v>
      </c>
      <c r="AP196657" s="69">
        <v>0.937</v>
      </c>
      <c r="AQ196657" s="69">
        <v>0.96</v>
      </c>
      <c r="AR196657" s="69">
        <v>0.934</v>
      </c>
    </row>
    <row r="196658" spans="41:44">
      <c r="AO196658" s="69">
        <v>36.27</v>
      </c>
      <c r="AP196658" s="69">
        <v>0.94</v>
      </c>
      <c r="AQ196658" s="69">
        <v>0.97</v>
      </c>
      <c r="AR196658" s="69">
        <v>0.961</v>
      </c>
    </row>
    <row r="196659" spans="41:44">
      <c r="AO196659" s="69">
        <v>37.05</v>
      </c>
      <c r="AP196659" s="69">
        <v>0.915</v>
      </c>
      <c r="AQ196659" s="69">
        <v>0.929</v>
      </c>
      <c r="AR196659" s="69">
        <v>0.96</v>
      </c>
    </row>
    <row r="196660" spans="41:44">
      <c r="AO196660" s="69">
        <v>37.83</v>
      </c>
      <c r="AP196660" s="69">
        <v>0.894</v>
      </c>
      <c r="AQ196660" s="69">
        <v>0.905</v>
      </c>
      <c r="AR196660" s="69">
        <v>1.11</v>
      </c>
    </row>
    <row r="196661" spans="41:44">
      <c r="AO196661" s="69">
        <v>38.61</v>
      </c>
      <c r="AP196661" s="69">
        <v>1.053</v>
      </c>
      <c r="AQ196661" s="69">
        <v>0.904</v>
      </c>
      <c r="AR196661" s="69">
        <v>0.879</v>
      </c>
    </row>
    <row r="196662" spans="41:44">
      <c r="AO196662" s="69">
        <v>39.51</v>
      </c>
      <c r="AP196662" s="69">
        <v>0.882</v>
      </c>
      <c r="AQ196662" s="69">
        <v>0.892</v>
      </c>
      <c r="AR196662" s="69">
        <v>0.974</v>
      </c>
    </row>
    <row r="196663" spans="41:44">
      <c r="AO196663" s="69">
        <v>40.29</v>
      </c>
      <c r="AP196663" s="69">
        <v>1.012</v>
      </c>
      <c r="AQ196663" s="69">
        <v>1</v>
      </c>
      <c r="AR196663" s="69">
        <v>1.027</v>
      </c>
    </row>
    <row r="196664" spans="41:44">
      <c r="AO196664" s="69">
        <v>41.07</v>
      </c>
      <c r="AP196664" s="69">
        <v>0.951</v>
      </c>
      <c r="AQ196664" s="69">
        <v>0.956</v>
      </c>
      <c r="AR196664" s="69">
        <v>0.947</v>
      </c>
    </row>
    <row r="196665" spans="41:44">
      <c r="AO196665" s="69">
        <v>41.85</v>
      </c>
      <c r="AP196665" s="69">
        <v>0.9</v>
      </c>
      <c r="AQ196665" s="69">
        <v>0.89</v>
      </c>
      <c r="AR196665" s="69">
        <v>0.91</v>
      </c>
    </row>
    <row r="196666" spans="41:44">
      <c r="AO196666" s="69">
        <v>42.63</v>
      </c>
      <c r="AP196666" s="69">
        <v>0.874</v>
      </c>
      <c r="AQ196666" s="69">
        <v>0.917</v>
      </c>
      <c r="AR196666" s="69">
        <v>0.95</v>
      </c>
    </row>
    <row r="196667" spans="41:44">
      <c r="AO196667" s="69">
        <v>43.41</v>
      </c>
      <c r="AP196667" s="69">
        <v>0.887</v>
      </c>
      <c r="AQ196667" s="69">
        <v>0.853</v>
      </c>
      <c r="AR196667" s="69">
        <v>0.949</v>
      </c>
    </row>
    <row r="196668" spans="41:44">
      <c r="AO196668" s="69">
        <v>44.19</v>
      </c>
      <c r="AP196668" s="69">
        <v>0.866</v>
      </c>
      <c r="AQ196668" s="69">
        <v>0.944</v>
      </c>
      <c r="AR196668" s="69">
        <v>0.912</v>
      </c>
    </row>
    <row r="196669" spans="41:44">
      <c r="AO196669" s="69">
        <v>44.97</v>
      </c>
      <c r="AP196669" s="69">
        <v>0.938</v>
      </c>
      <c r="AQ196669" s="69">
        <v>0.928</v>
      </c>
      <c r="AR196669" s="69">
        <v>0.901</v>
      </c>
    </row>
    <row r="196670" spans="41:44">
      <c r="AO196670" s="69">
        <v>45.75</v>
      </c>
      <c r="AP196670" s="69">
        <v>0.815</v>
      </c>
      <c r="AQ196670" s="69">
        <v>0.956</v>
      </c>
      <c r="AR196670" s="69">
        <v>0.736</v>
      </c>
    </row>
    <row r="196671" spans="41:44">
      <c r="AO196671" s="69">
        <v>46.53</v>
      </c>
      <c r="AP196671" s="69">
        <v>0.962</v>
      </c>
      <c r="AQ196671" s="69">
        <v>0.986</v>
      </c>
      <c r="AR196671" s="69">
        <v>1.085</v>
      </c>
    </row>
    <row r="196672" spans="41:44">
      <c r="AO196672" s="69">
        <v>47.31</v>
      </c>
      <c r="AP196672" s="69">
        <v>0.844</v>
      </c>
      <c r="AQ196672" s="69">
        <v>0.892</v>
      </c>
      <c r="AR196672" s="69">
        <v>0.807</v>
      </c>
    </row>
    <row r="196673" spans="41:44">
      <c r="AO196673" s="69">
        <v>48.09</v>
      </c>
      <c r="AP196673" s="69">
        <v>1.065</v>
      </c>
      <c r="AQ196673" s="69">
        <v>0.904</v>
      </c>
      <c r="AR196673" s="69">
        <v>0.949</v>
      </c>
    </row>
    <row r="196674" spans="41:44">
      <c r="AO196674" s="69">
        <v>48.87</v>
      </c>
      <c r="AP196674" s="69">
        <v>0.924</v>
      </c>
      <c r="AQ196674" s="69">
        <v>0.887</v>
      </c>
      <c r="AR196674" s="69">
        <v>0.873</v>
      </c>
    </row>
    <row r="196675" spans="41:44">
      <c r="AO196675" s="69">
        <v>49.65</v>
      </c>
      <c r="AP196675" s="69">
        <v>0.903</v>
      </c>
      <c r="AQ196675" s="69">
        <v>0.849</v>
      </c>
      <c r="AR196675" s="69">
        <v>0.923</v>
      </c>
    </row>
    <row r="196676" spans="41:44">
      <c r="AO196676" s="69">
        <v>50.43</v>
      </c>
      <c r="AP196676" s="69">
        <v>0.974</v>
      </c>
      <c r="AQ196676" s="69">
        <v>1.015</v>
      </c>
      <c r="AR196676" s="69">
        <v>0.937</v>
      </c>
    </row>
    <row r="196677" spans="41:44">
      <c r="AO196677" s="69">
        <v>51.21</v>
      </c>
      <c r="AP196677" s="69">
        <v>0.962</v>
      </c>
      <c r="AQ196677" s="69">
        <v>1</v>
      </c>
      <c r="AR196677" s="69">
        <v>0.883</v>
      </c>
    </row>
    <row r="196678" spans="41:44">
      <c r="AO196678" s="69">
        <v>51.99</v>
      </c>
      <c r="AP196678" s="69">
        <v>0.986</v>
      </c>
      <c r="AQ196678" s="69">
        <v>0.892</v>
      </c>
      <c r="AR196678" s="69">
        <v>0.872</v>
      </c>
    </row>
    <row r="196679" spans="41:44">
      <c r="AO196679" s="69">
        <v>52.77</v>
      </c>
      <c r="AP196679" s="69">
        <v>0.927</v>
      </c>
      <c r="AQ196679" s="69">
        <v>1.03</v>
      </c>
      <c r="AR196679" s="69">
        <v>0.987</v>
      </c>
    </row>
    <row r="196680" spans="41:44">
      <c r="AO196680" s="69">
        <v>53.55</v>
      </c>
      <c r="AP196680" s="69">
        <v>0.89</v>
      </c>
      <c r="AQ196680" s="69">
        <v>0.819</v>
      </c>
      <c r="AR196680" s="69">
        <v>0.816</v>
      </c>
    </row>
    <row r="196681" spans="41:44">
      <c r="AO196681" s="69">
        <v>54.33</v>
      </c>
      <c r="AP196681" s="69">
        <v>0.869</v>
      </c>
      <c r="AQ196681" s="69">
        <v>0.836</v>
      </c>
      <c r="AR196681" s="69">
        <v>0.887</v>
      </c>
    </row>
    <row r="196682" spans="41:44">
      <c r="AO196682" s="69">
        <v>55.11</v>
      </c>
      <c r="AP196682" s="69">
        <v>0.893</v>
      </c>
      <c r="AQ196682" s="69">
        <v>0.943</v>
      </c>
      <c r="AR196682" s="69">
        <v>0.96</v>
      </c>
    </row>
    <row r="196683" spans="41:44">
      <c r="AO196683" s="69">
        <v>55.89</v>
      </c>
      <c r="AP196683" s="69">
        <v>0.938</v>
      </c>
      <c r="AQ196683" s="69">
        <v>0.928</v>
      </c>
      <c r="AR196683" s="69">
        <v>0.937</v>
      </c>
    </row>
    <row r="196684" spans="41:44">
      <c r="AO196684" s="69">
        <v>56.67</v>
      </c>
      <c r="AP196684" s="69">
        <v>0.939</v>
      </c>
      <c r="AQ196684" s="69">
        <v>0.865</v>
      </c>
      <c r="AR196684" s="69">
        <v>0.938</v>
      </c>
    </row>
    <row r="196685" spans="41:44">
      <c r="AO196685" s="69">
        <v>57.45</v>
      </c>
      <c r="AP196685" s="69">
        <v>0.914</v>
      </c>
      <c r="AQ196685" s="69">
        <v>1.03</v>
      </c>
      <c r="AR196685" s="69">
        <v>1.04</v>
      </c>
    </row>
    <row r="196686" spans="41:44">
      <c r="AO196686" s="69">
        <v>58.23</v>
      </c>
      <c r="AP196686" s="69">
        <v>0.884</v>
      </c>
      <c r="AQ196686" s="69">
        <v>0.915</v>
      </c>
      <c r="AR196686" s="69">
        <v>0.932</v>
      </c>
    </row>
    <row r="196687" spans="41:44">
      <c r="AO196687" s="69">
        <v>59.01</v>
      </c>
      <c r="AP196687" s="69">
        <v>0.874</v>
      </c>
      <c r="AQ196687" s="69">
        <v>0.808</v>
      </c>
      <c r="AR196687" s="69">
        <v>0.959</v>
      </c>
    </row>
    <row r="196688" spans="41:44">
      <c r="AO196688" s="69">
        <v>59.79</v>
      </c>
      <c r="AP196688" s="69">
        <v>0.884</v>
      </c>
      <c r="AQ196688" s="69">
        <v>0.914</v>
      </c>
      <c r="AR196688" s="69">
        <v>0.889</v>
      </c>
    </row>
    <row r="196689" spans="41:44">
      <c r="AO196689" s="69">
        <v>60.57</v>
      </c>
      <c r="AP196689" s="69">
        <v>0.987</v>
      </c>
      <c r="AQ196689" s="69">
        <v>0.942</v>
      </c>
      <c r="AR196689" s="69">
        <v>0.947</v>
      </c>
    </row>
    <row r="196690" spans="41:44">
      <c r="AO196690" s="69">
        <v>61.35</v>
      </c>
      <c r="AP196690" s="69">
        <v>0.893</v>
      </c>
      <c r="AQ196690" s="69">
        <v>0.885</v>
      </c>
      <c r="AR196690" s="69">
        <v>0.896</v>
      </c>
    </row>
    <row r="196691" spans="41:44">
      <c r="AO196691" s="69">
        <v>62.13</v>
      </c>
      <c r="AP196691" s="69">
        <v>0.903</v>
      </c>
      <c r="AQ196691" s="69">
        <v>0.887</v>
      </c>
      <c r="AR196691" s="69">
        <v>0.936</v>
      </c>
    </row>
    <row r="196692" spans="41:44">
      <c r="AO196692" s="69">
        <v>62.91</v>
      </c>
      <c r="AP196692" s="69">
        <v>0.891</v>
      </c>
      <c r="AQ196692" s="69">
        <v>0.9</v>
      </c>
      <c r="AR196692" s="69">
        <v>0.821</v>
      </c>
    </row>
    <row r="196693" spans="41:44">
      <c r="AO196693" s="69">
        <v>63.69</v>
      </c>
      <c r="AP196693" s="69">
        <v>0.926</v>
      </c>
      <c r="AQ196693" s="69">
        <v>0.811</v>
      </c>
      <c r="AR196693" s="69">
        <v>0.868</v>
      </c>
    </row>
    <row r="196694" spans="41:44">
      <c r="AO196694" s="69">
        <v>64.47</v>
      </c>
      <c r="AP196694" s="69">
        <v>0.826</v>
      </c>
      <c r="AQ196694" s="69">
        <v>0.943</v>
      </c>
      <c r="AR196694" s="69">
        <v>0.949</v>
      </c>
    </row>
    <row r="196695" spans="41:44">
      <c r="AO196695" s="69">
        <v>65.25</v>
      </c>
      <c r="AP196695" s="69">
        <v>0.986</v>
      </c>
      <c r="AQ196695" s="69">
        <v>0.855</v>
      </c>
      <c r="AR196695" s="69">
        <v>0.896</v>
      </c>
    </row>
    <row r="196696" spans="41:44">
      <c r="AO196696" s="69">
        <v>66.03</v>
      </c>
      <c r="AP196696" s="69">
        <v>0.951</v>
      </c>
      <c r="AQ196696" s="69">
        <v>0.873</v>
      </c>
      <c r="AR196696" s="69">
        <v>1.04</v>
      </c>
    </row>
    <row r="196697" spans="41:44">
      <c r="AO196697" s="69">
        <v>66.81</v>
      </c>
      <c r="AP196697" s="69">
        <v>0.884</v>
      </c>
      <c r="AQ196697" s="69">
        <v>0.901</v>
      </c>
      <c r="AR196697" s="69">
        <v>1.031</v>
      </c>
    </row>
    <row r="196698" spans="41:44">
      <c r="AO196698" s="69">
        <v>67.59</v>
      </c>
      <c r="AP196698" s="69">
        <v>0.913</v>
      </c>
      <c r="AQ196698" s="69">
        <v>0.808</v>
      </c>
      <c r="AR196698" s="69">
        <v>1.026</v>
      </c>
    </row>
    <row r="196699" spans="41:44">
      <c r="AO196699" s="69">
        <v>68.37</v>
      </c>
      <c r="AP196699" s="69">
        <v>1.012</v>
      </c>
      <c r="AQ196699" s="69">
        <v>0.919</v>
      </c>
      <c r="AR196699" s="69">
        <v>0.87</v>
      </c>
    </row>
    <row r="196700" spans="41:44">
      <c r="AO196700" s="69">
        <v>69.15</v>
      </c>
      <c r="AP196700" s="69">
        <v>0.953</v>
      </c>
      <c r="AQ196700" s="69">
        <v>0.93</v>
      </c>
      <c r="AR196700" s="69">
        <v>0.889</v>
      </c>
    </row>
    <row r="196701" spans="41:44">
      <c r="AO196701" s="69">
        <v>69.93</v>
      </c>
      <c r="AP196701" s="69">
        <v>0.885</v>
      </c>
      <c r="AQ196701" s="69">
        <v>0.795</v>
      </c>
      <c r="AR196701" s="69">
        <v>1.027</v>
      </c>
    </row>
    <row r="196702" spans="41:44">
      <c r="AO196702" s="69">
        <v>70.71</v>
      </c>
      <c r="AP196702" s="69">
        <v>0.902</v>
      </c>
      <c r="AQ196702" s="69">
        <v>0.901</v>
      </c>
      <c r="AR196702" s="69">
        <v>0.924</v>
      </c>
    </row>
    <row r="196703" spans="41:44">
      <c r="AO196703" s="69">
        <v>71.49</v>
      </c>
      <c r="AP196703" s="69">
        <v>0.821</v>
      </c>
      <c r="AQ196703" s="69">
        <v>0.827</v>
      </c>
      <c r="AR196703" s="69">
        <v>0.9</v>
      </c>
    </row>
    <row r="196704" spans="41:44">
      <c r="AO196704" s="69">
        <v>72.27</v>
      </c>
      <c r="AP196704" s="69">
        <v>0.951</v>
      </c>
      <c r="AQ196704" s="69">
        <v>0.78</v>
      </c>
      <c r="AR196704" s="69">
        <v>0.904</v>
      </c>
    </row>
    <row r="196705" spans="41:44">
      <c r="AO196705" s="69">
        <v>73.05</v>
      </c>
      <c r="AP196705" s="69">
        <v>0.926</v>
      </c>
      <c r="AQ196705" s="69">
        <v>0.956</v>
      </c>
      <c r="AR196705" s="69">
        <v>1.014</v>
      </c>
    </row>
    <row r="196706" spans="41:44">
      <c r="AO196706" s="69">
        <v>73.83</v>
      </c>
      <c r="AP196706" s="69">
        <v>0.94</v>
      </c>
      <c r="AQ196706" s="69">
        <v>0.956</v>
      </c>
      <c r="AR196706" s="69">
        <v>0.924</v>
      </c>
    </row>
    <row r="196707" spans="41:44">
      <c r="AO196707" s="69">
        <v>74.61</v>
      </c>
      <c r="AP196707" s="69">
        <v>0.926</v>
      </c>
      <c r="AQ196707" s="69">
        <v>0.861</v>
      </c>
      <c r="AR196707" s="69">
        <v>0.944</v>
      </c>
    </row>
    <row r="196708" spans="41:44">
      <c r="AO196708" s="69">
        <v>75.39</v>
      </c>
      <c r="AP196708" s="69">
        <v>0.884</v>
      </c>
      <c r="AQ196708" s="69">
        <v>0.849</v>
      </c>
      <c r="AR196708" s="69">
        <v>1.027</v>
      </c>
    </row>
    <row r="196709" spans="41:44">
      <c r="AO196709" s="69">
        <v>76.17</v>
      </c>
      <c r="AP196709" s="69">
        <v>0.856</v>
      </c>
      <c r="AQ196709" s="69">
        <v>0.887</v>
      </c>
      <c r="AR196709" s="69">
        <v>0.923</v>
      </c>
    </row>
    <row r="196710" spans="41:44">
      <c r="AO196710" s="69">
        <v>76.95</v>
      </c>
      <c r="AP196710" s="69">
        <v>0.81</v>
      </c>
      <c r="AQ196710" s="69">
        <v>0.918</v>
      </c>
      <c r="AR196710" s="69">
        <v>0.948</v>
      </c>
    </row>
    <row r="196711" spans="41:44">
      <c r="AO196711" s="69">
        <v>77.73</v>
      </c>
      <c r="AP196711" s="69">
        <v>0.931</v>
      </c>
      <c r="AQ196711" s="69">
        <v>0.9</v>
      </c>
      <c r="AR196711" s="69">
        <v>0.948</v>
      </c>
    </row>
    <row r="196712" spans="41:44">
      <c r="AO196712" s="69">
        <v>78.51</v>
      </c>
      <c r="AP196712" s="69">
        <v>0.894</v>
      </c>
      <c r="AQ196712" s="69">
        <v>0.892</v>
      </c>
      <c r="AR196712" s="69">
        <v>1.071</v>
      </c>
    </row>
    <row r="196713" spans="41:44">
      <c r="AO196713" s="69">
        <v>79.29</v>
      </c>
      <c r="AP196713" s="69">
        <v>0.845</v>
      </c>
      <c r="AQ196713" s="69">
        <v>0.901</v>
      </c>
      <c r="AR196713" s="69">
        <v>0.894</v>
      </c>
    </row>
    <row r="196714" spans="41:44">
      <c r="AO196714" s="69">
        <v>80.07</v>
      </c>
      <c r="AP196714" s="69">
        <v>0.95</v>
      </c>
      <c r="AQ196714" s="69">
        <v>0.843</v>
      </c>
      <c r="AR196714" s="69">
        <v>0.867</v>
      </c>
    </row>
    <row r="196715" spans="41:44">
      <c r="AO196715" s="69">
        <v>80.85</v>
      </c>
      <c r="AP196715" s="69">
        <v>0.849</v>
      </c>
      <c r="AQ196715" s="69">
        <v>0.957</v>
      </c>
      <c r="AR196715" s="69">
        <v>0.974</v>
      </c>
    </row>
    <row r="196716" spans="41:44">
      <c r="AO196716" s="69">
        <v>81.63</v>
      </c>
      <c r="AP196716" s="69">
        <v>0.965</v>
      </c>
      <c r="AQ196716" s="69">
        <v>0.957</v>
      </c>
      <c r="AR196716" s="69">
        <v>0.87</v>
      </c>
    </row>
    <row r="196717" spans="41:44">
      <c r="AO196717" s="69">
        <v>82.41</v>
      </c>
      <c r="AP196717" s="69">
        <v>0.937</v>
      </c>
      <c r="AQ196717" s="69">
        <v>0.849</v>
      </c>
      <c r="AR196717" s="69">
        <v>0.83</v>
      </c>
    </row>
    <row r="196718" spans="41:44">
      <c r="AO196718" s="69">
        <v>83.19</v>
      </c>
      <c r="AP196718" s="69">
        <v>0.907</v>
      </c>
      <c r="AQ196718" s="69">
        <v>0.9</v>
      </c>
      <c r="AR196718" s="69">
        <v>0.873</v>
      </c>
    </row>
    <row r="196719" spans="41:44">
      <c r="AO196719" s="69">
        <v>83.97</v>
      </c>
      <c r="AP196719" s="69">
        <v>0.916</v>
      </c>
      <c r="AQ196719" s="69">
        <v>0.94</v>
      </c>
      <c r="AR196719" s="69">
        <v>0.924</v>
      </c>
    </row>
    <row r="196720" spans="41:44">
      <c r="AO196720" s="69">
        <v>84.75</v>
      </c>
      <c r="AP196720" s="69">
        <v>0.95</v>
      </c>
      <c r="AQ196720" s="69">
        <v>0.865</v>
      </c>
      <c r="AR196720" s="69">
        <v>0.974</v>
      </c>
    </row>
    <row r="196721" spans="41:44">
      <c r="AO196721" s="69">
        <v>85.53</v>
      </c>
      <c r="AP196721" s="69">
        <v>0.954</v>
      </c>
      <c r="AQ196721" s="69">
        <v>0.954</v>
      </c>
      <c r="AR196721" s="69">
        <v>0.987</v>
      </c>
    </row>
    <row r="196722" spans="41:44">
      <c r="AO196722" s="69">
        <v>86.31</v>
      </c>
      <c r="AP196722" s="69">
        <v>0.939</v>
      </c>
      <c r="AQ196722" s="69">
        <v>0.859</v>
      </c>
      <c r="AR196722" s="69">
        <v>0.957</v>
      </c>
    </row>
    <row r="196723" spans="41:44">
      <c r="AO196723" s="69">
        <v>87.09</v>
      </c>
      <c r="AP196723" s="69">
        <v>0.988</v>
      </c>
      <c r="AQ196723" s="69">
        <v>0.887</v>
      </c>
      <c r="AR196723" s="69">
        <v>0.973</v>
      </c>
    </row>
    <row r="196724" spans="41:44">
      <c r="AO196724" s="69">
        <v>87.87</v>
      </c>
      <c r="AP196724" s="69">
        <v>0.853</v>
      </c>
      <c r="AQ196724" s="69">
        <v>0.867</v>
      </c>
      <c r="AR196724" s="69">
        <v>0.849</v>
      </c>
    </row>
    <row r="196725" spans="41:44">
      <c r="AO196725" s="69">
        <v>88.65</v>
      </c>
      <c r="AP196725" s="69">
        <v>0.89</v>
      </c>
      <c r="AQ196725" s="69">
        <v>0.971</v>
      </c>
      <c r="AR196725" s="69">
        <v>0.922</v>
      </c>
    </row>
    <row r="196726" spans="41:44">
      <c r="AO196726" s="69">
        <v>89.43</v>
      </c>
      <c r="AP196726" s="69">
        <v>0.921</v>
      </c>
      <c r="AQ196726" s="69">
        <v>0.846</v>
      </c>
      <c r="AR196726" s="69">
        <v>0.873</v>
      </c>
    </row>
    <row r="196727" spans="41:44">
      <c r="AO196727" s="69">
        <v>90.21</v>
      </c>
      <c r="AP196727" s="69">
        <v>0.869</v>
      </c>
      <c r="AQ196727" s="69">
        <v>0.884</v>
      </c>
      <c r="AR196727" s="69">
        <v>0.911</v>
      </c>
    </row>
    <row r="196728" spans="41:44">
      <c r="AO196728" s="69">
        <v>90.99</v>
      </c>
      <c r="AP196728" s="69">
        <v>1.012</v>
      </c>
      <c r="AQ196728" s="69">
        <v>0.985</v>
      </c>
      <c r="AR196728" s="69">
        <v>0.898</v>
      </c>
    </row>
    <row r="196729" spans="41:44">
      <c r="AO196729" s="69">
        <v>91.77</v>
      </c>
      <c r="AP196729" s="69">
        <v>0.904</v>
      </c>
      <c r="AQ196729" s="69">
        <v>1</v>
      </c>
      <c r="AR196729" s="69">
        <v>0.907</v>
      </c>
    </row>
    <row r="196730" spans="41:44">
      <c r="AO196730" s="69">
        <v>92.55</v>
      </c>
      <c r="AP196730" s="69">
        <v>0.976</v>
      </c>
      <c r="AQ196730" s="69">
        <v>0.9</v>
      </c>
      <c r="AR196730" s="69">
        <v>0.906</v>
      </c>
    </row>
    <row r="196731" spans="41:44">
      <c r="AO196731" s="69">
        <v>93.33</v>
      </c>
      <c r="AP196731" s="69">
        <v>0.953</v>
      </c>
      <c r="AQ196731" s="69">
        <v>0.928</v>
      </c>
      <c r="AR196731" s="69">
        <v>0.974</v>
      </c>
    </row>
    <row r="196732" spans="41:44">
      <c r="AO196732" s="69">
        <v>94.11</v>
      </c>
      <c r="AP196732" s="69">
        <v>0.83</v>
      </c>
      <c r="AQ196732" s="69">
        <v>0.816</v>
      </c>
      <c r="AR196732" s="69">
        <v>0.948</v>
      </c>
    </row>
    <row r="196733" spans="41:44">
      <c r="AO196733" s="69">
        <v>94.89</v>
      </c>
      <c r="AP196733" s="69">
        <v>0.906</v>
      </c>
      <c r="AQ196733" s="69">
        <v>0.791</v>
      </c>
      <c r="AR196733" s="69">
        <v>1</v>
      </c>
    </row>
    <row r="196734" spans="41:44">
      <c r="AO196734" s="69">
        <v>95.67</v>
      </c>
      <c r="AP196734" s="69">
        <v>0.886</v>
      </c>
      <c r="AQ196734" s="69">
        <v>0.859</v>
      </c>
      <c r="AR196734" s="69">
        <v>0.898</v>
      </c>
    </row>
    <row r="196735" spans="41:44">
      <c r="AO196735" s="69">
        <v>96.45</v>
      </c>
      <c r="AP196735" s="69">
        <v>0.988</v>
      </c>
      <c r="AQ196735" s="69">
        <v>1.014</v>
      </c>
      <c r="AR196735" s="69">
        <v>0.887</v>
      </c>
    </row>
    <row r="196736" spans="41:44">
      <c r="AO196736" s="69">
        <v>97.23</v>
      </c>
      <c r="AP196736" s="69">
        <v>0.918</v>
      </c>
      <c r="AQ196736" s="69">
        <v>0.915</v>
      </c>
      <c r="AR196736" s="69">
        <v>0.934</v>
      </c>
    </row>
    <row r="196737" spans="41:44">
      <c r="AO196737" s="69">
        <v>98.01</v>
      </c>
      <c r="AP196737" s="69">
        <v>0.851</v>
      </c>
      <c r="AQ196737" s="69">
        <v>0.942</v>
      </c>
      <c r="AR196737" s="69">
        <v>0.919</v>
      </c>
    </row>
    <row r="196738" spans="41:44">
      <c r="AO196738" s="69">
        <v>98.79</v>
      </c>
      <c r="AP196738" s="69">
        <v>0.95</v>
      </c>
      <c r="AQ196738" s="69">
        <v>0.829</v>
      </c>
      <c r="AR196738" s="69">
        <v>0.906</v>
      </c>
    </row>
    <row r="196739" spans="41:44">
      <c r="AO196739" s="69">
        <v>99.57</v>
      </c>
      <c r="AP196739" s="69">
        <v>0.823</v>
      </c>
      <c r="AQ196739" s="69">
        <v>0.918</v>
      </c>
      <c r="AR196739" s="69">
        <v>1</v>
      </c>
    </row>
    <row r="196740" spans="41:44">
      <c r="AO196740" s="69">
        <v>100.35</v>
      </c>
      <c r="AP196740" s="69">
        <v>0.917</v>
      </c>
      <c r="AQ196740" s="69">
        <v>0.928</v>
      </c>
      <c r="AR196740" s="69">
        <v>0.846</v>
      </c>
    </row>
    <row r="196741" spans="41:44">
      <c r="AO196741" s="69">
        <v>101.13</v>
      </c>
      <c r="AP196741" s="69">
        <v>0.886</v>
      </c>
      <c r="AQ196741" s="69">
        <v>0.843</v>
      </c>
      <c r="AR196741" s="69">
        <v>0.959</v>
      </c>
    </row>
    <row r="196742" spans="41:44">
      <c r="AO196742" s="69">
        <v>101.91</v>
      </c>
      <c r="AP196742" s="69">
        <v>0.965</v>
      </c>
      <c r="AQ196742" s="69">
        <v>0.851</v>
      </c>
      <c r="AR196742" s="69">
        <v>0.93</v>
      </c>
    </row>
    <row r="196743" spans="41:44">
      <c r="AO196743" s="69">
        <v>102.69</v>
      </c>
      <c r="AP196743" s="69">
        <v>0.89</v>
      </c>
      <c r="AQ196743" s="69">
        <v>0.861</v>
      </c>
      <c r="AR196743" s="69">
        <v>0.839</v>
      </c>
    </row>
    <row r="196744" spans="41:44">
      <c r="AO196744" s="69">
        <v>103.47</v>
      </c>
      <c r="AP196744" s="69">
        <v>0.949</v>
      </c>
      <c r="AQ196744" s="69">
        <v>0.942</v>
      </c>
      <c r="AR196744" s="69">
        <v>0.842</v>
      </c>
    </row>
    <row r="196745" spans="41:44">
      <c r="AO196745" s="69">
        <v>104.25</v>
      </c>
      <c r="AP196745" s="69">
        <v>0.91</v>
      </c>
      <c r="AQ196745" s="69">
        <v>0.957</v>
      </c>
      <c r="AR196745" s="69">
        <v>0.875</v>
      </c>
    </row>
    <row r="196746" spans="41:44">
      <c r="AO196746" s="69">
        <v>105.03</v>
      </c>
      <c r="AP196746" s="69">
        <v>0.882</v>
      </c>
      <c r="AQ196746" s="69">
        <v>0.84</v>
      </c>
      <c r="AR196746" s="69">
        <v>0.917</v>
      </c>
    </row>
    <row r="196747" spans="41:44">
      <c r="AO196747" s="69">
        <v>105.81</v>
      </c>
      <c r="AP196747" s="69">
        <v>0.976</v>
      </c>
      <c r="AQ196747" s="69">
        <v>0.811</v>
      </c>
      <c r="AR196747" s="69">
        <v>0.9</v>
      </c>
    </row>
    <row r="196748" spans="41:44">
      <c r="AO196748" s="69">
        <v>106.59</v>
      </c>
      <c r="AP196748" s="69">
        <v>0.949</v>
      </c>
      <c r="AQ196748" s="69">
        <v>0.84</v>
      </c>
      <c r="AR196748" s="69">
        <v>0.947</v>
      </c>
    </row>
    <row r="196749" spans="41:44">
      <c r="AO196749" s="69">
        <v>107.37</v>
      </c>
      <c r="AP196749" s="69">
        <v>0.918</v>
      </c>
      <c r="AQ196749" s="69">
        <v>0.942</v>
      </c>
      <c r="AR196749" s="69">
        <v>0.917</v>
      </c>
    </row>
    <row r="196750" spans="41:44">
      <c r="AO196750" s="69">
        <v>108.15</v>
      </c>
      <c r="AP196750" s="69">
        <v>0.922</v>
      </c>
      <c r="AQ196750" s="69">
        <v>0.916</v>
      </c>
      <c r="AR196750" s="69">
        <v>0.959</v>
      </c>
    </row>
    <row r="196751" spans="41:44">
      <c r="AO196751" s="69">
        <v>108.93</v>
      </c>
      <c r="AP196751" s="69">
        <v>0.918</v>
      </c>
      <c r="AQ196751" s="69">
        <v>0.939</v>
      </c>
      <c r="AR196751" s="69">
        <v>0.872</v>
      </c>
    </row>
    <row r="196752" spans="41:44">
      <c r="AO196752" s="69">
        <v>109.71</v>
      </c>
      <c r="AP196752" s="69">
        <v>0.867</v>
      </c>
      <c r="AQ196752" s="69">
        <v>0.956</v>
      </c>
      <c r="AR196752" s="69">
        <v>0.923</v>
      </c>
    </row>
    <row r="196753" spans="41:44">
      <c r="AO196753" s="69">
        <v>110.49</v>
      </c>
      <c r="AP196753" s="69">
        <v>0.933</v>
      </c>
      <c r="AQ196753" s="69">
        <v>0.836</v>
      </c>
      <c r="AR196753" s="69">
        <v>0.842</v>
      </c>
    </row>
    <row r="196754" spans="41:44">
      <c r="AO196754" s="69">
        <v>111.27</v>
      </c>
      <c r="AP196754" s="69">
        <v>1.052</v>
      </c>
      <c r="AQ196754" s="69">
        <v>0.873</v>
      </c>
      <c r="AR196754" s="69">
        <v>0.898</v>
      </c>
    </row>
    <row r="196755" spans="41:44">
      <c r="AO196755" s="69">
        <v>112.05</v>
      </c>
      <c r="AP196755" s="69">
        <v>0.892</v>
      </c>
      <c r="AQ196755" s="69">
        <v>0.875</v>
      </c>
      <c r="AR196755" s="69">
        <v>0.828</v>
      </c>
    </row>
    <row r="196756" spans="41:44">
      <c r="AO196756" s="69">
        <v>112.83</v>
      </c>
      <c r="AP196756" s="69">
        <v>0.965</v>
      </c>
      <c r="AQ196756" s="69">
        <v>0.915</v>
      </c>
      <c r="AR196756" s="69">
        <v>1.015</v>
      </c>
    </row>
    <row r="196757" spans="41:44">
      <c r="AO196757" s="69">
        <v>113.61</v>
      </c>
      <c r="AP196757" s="69">
        <v>0.932</v>
      </c>
      <c r="AQ196757" s="69">
        <v>0.956</v>
      </c>
      <c r="AR196757" s="69">
        <v>0.986</v>
      </c>
    </row>
    <row r="196758" spans="41:44">
      <c r="AO196758" s="69">
        <v>114.39</v>
      </c>
      <c r="AP196758" s="69">
        <v>0.903</v>
      </c>
      <c r="AQ196758" s="69">
        <v>0.955</v>
      </c>
      <c r="AR196758" s="69">
        <v>0.959</v>
      </c>
    </row>
    <row r="196759" spans="41:44">
      <c r="AO196759" s="69">
        <v>115.17</v>
      </c>
      <c r="AP196759" s="69">
        <v>0.944</v>
      </c>
      <c r="AQ196759" s="69">
        <v>0.971</v>
      </c>
      <c r="AR196759" s="69">
        <v>0.93</v>
      </c>
    </row>
    <row r="196760" spans="41:44">
      <c r="AO196760" s="69">
        <v>115.95</v>
      </c>
      <c r="AP196760" s="69">
        <v>0.9</v>
      </c>
      <c r="AQ196760" s="69">
        <v>0.941</v>
      </c>
      <c r="AR196760" s="69">
        <v>0.847</v>
      </c>
    </row>
    <row r="196761" spans="41:44">
      <c r="AO196761" s="69">
        <v>116.73</v>
      </c>
      <c r="AP196761" s="69">
        <v>0.847</v>
      </c>
      <c r="AQ196761" s="69">
        <v>0.885</v>
      </c>
      <c r="AR196761" s="69">
        <v>0.896</v>
      </c>
    </row>
    <row r="196762" spans="41:44">
      <c r="AO196762" s="69">
        <v>117.51</v>
      </c>
      <c r="AP196762" s="69">
        <v>0.917</v>
      </c>
      <c r="AQ196762" s="69">
        <v>0.857</v>
      </c>
      <c r="AR196762" s="69">
        <v>0.844</v>
      </c>
    </row>
    <row r="196763" spans="41:44">
      <c r="AO196763" s="69">
        <v>118.29</v>
      </c>
      <c r="AP196763" s="69">
        <v>0.923</v>
      </c>
      <c r="AQ196763" s="69">
        <v>1.016</v>
      </c>
      <c r="AR196763" s="69">
        <v>0.844</v>
      </c>
    </row>
    <row r="196764" spans="41:44">
      <c r="AO196764" s="69">
        <v>119.07</v>
      </c>
      <c r="AP196764" s="69">
        <v>1</v>
      </c>
      <c r="AQ196764" s="69">
        <v>0.9</v>
      </c>
      <c r="AR196764" s="69">
        <v>0.915</v>
      </c>
    </row>
    <row r="196765" spans="41:44">
      <c r="AO196765" s="69">
        <v>119.85</v>
      </c>
      <c r="AP196765" s="69">
        <v>0.95</v>
      </c>
      <c r="AQ196765" s="69">
        <v>1.014</v>
      </c>
      <c r="AR196765" s="69">
        <v>0.878</v>
      </c>
    </row>
    <row r="196766" spans="41:44">
      <c r="AO196766" s="69">
        <v>120.63</v>
      </c>
      <c r="AP196766" s="69">
        <v>0.87</v>
      </c>
      <c r="AQ196766" s="69">
        <v>0.943</v>
      </c>
      <c r="AR196766" s="69">
        <v>0.808</v>
      </c>
    </row>
    <row r="196767" spans="41:44">
      <c r="AO196767" s="69">
        <v>121.41</v>
      </c>
      <c r="AP196767" s="69">
        <v>0.874</v>
      </c>
      <c r="AQ196767" s="69">
        <v>0.956</v>
      </c>
      <c r="AR196767" s="69">
        <v>0.906</v>
      </c>
    </row>
    <row r="196768" spans="41:44">
      <c r="AO196768" s="69">
        <v>122.19</v>
      </c>
      <c r="AP196768" s="69">
        <v>0.878</v>
      </c>
      <c r="AQ196768" s="69">
        <v>1</v>
      </c>
      <c r="AR196768" s="69">
        <v>0.851</v>
      </c>
    </row>
    <row r="196769" spans="41:44">
      <c r="AO196769" s="69">
        <v>122.97</v>
      </c>
      <c r="AP196769" s="69">
        <v>0.966</v>
      </c>
      <c r="AQ196769" s="69">
        <v>0.918</v>
      </c>
      <c r="AR196769" s="69">
        <v>0.904</v>
      </c>
    </row>
    <row r="196770" spans="41:44">
      <c r="AO196770" s="69">
        <v>123.75</v>
      </c>
      <c r="AP196770" s="69">
        <v>0.918</v>
      </c>
      <c r="AQ196770" s="69">
        <v>0.9</v>
      </c>
      <c r="AR196770" s="69">
        <v>0.984</v>
      </c>
    </row>
    <row r="196771" spans="41:44">
      <c r="AO196771" s="69">
        <v>124.53</v>
      </c>
      <c r="AP196771" s="69">
        <v>0.953</v>
      </c>
      <c r="AQ196771" s="69">
        <v>0.827</v>
      </c>
      <c r="AR196771" s="69">
        <v>0.9</v>
      </c>
    </row>
    <row r="196772" spans="41:44">
      <c r="AO196772" s="69">
        <v>125.31</v>
      </c>
      <c r="AP196772" s="69">
        <v>0.912</v>
      </c>
      <c r="AQ196772" s="69">
        <v>0.871</v>
      </c>
      <c r="AR196772" s="69">
        <v>0.973</v>
      </c>
    </row>
    <row r="196773" spans="41:44">
      <c r="AO196773" s="69">
        <v>126.09</v>
      </c>
      <c r="AP196773" s="69">
        <v>0.879</v>
      </c>
      <c r="AQ196773" s="69">
        <v>0.927</v>
      </c>
      <c r="AR196773" s="69">
        <v>0.987</v>
      </c>
    </row>
    <row r="196774" spans="41:44">
      <c r="AO196774" s="69">
        <v>126.87</v>
      </c>
      <c r="AP196774" s="69">
        <v>0.966</v>
      </c>
      <c r="AQ196774" s="69">
        <v>0.875</v>
      </c>
      <c r="AR196774" s="69">
        <v>0.917</v>
      </c>
    </row>
    <row r="196775" spans="41:44">
      <c r="AO196775" s="69">
        <v>127.65</v>
      </c>
      <c r="AP196775" s="69">
        <v>0.929</v>
      </c>
      <c r="AQ196775" s="69">
        <v>0.889</v>
      </c>
      <c r="AR196775" s="69">
        <v>0.9</v>
      </c>
    </row>
    <row r="196776" spans="41:44">
      <c r="AO196776" s="69">
        <v>128.43</v>
      </c>
      <c r="AP196776" s="69">
        <v>0.943</v>
      </c>
      <c r="AQ196776" s="69">
        <v>0.823</v>
      </c>
      <c r="AR196776" s="69">
        <v>0.922</v>
      </c>
    </row>
    <row r="196777" spans="41:44">
      <c r="AO196777" s="69">
        <v>129.21</v>
      </c>
      <c r="AP196777" s="69">
        <v>0.901</v>
      </c>
      <c r="AQ196777" s="69">
        <v>0.971</v>
      </c>
      <c r="AR196777" s="69">
        <v>1</v>
      </c>
    </row>
    <row r="196778" spans="41:44">
      <c r="AO196778" s="69">
        <v>129.99</v>
      </c>
      <c r="AP196778" s="69">
        <v>0.94</v>
      </c>
      <c r="AQ196778" s="69">
        <v>0.851</v>
      </c>
      <c r="AR196778" s="69">
        <v>0.918</v>
      </c>
    </row>
    <row r="196779" spans="41:44">
      <c r="AO196779" s="69">
        <v>130.77</v>
      </c>
      <c r="AP196779" s="69">
        <v>0.94</v>
      </c>
      <c r="AQ196779" s="69">
        <v>1.046</v>
      </c>
      <c r="AR196779" s="69">
        <v>1.014</v>
      </c>
    </row>
    <row r="196780" spans="41:44">
      <c r="AO196780" s="69">
        <v>131.55</v>
      </c>
      <c r="AP196780" s="69">
        <v>0.942</v>
      </c>
      <c r="AQ196780" s="69">
        <v>0.847</v>
      </c>
      <c r="AR196780" s="69">
        <v>0.883</v>
      </c>
    </row>
    <row r="196781" spans="41:44">
      <c r="AO196781" s="69">
        <v>132.33</v>
      </c>
      <c r="AP196781" s="69">
        <v>0.954</v>
      </c>
      <c r="AQ196781" s="69">
        <v>0.9</v>
      </c>
      <c r="AR196781" s="69">
        <v>1.069</v>
      </c>
    </row>
    <row r="196782" spans="41:44">
      <c r="AO196782" s="69">
        <v>133.11</v>
      </c>
      <c r="AP196782" s="69">
        <v>0.867</v>
      </c>
      <c r="AQ196782" s="69">
        <v>0.865</v>
      </c>
      <c r="AR196782" s="69">
        <v>0.957</v>
      </c>
    </row>
    <row r="196783" spans="41:44">
      <c r="AO196783" s="69">
        <v>133.89</v>
      </c>
      <c r="AP196783" s="69">
        <v>0.827</v>
      </c>
      <c r="AQ196783" s="69">
        <v>1</v>
      </c>
      <c r="AR196783" s="69">
        <v>0.91</v>
      </c>
    </row>
    <row r="196784" spans="41:44">
      <c r="AO196784" s="69">
        <v>134.67</v>
      </c>
      <c r="AP196784" s="69">
        <v>0.91</v>
      </c>
      <c r="AQ196784" s="69">
        <v>0.929</v>
      </c>
      <c r="AR196784" s="69">
        <v>0.93</v>
      </c>
    </row>
    <row r="196785" spans="41:44">
      <c r="AO196785" s="69">
        <v>135.45</v>
      </c>
      <c r="AP196785" s="69">
        <v>0.938</v>
      </c>
      <c r="AQ196785" s="69">
        <v>0.859</v>
      </c>
      <c r="AR196785" s="69">
        <v>1</v>
      </c>
    </row>
    <row r="196786" spans="41:44">
      <c r="AO196786" s="69">
        <v>136.23</v>
      </c>
      <c r="AP196786" s="69">
        <v>0.944</v>
      </c>
      <c r="AQ196786" s="69">
        <v>1</v>
      </c>
      <c r="AR196786" s="69">
        <v>0.934</v>
      </c>
    </row>
    <row r="196787" spans="41:44">
      <c r="AO196787" s="69">
        <v>137.01</v>
      </c>
      <c r="AP196787" s="69">
        <v>0.965</v>
      </c>
      <c r="AQ196787" s="69">
        <v>0.861</v>
      </c>
      <c r="AR196787" s="69">
        <v>0.893</v>
      </c>
    </row>
    <row r="196788" spans="41:44">
      <c r="AO196788" s="69">
        <v>137.79</v>
      </c>
      <c r="AP196788" s="69">
        <v>0.922</v>
      </c>
      <c r="AQ196788" s="69">
        <v>1.03</v>
      </c>
      <c r="AR196788" s="69">
        <v>0.973</v>
      </c>
    </row>
    <row r="196789" spans="41:44">
      <c r="AO196789" s="69">
        <v>138.57</v>
      </c>
      <c r="AP196789" s="69">
        <v>0.862</v>
      </c>
      <c r="AQ196789" s="69">
        <v>0.814</v>
      </c>
      <c r="AR196789" s="69">
        <v>0.986</v>
      </c>
    </row>
    <row r="196790" spans="41:44">
      <c r="AO196790" s="69">
        <v>139.35</v>
      </c>
      <c r="AP196790" s="69">
        <v>0.89</v>
      </c>
      <c r="AQ196790" s="69">
        <v>0.915</v>
      </c>
      <c r="AR196790" s="69">
        <v>0.906</v>
      </c>
    </row>
    <row r="196791" spans="41:44">
      <c r="AO196791" s="69">
        <v>140.13</v>
      </c>
      <c r="AP196791" s="69">
        <v>0.954</v>
      </c>
      <c r="AQ196791" s="69">
        <v>0.895</v>
      </c>
      <c r="AR196791" s="69">
        <v>0.863</v>
      </c>
    </row>
    <row r="196792" spans="41:44">
      <c r="AO196792" s="69">
        <v>140.91</v>
      </c>
      <c r="AP196792" s="69">
        <v>1</v>
      </c>
      <c r="AQ196792" s="69">
        <v>0.97</v>
      </c>
      <c r="AR196792" s="69">
        <v>0.918</v>
      </c>
    </row>
    <row r="196793" spans="41:44">
      <c r="AO196793" s="69">
        <v>141.69</v>
      </c>
      <c r="AP196793" s="69">
        <v>0.967</v>
      </c>
      <c r="AQ196793" s="69">
        <v>0.883</v>
      </c>
      <c r="AR196793" s="69">
        <v>0.93</v>
      </c>
    </row>
    <row r="196794" spans="41:44">
      <c r="AO196794" s="69">
        <v>142.47</v>
      </c>
      <c r="AP196794" s="69">
        <v>0.966</v>
      </c>
      <c r="AQ196794" s="69">
        <v>0.871</v>
      </c>
      <c r="AR196794" s="69">
        <v>0.911</v>
      </c>
    </row>
    <row r="196795" spans="41:44">
      <c r="AO196795" s="69">
        <v>143.25</v>
      </c>
      <c r="AP196795" s="69">
        <v>0.901</v>
      </c>
      <c r="AQ196795" s="69">
        <v>1.048</v>
      </c>
      <c r="AR196795" s="69">
        <v>0.942</v>
      </c>
    </row>
    <row r="196796" spans="41:44">
      <c r="AO196796" s="69">
        <v>144.03</v>
      </c>
      <c r="AP196796" s="69">
        <v>0.955</v>
      </c>
      <c r="AQ196796" s="69">
        <v>0.875</v>
      </c>
      <c r="AR196796" s="69">
        <v>0.919</v>
      </c>
    </row>
    <row r="196797" spans="41:44">
      <c r="AO196797" s="69">
        <v>144.81</v>
      </c>
      <c r="AP196797" s="69">
        <v>0.928</v>
      </c>
      <c r="AQ196797" s="69">
        <v>0.89</v>
      </c>
      <c r="AR196797" s="69">
        <v>1</v>
      </c>
    </row>
    <row r="196798" spans="41:44">
      <c r="AO196798" s="69">
        <v>145.59</v>
      </c>
      <c r="AP196798" s="69">
        <v>0.988</v>
      </c>
      <c r="AQ196798" s="69">
        <v>0.928</v>
      </c>
      <c r="AR196798" s="69">
        <v>1.028</v>
      </c>
    </row>
    <row r="196799" spans="41:44">
      <c r="AO196799" s="69">
        <v>146.37</v>
      </c>
      <c r="AP196799" s="69">
        <v>0.806</v>
      </c>
      <c r="AQ196799" s="69">
        <v>0.831</v>
      </c>
      <c r="AR196799" s="69">
        <v>0.97</v>
      </c>
    </row>
    <row r="196800" spans="41:44">
      <c r="AO196800" s="69">
        <v>147.15</v>
      </c>
      <c r="AP196800" s="69">
        <v>0.907</v>
      </c>
      <c r="AQ196800" s="69">
        <v>0.928</v>
      </c>
      <c r="AR196800" s="69">
        <v>0.91</v>
      </c>
    </row>
    <row r="196801" spans="41:44">
      <c r="AO196801" s="69">
        <v>147.93</v>
      </c>
      <c r="AP196801" s="69">
        <v>0.875</v>
      </c>
      <c r="AQ196801" s="69">
        <v>0.831</v>
      </c>
      <c r="AR196801" s="69">
        <v>0.861</v>
      </c>
    </row>
    <row r="196802" spans="41:44">
      <c r="AO196802" s="69">
        <v>148.71</v>
      </c>
      <c r="AP196802" s="69">
        <v>0.977</v>
      </c>
      <c r="AQ196802" s="69">
        <v>0.898</v>
      </c>
      <c r="AR196802" s="69">
        <v>0.901</v>
      </c>
    </row>
    <row r="196803" spans="41:44">
      <c r="AO196803" s="69">
        <v>149.49</v>
      </c>
      <c r="AP196803" s="69">
        <v>0.9</v>
      </c>
      <c r="AQ196803" s="69">
        <v>0.985</v>
      </c>
      <c r="AR196803" s="69">
        <v>0.901</v>
      </c>
    </row>
    <row r="196804" spans="41:44">
      <c r="AO196804" s="69">
        <v>150.27</v>
      </c>
      <c r="AP196804" s="69">
        <v>0.95</v>
      </c>
      <c r="AQ196804" s="69">
        <v>0.859</v>
      </c>
      <c r="AR196804" s="69">
        <v>0.917</v>
      </c>
    </row>
    <row r="196805" spans="41:44">
      <c r="AO196805" s="69">
        <v>151.05</v>
      </c>
      <c r="AP196805" s="69">
        <v>0.942</v>
      </c>
      <c r="AQ196805" s="69">
        <v>0.943</v>
      </c>
      <c r="AR196805" s="69">
        <v>0.918</v>
      </c>
    </row>
    <row r="196806" spans="41:44">
      <c r="AO196806" s="69">
        <v>151.83</v>
      </c>
      <c r="AP196806" s="69">
        <v>0.978</v>
      </c>
      <c r="AQ196806" s="69">
        <v>0.845</v>
      </c>
      <c r="AR196806" s="69">
        <v>0.867</v>
      </c>
    </row>
    <row r="196807" spans="41:44">
      <c r="AO196807" s="69">
        <v>152.61</v>
      </c>
      <c r="AP196807" s="69">
        <v>0.942</v>
      </c>
      <c r="AQ196807" s="69">
        <v>0.943</v>
      </c>
      <c r="AR196807" s="69">
        <v>0.928</v>
      </c>
    </row>
    <row r="196808" spans="41:44">
      <c r="AO196808" s="69">
        <v>153.39</v>
      </c>
      <c r="AP196808" s="69">
        <v>0.988</v>
      </c>
      <c r="AQ196808" s="69">
        <v>0.927</v>
      </c>
      <c r="AR196808" s="69">
        <v>0.836</v>
      </c>
    </row>
    <row r="196809" spans="41:44">
      <c r="AO196809" s="69">
        <v>154.17</v>
      </c>
      <c r="AP196809" s="69">
        <v>0.891</v>
      </c>
      <c r="AQ196809" s="69">
        <v>0.941</v>
      </c>
      <c r="AR196809" s="69">
        <v>0.932</v>
      </c>
    </row>
    <row r="196810" spans="41:44">
      <c r="AO196810" s="69">
        <v>154.95</v>
      </c>
      <c r="AP196810" s="69">
        <v>0.935</v>
      </c>
      <c r="AQ196810" s="69">
        <v>0.889</v>
      </c>
      <c r="AR196810" s="69">
        <v>0.861</v>
      </c>
    </row>
    <row r="196811" spans="41:44">
      <c r="AO196811" s="69">
        <v>155.73</v>
      </c>
      <c r="AP196811" s="69">
        <v>0.923</v>
      </c>
      <c r="AQ196811" s="69">
        <v>0.775</v>
      </c>
      <c r="AR196811" s="69">
        <v>0.861</v>
      </c>
    </row>
    <row r="196812" spans="41:44">
      <c r="AO196812" s="69">
        <v>156.51</v>
      </c>
      <c r="AP196812" s="69">
        <v>0.911</v>
      </c>
      <c r="AQ196812" s="69">
        <v>0.942</v>
      </c>
      <c r="AR196812" s="69">
        <v>0.957</v>
      </c>
    </row>
    <row r="212994" spans="41:44">
      <c r="AO212994" s="69" t="s">
        <v>13</v>
      </c>
      <c r="AP212994" s="69" t="s">
        <v>14</v>
      </c>
      <c r="AQ212994" s="69" t="s">
        <v>15</v>
      </c>
      <c r="AR212994" s="69" t="s">
        <v>16</v>
      </c>
    </row>
    <row r="212995" spans="41:44">
      <c r="AO212995" s="69">
        <v>0</v>
      </c>
      <c r="AP212995" s="69">
        <v>0.925</v>
      </c>
      <c r="AQ212995" s="69">
        <v>0.985</v>
      </c>
      <c r="AR212995" s="69">
        <v>0.836</v>
      </c>
    </row>
    <row r="212996" spans="41:44">
      <c r="AO212996" s="69">
        <v>0.39</v>
      </c>
      <c r="AP212996" s="69">
        <v>0.968</v>
      </c>
      <c r="AQ212996" s="69">
        <v>1.016</v>
      </c>
      <c r="AR212996" s="69">
        <v>1.026</v>
      </c>
    </row>
    <row r="212997" spans="41:44">
      <c r="AO212997" s="69">
        <v>1.17</v>
      </c>
      <c r="AP212997" s="69">
        <v>0.928</v>
      </c>
      <c r="AQ212997" s="69">
        <v>1.061</v>
      </c>
      <c r="AR212997" s="69">
        <v>0.925</v>
      </c>
    </row>
    <row r="212998" spans="41:44">
      <c r="AO212998" s="69">
        <v>1.95</v>
      </c>
      <c r="AP212998" s="69">
        <v>0.885</v>
      </c>
      <c r="AQ212998" s="69">
        <v>0.97</v>
      </c>
      <c r="AR212998" s="69">
        <v>0.961</v>
      </c>
    </row>
    <row r="212999" spans="41:44">
      <c r="AO212999" s="69">
        <v>2.73</v>
      </c>
      <c r="AP212999" s="69">
        <v>0.926</v>
      </c>
      <c r="AQ212999" s="69">
        <v>0.932</v>
      </c>
      <c r="AR212999" s="69">
        <v>0.962</v>
      </c>
    </row>
    <row r="213000" spans="41:44">
      <c r="AO213000" s="69">
        <v>3.51</v>
      </c>
      <c r="AP213000" s="69">
        <v>0.885</v>
      </c>
      <c r="AQ213000" s="69">
        <v>0.906</v>
      </c>
      <c r="AR213000" s="69">
        <v>0.924</v>
      </c>
    </row>
    <row r="213001" spans="41:44">
      <c r="AO213001" s="69">
        <v>4.29</v>
      </c>
      <c r="AP213001" s="69">
        <v>0.97</v>
      </c>
      <c r="AQ213001" s="69">
        <v>0.915</v>
      </c>
      <c r="AR213001" s="69">
        <v>0.96</v>
      </c>
    </row>
    <row r="213002" spans="41:44">
      <c r="AO213002" s="69">
        <v>5.07</v>
      </c>
      <c r="AP213002" s="69">
        <v>0.9</v>
      </c>
      <c r="AQ213002" s="69">
        <v>0.935</v>
      </c>
      <c r="AR213002" s="69">
        <v>0.911</v>
      </c>
    </row>
    <row r="213003" spans="41:44">
      <c r="AO213003" s="69">
        <v>5.85</v>
      </c>
      <c r="AP213003" s="69">
        <v>1.015</v>
      </c>
      <c r="AQ213003" s="69">
        <v>0.971</v>
      </c>
      <c r="AR213003" s="69">
        <v>0.912</v>
      </c>
    </row>
    <row r="213004" spans="41:44">
      <c r="AO213004" s="69">
        <v>6.63</v>
      </c>
      <c r="AP213004" s="69">
        <v>0.927</v>
      </c>
      <c r="AQ213004" s="69">
        <v>1</v>
      </c>
      <c r="AR213004" s="69">
        <v>0.962</v>
      </c>
    </row>
    <row r="213005" spans="41:44">
      <c r="AO213005" s="69">
        <v>7.41</v>
      </c>
      <c r="AP213005" s="69">
        <v>0.97</v>
      </c>
      <c r="AQ213005" s="69">
        <v>0.904</v>
      </c>
      <c r="AR213005" s="69">
        <v>1.013</v>
      </c>
    </row>
    <row r="213006" spans="41:44">
      <c r="AO213006" s="69">
        <v>8.19</v>
      </c>
      <c r="AP213006" s="69">
        <v>0.878</v>
      </c>
      <c r="AQ213006" s="69">
        <v>0.89</v>
      </c>
      <c r="AR213006" s="69">
        <v>1</v>
      </c>
    </row>
    <row r="213007" spans="41:44">
      <c r="AO213007" s="69">
        <v>8.97</v>
      </c>
      <c r="AP213007" s="69">
        <v>0.956</v>
      </c>
      <c r="AQ213007" s="69">
        <v>0.859</v>
      </c>
      <c r="AR213007" s="69">
        <v>1.096</v>
      </c>
    </row>
    <row r="213008" spans="41:44">
      <c r="AO213008" s="69">
        <v>9.75</v>
      </c>
      <c r="AP213008" s="69">
        <v>0.887</v>
      </c>
      <c r="AQ213008" s="69">
        <v>0.93</v>
      </c>
      <c r="AR213008" s="69">
        <v>1.04</v>
      </c>
    </row>
    <row r="213009" spans="41:44">
      <c r="AO213009" s="69">
        <v>10.53</v>
      </c>
      <c r="AP213009" s="69">
        <v>0.922</v>
      </c>
      <c r="AQ213009" s="69">
        <v>0.956</v>
      </c>
      <c r="AR213009" s="69">
        <v>1.053</v>
      </c>
    </row>
    <row r="213010" spans="41:44">
      <c r="AO213010" s="69">
        <v>11.31</v>
      </c>
      <c r="AP213010" s="69">
        <v>1</v>
      </c>
      <c r="AQ213010" s="69">
        <v>0.9</v>
      </c>
      <c r="AR213010" s="69">
        <v>1.037</v>
      </c>
    </row>
    <row r="213011" spans="41:44">
      <c r="AO213011" s="69">
        <v>12.09</v>
      </c>
      <c r="AP213011" s="69">
        <v>1.014</v>
      </c>
      <c r="AQ213011" s="69">
        <v>0.942</v>
      </c>
      <c r="AR213011" s="69">
        <v>0.861</v>
      </c>
    </row>
    <row r="213012" spans="41:44">
      <c r="AO213012" s="69">
        <v>12.87</v>
      </c>
      <c r="AP213012" s="69">
        <v>0.918</v>
      </c>
      <c r="AQ213012" s="69">
        <v>0.986</v>
      </c>
      <c r="AR213012" s="69">
        <v>1.055</v>
      </c>
    </row>
    <row r="213013" spans="41:44">
      <c r="AO213013" s="69">
        <v>13.65</v>
      </c>
      <c r="AP213013" s="69">
        <v>0.87</v>
      </c>
      <c r="AQ213013" s="69">
        <v>0.848</v>
      </c>
      <c r="AR213013" s="69">
        <v>0.883</v>
      </c>
    </row>
    <row r="213014" spans="41:44">
      <c r="AO213014" s="69">
        <v>14.43</v>
      </c>
      <c r="AP213014" s="69">
        <v>0.949</v>
      </c>
      <c r="AQ213014" s="69">
        <v>1</v>
      </c>
      <c r="AR213014" s="69">
        <v>0.938</v>
      </c>
    </row>
    <row r="213015" spans="41:44">
      <c r="AO213015" s="69">
        <v>15.21</v>
      </c>
      <c r="AP213015" s="69">
        <v>0.947</v>
      </c>
      <c r="AQ213015" s="69">
        <v>0.947</v>
      </c>
      <c r="AR213015" s="69">
        <v>0.962</v>
      </c>
    </row>
    <row r="213016" spans="41:44">
      <c r="AO213016" s="69">
        <v>15.99</v>
      </c>
      <c r="AP213016" s="69">
        <v>0.883</v>
      </c>
      <c r="AQ213016" s="69">
        <v>1</v>
      </c>
      <c r="AR213016" s="69">
        <v>0.887</v>
      </c>
    </row>
    <row r="213017" spans="41:44">
      <c r="AO213017" s="69">
        <v>16.77</v>
      </c>
      <c r="AP213017" s="69">
        <v>0.892</v>
      </c>
      <c r="AQ213017" s="69">
        <v>0.971</v>
      </c>
      <c r="AR213017" s="69">
        <v>1.133</v>
      </c>
    </row>
    <row r="213018" spans="41:44">
      <c r="AO213018" s="69">
        <v>17.55</v>
      </c>
      <c r="AP213018" s="69">
        <v>0.95</v>
      </c>
      <c r="AQ213018" s="69">
        <v>0.873</v>
      </c>
      <c r="AR213018" s="69">
        <v>0.95</v>
      </c>
    </row>
    <row r="213019" spans="41:44">
      <c r="AO213019" s="69">
        <v>18.33</v>
      </c>
      <c r="AP213019" s="69">
        <v>0.931</v>
      </c>
      <c r="AQ213019" s="69">
        <v>0.942</v>
      </c>
      <c r="AR213019" s="69">
        <v>0.961</v>
      </c>
    </row>
    <row r="213020" spans="41:44">
      <c r="AO213020" s="69">
        <v>19.11</v>
      </c>
      <c r="AP213020" s="69">
        <v>0.9</v>
      </c>
      <c r="AQ213020" s="69">
        <v>0.926</v>
      </c>
      <c r="AR213020" s="69">
        <v>0.935</v>
      </c>
    </row>
    <row r="213021" spans="41:44">
      <c r="AO213021" s="69">
        <v>19.89</v>
      </c>
      <c r="AP213021" s="69">
        <v>0.912</v>
      </c>
      <c r="AQ213021" s="69">
        <v>0.943</v>
      </c>
      <c r="AR213021" s="69">
        <v>0.926</v>
      </c>
    </row>
    <row r="213022" spans="41:44">
      <c r="AO213022" s="69">
        <v>20.67</v>
      </c>
      <c r="AP213022" s="69">
        <v>0.912</v>
      </c>
      <c r="AQ213022" s="69">
        <v>0.942</v>
      </c>
      <c r="AR213022" s="69">
        <v>0.875</v>
      </c>
    </row>
    <row r="213023" spans="41:44">
      <c r="AO213023" s="69">
        <v>21.45</v>
      </c>
      <c r="AP213023" s="69">
        <v>1</v>
      </c>
      <c r="AQ213023" s="69">
        <v>0.844</v>
      </c>
      <c r="AR213023" s="69">
        <v>0.912</v>
      </c>
    </row>
    <row r="213024" spans="41:44">
      <c r="AO213024" s="69">
        <v>22.23</v>
      </c>
      <c r="AP213024" s="69">
        <v>0.891</v>
      </c>
      <c r="AQ213024" s="69">
        <v>0.844</v>
      </c>
      <c r="AR213024" s="69">
        <v>0.975</v>
      </c>
    </row>
    <row r="213025" spans="41:44">
      <c r="AO213025" s="69">
        <v>23.01</v>
      </c>
      <c r="AP213025" s="69">
        <v>0.912</v>
      </c>
      <c r="AQ213025" s="69">
        <v>1.014</v>
      </c>
      <c r="AR213025" s="69">
        <v>0.95</v>
      </c>
    </row>
    <row r="213026" spans="41:44">
      <c r="AO213026" s="69">
        <v>23.79</v>
      </c>
      <c r="AP213026" s="69">
        <v>0.974</v>
      </c>
      <c r="AQ213026" s="69">
        <v>0.931</v>
      </c>
      <c r="AR213026" s="69">
        <v>0.869</v>
      </c>
    </row>
    <row r="213027" spans="41:44">
      <c r="AO213027" s="69">
        <v>24.57</v>
      </c>
      <c r="AP213027" s="69">
        <v>0.898</v>
      </c>
      <c r="AQ213027" s="69">
        <v>0.97</v>
      </c>
      <c r="AR213027" s="69">
        <v>0.879</v>
      </c>
    </row>
    <row r="213028" spans="41:44">
      <c r="AO213028" s="69">
        <v>25.35</v>
      </c>
      <c r="AP213028" s="69">
        <v>0.877</v>
      </c>
      <c r="AQ213028" s="69">
        <v>0.878</v>
      </c>
      <c r="AR213028" s="69">
        <v>0.948</v>
      </c>
    </row>
    <row r="213029" spans="41:44">
      <c r="AO213029" s="69">
        <v>26.13</v>
      </c>
      <c r="AP213029" s="69">
        <v>0.912</v>
      </c>
      <c r="AQ213029" s="69">
        <v>0.986</v>
      </c>
      <c r="AR213029" s="69">
        <v>0.949</v>
      </c>
    </row>
    <row r="213030" spans="41:44">
      <c r="AO213030" s="69">
        <v>26.91</v>
      </c>
      <c r="AP213030" s="69">
        <v>0.974</v>
      </c>
      <c r="AQ213030" s="69">
        <v>0.906</v>
      </c>
      <c r="AR213030" s="69">
        <v>0.828</v>
      </c>
    </row>
    <row r="213031" spans="41:44">
      <c r="AO213031" s="69">
        <v>27.69</v>
      </c>
      <c r="AP213031" s="69">
        <v>0.939</v>
      </c>
      <c r="AQ213031" s="69">
        <v>0.849</v>
      </c>
      <c r="AR213031" s="69">
        <v>0.924</v>
      </c>
    </row>
    <row r="213032" spans="41:44">
      <c r="AO213032" s="69">
        <v>28.47</v>
      </c>
      <c r="AP213032" s="69">
        <v>0.986</v>
      </c>
      <c r="AQ213032" s="69">
        <v>0.93</v>
      </c>
      <c r="AR213032" s="69">
        <v>0.974</v>
      </c>
    </row>
    <row r="213033" spans="41:44">
      <c r="AO213033" s="69">
        <v>29.25</v>
      </c>
      <c r="AP213033" s="69">
        <v>0.974</v>
      </c>
      <c r="AQ213033" s="69">
        <v>0.915</v>
      </c>
      <c r="AR213033" s="69">
        <v>0.896</v>
      </c>
    </row>
    <row r="213034" spans="41:44">
      <c r="AO213034" s="69">
        <v>30.03</v>
      </c>
      <c r="AP213034" s="69">
        <v>0.915</v>
      </c>
      <c r="AQ213034" s="69">
        <v>0.986</v>
      </c>
      <c r="AR213034" s="69">
        <v>1</v>
      </c>
    </row>
    <row r="213035" spans="41:44">
      <c r="AO213035" s="69">
        <v>30.81</v>
      </c>
      <c r="AP213035" s="69">
        <v>0.914</v>
      </c>
      <c r="AQ213035" s="69">
        <v>0.905</v>
      </c>
      <c r="AR213035" s="69">
        <v>0.868</v>
      </c>
    </row>
    <row r="213036" spans="41:44">
      <c r="AO213036" s="69">
        <v>31.59</v>
      </c>
      <c r="AP213036" s="69">
        <v>1</v>
      </c>
      <c r="AQ213036" s="69">
        <v>0.917</v>
      </c>
      <c r="AR213036" s="69">
        <v>1.026</v>
      </c>
    </row>
    <row r="213037" spans="41:44">
      <c r="AO213037" s="69">
        <v>32.37</v>
      </c>
      <c r="AP213037" s="69">
        <v>1</v>
      </c>
      <c r="AQ213037" s="69">
        <v>0.831</v>
      </c>
      <c r="AR213037" s="69">
        <v>0.937</v>
      </c>
    </row>
    <row r="213038" spans="41:44">
      <c r="AO213038" s="69">
        <v>33.15</v>
      </c>
      <c r="AP213038" s="69">
        <v>0.891</v>
      </c>
      <c r="AQ213038" s="69">
        <v>0.985</v>
      </c>
      <c r="AR213038" s="69">
        <v>0.938</v>
      </c>
    </row>
    <row r="213039" spans="41:44">
      <c r="AO213039" s="69">
        <v>33.93</v>
      </c>
      <c r="AP213039" s="69">
        <v>0.938</v>
      </c>
      <c r="AQ213039" s="69">
        <v>0.957</v>
      </c>
      <c r="AR213039" s="69">
        <v>0.974</v>
      </c>
    </row>
    <row r="213040" spans="41:44">
      <c r="AO213040" s="69">
        <v>34.71</v>
      </c>
      <c r="AP213040" s="69">
        <v>0.949</v>
      </c>
      <c r="AQ213040" s="69">
        <v>0.986</v>
      </c>
      <c r="AR213040" s="69">
        <v>0.912</v>
      </c>
    </row>
    <row r="213041" spans="41:44">
      <c r="AO213041" s="69">
        <v>35.49</v>
      </c>
      <c r="AP213041" s="69">
        <v>0.937</v>
      </c>
      <c r="AQ213041" s="69">
        <v>0.96</v>
      </c>
      <c r="AR213041" s="69">
        <v>0.934</v>
      </c>
    </row>
    <row r="213042" spans="41:44">
      <c r="AO213042" s="69">
        <v>36.27</v>
      </c>
      <c r="AP213042" s="69">
        <v>0.94</v>
      </c>
      <c r="AQ213042" s="69">
        <v>0.97</v>
      </c>
      <c r="AR213042" s="69">
        <v>0.961</v>
      </c>
    </row>
    <row r="213043" spans="41:44">
      <c r="AO213043" s="69">
        <v>37.05</v>
      </c>
      <c r="AP213043" s="69">
        <v>0.915</v>
      </c>
      <c r="AQ213043" s="69">
        <v>0.929</v>
      </c>
      <c r="AR213043" s="69">
        <v>0.96</v>
      </c>
    </row>
    <row r="213044" spans="41:44">
      <c r="AO213044" s="69">
        <v>37.83</v>
      </c>
      <c r="AP213044" s="69">
        <v>0.894</v>
      </c>
      <c r="AQ213044" s="69">
        <v>0.905</v>
      </c>
      <c r="AR213044" s="69">
        <v>1.11</v>
      </c>
    </row>
    <row r="213045" spans="41:44">
      <c r="AO213045" s="69">
        <v>38.61</v>
      </c>
      <c r="AP213045" s="69">
        <v>1.053</v>
      </c>
      <c r="AQ213045" s="69">
        <v>0.904</v>
      </c>
      <c r="AR213045" s="69">
        <v>0.879</v>
      </c>
    </row>
    <row r="213046" spans="41:44">
      <c r="AO213046" s="69">
        <v>39.51</v>
      </c>
      <c r="AP213046" s="69">
        <v>0.882</v>
      </c>
      <c r="AQ213046" s="69">
        <v>0.892</v>
      </c>
      <c r="AR213046" s="69">
        <v>0.974</v>
      </c>
    </row>
    <row r="213047" spans="41:44">
      <c r="AO213047" s="69">
        <v>40.29</v>
      </c>
      <c r="AP213047" s="69">
        <v>1.012</v>
      </c>
      <c r="AQ213047" s="69">
        <v>1</v>
      </c>
      <c r="AR213047" s="69">
        <v>1.027</v>
      </c>
    </row>
    <row r="213048" spans="41:44">
      <c r="AO213048" s="69">
        <v>41.07</v>
      </c>
      <c r="AP213048" s="69">
        <v>0.951</v>
      </c>
      <c r="AQ213048" s="69">
        <v>0.956</v>
      </c>
      <c r="AR213048" s="69">
        <v>0.947</v>
      </c>
    </row>
    <row r="213049" spans="41:44">
      <c r="AO213049" s="69">
        <v>41.85</v>
      </c>
      <c r="AP213049" s="69">
        <v>0.9</v>
      </c>
      <c r="AQ213049" s="69">
        <v>0.89</v>
      </c>
      <c r="AR213049" s="69">
        <v>0.91</v>
      </c>
    </row>
    <row r="213050" spans="41:44">
      <c r="AO213050" s="69">
        <v>42.63</v>
      </c>
      <c r="AP213050" s="69">
        <v>0.874</v>
      </c>
      <c r="AQ213050" s="69">
        <v>0.917</v>
      </c>
      <c r="AR213050" s="69">
        <v>0.95</v>
      </c>
    </row>
    <row r="213051" spans="41:44">
      <c r="AO213051" s="69">
        <v>43.41</v>
      </c>
      <c r="AP213051" s="69">
        <v>0.887</v>
      </c>
      <c r="AQ213051" s="69">
        <v>0.853</v>
      </c>
      <c r="AR213051" s="69">
        <v>0.949</v>
      </c>
    </row>
    <row r="213052" spans="41:44">
      <c r="AO213052" s="69">
        <v>44.19</v>
      </c>
      <c r="AP213052" s="69">
        <v>0.866</v>
      </c>
      <c r="AQ213052" s="69">
        <v>0.944</v>
      </c>
      <c r="AR213052" s="69">
        <v>0.912</v>
      </c>
    </row>
    <row r="213053" spans="41:44">
      <c r="AO213053" s="69">
        <v>44.97</v>
      </c>
      <c r="AP213053" s="69">
        <v>0.938</v>
      </c>
      <c r="AQ213053" s="69">
        <v>0.928</v>
      </c>
      <c r="AR213053" s="69">
        <v>0.901</v>
      </c>
    </row>
    <row r="213054" spans="41:44">
      <c r="AO213054" s="69">
        <v>45.75</v>
      </c>
      <c r="AP213054" s="69">
        <v>0.815</v>
      </c>
      <c r="AQ213054" s="69">
        <v>0.956</v>
      </c>
      <c r="AR213054" s="69">
        <v>0.736</v>
      </c>
    </row>
    <row r="213055" spans="41:44">
      <c r="AO213055" s="69">
        <v>46.53</v>
      </c>
      <c r="AP213055" s="69">
        <v>0.962</v>
      </c>
      <c r="AQ213055" s="69">
        <v>0.986</v>
      </c>
      <c r="AR213055" s="69">
        <v>1.085</v>
      </c>
    </row>
    <row r="213056" spans="41:44">
      <c r="AO213056" s="69">
        <v>47.31</v>
      </c>
      <c r="AP213056" s="69">
        <v>0.844</v>
      </c>
      <c r="AQ213056" s="69">
        <v>0.892</v>
      </c>
      <c r="AR213056" s="69">
        <v>0.807</v>
      </c>
    </row>
    <row r="213057" spans="41:44">
      <c r="AO213057" s="69">
        <v>48.09</v>
      </c>
      <c r="AP213057" s="69">
        <v>1.065</v>
      </c>
      <c r="AQ213057" s="69">
        <v>0.904</v>
      </c>
      <c r="AR213057" s="69">
        <v>0.949</v>
      </c>
    </row>
    <row r="213058" spans="41:44">
      <c r="AO213058" s="69">
        <v>48.87</v>
      </c>
      <c r="AP213058" s="69">
        <v>0.924</v>
      </c>
      <c r="AQ213058" s="69">
        <v>0.887</v>
      </c>
      <c r="AR213058" s="69">
        <v>0.873</v>
      </c>
    </row>
    <row r="213059" spans="41:44">
      <c r="AO213059" s="69">
        <v>49.65</v>
      </c>
      <c r="AP213059" s="69">
        <v>0.903</v>
      </c>
      <c r="AQ213059" s="69">
        <v>0.849</v>
      </c>
      <c r="AR213059" s="69">
        <v>0.923</v>
      </c>
    </row>
    <row r="213060" spans="41:44">
      <c r="AO213060" s="69">
        <v>50.43</v>
      </c>
      <c r="AP213060" s="69">
        <v>0.974</v>
      </c>
      <c r="AQ213060" s="69">
        <v>1.015</v>
      </c>
      <c r="AR213060" s="69">
        <v>0.937</v>
      </c>
    </row>
    <row r="213061" spans="41:44">
      <c r="AO213061" s="69">
        <v>51.21</v>
      </c>
      <c r="AP213061" s="69">
        <v>0.962</v>
      </c>
      <c r="AQ213061" s="69">
        <v>1</v>
      </c>
      <c r="AR213061" s="69">
        <v>0.883</v>
      </c>
    </row>
    <row r="213062" spans="41:44">
      <c r="AO213062" s="69">
        <v>51.99</v>
      </c>
      <c r="AP213062" s="69">
        <v>0.986</v>
      </c>
      <c r="AQ213062" s="69">
        <v>0.892</v>
      </c>
      <c r="AR213062" s="69">
        <v>0.872</v>
      </c>
    </row>
    <row r="213063" spans="41:44">
      <c r="AO213063" s="69">
        <v>52.77</v>
      </c>
      <c r="AP213063" s="69">
        <v>0.927</v>
      </c>
      <c r="AQ213063" s="69">
        <v>1.03</v>
      </c>
      <c r="AR213063" s="69">
        <v>0.987</v>
      </c>
    </row>
    <row r="213064" spans="41:44">
      <c r="AO213064" s="69">
        <v>53.55</v>
      </c>
      <c r="AP213064" s="69">
        <v>0.89</v>
      </c>
      <c r="AQ213064" s="69">
        <v>0.819</v>
      </c>
      <c r="AR213064" s="69">
        <v>0.816</v>
      </c>
    </row>
    <row r="213065" spans="41:44">
      <c r="AO213065" s="69">
        <v>54.33</v>
      </c>
      <c r="AP213065" s="69">
        <v>0.869</v>
      </c>
      <c r="AQ213065" s="69">
        <v>0.836</v>
      </c>
      <c r="AR213065" s="69">
        <v>0.887</v>
      </c>
    </row>
    <row r="213066" spans="41:44">
      <c r="AO213066" s="69">
        <v>55.11</v>
      </c>
      <c r="AP213066" s="69">
        <v>0.893</v>
      </c>
      <c r="AQ213066" s="69">
        <v>0.943</v>
      </c>
      <c r="AR213066" s="69">
        <v>0.96</v>
      </c>
    </row>
    <row r="213067" spans="41:44">
      <c r="AO213067" s="69">
        <v>55.89</v>
      </c>
      <c r="AP213067" s="69">
        <v>0.938</v>
      </c>
      <c r="AQ213067" s="69">
        <v>0.928</v>
      </c>
      <c r="AR213067" s="69">
        <v>0.937</v>
      </c>
    </row>
    <row r="213068" spans="41:44">
      <c r="AO213068" s="69">
        <v>56.67</v>
      </c>
      <c r="AP213068" s="69">
        <v>0.939</v>
      </c>
      <c r="AQ213068" s="69">
        <v>0.865</v>
      </c>
      <c r="AR213068" s="69">
        <v>0.938</v>
      </c>
    </row>
    <row r="213069" spans="41:44">
      <c r="AO213069" s="69">
        <v>57.45</v>
      </c>
      <c r="AP213069" s="69">
        <v>0.914</v>
      </c>
      <c r="AQ213069" s="69">
        <v>1.03</v>
      </c>
      <c r="AR213069" s="69">
        <v>1.04</v>
      </c>
    </row>
    <row r="213070" spans="41:44">
      <c r="AO213070" s="69">
        <v>58.23</v>
      </c>
      <c r="AP213070" s="69">
        <v>0.884</v>
      </c>
      <c r="AQ213070" s="69">
        <v>0.915</v>
      </c>
      <c r="AR213070" s="69">
        <v>0.932</v>
      </c>
    </row>
    <row r="213071" spans="41:44">
      <c r="AO213071" s="69">
        <v>59.01</v>
      </c>
      <c r="AP213071" s="69">
        <v>0.874</v>
      </c>
      <c r="AQ213071" s="69">
        <v>0.808</v>
      </c>
      <c r="AR213071" s="69">
        <v>0.959</v>
      </c>
    </row>
    <row r="213072" spans="41:44">
      <c r="AO213072" s="69">
        <v>59.79</v>
      </c>
      <c r="AP213072" s="69">
        <v>0.884</v>
      </c>
      <c r="AQ213072" s="69">
        <v>0.914</v>
      </c>
      <c r="AR213072" s="69">
        <v>0.889</v>
      </c>
    </row>
    <row r="213073" spans="41:44">
      <c r="AO213073" s="69">
        <v>60.57</v>
      </c>
      <c r="AP213073" s="69">
        <v>0.987</v>
      </c>
      <c r="AQ213073" s="69">
        <v>0.942</v>
      </c>
      <c r="AR213073" s="69">
        <v>0.947</v>
      </c>
    </row>
    <row r="213074" spans="41:44">
      <c r="AO213074" s="69">
        <v>61.35</v>
      </c>
      <c r="AP213074" s="69">
        <v>0.893</v>
      </c>
      <c r="AQ213074" s="69">
        <v>0.885</v>
      </c>
      <c r="AR213074" s="69">
        <v>0.896</v>
      </c>
    </row>
    <row r="213075" spans="41:44">
      <c r="AO213075" s="69">
        <v>62.13</v>
      </c>
      <c r="AP213075" s="69">
        <v>0.903</v>
      </c>
      <c r="AQ213075" s="69">
        <v>0.887</v>
      </c>
      <c r="AR213075" s="69">
        <v>0.936</v>
      </c>
    </row>
    <row r="213076" spans="41:44">
      <c r="AO213076" s="69">
        <v>62.91</v>
      </c>
      <c r="AP213076" s="69">
        <v>0.891</v>
      </c>
      <c r="AQ213076" s="69">
        <v>0.9</v>
      </c>
      <c r="AR213076" s="69">
        <v>0.821</v>
      </c>
    </row>
    <row r="213077" spans="41:44">
      <c r="AO213077" s="69">
        <v>63.69</v>
      </c>
      <c r="AP213077" s="69">
        <v>0.926</v>
      </c>
      <c r="AQ213077" s="69">
        <v>0.811</v>
      </c>
      <c r="AR213077" s="69">
        <v>0.868</v>
      </c>
    </row>
    <row r="213078" spans="41:44">
      <c r="AO213078" s="69">
        <v>64.47</v>
      </c>
      <c r="AP213078" s="69">
        <v>0.826</v>
      </c>
      <c r="AQ213078" s="69">
        <v>0.943</v>
      </c>
      <c r="AR213078" s="69">
        <v>0.949</v>
      </c>
    </row>
    <row r="213079" spans="41:44">
      <c r="AO213079" s="69">
        <v>65.25</v>
      </c>
      <c r="AP213079" s="69">
        <v>0.986</v>
      </c>
      <c r="AQ213079" s="69">
        <v>0.855</v>
      </c>
      <c r="AR213079" s="69">
        <v>0.896</v>
      </c>
    </row>
    <row r="213080" spans="41:44">
      <c r="AO213080" s="69">
        <v>66.03</v>
      </c>
      <c r="AP213080" s="69">
        <v>0.951</v>
      </c>
      <c r="AQ213080" s="69">
        <v>0.873</v>
      </c>
      <c r="AR213080" s="69">
        <v>1.04</v>
      </c>
    </row>
    <row r="213081" spans="41:44">
      <c r="AO213081" s="69">
        <v>66.81</v>
      </c>
      <c r="AP213081" s="69">
        <v>0.884</v>
      </c>
      <c r="AQ213081" s="69">
        <v>0.901</v>
      </c>
      <c r="AR213081" s="69">
        <v>1.031</v>
      </c>
    </row>
    <row r="213082" spans="41:44">
      <c r="AO213082" s="69">
        <v>67.59</v>
      </c>
      <c r="AP213082" s="69">
        <v>0.913</v>
      </c>
      <c r="AQ213082" s="69">
        <v>0.808</v>
      </c>
      <c r="AR213082" s="69">
        <v>1.026</v>
      </c>
    </row>
    <row r="213083" spans="41:44">
      <c r="AO213083" s="69">
        <v>68.37</v>
      </c>
      <c r="AP213083" s="69">
        <v>1.012</v>
      </c>
      <c r="AQ213083" s="69">
        <v>0.919</v>
      </c>
      <c r="AR213083" s="69">
        <v>0.87</v>
      </c>
    </row>
    <row r="213084" spans="41:44">
      <c r="AO213084" s="69">
        <v>69.15</v>
      </c>
      <c r="AP213084" s="69">
        <v>0.953</v>
      </c>
      <c r="AQ213084" s="69">
        <v>0.93</v>
      </c>
      <c r="AR213084" s="69">
        <v>0.889</v>
      </c>
    </row>
    <row r="213085" spans="41:44">
      <c r="AO213085" s="69">
        <v>69.93</v>
      </c>
      <c r="AP213085" s="69">
        <v>0.885</v>
      </c>
      <c r="AQ213085" s="69">
        <v>0.795</v>
      </c>
      <c r="AR213085" s="69">
        <v>1.027</v>
      </c>
    </row>
    <row r="213086" spans="41:44">
      <c r="AO213086" s="69">
        <v>70.71</v>
      </c>
      <c r="AP213086" s="69">
        <v>0.902</v>
      </c>
      <c r="AQ213086" s="69">
        <v>0.901</v>
      </c>
      <c r="AR213086" s="69">
        <v>0.924</v>
      </c>
    </row>
    <row r="213087" spans="41:44">
      <c r="AO213087" s="69">
        <v>71.49</v>
      </c>
      <c r="AP213087" s="69">
        <v>0.821</v>
      </c>
      <c r="AQ213087" s="69">
        <v>0.827</v>
      </c>
      <c r="AR213087" s="69">
        <v>0.9</v>
      </c>
    </row>
    <row r="213088" spans="41:44">
      <c r="AO213088" s="69">
        <v>72.27</v>
      </c>
      <c r="AP213088" s="69">
        <v>0.951</v>
      </c>
      <c r="AQ213088" s="69">
        <v>0.78</v>
      </c>
      <c r="AR213088" s="69">
        <v>0.904</v>
      </c>
    </row>
    <row r="213089" spans="41:44">
      <c r="AO213089" s="69">
        <v>73.05</v>
      </c>
      <c r="AP213089" s="69">
        <v>0.926</v>
      </c>
      <c r="AQ213089" s="69">
        <v>0.956</v>
      </c>
      <c r="AR213089" s="69">
        <v>1.014</v>
      </c>
    </row>
    <row r="213090" spans="41:44">
      <c r="AO213090" s="69">
        <v>73.83</v>
      </c>
      <c r="AP213090" s="69">
        <v>0.94</v>
      </c>
      <c r="AQ213090" s="69">
        <v>0.956</v>
      </c>
      <c r="AR213090" s="69">
        <v>0.924</v>
      </c>
    </row>
    <row r="213091" spans="41:44">
      <c r="AO213091" s="69">
        <v>74.61</v>
      </c>
      <c r="AP213091" s="69">
        <v>0.926</v>
      </c>
      <c r="AQ213091" s="69">
        <v>0.861</v>
      </c>
      <c r="AR213091" s="69">
        <v>0.944</v>
      </c>
    </row>
    <row r="213092" spans="41:44">
      <c r="AO213092" s="69">
        <v>75.39</v>
      </c>
      <c r="AP213092" s="69">
        <v>0.884</v>
      </c>
      <c r="AQ213092" s="69">
        <v>0.849</v>
      </c>
      <c r="AR213092" s="69">
        <v>1.027</v>
      </c>
    </row>
    <row r="213093" spans="41:44">
      <c r="AO213093" s="69">
        <v>76.17</v>
      </c>
      <c r="AP213093" s="69">
        <v>0.856</v>
      </c>
      <c r="AQ213093" s="69">
        <v>0.887</v>
      </c>
      <c r="AR213093" s="69">
        <v>0.923</v>
      </c>
    </row>
    <row r="213094" spans="41:44">
      <c r="AO213094" s="69">
        <v>76.95</v>
      </c>
      <c r="AP213094" s="69">
        <v>0.81</v>
      </c>
      <c r="AQ213094" s="69">
        <v>0.918</v>
      </c>
      <c r="AR213094" s="69">
        <v>0.948</v>
      </c>
    </row>
    <row r="213095" spans="41:44">
      <c r="AO213095" s="69">
        <v>77.73</v>
      </c>
      <c r="AP213095" s="69">
        <v>0.931</v>
      </c>
      <c r="AQ213095" s="69">
        <v>0.9</v>
      </c>
      <c r="AR213095" s="69">
        <v>0.948</v>
      </c>
    </row>
    <row r="213096" spans="41:44">
      <c r="AO213096" s="69">
        <v>78.51</v>
      </c>
      <c r="AP213096" s="69">
        <v>0.894</v>
      </c>
      <c r="AQ213096" s="69">
        <v>0.892</v>
      </c>
      <c r="AR213096" s="69">
        <v>1.071</v>
      </c>
    </row>
    <row r="213097" spans="41:44">
      <c r="AO213097" s="69">
        <v>79.29</v>
      </c>
      <c r="AP213097" s="69">
        <v>0.845</v>
      </c>
      <c r="AQ213097" s="69">
        <v>0.901</v>
      </c>
      <c r="AR213097" s="69">
        <v>0.894</v>
      </c>
    </row>
    <row r="213098" spans="41:44">
      <c r="AO213098" s="69">
        <v>80.07</v>
      </c>
      <c r="AP213098" s="69">
        <v>0.95</v>
      </c>
      <c r="AQ213098" s="69">
        <v>0.843</v>
      </c>
      <c r="AR213098" s="69">
        <v>0.867</v>
      </c>
    </row>
    <row r="213099" spans="41:44">
      <c r="AO213099" s="69">
        <v>80.85</v>
      </c>
      <c r="AP213099" s="69">
        <v>0.849</v>
      </c>
      <c r="AQ213099" s="69">
        <v>0.957</v>
      </c>
      <c r="AR213099" s="69">
        <v>0.974</v>
      </c>
    </row>
    <row r="213100" spans="41:44">
      <c r="AO213100" s="69">
        <v>81.63</v>
      </c>
      <c r="AP213100" s="69">
        <v>0.965</v>
      </c>
      <c r="AQ213100" s="69">
        <v>0.957</v>
      </c>
      <c r="AR213100" s="69">
        <v>0.87</v>
      </c>
    </row>
    <row r="213101" spans="41:44">
      <c r="AO213101" s="69">
        <v>82.41</v>
      </c>
      <c r="AP213101" s="69">
        <v>0.937</v>
      </c>
      <c r="AQ213101" s="69">
        <v>0.849</v>
      </c>
      <c r="AR213101" s="69">
        <v>0.83</v>
      </c>
    </row>
    <row r="213102" spans="41:44">
      <c r="AO213102" s="69">
        <v>83.19</v>
      </c>
      <c r="AP213102" s="69">
        <v>0.907</v>
      </c>
      <c r="AQ213102" s="69">
        <v>0.9</v>
      </c>
      <c r="AR213102" s="69">
        <v>0.873</v>
      </c>
    </row>
    <row r="213103" spans="41:44">
      <c r="AO213103" s="69">
        <v>83.97</v>
      </c>
      <c r="AP213103" s="69">
        <v>0.916</v>
      </c>
      <c r="AQ213103" s="69">
        <v>0.94</v>
      </c>
      <c r="AR213103" s="69">
        <v>0.924</v>
      </c>
    </row>
    <row r="213104" spans="41:44">
      <c r="AO213104" s="69">
        <v>84.75</v>
      </c>
      <c r="AP213104" s="69">
        <v>0.95</v>
      </c>
      <c r="AQ213104" s="69">
        <v>0.865</v>
      </c>
      <c r="AR213104" s="69">
        <v>0.974</v>
      </c>
    </row>
    <row r="213105" spans="41:44">
      <c r="AO213105" s="69">
        <v>85.53</v>
      </c>
      <c r="AP213105" s="69">
        <v>0.954</v>
      </c>
      <c r="AQ213105" s="69">
        <v>0.954</v>
      </c>
      <c r="AR213105" s="69">
        <v>0.987</v>
      </c>
    </row>
    <row r="213106" spans="41:44">
      <c r="AO213106" s="69">
        <v>86.31</v>
      </c>
      <c r="AP213106" s="69">
        <v>0.939</v>
      </c>
      <c r="AQ213106" s="69">
        <v>0.859</v>
      </c>
      <c r="AR213106" s="69">
        <v>0.957</v>
      </c>
    </row>
    <row r="213107" spans="41:44">
      <c r="AO213107" s="69">
        <v>87.09</v>
      </c>
      <c r="AP213107" s="69">
        <v>0.988</v>
      </c>
      <c r="AQ213107" s="69">
        <v>0.887</v>
      </c>
      <c r="AR213107" s="69">
        <v>0.973</v>
      </c>
    </row>
    <row r="213108" spans="41:44">
      <c r="AO213108" s="69">
        <v>87.87</v>
      </c>
      <c r="AP213108" s="69">
        <v>0.853</v>
      </c>
      <c r="AQ213108" s="69">
        <v>0.867</v>
      </c>
      <c r="AR213108" s="69">
        <v>0.849</v>
      </c>
    </row>
    <row r="213109" spans="41:44">
      <c r="AO213109" s="69">
        <v>88.65</v>
      </c>
      <c r="AP213109" s="69">
        <v>0.89</v>
      </c>
      <c r="AQ213109" s="69">
        <v>0.971</v>
      </c>
      <c r="AR213109" s="69">
        <v>0.922</v>
      </c>
    </row>
    <row r="213110" spans="41:44">
      <c r="AO213110" s="69">
        <v>89.43</v>
      </c>
      <c r="AP213110" s="69">
        <v>0.921</v>
      </c>
      <c r="AQ213110" s="69">
        <v>0.846</v>
      </c>
      <c r="AR213110" s="69">
        <v>0.873</v>
      </c>
    </row>
    <row r="213111" spans="41:44">
      <c r="AO213111" s="69">
        <v>90.21</v>
      </c>
      <c r="AP213111" s="69">
        <v>0.869</v>
      </c>
      <c r="AQ213111" s="69">
        <v>0.884</v>
      </c>
      <c r="AR213111" s="69">
        <v>0.911</v>
      </c>
    </row>
    <row r="213112" spans="41:44">
      <c r="AO213112" s="69">
        <v>90.99</v>
      </c>
      <c r="AP213112" s="69">
        <v>1.012</v>
      </c>
      <c r="AQ213112" s="69">
        <v>0.985</v>
      </c>
      <c r="AR213112" s="69">
        <v>0.898</v>
      </c>
    </row>
    <row r="213113" spans="41:44">
      <c r="AO213113" s="69">
        <v>91.77</v>
      </c>
      <c r="AP213113" s="69">
        <v>0.904</v>
      </c>
      <c r="AQ213113" s="69">
        <v>1</v>
      </c>
      <c r="AR213113" s="69">
        <v>0.907</v>
      </c>
    </row>
    <row r="213114" spans="41:44">
      <c r="AO213114" s="69">
        <v>92.55</v>
      </c>
      <c r="AP213114" s="69">
        <v>0.976</v>
      </c>
      <c r="AQ213114" s="69">
        <v>0.9</v>
      </c>
      <c r="AR213114" s="69">
        <v>0.906</v>
      </c>
    </row>
    <row r="213115" spans="41:44">
      <c r="AO213115" s="69">
        <v>93.33</v>
      </c>
      <c r="AP213115" s="69">
        <v>0.953</v>
      </c>
      <c r="AQ213115" s="69">
        <v>0.928</v>
      </c>
      <c r="AR213115" s="69">
        <v>0.974</v>
      </c>
    </row>
    <row r="213116" spans="41:44">
      <c r="AO213116" s="69">
        <v>94.11</v>
      </c>
      <c r="AP213116" s="69">
        <v>0.83</v>
      </c>
      <c r="AQ213116" s="69">
        <v>0.816</v>
      </c>
      <c r="AR213116" s="69">
        <v>0.948</v>
      </c>
    </row>
    <row r="213117" spans="41:44">
      <c r="AO213117" s="69">
        <v>94.89</v>
      </c>
      <c r="AP213117" s="69">
        <v>0.906</v>
      </c>
      <c r="AQ213117" s="69">
        <v>0.791</v>
      </c>
      <c r="AR213117" s="69">
        <v>1</v>
      </c>
    </row>
    <row r="213118" spans="41:44">
      <c r="AO213118" s="69">
        <v>95.67</v>
      </c>
      <c r="AP213118" s="69">
        <v>0.886</v>
      </c>
      <c r="AQ213118" s="69">
        <v>0.859</v>
      </c>
      <c r="AR213118" s="69">
        <v>0.898</v>
      </c>
    </row>
    <row r="213119" spans="41:44">
      <c r="AO213119" s="69">
        <v>96.45</v>
      </c>
      <c r="AP213119" s="69">
        <v>0.988</v>
      </c>
      <c r="AQ213119" s="69">
        <v>1.014</v>
      </c>
      <c r="AR213119" s="69">
        <v>0.887</v>
      </c>
    </row>
    <row r="213120" spans="41:44">
      <c r="AO213120" s="69">
        <v>97.23</v>
      </c>
      <c r="AP213120" s="69">
        <v>0.918</v>
      </c>
      <c r="AQ213120" s="69">
        <v>0.915</v>
      </c>
      <c r="AR213120" s="69">
        <v>0.934</v>
      </c>
    </row>
    <row r="213121" spans="41:44">
      <c r="AO213121" s="69">
        <v>98.01</v>
      </c>
      <c r="AP213121" s="69">
        <v>0.851</v>
      </c>
      <c r="AQ213121" s="69">
        <v>0.942</v>
      </c>
      <c r="AR213121" s="69">
        <v>0.919</v>
      </c>
    </row>
    <row r="213122" spans="41:44">
      <c r="AO213122" s="69">
        <v>98.79</v>
      </c>
      <c r="AP213122" s="69">
        <v>0.95</v>
      </c>
      <c r="AQ213122" s="69">
        <v>0.829</v>
      </c>
      <c r="AR213122" s="69">
        <v>0.906</v>
      </c>
    </row>
    <row r="213123" spans="41:44">
      <c r="AO213123" s="69">
        <v>99.57</v>
      </c>
      <c r="AP213123" s="69">
        <v>0.823</v>
      </c>
      <c r="AQ213123" s="69">
        <v>0.918</v>
      </c>
      <c r="AR213123" s="69">
        <v>1</v>
      </c>
    </row>
    <row r="213124" spans="41:44">
      <c r="AO213124" s="69">
        <v>100.35</v>
      </c>
      <c r="AP213124" s="69">
        <v>0.917</v>
      </c>
      <c r="AQ213124" s="69">
        <v>0.928</v>
      </c>
      <c r="AR213124" s="69">
        <v>0.846</v>
      </c>
    </row>
    <row r="213125" spans="41:44">
      <c r="AO213125" s="69">
        <v>101.13</v>
      </c>
      <c r="AP213125" s="69">
        <v>0.886</v>
      </c>
      <c r="AQ213125" s="69">
        <v>0.843</v>
      </c>
      <c r="AR213125" s="69">
        <v>0.959</v>
      </c>
    </row>
    <row r="213126" spans="41:44">
      <c r="AO213126" s="69">
        <v>101.91</v>
      </c>
      <c r="AP213126" s="69">
        <v>0.965</v>
      </c>
      <c r="AQ213126" s="69">
        <v>0.851</v>
      </c>
      <c r="AR213126" s="69">
        <v>0.93</v>
      </c>
    </row>
    <row r="213127" spans="41:44">
      <c r="AO213127" s="69">
        <v>102.69</v>
      </c>
      <c r="AP213127" s="69">
        <v>0.89</v>
      </c>
      <c r="AQ213127" s="69">
        <v>0.861</v>
      </c>
      <c r="AR213127" s="69">
        <v>0.839</v>
      </c>
    </row>
    <row r="213128" spans="41:44">
      <c r="AO213128" s="69">
        <v>103.47</v>
      </c>
      <c r="AP213128" s="69">
        <v>0.949</v>
      </c>
      <c r="AQ213128" s="69">
        <v>0.942</v>
      </c>
      <c r="AR213128" s="69">
        <v>0.842</v>
      </c>
    </row>
    <row r="213129" spans="41:44">
      <c r="AO213129" s="69">
        <v>104.25</v>
      </c>
      <c r="AP213129" s="69">
        <v>0.91</v>
      </c>
      <c r="AQ213129" s="69">
        <v>0.957</v>
      </c>
      <c r="AR213129" s="69">
        <v>0.875</v>
      </c>
    </row>
    <row r="213130" spans="41:44">
      <c r="AO213130" s="69">
        <v>105.03</v>
      </c>
      <c r="AP213130" s="69">
        <v>0.882</v>
      </c>
      <c r="AQ213130" s="69">
        <v>0.84</v>
      </c>
      <c r="AR213130" s="69">
        <v>0.917</v>
      </c>
    </row>
    <row r="213131" spans="41:44">
      <c r="AO213131" s="69">
        <v>105.81</v>
      </c>
      <c r="AP213131" s="69">
        <v>0.976</v>
      </c>
      <c r="AQ213131" s="69">
        <v>0.811</v>
      </c>
      <c r="AR213131" s="69">
        <v>0.9</v>
      </c>
    </row>
    <row r="213132" spans="41:44">
      <c r="AO213132" s="69">
        <v>106.59</v>
      </c>
      <c r="AP213132" s="69">
        <v>0.949</v>
      </c>
      <c r="AQ213132" s="69">
        <v>0.84</v>
      </c>
      <c r="AR213132" s="69">
        <v>0.947</v>
      </c>
    </row>
    <row r="213133" spans="41:44">
      <c r="AO213133" s="69">
        <v>107.37</v>
      </c>
      <c r="AP213133" s="69">
        <v>0.918</v>
      </c>
      <c r="AQ213133" s="69">
        <v>0.942</v>
      </c>
      <c r="AR213133" s="69">
        <v>0.917</v>
      </c>
    </row>
    <row r="213134" spans="41:44">
      <c r="AO213134" s="69">
        <v>108.15</v>
      </c>
      <c r="AP213134" s="69">
        <v>0.922</v>
      </c>
      <c r="AQ213134" s="69">
        <v>0.916</v>
      </c>
      <c r="AR213134" s="69">
        <v>0.959</v>
      </c>
    </row>
    <row r="213135" spans="41:44">
      <c r="AO213135" s="69">
        <v>108.93</v>
      </c>
      <c r="AP213135" s="69">
        <v>0.918</v>
      </c>
      <c r="AQ213135" s="69">
        <v>0.939</v>
      </c>
      <c r="AR213135" s="69">
        <v>0.872</v>
      </c>
    </row>
    <row r="213136" spans="41:44">
      <c r="AO213136" s="69">
        <v>109.71</v>
      </c>
      <c r="AP213136" s="69">
        <v>0.867</v>
      </c>
      <c r="AQ213136" s="69">
        <v>0.956</v>
      </c>
      <c r="AR213136" s="69">
        <v>0.923</v>
      </c>
    </row>
    <row r="213137" spans="41:44">
      <c r="AO213137" s="69">
        <v>110.49</v>
      </c>
      <c r="AP213137" s="69">
        <v>0.933</v>
      </c>
      <c r="AQ213137" s="69">
        <v>0.836</v>
      </c>
      <c r="AR213137" s="69">
        <v>0.842</v>
      </c>
    </row>
    <row r="213138" spans="41:44">
      <c r="AO213138" s="69">
        <v>111.27</v>
      </c>
      <c r="AP213138" s="69">
        <v>1.052</v>
      </c>
      <c r="AQ213138" s="69">
        <v>0.873</v>
      </c>
      <c r="AR213138" s="69">
        <v>0.898</v>
      </c>
    </row>
    <row r="213139" spans="41:44">
      <c r="AO213139" s="69">
        <v>112.05</v>
      </c>
      <c r="AP213139" s="69">
        <v>0.892</v>
      </c>
      <c r="AQ213139" s="69">
        <v>0.875</v>
      </c>
      <c r="AR213139" s="69">
        <v>0.828</v>
      </c>
    </row>
    <row r="213140" spans="41:44">
      <c r="AO213140" s="69">
        <v>112.83</v>
      </c>
      <c r="AP213140" s="69">
        <v>0.965</v>
      </c>
      <c r="AQ213140" s="69">
        <v>0.915</v>
      </c>
      <c r="AR213140" s="69">
        <v>1.015</v>
      </c>
    </row>
    <row r="213141" spans="41:44">
      <c r="AO213141" s="69">
        <v>113.61</v>
      </c>
      <c r="AP213141" s="69">
        <v>0.932</v>
      </c>
      <c r="AQ213141" s="69">
        <v>0.956</v>
      </c>
      <c r="AR213141" s="69">
        <v>0.986</v>
      </c>
    </row>
    <row r="213142" spans="41:44">
      <c r="AO213142" s="69">
        <v>114.39</v>
      </c>
      <c r="AP213142" s="69">
        <v>0.903</v>
      </c>
      <c r="AQ213142" s="69">
        <v>0.955</v>
      </c>
      <c r="AR213142" s="69">
        <v>0.959</v>
      </c>
    </row>
    <row r="213143" spans="41:44">
      <c r="AO213143" s="69">
        <v>115.17</v>
      </c>
      <c r="AP213143" s="69">
        <v>0.944</v>
      </c>
      <c r="AQ213143" s="69">
        <v>0.971</v>
      </c>
      <c r="AR213143" s="69">
        <v>0.93</v>
      </c>
    </row>
    <row r="213144" spans="41:44">
      <c r="AO213144" s="69">
        <v>115.95</v>
      </c>
      <c r="AP213144" s="69">
        <v>0.9</v>
      </c>
      <c r="AQ213144" s="69">
        <v>0.941</v>
      </c>
      <c r="AR213144" s="69">
        <v>0.847</v>
      </c>
    </row>
    <row r="213145" spans="41:44">
      <c r="AO213145" s="69">
        <v>116.73</v>
      </c>
      <c r="AP213145" s="69">
        <v>0.847</v>
      </c>
      <c r="AQ213145" s="69">
        <v>0.885</v>
      </c>
      <c r="AR213145" s="69">
        <v>0.896</v>
      </c>
    </row>
    <row r="213146" spans="41:44">
      <c r="AO213146" s="69">
        <v>117.51</v>
      </c>
      <c r="AP213146" s="69">
        <v>0.917</v>
      </c>
      <c r="AQ213146" s="69">
        <v>0.857</v>
      </c>
      <c r="AR213146" s="69">
        <v>0.844</v>
      </c>
    </row>
    <row r="213147" spans="41:44">
      <c r="AO213147" s="69">
        <v>118.29</v>
      </c>
      <c r="AP213147" s="69">
        <v>0.923</v>
      </c>
      <c r="AQ213147" s="69">
        <v>1.016</v>
      </c>
      <c r="AR213147" s="69">
        <v>0.844</v>
      </c>
    </row>
    <row r="213148" spans="41:44">
      <c r="AO213148" s="69">
        <v>119.07</v>
      </c>
      <c r="AP213148" s="69">
        <v>1</v>
      </c>
      <c r="AQ213148" s="69">
        <v>0.9</v>
      </c>
      <c r="AR213148" s="69">
        <v>0.915</v>
      </c>
    </row>
    <row r="213149" spans="41:44">
      <c r="AO213149" s="69">
        <v>119.85</v>
      </c>
      <c r="AP213149" s="69">
        <v>0.95</v>
      </c>
      <c r="AQ213149" s="69">
        <v>1.014</v>
      </c>
      <c r="AR213149" s="69">
        <v>0.878</v>
      </c>
    </row>
    <row r="213150" spans="41:44">
      <c r="AO213150" s="69">
        <v>120.63</v>
      </c>
      <c r="AP213150" s="69">
        <v>0.87</v>
      </c>
      <c r="AQ213150" s="69">
        <v>0.943</v>
      </c>
      <c r="AR213150" s="69">
        <v>0.808</v>
      </c>
    </row>
    <row r="213151" spans="41:44">
      <c r="AO213151" s="69">
        <v>121.41</v>
      </c>
      <c r="AP213151" s="69">
        <v>0.874</v>
      </c>
      <c r="AQ213151" s="69">
        <v>0.956</v>
      </c>
      <c r="AR213151" s="69">
        <v>0.906</v>
      </c>
    </row>
    <row r="213152" spans="41:44">
      <c r="AO213152" s="69">
        <v>122.19</v>
      </c>
      <c r="AP213152" s="69">
        <v>0.878</v>
      </c>
      <c r="AQ213152" s="69">
        <v>1</v>
      </c>
      <c r="AR213152" s="69">
        <v>0.851</v>
      </c>
    </row>
    <row r="213153" spans="41:44">
      <c r="AO213153" s="69">
        <v>122.97</v>
      </c>
      <c r="AP213153" s="69">
        <v>0.966</v>
      </c>
      <c r="AQ213153" s="69">
        <v>0.918</v>
      </c>
      <c r="AR213153" s="69">
        <v>0.904</v>
      </c>
    </row>
    <row r="213154" spans="41:44">
      <c r="AO213154" s="69">
        <v>123.75</v>
      </c>
      <c r="AP213154" s="69">
        <v>0.918</v>
      </c>
      <c r="AQ213154" s="69">
        <v>0.9</v>
      </c>
      <c r="AR213154" s="69">
        <v>0.984</v>
      </c>
    </row>
    <row r="213155" spans="41:44">
      <c r="AO213155" s="69">
        <v>124.53</v>
      </c>
      <c r="AP213155" s="69">
        <v>0.953</v>
      </c>
      <c r="AQ213155" s="69">
        <v>0.827</v>
      </c>
      <c r="AR213155" s="69">
        <v>0.9</v>
      </c>
    </row>
    <row r="213156" spans="41:44">
      <c r="AO213156" s="69">
        <v>125.31</v>
      </c>
      <c r="AP213156" s="69">
        <v>0.912</v>
      </c>
      <c r="AQ213156" s="69">
        <v>0.871</v>
      </c>
      <c r="AR213156" s="69">
        <v>0.973</v>
      </c>
    </row>
    <row r="213157" spans="41:44">
      <c r="AO213157" s="69">
        <v>126.09</v>
      </c>
      <c r="AP213157" s="69">
        <v>0.879</v>
      </c>
      <c r="AQ213157" s="69">
        <v>0.927</v>
      </c>
      <c r="AR213157" s="69">
        <v>0.987</v>
      </c>
    </row>
    <row r="213158" spans="41:44">
      <c r="AO213158" s="69">
        <v>126.87</v>
      </c>
      <c r="AP213158" s="69">
        <v>0.966</v>
      </c>
      <c r="AQ213158" s="69">
        <v>0.875</v>
      </c>
      <c r="AR213158" s="69">
        <v>0.917</v>
      </c>
    </row>
    <row r="213159" spans="41:44">
      <c r="AO213159" s="69">
        <v>127.65</v>
      </c>
      <c r="AP213159" s="69">
        <v>0.929</v>
      </c>
      <c r="AQ213159" s="69">
        <v>0.889</v>
      </c>
      <c r="AR213159" s="69">
        <v>0.9</v>
      </c>
    </row>
    <row r="213160" spans="41:44">
      <c r="AO213160" s="69">
        <v>128.43</v>
      </c>
      <c r="AP213160" s="69">
        <v>0.943</v>
      </c>
      <c r="AQ213160" s="69">
        <v>0.823</v>
      </c>
      <c r="AR213160" s="69">
        <v>0.922</v>
      </c>
    </row>
    <row r="213161" spans="41:44">
      <c r="AO213161" s="69">
        <v>129.21</v>
      </c>
      <c r="AP213161" s="69">
        <v>0.901</v>
      </c>
      <c r="AQ213161" s="69">
        <v>0.971</v>
      </c>
      <c r="AR213161" s="69">
        <v>1</v>
      </c>
    </row>
    <row r="213162" spans="41:44">
      <c r="AO213162" s="69">
        <v>129.99</v>
      </c>
      <c r="AP213162" s="69">
        <v>0.94</v>
      </c>
      <c r="AQ213162" s="69">
        <v>0.851</v>
      </c>
      <c r="AR213162" s="69">
        <v>0.918</v>
      </c>
    </row>
    <row r="213163" spans="41:44">
      <c r="AO213163" s="69">
        <v>130.77</v>
      </c>
      <c r="AP213163" s="69">
        <v>0.94</v>
      </c>
      <c r="AQ213163" s="69">
        <v>1.046</v>
      </c>
      <c r="AR213163" s="69">
        <v>1.014</v>
      </c>
    </row>
    <row r="213164" spans="41:44">
      <c r="AO213164" s="69">
        <v>131.55</v>
      </c>
      <c r="AP213164" s="69">
        <v>0.942</v>
      </c>
      <c r="AQ213164" s="69">
        <v>0.847</v>
      </c>
      <c r="AR213164" s="69">
        <v>0.883</v>
      </c>
    </row>
    <row r="213165" spans="41:44">
      <c r="AO213165" s="69">
        <v>132.33</v>
      </c>
      <c r="AP213165" s="69">
        <v>0.954</v>
      </c>
      <c r="AQ213165" s="69">
        <v>0.9</v>
      </c>
      <c r="AR213165" s="69">
        <v>1.069</v>
      </c>
    </row>
    <row r="213166" spans="41:44">
      <c r="AO213166" s="69">
        <v>133.11</v>
      </c>
      <c r="AP213166" s="69">
        <v>0.867</v>
      </c>
      <c r="AQ213166" s="69">
        <v>0.865</v>
      </c>
      <c r="AR213166" s="69">
        <v>0.957</v>
      </c>
    </row>
    <row r="213167" spans="41:44">
      <c r="AO213167" s="69">
        <v>133.89</v>
      </c>
      <c r="AP213167" s="69">
        <v>0.827</v>
      </c>
      <c r="AQ213167" s="69">
        <v>1</v>
      </c>
      <c r="AR213167" s="69">
        <v>0.91</v>
      </c>
    </row>
    <row r="213168" spans="41:44">
      <c r="AO213168" s="69">
        <v>134.67</v>
      </c>
      <c r="AP213168" s="69">
        <v>0.91</v>
      </c>
      <c r="AQ213168" s="69">
        <v>0.929</v>
      </c>
      <c r="AR213168" s="69">
        <v>0.93</v>
      </c>
    </row>
    <row r="213169" spans="41:44">
      <c r="AO213169" s="69">
        <v>135.45</v>
      </c>
      <c r="AP213169" s="69">
        <v>0.938</v>
      </c>
      <c r="AQ213169" s="69">
        <v>0.859</v>
      </c>
      <c r="AR213169" s="69">
        <v>1</v>
      </c>
    </row>
    <row r="213170" spans="41:44">
      <c r="AO213170" s="69">
        <v>136.23</v>
      </c>
      <c r="AP213170" s="69">
        <v>0.944</v>
      </c>
      <c r="AQ213170" s="69">
        <v>1</v>
      </c>
      <c r="AR213170" s="69">
        <v>0.934</v>
      </c>
    </row>
    <row r="213171" spans="41:44">
      <c r="AO213171" s="69">
        <v>137.01</v>
      </c>
      <c r="AP213171" s="69">
        <v>0.965</v>
      </c>
      <c r="AQ213171" s="69">
        <v>0.861</v>
      </c>
      <c r="AR213171" s="69">
        <v>0.893</v>
      </c>
    </row>
    <row r="213172" spans="41:44">
      <c r="AO213172" s="69">
        <v>137.79</v>
      </c>
      <c r="AP213172" s="69">
        <v>0.922</v>
      </c>
      <c r="AQ213172" s="69">
        <v>1.03</v>
      </c>
      <c r="AR213172" s="69">
        <v>0.973</v>
      </c>
    </row>
    <row r="213173" spans="41:44">
      <c r="AO213173" s="69">
        <v>138.57</v>
      </c>
      <c r="AP213173" s="69">
        <v>0.862</v>
      </c>
      <c r="AQ213173" s="69">
        <v>0.814</v>
      </c>
      <c r="AR213173" s="69">
        <v>0.986</v>
      </c>
    </row>
    <row r="213174" spans="41:44">
      <c r="AO213174" s="69">
        <v>139.35</v>
      </c>
      <c r="AP213174" s="69">
        <v>0.89</v>
      </c>
      <c r="AQ213174" s="69">
        <v>0.915</v>
      </c>
      <c r="AR213174" s="69">
        <v>0.906</v>
      </c>
    </row>
    <row r="213175" spans="41:44">
      <c r="AO213175" s="69">
        <v>140.13</v>
      </c>
      <c r="AP213175" s="69">
        <v>0.954</v>
      </c>
      <c r="AQ213175" s="69">
        <v>0.895</v>
      </c>
      <c r="AR213175" s="69">
        <v>0.863</v>
      </c>
    </row>
    <row r="213176" spans="41:44">
      <c r="AO213176" s="69">
        <v>140.91</v>
      </c>
      <c r="AP213176" s="69">
        <v>1</v>
      </c>
      <c r="AQ213176" s="69">
        <v>0.97</v>
      </c>
      <c r="AR213176" s="69">
        <v>0.918</v>
      </c>
    </row>
    <row r="213177" spans="41:44">
      <c r="AO213177" s="69">
        <v>141.69</v>
      </c>
      <c r="AP213177" s="69">
        <v>0.967</v>
      </c>
      <c r="AQ213177" s="69">
        <v>0.883</v>
      </c>
      <c r="AR213177" s="69">
        <v>0.93</v>
      </c>
    </row>
    <row r="213178" spans="41:44">
      <c r="AO213178" s="69">
        <v>142.47</v>
      </c>
      <c r="AP213178" s="69">
        <v>0.966</v>
      </c>
      <c r="AQ213178" s="69">
        <v>0.871</v>
      </c>
      <c r="AR213178" s="69">
        <v>0.911</v>
      </c>
    </row>
    <row r="213179" spans="41:44">
      <c r="AO213179" s="69">
        <v>143.25</v>
      </c>
      <c r="AP213179" s="69">
        <v>0.901</v>
      </c>
      <c r="AQ213179" s="69">
        <v>1.048</v>
      </c>
      <c r="AR213179" s="69">
        <v>0.942</v>
      </c>
    </row>
    <row r="213180" spans="41:44">
      <c r="AO213180" s="69">
        <v>144.03</v>
      </c>
      <c r="AP213180" s="69">
        <v>0.955</v>
      </c>
      <c r="AQ213180" s="69">
        <v>0.875</v>
      </c>
      <c r="AR213180" s="69">
        <v>0.919</v>
      </c>
    </row>
    <row r="213181" spans="41:44">
      <c r="AO213181" s="69">
        <v>144.81</v>
      </c>
      <c r="AP213181" s="69">
        <v>0.928</v>
      </c>
      <c r="AQ213181" s="69">
        <v>0.89</v>
      </c>
      <c r="AR213181" s="69">
        <v>1</v>
      </c>
    </row>
    <row r="213182" spans="41:44">
      <c r="AO213182" s="69">
        <v>145.59</v>
      </c>
      <c r="AP213182" s="69">
        <v>0.988</v>
      </c>
      <c r="AQ213182" s="69">
        <v>0.928</v>
      </c>
      <c r="AR213182" s="69">
        <v>1.028</v>
      </c>
    </row>
    <row r="213183" spans="41:44">
      <c r="AO213183" s="69">
        <v>146.37</v>
      </c>
      <c r="AP213183" s="69">
        <v>0.806</v>
      </c>
      <c r="AQ213183" s="69">
        <v>0.831</v>
      </c>
      <c r="AR213183" s="69">
        <v>0.97</v>
      </c>
    </row>
    <row r="213184" spans="41:44">
      <c r="AO213184" s="69">
        <v>147.15</v>
      </c>
      <c r="AP213184" s="69">
        <v>0.907</v>
      </c>
      <c r="AQ213184" s="69">
        <v>0.928</v>
      </c>
      <c r="AR213184" s="69">
        <v>0.91</v>
      </c>
    </row>
    <row r="213185" spans="41:44">
      <c r="AO213185" s="69">
        <v>147.93</v>
      </c>
      <c r="AP213185" s="69">
        <v>0.875</v>
      </c>
      <c r="AQ213185" s="69">
        <v>0.831</v>
      </c>
      <c r="AR213185" s="69">
        <v>0.861</v>
      </c>
    </row>
    <row r="213186" spans="41:44">
      <c r="AO213186" s="69">
        <v>148.71</v>
      </c>
      <c r="AP213186" s="69">
        <v>0.977</v>
      </c>
      <c r="AQ213186" s="69">
        <v>0.898</v>
      </c>
      <c r="AR213186" s="69">
        <v>0.901</v>
      </c>
    </row>
    <row r="213187" spans="41:44">
      <c r="AO213187" s="69">
        <v>149.49</v>
      </c>
      <c r="AP213187" s="69">
        <v>0.9</v>
      </c>
      <c r="AQ213187" s="69">
        <v>0.985</v>
      </c>
      <c r="AR213187" s="69">
        <v>0.901</v>
      </c>
    </row>
    <row r="213188" spans="41:44">
      <c r="AO213188" s="69">
        <v>150.27</v>
      </c>
      <c r="AP213188" s="69">
        <v>0.95</v>
      </c>
      <c r="AQ213188" s="69">
        <v>0.859</v>
      </c>
      <c r="AR213188" s="69">
        <v>0.917</v>
      </c>
    </row>
    <row r="213189" spans="41:44">
      <c r="AO213189" s="69">
        <v>151.05</v>
      </c>
      <c r="AP213189" s="69">
        <v>0.942</v>
      </c>
      <c r="AQ213189" s="69">
        <v>0.943</v>
      </c>
      <c r="AR213189" s="69">
        <v>0.918</v>
      </c>
    </row>
    <row r="213190" spans="41:44">
      <c r="AO213190" s="69">
        <v>151.83</v>
      </c>
      <c r="AP213190" s="69">
        <v>0.978</v>
      </c>
      <c r="AQ213190" s="69">
        <v>0.845</v>
      </c>
      <c r="AR213190" s="69">
        <v>0.867</v>
      </c>
    </row>
    <row r="213191" spans="41:44">
      <c r="AO213191" s="69">
        <v>152.61</v>
      </c>
      <c r="AP213191" s="69">
        <v>0.942</v>
      </c>
      <c r="AQ213191" s="69">
        <v>0.943</v>
      </c>
      <c r="AR213191" s="69">
        <v>0.928</v>
      </c>
    </row>
    <row r="213192" spans="41:44">
      <c r="AO213192" s="69">
        <v>153.39</v>
      </c>
      <c r="AP213192" s="69">
        <v>0.988</v>
      </c>
      <c r="AQ213192" s="69">
        <v>0.927</v>
      </c>
      <c r="AR213192" s="69">
        <v>0.836</v>
      </c>
    </row>
    <row r="213193" spans="41:44">
      <c r="AO213193" s="69">
        <v>154.17</v>
      </c>
      <c r="AP213193" s="69">
        <v>0.891</v>
      </c>
      <c r="AQ213193" s="69">
        <v>0.941</v>
      </c>
      <c r="AR213193" s="69">
        <v>0.932</v>
      </c>
    </row>
    <row r="213194" spans="41:44">
      <c r="AO213194" s="69">
        <v>154.95</v>
      </c>
      <c r="AP213194" s="69">
        <v>0.935</v>
      </c>
      <c r="AQ213194" s="69">
        <v>0.889</v>
      </c>
      <c r="AR213194" s="69">
        <v>0.861</v>
      </c>
    </row>
    <row r="213195" spans="41:44">
      <c r="AO213195" s="69">
        <v>155.73</v>
      </c>
      <c r="AP213195" s="69">
        <v>0.923</v>
      </c>
      <c r="AQ213195" s="69">
        <v>0.775</v>
      </c>
      <c r="AR213195" s="69">
        <v>0.861</v>
      </c>
    </row>
    <row r="213196" spans="41:44">
      <c r="AO213196" s="69">
        <v>156.51</v>
      </c>
      <c r="AP213196" s="69">
        <v>0.911</v>
      </c>
      <c r="AQ213196" s="69">
        <v>0.942</v>
      </c>
      <c r="AR213196" s="69">
        <v>0.957</v>
      </c>
    </row>
    <row r="229378" spans="41:44">
      <c r="AO229378" s="69" t="s">
        <v>13</v>
      </c>
      <c r="AP229378" s="69" t="s">
        <v>14</v>
      </c>
      <c r="AQ229378" s="69" t="s">
        <v>15</v>
      </c>
      <c r="AR229378" s="69" t="s">
        <v>16</v>
      </c>
    </row>
    <row r="229379" spans="41:44">
      <c r="AO229379" s="69">
        <v>0</v>
      </c>
      <c r="AP229379" s="69">
        <v>0.925</v>
      </c>
      <c r="AQ229379" s="69">
        <v>0.985</v>
      </c>
      <c r="AR229379" s="69">
        <v>0.836</v>
      </c>
    </row>
    <row r="229380" spans="41:44">
      <c r="AO229380" s="69">
        <v>0.39</v>
      </c>
      <c r="AP229380" s="69">
        <v>0.968</v>
      </c>
      <c r="AQ229380" s="69">
        <v>1.016</v>
      </c>
      <c r="AR229380" s="69">
        <v>1.026</v>
      </c>
    </row>
    <row r="229381" spans="41:44">
      <c r="AO229381" s="69">
        <v>1.17</v>
      </c>
      <c r="AP229381" s="69">
        <v>0.928</v>
      </c>
      <c r="AQ229381" s="69">
        <v>1.061</v>
      </c>
      <c r="AR229381" s="69">
        <v>0.925</v>
      </c>
    </row>
    <row r="229382" spans="41:44">
      <c r="AO229382" s="69">
        <v>1.95</v>
      </c>
      <c r="AP229382" s="69">
        <v>0.885</v>
      </c>
      <c r="AQ229382" s="69">
        <v>0.97</v>
      </c>
      <c r="AR229382" s="69">
        <v>0.961</v>
      </c>
    </row>
    <row r="229383" spans="41:44">
      <c r="AO229383" s="69">
        <v>2.73</v>
      </c>
      <c r="AP229383" s="69">
        <v>0.926</v>
      </c>
      <c r="AQ229383" s="69">
        <v>0.932</v>
      </c>
      <c r="AR229383" s="69">
        <v>0.962</v>
      </c>
    </row>
    <row r="229384" spans="41:44">
      <c r="AO229384" s="69">
        <v>3.51</v>
      </c>
      <c r="AP229384" s="69">
        <v>0.885</v>
      </c>
      <c r="AQ229384" s="69">
        <v>0.906</v>
      </c>
      <c r="AR229384" s="69">
        <v>0.924</v>
      </c>
    </row>
    <row r="229385" spans="41:44">
      <c r="AO229385" s="69">
        <v>4.29</v>
      </c>
      <c r="AP229385" s="69">
        <v>0.97</v>
      </c>
      <c r="AQ229385" s="69">
        <v>0.915</v>
      </c>
      <c r="AR229385" s="69">
        <v>0.96</v>
      </c>
    </row>
    <row r="229386" spans="41:44">
      <c r="AO229386" s="69">
        <v>5.07</v>
      </c>
      <c r="AP229386" s="69">
        <v>0.9</v>
      </c>
      <c r="AQ229386" s="69">
        <v>0.935</v>
      </c>
      <c r="AR229386" s="69">
        <v>0.911</v>
      </c>
    </row>
    <row r="229387" spans="41:44">
      <c r="AO229387" s="69">
        <v>5.85</v>
      </c>
      <c r="AP229387" s="69">
        <v>1.015</v>
      </c>
      <c r="AQ229387" s="69">
        <v>0.971</v>
      </c>
      <c r="AR229387" s="69">
        <v>0.912</v>
      </c>
    </row>
    <row r="229388" spans="41:44">
      <c r="AO229388" s="69">
        <v>6.63</v>
      </c>
      <c r="AP229388" s="69">
        <v>0.927</v>
      </c>
      <c r="AQ229388" s="69">
        <v>1</v>
      </c>
      <c r="AR229388" s="69">
        <v>0.962</v>
      </c>
    </row>
    <row r="229389" spans="41:44">
      <c r="AO229389" s="69">
        <v>7.41</v>
      </c>
      <c r="AP229389" s="69">
        <v>0.97</v>
      </c>
      <c r="AQ229389" s="69">
        <v>0.904</v>
      </c>
      <c r="AR229389" s="69">
        <v>1.013</v>
      </c>
    </row>
    <row r="229390" spans="41:44">
      <c r="AO229390" s="69">
        <v>8.19</v>
      </c>
      <c r="AP229390" s="69">
        <v>0.878</v>
      </c>
      <c r="AQ229390" s="69">
        <v>0.89</v>
      </c>
      <c r="AR229390" s="69">
        <v>1</v>
      </c>
    </row>
    <row r="229391" spans="41:44">
      <c r="AO229391" s="69">
        <v>8.97</v>
      </c>
      <c r="AP229391" s="69">
        <v>0.956</v>
      </c>
      <c r="AQ229391" s="69">
        <v>0.859</v>
      </c>
      <c r="AR229391" s="69">
        <v>1.096</v>
      </c>
    </row>
    <row r="229392" spans="41:44">
      <c r="AO229392" s="69">
        <v>9.75</v>
      </c>
      <c r="AP229392" s="69">
        <v>0.887</v>
      </c>
      <c r="AQ229392" s="69">
        <v>0.93</v>
      </c>
      <c r="AR229392" s="69">
        <v>1.04</v>
      </c>
    </row>
    <row r="229393" spans="41:44">
      <c r="AO229393" s="69">
        <v>10.53</v>
      </c>
      <c r="AP229393" s="69">
        <v>0.922</v>
      </c>
      <c r="AQ229393" s="69">
        <v>0.956</v>
      </c>
      <c r="AR229393" s="69">
        <v>1.053</v>
      </c>
    </row>
    <row r="229394" spans="41:44">
      <c r="AO229394" s="69">
        <v>11.31</v>
      </c>
      <c r="AP229394" s="69">
        <v>1</v>
      </c>
      <c r="AQ229394" s="69">
        <v>0.9</v>
      </c>
      <c r="AR229394" s="69">
        <v>1.037</v>
      </c>
    </row>
    <row r="229395" spans="41:44">
      <c r="AO229395" s="69">
        <v>12.09</v>
      </c>
      <c r="AP229395" s="69">
        <v>1.014</v>
      </c>
      <c r="AQ229395" s="69">
        <v>0.942</v>
      </c>
      <c r="AR229395" s="69">
        <v>0.861</v>
      </c>
    </row>
    <row r="229396" spans="41:44">
      <c r="AO229396" s="69">
        <v>12.87</v>
      </c>
      <c r="AP229396" s="69">
        <v>0.918</v>
      </c>
      <c r="AQ229396" s="69">
        <v>0.986</v>
      </c>
      <c r="AR229396" s="69">
        <v>1.055</v>
      </c>
    </row>
    <row r="229397" spans="41:44">
      <c r="AO229397" s="69">
        <v>13.65</v>
      </c>
      <c r="AP229397" s="69">
        <v>0.87</v>
      </c>
      <c r="AQ229397" s="69">
        <v>0.848</v>
      </c>
      <c r="AR229397" s="69">
        <v>0.883</v>
      </c>
    </row>
    <row r="229398" spans="41:44">
      <c r="AO229398" s="69">
        <v>14.43</v>
      </c>
      <c r="AP229398" s="69">
        <v>0.949</v>
      </c>
      <c r="AQ229398" s="69">
        <v>1</v>
      </c>
      <c r="AR229398" s="69">
        <v>0.938</v>
      </c>
    </row>
    <row r="229399" spans="41:44">
      <c r="AO229399" s="69">
        <v>15.21</v>
      </c>
      <c r="AP229399" s="69">
        <v>0.947</v>
      </c>
      <c r="AQ229399" s="69">
        <v>0.947</v>
      </c>
      <c r="AR229399" s="69">
        <v>0.962</v>
      </c>
    </row>
    <row r="229400" spans="41:44">
      <c r="AO229400" s="69">
        <v>15.99</v>
      </c>
      <c r="AP229400" s="69">
        <v>0.883</v>
      </c>
      <c r="AQ229400" s="69">
        <v>1</v>
      </c>
      <c r="AR229400" s="69">
        <v>0.887</v>
      </c>
    </row>
    <row r="229401" spans="41:44">
      <c r="AO229401" s="69">
        <v>16.77</v>
      </c>
      <c r="AP229401" s="69">
        <v>0.892</v>
      </c>
      <c r="AQ229401" s="69">
        <v>0.971</v>
      </c>
      <c r="AR229401" s="69">
        <v>1.133</v>
      </c>
    </row>
    <row r="229402" spans="41:44">
      <c r="AO229402" s="69">
        <v>17.55</v>
      </c>
      <c r="AP229402" s="69">
        <v>0.95</v>
      </c>
      <c r="AQ229402" s="69">
        <v>0.873</v>
      </c>
      <c r="AR229402" s="69">
        <v>0.95</v>
      </c>
    </row>
    <row r="229403" spans="41:44">
      <c r="AO229403" s="69">
        <v>18.33</v>
      </c>
      <c r="AP229403" s="69">
        <v>0.931</v>
      </c>
      <c r="AQ229403" s="69">
        <v>0.942</v>
      </c>
      <c r="AR229403" s="69">
        <v>0.961</v>
      </c>
    </row>
    <row r="229404" spans="41:44">
      <c r="AO229404" s="69">
        <v>19.11</v>
      </c>
      <c r="AP229404" s="69">
        <v>0.9</v>
      </c>
      <c r="AQ229404" s="69">
        <v>0.926</v>
      </c>
      <c r="AR229404" s="69">
        <v>0.935</v>
      </c>
    </row>
    <row r="229405" spans="41:44">
      <c r="AO229405" s="69">
        <v>19.89</v>
      </c>
      <c r="AP229405" s="69">
        <v>0.912</v>
      </c>
      <c r="AQ229405" s="69">
        <v>0.943</v>
      </c>
      <c r="AR229405" s="69">
        <v>0.926</v>
      </c>
    </row>
    <row r="229406" spans="41:44">
      <c r="AO229406" s="69">
        <v>20.67</v>
      </c>
      <c r="AP229406" s="69">
        <v>0.912</v>
      </c>
      <c r="AQ229406" s="69">
        <v>0.942</v>
      </c>
      <c r="AR229406" s="69">
        <v>0.875</v>
      </c>
    </row>
    <row r="229407" spans="41:44">
      <c r="AO229407" s="69">
        <v>21.45</v>
      </c>
      <c r="AP229407" s="69">
        <v>1</v>
      </c>
      <c r="AQ229407" s="69">
        <v>0.844</v>
      </c>
      <c r="AR229407" s="69">
        <v>0.912</v>
      </c>
    </row>
    <row r="229408" spans="41:44">
      <c r="AO229408" s="69">
        <v>22.23</v>
      </c>
      <c r="AP229408" s="69">
        <v>0.891</v>
      </c>
      <c r="AQ229408" s="69">
        <v>0.844</v>
      </c>
      <c r="AR229408" s="69">
        <v>0.975</v>
      </c>
    </row>
    <row r="229409" spans="41:44">
      <c r="AO229409" s="69">
        <v>23.01</v>
      </c>
      <c r="AP229409" s="69">
        <v>0.912</v>
      </c>
      <c r="AQ229409" s="69">
        <v>1.014</v>
      </c>
      <c r="AR229409" s="69">
        <v>0.95</v>
      </c>
    </row>
    <row r="229410" spans="41:44">
      <c r="AO229410" s="69">
        <v>23.79</v>
      </c>
      <c r="AP229410" s="69">
        <v>0.974</v>
      </c>
      <c r="AQ229410" s="69">
        <v>0.931</v>
      </c>
      <c r="AR229410" s="69">
        <v>0.869</v>
      </c>
    </row>
    <row r="229411" spans="41:44">
      <c r="AO229411" s="69">
        <v>24.57</v>
      </c>
      <c r="AP229411" s="69">
        <v>0.898</v>
      </c>
      <c r="AQ229411" s="69">
        <v>0.97</v>
      </c>
      <c r="AR229411" s="69">
        <v>0.879</v>
      </c>
    </row>
    <row r="229412" spans="41:44">
      <c r="AO229412" s="69">
        <v>25.35</v>
      </c>
      <c r="AP229412" s="69">
        <v>0.877</v>
      </c>
      <c r="AQ229412" s="69">
        <v>0.878</v>
      </c>
      <c r="AR229412" s="69">
        <v>0.948</v>
      </c>
    </row>
    <row r="229413" spans="41:44">
      <c r="AO229413" s="69">
        <v>26.13</v>
      </c>
      <c r="AP229413" s="69">
        <v>0.912</v>
      </c>
      <c r="AQ229413" s="69">
        <v>0.986</v>
      </c>
      <c r="AR229413" s="69">
        <v>0.949</v>
      </c>
    </row>
    <row r="229414" spans="41:44">
      <c r="AO229414" s="69">
        <v>26.91</v>
      </c>
      <c r="AP229414" s="69">
        <v>0.974</v>
      </c>
      <c r="AQ229414" s="69">
        <v>0.906</v>
      </c>
      <c r="AR229414" s="69">
        <v>0.828</v>
      </c>
    </row>
    <row r="229415" spans="41:44">
      <c r="AO229415" s="69">
        <v>27.69</v>
      </c>
      <c r="AP229415" s="69">
        <v>0.939</v>
      </c>
      <c r="AQ229415" s="69">
        <v>0.849</v>
      </c>
      <c r="AR229415" s="69">
        <v>0.924</v>
      </c>
    </row>
    <row r="229416" spans="41:44">
      <c r="AO229416" s="69">
        <v>28.47</v>
      </c>
      <c r="AP229416" s="69">
        <v>0.986</v>
      </c>
      <c r="AQ229416" s="69">
        <v>0.93</v>
      </c>
      <c r="AR229416" s="69">
        <v>0.974</v>
      </c>
    </row>
    <row r="229417" spans="41:44">
      <c r="AO229417" s="69">
        <v>29.25</v>
      </c>
      <c r="AP229417" s="69">
        <v>0.974</v>
      </c>
      <c r="AQ229417" s="69">
        <v>0.915</v>
      </c>
      <c r="AR229417" s="69">
        <v>0.896</v>
      </c>
    </row>
    <row r="229418" spans="41:44">
      <c r="AO229418" s="69">
        <v>30.03</v>
      </c>
      <c r="AP229418" s="69">
        <v>0.915</v>
      </c>
      <c r="AQ229418" s="69">
        <v>0.986</v>
      </c>
      <c r="AR229418" s="69">
        <v>1</v>
      </c>
    </row>
    <row r="229419" spans="41:44">
      <c r="AO229419" s="69">
        <v>30.81</v>
      </c>
      <c r="AP229419" s="69">
        <v>0.914</v>
      </c>
      <c r="AQ229419" s="69">
        <v>0.905</v>
      </c>
      <c r="AR229419" s="69">
        <v>0.868</v>
      </c>
    </row>
    <row r="229420" spans="41:44">
      <c r="AO229420" s="69">
        <v>31.59</v>
      </c>
      <c r="AP229420" s="69">
        <v>1</v>
      </c>
      <c r="AQ229420" s="69">
        <v>0.917</v>
      </c>
      <c r="AR229420" s="69">
        <v>1.026</v>
      </c>
    </row>
    <row r="229421" spans="41:44">
      <c r="AO229421" s="69">
        <v>32.37</v>
      </c>
      <c r="AP229421" s="69">
        <v>1</v>
      </c>
      <c r="AQ229421" s="69">
        <v>0.831</v>
      </c>
      <c r="AR229421" s="69">
        <v>0.937</v>
      </c>
    </row>
    <row r="229422" spans="41:44">
      <c r="AO229422" s="69">
        <v>33.15</v>
      </c>
      <c r="AP229422" s="69">
        <v>0.891</v>
      </c>
      <c r="AQ229422" s="69">
        <v>0.985</v>
      </c>
      <c r="AR229422" s="69">
        <v>0.938</v>
      </c>
    </row>
    <row r="229423" spans="41:44">
      <c r="AO229423" s="69">
        <v>33.93</v>
      </c>
      <c r="AP229423" s="69">
        <v>0.938</v>
      </c>
      <c r="AQ229423" s="69">
        <v>0.957</v>
      </c>
      <c r="AR229423" s="69">
        <v>0.974</v>
      </c>
    </row>
    <row r="229424" spans="41:44">
      <c r="AO229424" s="69">
        <v>34.71</v>
      </c>
      <c r="AP229424" s="69">
        <v>0.949</v>
      </c>
      <c r="AQ229424" s="69">
        <v>0.986</v>
      </c>
      <c r="AR229424" s="69">
        <v>0.912</v>
      </c>
    </row>
    <row r="229425" spans="41:44">
      <c r="AO229425" s="69">
        <v>35.49</v>
      </c>
      <c r="AP229425" s="69">
        <v>0.937</v>
      </c>
      <c r="AQ229425" s="69">
        <v>0.96</v>
      </c>
      <c r="AR229425" s="69">
        <v>0.934</v>
      </c>
    </row>
    <row r="229426" spans="41:44">
      <c r="AO229426" s="69">
        <v>36.27</v>
      </c>
      <c r="AP229426" s="69">
        <v>0.94</v>
      </c>
      <c r="AQ229426" s="69">
        <v>0.97</v>
      </c>
      <c r="AR229426" s="69">
        <v>0.961</v>
      </c>
    </row>
    <row r="229427" spans="41:44">
      <c r="AO229427" s="69">
        <v>37.05</v>
      </c>
      <c r="AP229427" s="69">
        <v>0.915</v>
      </c>
      <c r="AQ229427" s="69">
        <v>0.929</v>
      </c>
      <c r="AR229427" s="69">
        <v>0.96</v>
      </c>
    </row>
    <row r="229428" spans="41:44">
      <c r="AO229428" s="69">
        <v>37.83</v>
      </c>
      <c r="AP229428" s="69">
        <v>0.894</v>
      </c>
      <c r="AQ229428" s="69">
        <v>0.905</v>
      </c>
      <c r="AR229428" s="69">
        <v>1.11</v>
      </c>
    </row>
    <row r="229429" spans="41:44">
      <c r="AO229429" s="69">
        <v>38.61</v>
      </c>
      <c r="AP229429" s="69">
        <v>1.053</v>
      </c>
      <c r="AQ229429" s="69">
        <v>0.904</v>
      </c>
      <c r="AR229429" s="69">
        <v>0.879</v>
      </c>
    </row>
    <row r="229430" spans="41:44">
      <c r="AO229430" s="69">
        <v>39.51</v>
      </c>
      <c r="AP229430" s="69">
        <v>0.882</v>
      </c>
      <c r="AQ229430" s="69">
        <v>0.892</v>
      </c>
      <c r="AR229430" s="69">
        <v>0.974</v>
      </c>
    </row>
    <row r="229431" spans="41:44">
      <c r="AO229431" s="69">
        <v>40.29</v>
      </c>
      <c r="AP229431" s="69">
        <v>1.012</v>
      </c>
      <c r="AQ229431" s="69">
        <v>1</v>
      </c>
      <c r="AR229431" s="69">
        <v>1.027</v>
      </c>
    </row>
    <row r="229432" spans="41:44">
      <c r="AO229432" s="69">
        <v>41.07</v>
      </c>
      <c r="AP229432" s="69">
        <v>0.951</v>
      </c>
      <c r="AQ229432" s="69">
        <v>0.956</v>
      </c>
      <c r="AR229432" s="69">
        <v>0.947</v>
      </c>
    </row>
    <row r="229433" spans="41:44">
      <c r="AO229433" s="69">
        <v>41.85</v>
      </c>
      <c r="AP229433" s="69">
        <v>0.9</v>
      </c>
      <c r="AQ229433" s="69">
        <v>0.89</v>
      </c>
      <c r="AR229433" s="69">
        <v>0.91</v>
      </c>
    </row>
    <row r="229434" spans="41:44">
      <c r="AO229434" s="69">
        <v>42.63</v>
      </c>
      <c r="AP229434" s="69">
        <v>0.874</v>
      </c>
      <c r="AQ229434" s="69">
        <v>0.917</v>
      </c>
      <c r="AR229434" s="69">
        <v>0.95</v>
      </c>
    </row>
    <row r="229435" spans="41:44">
      <c r="AO229435" s="69">
        <v>43.41</v>
      </c>
      <c r="AP229435" s="69">
        <v>0.887</v>
      </c>
      <c r="AQ229435" s="69">
        <v>0.853</v>
      </c>
      <c r="AR229435" s="69">
        <v>0.949</v>
      </c>
    </row>
    <row r="229436" spans="41:44">
      <c r="AO229436" s="69">
        <v>44.19</v>
      </c>
      <c r="AP229436" s="69">
        <v>0.866</v>
      </c>
      <c r="AQ229436" s="69">
        <v>0.944</v>
      </c>
      <c r="AR229436" s="69">
        <v>0.912</v>
      </c>
    </row>
    <row r="229437" spans="41:44">
      <c r="AO229437" s="69">
        <v>44.97</v>
      </c>
      <c r="AP229437" s="69">
        <v>0.938</v>
      </c>
      <c r="AQ229437" s="69">
        <v>0.928</v>
      </c>
      <c r="AR229437" s="69">
        <v>0.901</v>
      </c>
    </row>
    <row r="229438" spans="41:44">
      <c r="AO229438" s="69">
        <v>45.75</v>
      </c>
      <c r="AP229438" s="69">
        <v>0.815</v>
      </c>
      <c r="AQ229438" s="69">
        <v>0.956</v>
      </c>
      <c r="AR229438" s="69">
        <v>0.736</v>
      </c>
    </row>
    <row r="229439" spans="41:44">
      <c r="AO229439" s="69">
        <v>46.53</v>
      </c>
      <c r="AP229439" s="69">
        <v>0.962</v>
      </c>
      <c r="AQ229439" s="69">
        <v>0.986</v>
      </c>
      <c r="AR229439" s="69">
        <v>1.085</v>
      </c>
    </row>
    <row r="229440" spans="41:44">
      <c r="AO229440" s="69">
        <v>47.31</v>
      </c>
      <c r="AP229440" s="69">
        <v>0.844</v>
      </c>
      <c r="AQ229440" s="69">
        <v>0.892</v>
      </c>
      <c r="AR229440" s="69">
        <v>0.807</v>
      </c>
    </row>
    <row r="229441" spans="41:44">
      <c r="AO229441" s="69">
        <v>48.09</v>
      </c>
      <c r="AP229441" s="69">
        <v>1.065</v>
      </c>
      <c r="AQ229441" s="69">
        <v>0.904</v>
      </c>
      <c r="AR229441" s="69">
        <v>0.949</v>
      </c>
    </row>
    <row r="229442" spans="41:44">
      <c r="AO229442" s="69">
        <v>48.87</v>
      </c>
      <c r="AP229442" s="69">
        <v>0.924</v>
      </c>
      <c r="AQ229442" s="69">
        <v>0.887</v>
      </c>
      <c r="AR229442" s="69">
        <v>0.873</v>
      </c>
    </row>
    <row r="229443" spans="41:44">
      <c r="AO229443" s="69">
        <v>49.65</v>
      </c>
      <c r="AP229443" s="69">
        <v>0.903</v>
      </c>
      <c r="AQ229443" s="69">
        <v>0.849</v>
      </c>
      <c r="AR229443" s="69">
        <v>0.923</v>
      </c>
    </row>
    <row r="229444" spans="41:44">
      <c r="AO229444" s="69">
        <v>50.43</v>
      </c>
      <c r="AP229444" s="69">
        <v>0.974</v>
      </c>
      <c r="AQ229444" s="69">
        <v>1.015</v>
      </c>
      <c r="AR229444" s="69">
        <v>0.937</v>
      </c>
    </row>
    <row r="229445" spans="41:44">
      <c r="AO229445" s="69">
        <v>51.21</v>
      </c>
      <c r="AP229445" s="69">
        <v>0.962</v>
      </c>
      <c r="AQ229445" s="69">
        <v>1</v>
      </c>
      <c r="AR229445" s="69">
        <v>0.883</v>
      </c>
    </row>
    <row r="229446" spans="41:44">
      <c r="AO229446" s="69">
        <v>51.99</v>
      </c>
      <c r="AP229446" s="69">
        <v>0.986</v>
      </c>
      <c r="AQ229446" s="69">
        <v>0.892</v>
      </c>
      <c r="AR229446" s="69">
        <v>0.872</v>
      </c>
    </row>
    <row r="229447" spans="41:44">
      <c r="AO229447" s="69">
        <v>52.77</v>
      </c>
      <c r="AP229447" s="69">
        <v>0.927</v>
      </c>
      <c r="AQ229447" s="69">
        <v>1.03</v>
      </c>
      <c r="AR229447" s="69">
        <v>0.987</v>
      </c>
    </row>
    <row r="229448" spans="41:44">
      <c r="AO229448" s="69">
        <v>53.55</v>
      </c>
      <c r="AP229448" s="69">
        <v>0.89</v>
      </c>
      <c r="AQ229448" s="69">
        <v>0.819</v>
      </c>
      <c r="AR229448" s="69">
        <v>0.816</v>
      </c>
    </row>
    <row r="229449" spans="41:44">
      <c r="AO229449" s="69">
        <v>54.33</v>
      </c>
      <c r="AP229449" s="69">
        <v>0.869</v>
      </c>
      <c r="AQ229449" s="69">
        <v>0.836</v>
      </c>
      <c r="AR229449" s="69">
        <v>0.887</v>
      </c>
    </row>
    <row r="229450" spans="41:44">
      <c r="AO229450" s="69">
        <v>55.11</v>
      </c>
      <c r="AP229450" s="69">
        <v>0.893</v>
      </c>
      <c r="AQ229450" s="69">
        <v>0.943</v>
      </c>
      <c r="AR229450" s="69">
        <v>0.96</v>
      </c>
    </row>
    <row r="229451" spans="41:44">
      <c r="AO229451" s="69">
        <v>55.89</v>
      </c>
      <c r="AP229451" s="69">
        <v>0.938</v>
      </c>
      <c r="AQ229451" s="69">
        <v>0.928</v>
      </c>
      <c r="AR229451" s="69">
        <v>0.937</v>
      </c>
    </row>
    <row r="229452" spans="41:44">
      <c r="AO229452" s="69">
        <v>56.67</v>
      </c>
      <c r="AP229452" s="69">
        <v>0.939</v>
      </c>
      <c r="AQ229452" s="69">
        <v>0.865</v>
      </c>
      <c r="AR229452" s="69">
        <v>0.938</v>
      </c>
    </row>
    <row r="229453" spans="41:44">
      <c r="AO229453" s="69">
        <v>57.45</v>
      </c>
      <c r="AP229453" s="69">
        <v>0.914</v>
      </c>
      <c r="AQ229453" s="69">
        <v>1.03</v>
      </c>
      <c r="AR229453" s="69">
        <v>1.04</v>
      </c>
    </row>
    <row r="229454" spans="41:44">
      <c r="AO229454" s="69">
        <v>58.23</v>
      </c>
      <c r="AP229454" s="69">
        <v>0.884</v>
      </c>
      <c r="AQ229454" s="69">
        <v>0.915</v>
      </c>
      <c r="AR229454" s="69">
        <v>0.932</v>
      </c>
    </row>
    <row r="229455" spans="41:44">
      <c r="AO229455" s="69">
        <v>59.01</v>
      </c>
      <c r="AP229455" s="69">
        <v>0.874</v>
      </c>
      <c r="AQ229455" s="69">
        <v>0.808</v>
      </c>
      <c r="AR229455" s="69">
        <v>0.959</v>
      </c>
    </row>
    <row r="229456" spans="41:44">
      <c r="AO229456" s="69">
        <v>59.79</v>
      </c>
      <c r="AP229456" s="69">
        <v>0.884</v>
      </c>
      <c r="AQ229456" s="69">
        <v>0.914</v>
      </c>
      <c r="AR229456" s="69">
        <v>0.889</v>
      </c>
    </row>
    <row r="229457" spans="41:44">
      <c r="AO229457" s="69">
        <v>60.57</v>
      </c>
      <c r="AP229457" s="69">
        <v>0.987</v>
      </c>
      <c r="AQ229457" s="69">
        <v>0.942</v>
      </c>
      <c r="AR229457" s="69">
        <v>0.947</v>
      </c>
    </row>
    <row r="229458" spans="41:44">
      <c r="AO229458" s="69">
        <v>61.35</v>
      </c>
      <c r="AP229458" s="69">
        <v>0.893</v>
      </c>
      <c r="AQ229458" s="69">
        <v>0.885</v>
      </c>
      <c r="AR229458" s="69">
        <v>0.896</v>
      </c>
    </row>
    <row r="229459" spans="41:44">
      <c r="AO229459" s="69">
        <v>62.13</v>
      </c>
      <c r="AP229459" s="69">
        <v>0.903</v>
      </c>
      <c r="AQ229459" s="69">
        <v>0.887</v>
      </c>
      <c r="AR229459" s="69">
        <v>0.936</v>
      </c>
    </row>
    <row r="229460" spans="41:44">
      <c r="AO229460" s="69">
        <v>62.91</v>
      </c>
      <c r="AP229460" s="69">
        <v>0.891</v>
      </c>
      <c r="AQ229460" s="69">
        <v>0.9</v>
      </c>
      <c r="AR229460" s="69">
        <v>0.821</v>
      </c>
    </row>
    <row r="229461" spans="41:44">
      <c r="AO229461" s="69">
        <v>63.69</v>
      </c>
      <c r="AP229461" s="69">
        <v>0.926</v>
      </c>
      <c r="AQ229461" s="69">
        <v>0.811</v>
      </c>
      <c r="AR229461" s="69">
        <v>0.868</v>
      </c>
    </row>
    <row r="229462" spans="41:44">
      <c r="AO229462" s="69">
        <v>64.47</v>
      </c>
      <c r="AP229462" s="69">
        <v>0.826</v>
      </c>
      <c r="AQ229462" s="69">
        <v>0.943</v>
      </c>
      <c r="AR229462" s="69">
        <v>0.949</v>
      </c>
    </row>
    <row r="229463" spans="41:44">
      <c r="AO229463" s="69">
        <v>65.25</v>
      </c>
      <c r="AP229463" s="69">
        <v>0.986</v>
      </c>
      <c r="AQ229463" s="69">
        <v>0.855</v>
      </c>
      <c r="AR229463" s="69">
        <v>0.896</v>
      </c>
    </row>
    <row r="229464" spans="41:44">
      <c r="AO229464" s="69">
        <v>66.03</v>
      </c>
      <c r="AP229464" s="69">
        <v>0.951</v>
      </c>
      <c r="AQ229464" s="69">
        <v>0.873</v>
      </c>
      <c r="AR229464" s="69">
        <v>1.04</v>
      </c>
    </row>
    <row r="229465" spans="41:44">
      <c r="AO229465" s="69">
        <v>66.81</v>
      </c>
      <c r="AP229465" s="69">
        <v>0.884</v>
      </c>
      <c r="AQ229465" s="69">
        <v>0.901</v>
      </c>
      <c r="AR229465" s="69">
        <v>1.031</v>
      </c>
    </row>
    <row r="229466" spans="41:44">
      <c r="AO229466" s="69">
        <v>67.59</v>
      </c>
      <c r="AP229466" s="69">
        <v>0.913</v>
      </c>
      <c r="AQ229466" s="69">
        <v>0.808</v>
      </c>
      <c r="AR229466" s="69">
        <v>1.026</v>
      </c>
    </row>
    <row r="229467" spans="41:44">
      <c r="AO229467" s="69">
        <v>68.37</v>
      </c>
      <c r="AP229467" s="69">
        <v>1.012</v>
      </c>
      <c r="AQ229467" s="69">
        <v>0.919</v>
      </c>
      <c r="AR229467" s="69">
        <v>0.87</v>
      </c>
    </row>
    <row r="229468" spans="41:44">
      <c r="AO229468" s="69">
        <v>69.15</v>
      </c>
      <c r="AP229468" s="69">
        <v>0.953</v>
      </c>
      <c r="AQ229468" s="69">
        <v>0.93</v>
      </c>
      <c r="AR229468" s="69">
        <v>0.889</v>
      </c>
    </row>
    <row r="229469" spans="41:44">
      <c r="AO229469" s="69">
        <v>69.93</v>
      </c>
      <c r="AP229469" s="69">
        <v>0.885</v>
      </c>
      <c r="AQ229469" s="69">
        <v>0.795</v>
      </c>
      <c r="AR229469" s="69">
        <v>1.027</v>
      </c>
    </row>
    <row r="229470" spans="41:44">
      <c r="AO229470" s="69">
        <v>70.71</v>
      </c>
      <c r="AP229470" s="69">
        <v>0.902</v>
      </c>
      <c r="AQ229470" s="69">
        <v>0.901</v>
      </c>
      <c r="AR229470" s="69">
        <v>0.924</v>
      </c>
    </row>
    <row r="229471" spans="41:44">
      <c r="AO229471" s="69">
        <v>71.49</v>
      </c>
      <c r="AP229471" s="69">
        <v>0.821</v>
      </c>
      <c r="AQ229471" s="69">
        <v>0.827</v>
      </c>
      <c r="AR229471" s="69">
        <v>0.9</v>
      </c>
    </row>
    <row r="229472" spans="41:44">
      <c r="AO229472" s="69">
        <v>72.27</v>
      </c>
      <c r="AP229472" s="69">
        <v>0.951</v>
      </c>
      <c r="AQ229472" s="69">
        <v>0.78</v>
      </c>
      <c r="AR229472" s="69">
        <v>0.904</v>
      </c>
    </row>
    <row r="229473" spans="41:44">
      <c r="AO229473" s="69">
        <v>73.05</v>
      </c>
      <c r="AP229473" s="69">
        <v>0.926</v>
      </c>
      <c r="AQ229473" s="69">
        <v>0.956</v>
      </c>
      <c r="AR229473" s="69">
        <v>1.014</v>
      </c>
    </row>
    <row r="229474" spans="41:44">
      <c r="AO229474" s="69">
        <v>73.83</v>
      </c>
      <c r="AP229474" s="69">
        <v>0.94</v>
      </c>
      <c r="AQ229474" s="69">
        <v>0.956</v>
      </c>
      <c r="AR229474" s="69">
        <v>0.924</v>
      </c>
    </row>
    <row r="229475" spans="41:44">
      <c r="AO229475" s="69">
        <v>74.61</v>
      </c>
      <c r="AP229475" s="69">
        <v>0.926</v>
      </c>
      <c r="AQ229475" s="69">
        <v>0.861</v>
      </c>
      <c r="AR229475" s="69">
        <v>0.944</v>
      </c>
    </row>
    <row r="229476" spans="41:44">
      <c r="AO229476" s="69">
        <v>75.39</v>
      </c>
      <c r="AP229476" s="69">
        <v>0.884</v>
      </c>
      <c r="AQ229476" s="69">
        <v>0.849</v>
      </c>
      <c r="AR229476" s="69">
        <v>1.027</v>
      </c>
    </row>
    <row r="229477" spans="41:44">
      <c r="AO229477" s="69">
        <v>76.17</v>
      </c>
      <c r="AP229477" s="69">
        <v>0.856</v>
      </c>
      <c r="AQ229477" s="69">
        <v>0.887</v>
      </c>
      <c r="AR229477" s="69">
        <v>0.923</v>
      </c>
    </row>
    <row r="229478" spans="41:44">
      <c r="AO229478" s="69">
        <v>76.95</v>
      </c>
      <c r="AP229478" s="69">
        <v>0.81</v>
      </c>
      <c r="AQ229478" s="69">
        <v>0.918</v>
      </c>
      <c r="AR229478" s="69">
        <v>0.948</v>
      </c>
    </row>
    <row r="229479" spans="41:44">
      <c r="AO229479" s="69">
        <v>77.73</v>
      </c>
      <c r="AP229479" s="69">
        <v>0.931</v>
      </c>
      <c r="AQ229479" s="69">
        <v>0.9</v>
      </c>
      <c r="AR229479" s="69">
        <v>0.948</v>
      </c>
    </row>
    <row r="229480" spans="41:44">
      <c r="AO229480" s="69">
        <v>78.51</v>
      </c>
      <c r="AP229480" s="69">
        <v>0.894</v>
      </c>
      <c r="AQ229480" s="69">
        <v>0.892</v>
      </c>
      <c r="AR229480" s="69">
        <v>1.071</v>
      </c>
    </row>
    <row r="229481" spans="41:44">
      <c r="AO229481" s="69">
        <v>79.29</v>
      </c>
      <c r="AP229481" s="69">
        <v>0.845</v>
      </c>
      <c r="AQ229481" s="69">
        <v>0.901</v>
      </c>
      <c r="AR229481" s="69">
        <v>0.894</v>
      </c>
    </row>
    <row r="229482" spans="41:44">
      <c r="AO229482" s="69">
        <v>80.07</v>
      </c>
      <c r="AP229482" s="69">
        <v>0.95</v>
      </c>
      <c r="AQ229482" s="69">
        <v>0.843</v>
      </c>
      <c r="AR229482" s="69">
        <v>0.867</v>
      </c>
    </row>
    <row r="229483" spans="41:44">
      <c r="AO229483" s="69">
        <v>80.85</v>
      </c>
      <c r="AP229483" s="69">
        <v>0.849</v>
      </c>
      <c r="AQ229483" s="69">
        <v>0.957</v>
      </c>
      <c r="AR229483" s="69">
        <v>0.974</v>
      </c>
    </row>
    <row r="229484" spans="41:44">
      <c r="AO229484" s="69">
        <v>81.63</v>
      </c>
      <c r="AP229484" s="69">
        <v>0.965</v>
      </c>
      <c r="AQ229484" s="69">
        <v>0.957</v>
      </c>
      <c r="AR229484" s="69">
        <v>0.87</v>
      </c>
    </row>
    <row r="229485" spans="41:44">
      <c r="AO229485" s="69">
        <v>82.41</v>
      </c>
      <c r="AP229485" s="69">
        <v>0.937</v>
      </c>
      <c r="AQ229485" s="69">
        <v>0.849</v>
      </c>
      <c r="AR229485" s="69">
        <v>0.83</v>
      </c>
    </row>
    <row r="229486" spans="41:44">
      <c r="AO229486" s="69">
        <v>83.19</v>
      </c>
      <c r="AP229486" s="69">
        <v>0.907</v>
      </c>
      <c r="AQ229486" s="69">
        <v>0.9</v>
      </c>
      <c r="AR229486" s="69">
        <v>0.873</v>
      </c>
    </row>
    <row r="229487" spans="41:44">
      <c r="AO229487" s="69">
        <v>83.97</v>
      </c>
      <c r="AP229487" s="69">
        <v>0.916</v>
      </c>
      <c r="AQ229487" s="69">
        <v>0.94</v>
      </c>
      <c r="AR229487" s="69">
        <v>0.924</v>
      </c>
    </row>
    <row r="229488" spans="41:44">
      <c r="AO229488" s="69">
        <v>84.75</v>
      </c>
      <c r="AP229488" s="69">
        <v>0.95</v>
      </c>
      <c r="AQ229488" s="69">
        <v>0.865</v>
      </c>
      <c r="AR229488" s="69">
        <v>0.974</v>
      </c>
    </row>
    <row r="229489" spans="41:44">
      <c r="AO229489" s="69">
        <v>85.53</v>
      </c>
      <c r="AP229489" s="69">
        <v>0.954</v>
      </c>
      <c r="AQ229489" s="69">
        <v>0.954</v>
      </c>
      <c r="AR229489" s="69">
        <v>0.987</v>
      </c>
    </row>
    <row r="229490" spans="41:44">
      <c r="AO229490" s="69">
        <v>86.31</v>
      </c>
      <c r="AP229490" s="69">
        <v>0.939</v>
      </c>
      <c r="AQ229490" s="69">
        <v>0.859</v>
      </c>
      <c r="AR229490" s="69">
        <v>0.957</v>
      </c>
    </row>
    <row r="229491" spans="41:44">
      <c r="AO229491" s="69">
        <v>87.09</v>
      </c>
      <c r="AP229491" s="69">
        <v>0.988</v>
      </c>
      <c r="AQ229491" s="69">
        <v>0.887</v>
      </c>
      <c r="AR229491" s="69">
        <v>0.973</v>
      </c>
    </row>
    <row r="229492" spans="41:44">
      <c r="AO229492" s="69">
        <v>87.87</v>
      </c>
      <c r="AP229492" s="69">
        <v>0.853</v>
      </c>
      <c r="AQ229492" s="69">
        <v>0.867</v>
      </c>
      <c r="AR229492" s="69">
        <v>0.849</v>
      </c>
    </row>
    <row r="229493" spans="41:44">
      <c r="AO229493" s="69">
        <v>88.65</v>
      </c>
      <c r="AP229493" s="69">
        <v>0.89</v>
      </c>
      <c r="AQ229493" s="69">
        <v>0.971</v>
      </c>
      <c r="AR229493" s="69">
        <v>0.922</v>
      </c>
    </row>
    <row r="229494" spans="41:44">
      <c r="AO229494" s="69">
        <v>89.43</v>
      </c>
      <c r="AP229494" s="69">
        <v>0.921</v>
      </c>
      <c r="AQ229494" s="69">
        <v>0.846</v>
      </c>
      <c r="AR229494" s="69">
        <v>0.873</v>
      </c>
    </row>
    <row r="229495" spans="41:44">
      <c r="AO229495" s="69">
        <v>90.21</v>
      </c>
      <c r="AP229495" s="69">
        <v>0.869</v>
      </c>
      <c r="AQ229495" s="69">
        <v>0.884</v>
      </c>
      <c r="AR229495" s="69">
        <v>0.911</v>
      </c>
    </row>
    <row r="229496" spans="41:44">
      <c r="AO229496" s="69">
        <v>90.99</v>
      </c>
      <c r="AP229496" s="69">
        <v>1.012</v>
      </c>
      <c r="AQ229496" s="69">
        <v>0.985</v>
      </c>
      <c r="AR229496" s="69">
        <v>0.898</v>
      </c>
    </row>
    <row r="229497" spans="41:44">
      <c r="AO229497" s="69">
        <v>91.77</v>
      </c>
      <c r="AP229497" s="69">
        <v>0.904</v>
      </c>
      <c r="AQ229497" s="69">
        <v>1</v>
      </c>
      <c r="AR229497" s="69">
        <v>0.907</v>
      </c>
    </row>
    <row r="229498" spans="41:44">
      <c r="AO229498" s="69">
        <v>92.55</v>
      </c>
      <c r="AP229498" s="69">
        <v>0.976</v>
      </c>
      <c r="AQ229498" s="69">
        <v>0.9</v>
      </c>
      <c r="AR229498" s="69">
        <v>0.906</v>
      </c>
    </row>
    <row r="229499" spans="41:44">
      <c r="AO229499" s="69">
        <v>93.33</v>
      </c>
      <c r="AP229499" s="69">
        <v>0.953</v>
      </c>
      <c r="AQ229499" s="69">
        <v>0.928</v>
      </c>
      <c r="AR229499" s="69">
        <v>0.974</v>
      </c>
    </row>
    <row r="229500" spans="41:44">
      <c r="AO229500" s="69">
        <v>94.11</v>
      </c>
      <c r="AP229500" s="69">
        <v>0.83</v>
      </c>
      <c r="AQ229500" s="69">
        <v>0.816</v>
      </c>
      <c r="AR229500" s="69">
        <v>0.948</v>
      </c>
    </row>
    <row r="229501" spans="41:44">
      <c r="AO229501" s="69">
        <v>94.89</v>
      </c>
      <c r="AP229501" s="69">
        <v>0.906</v>
      </c>
      <c r="AQ229501" s="69">
        <v>0.791</v>
      </c>
      <c r="AR229501" s="69">
        <v>1</v>
      </c>
    </row>
    <row r="229502" spans="41:44">
      <c r="AO229502" s="69">
        <v>95.67</v>
      </c>
      <c r="AP229502" s="69">
        <v>0.886</v>
      </c>
      <c r="AQ229502" s="69">
        <v>0.859</v>
      </c>
      <c r="AR229502" s="69">
        <v>0.898</v>
      </c>
    </row>
    <row r="229503" spans="41:44">
      <c r="AO229503" s="69">
        <v>96.45</v>
      </c>
      <c r="AP229503" s="69">
        <v>0.988</v>
      </c>
      <c r="AQ229503" s="69">
        <v>1.014</v>
      </c>
      <c r="AR229503" s="69">
        <v>0.887</v>
      </c>
    </row>
    <row r="229504" spans="41:44">
      <c r="AO229504" s="69">
        <v>97.23</v>
      </c>
      <c r="AP229504" s="69">
        <v>0.918</v>
      </c>
      <c r="AQ229504" s="69">
        <v>0.915</v>
      </c>
      <c r="AR229504" s="69">
        <v>0.934</v>
      </c>
    </row>
    <row r="229505" spans="41:44">
      <c r="AO229505" s="69">
        <v>98.01</v>
      </c>
      <c r="AP229505" s="69">
        <v>0.851</v>
      </c>
      <c r="AQ229505" s="69">
        <v>0.942</v>
      </c>
      <c r="AR229505" s="69">
        <v>0.919</v>
      </c>
    </row>
    <row r="229506" spans="41:44">
      <c r="AO229506" s="69">
        <v>98.79</v>
      </c>
      <c r="AP229506" s="69">
        <v>0.95</v>
      </c>
      <c r="AQ229506" s="69">
        <v>0.829</v>
      </c>
      <c r="AR229506" s="69">
        <v>0.906</v>
      </c>
    </row>
    <row r="229507" spans="41:44">
      <c r="AO229507" s="69">
        <v>99.57</v>
      </c>
      <c r="AP229507" s="69">
        <v>0.823</v>
      </c>
      <c r="AQ229507" s="69">
        <v>0.918</v>
      </c>
      <c r="AR229507" s="69">
        <v>1</v>
      </c>
    </row>
    <row r="229508" spans="41:44">
      <c r="AO229508" s="69">
        <v>100.35</v>
      </c>
      <c r="AP229508" s="69">
        <v>0.917</v>
      </c>
      <c r="AQ229508" s="69">
        <v>0.928</v>
      </c>
      <c r="AR229508" s="69">
        <v>0.846</v>
      </c>
    </row>
    <row r="229509" spans="41:44">
      <c r="AO229509" s="69">
        <v>101.13</v>
      </c>
      <c r="AP229509" s="69">
        <v>0.886</v>
      </c>
      <c r="AQ229509" s="69">
        <v>0.843</v>
      </c>
      <c r="AR229509" s="69">
        <v>0.959</v>
      </c>
    </row>
    <row r="229510" spans="41:44">
      <c r="AO229510" s="69">
        <v>101.91</v>
      </c>
      <c r="AP229510" s="69">
        <v>0.965</v>
      </c>
      <c r="AQ229510" s="69">
        <v>0.851</v>
      </c>
      <c r="AR229510" s="69">
        <v>0.93</v>
      </c>
    </row>
    <row r="229511" spans="41:44">
      <c r="AO229511" s="69">
        <v>102.69</v>
      </c>
      <c r="AP229511" s="69">
        <v>0.89</v>
      </c>
      <c r="AQ229511" s="69">
        <v>0.861</v>
      </c>
      <c r="AR229511" s="69">
        <v>0.839</v>
      </c>
    </row>
    <row r="229512" spans="41:44">
      <c r="AO229512" s="69">
        <v>103.47</v>
      </c>
      <c r="AP229512" s="69">
        <v>0.949</v>
      </c>
      <c r="AQ229512" s="69">
        <v>0.942</v>
      </c>
      <c r="AR229512" s="69">
        <v>0.842</v>
      </c>
    </row>
    <row r="229513" spans="41:44">
      <c r="AO229513" s="69">
        <v>104.25</v>
      </c>
      <c r="AP229513" s="69">
        <v>0.91</v>
      </c>
      <c r="AQ229513" s="69">
        <v>0.957</v>
      </c>
      <c r="AR229513" s="69">
        <v>0.875</v>
      </c>
    </row>
    <row r="229514" spans="41:44">
      <c r="AO229514" s="69">
        <v>105.03</v>
      </c>
      <c r="AP229514" s="69">
        <v>0.882</v>
      </c>
      <c r="AQ229514" s="69">
        <v>0.84</v>
      </c>
      <c r="AR229514" s="69">
        <v>0.917</v>
      </c>
    </row>
    <row r="229515" spans="41:44">
      <c r="AO229515" s="69">
        <v>105.81</v>
      </c>
      <c r="AP229515" s="69">
        <v>0.976</v>
      </c>
      <c r="AQ229515" s="69">
        <v>0.811</v>
      </c>
      <c r="AR229515" s="69">
        <v>0.9</v>
      </c>
    </row>
    <row r="229516" spans="41:44">
      <c r="AO229516" s="69">
        <v>106.59</v>
      </c>
      <c r="AP229516" s="69">
        <v>0.949</v>
      </c>
      <c r="AQ229516" s="69">
        <v>0.84</v>
      </c>
      <c r="AR229516" s="69">
        <v>0.947</v>
      </c>
    </row>
    <row r="229517" spans="41:44">
      <c r="AO229517" s="69">
        <v>107.37</v>
      </c>
      <c r="AP229517" s="69">
        <v>0.918</v>
      </c>
      <c r="AQ229517" s="69">
        <v>0.942</v>
      </c>
      <c r="AR229517" s="69">
        <v>0.917</v>
      </c>
    </row>
    <row r="229518" spans="41:44">
      <c r="AO229518" s="69">
        <v>108.15</v>
      </c>
      <c r="AP229518" s="69">
        <v>0.922</v>
      </c>
      <c r="AQ229518" s="69">
        <v>0.916</v>
      </c>
      <c r="AR229518" s="69">
        <v>0.959</v>
      </c>
    </row>
    <row r="229519" spans="41:44">
      <c r="AO229519" s="69">
        <v>108.93</v>
      </c>
      <c r="AP229519" s="69">
        <v>0.918</v>
      </c>
      <c r="AQ229519" s="69">
        <v>0.939</v>
      </c>
      <c r="AR229519" s="69">
        <v>0.872</v>
      </c>
    </row>
    <row r="229520" spans="41:44">
      <c r="AO229520" s="69">
        <v>109.71</v>
      </c>
      <c r="AP229520" s="69">
        <v>0.867</v>
      </c>
      <c r="AQ229520" s="69">
        <v>0.956</v>
      </c>
      <c r="AR229520" s="69">
        <v>0.923</v>
      </c>
    </row>
    <row r="229521" spans="41:44">
      <c r="AO229521" s="69">
        <v>110.49</v>
      </c>
      <c r="AP229521" s="69">
        <v>0.933</v>
      </c>
      <c r="AQ229521" s="69">
        <v>0.836</v>
      </c>
      <c r="AR229521" s="69">
        <v>0.842</v>
      </c>
    </row>
    <row r="229522" spans="41:44">
      <c r="AO229522" s="69">
        <v>111.27</v>
      </c>
      <c r="AP229522" s="69">
        <v>1.052</v>
      </c>
      <c r="AQ229522" s="69">
        <v>0.873</v>
      </c>
      <c r="AR229522" s="69">
        <v>0.898</v>
      </c>
    </row>
    <row r="229523" spans="41:44">
      <c r="AO229523" s="69">
        <v>112.05</v>
      </c>
      <c r="AP229523" s="69">
        <v>0.892</v>
      </c>
      <c r="AQ229523" s="69">
        <v>0.875</v>
      </c>
      <c r="AR229523" s="69">
        <v>0.828</v>
      </c>
    </row>
    <row r="229524" spans="41:44">
      <c r="AO229524" s="69">
        <v>112.83</v>
      </c>
      <c r="AP229524" s="69">
        <v>0.965</v>
      </c>
      <c r="AQ229524" s="69">
        <v>0.915</v>
      </c>
      <c r="AR229524" s="69">
        <v>1.015</v>
      </c>
    </row>
    <row r="229525" spans="41:44">
      <c r="AO229525" s="69">
        <v>113.61</v>
      </c>
      <c r="AP229525" s="69">
        <v>0.932</v>
      </c>
      <c r="AQ229525" s="69">
        <v>0.956</v>
      </c>
      <c r="AR229525" s="69">
        <v>0.986</v>
      </c>
    </row>
    <row r="229526" spans="41:44">
      <c r="AO229526" s="69">
        <v>114.39</v>
      </c>
      <c r="AP229526" s="69">
        <v>0.903</v>
      </c>
      <c r="AQ229526" s="69">
        <v>0.955</v>
      </c>
      <c r="AR229526" s="69">
        <v>0.959</v>
      </c>
    </row>
    <row r="229527" spans="41:44">
      <c r="AO229527" s="69">
        <v>115.17</v>
      </c>
      <c r="AP229527" s="69">
        <v>0.944</v>
      </c>
      <c r="AQ229527" s="69">
        <v>0.971</v>
      </c>
      <c r="AR229527" s="69">
        <v>0.93</v>
      </c>
    </row>
    <row r="229528" spans="41:44">
      <c r="AO229528" s="69">
        <v>115.95</v>
      </c>
      <c r="AP229528" s="69">
        <v>0.9</v>
      </c>
      <c r="AQ229528" s="69">
        <v>0.941</v>
      </c>
      <c r="AR229528" s="69">
        <v>0.847</v>
      </c>
    </row>
    <row r="229529" spans="41:44">
      <c r="AO229529" s="69">
        <v>116.73</v>
      </c>
      <c r="AP229529" s="69">
        <v>0.847</v>
      </c>
      <c r="AQ229529" s="69">
        <v>0.885</v>
      </c>
      <c r="AR229529" s="69">
        <v>0.896</v>
      </c>
    </row>
    <row r="229530" spans="41:44">
      <c r="AO229530" s="69">
        <v>117.51</v>
      </c>
      <c r="AP229530" s="69">
        <v>0.917</v>
      </c>
      <c r="AQ229530" s="69">
        <v>0.857</v>
      </c>
      <c r="AR229530" s="69">
        <v>0.844</v>
      </c>
    </row>
    <row r="229531" spans="41:44">
      <c r="AO229531" s="69">
        <v>118.29</v>
      </c>
      <c r="AP229531" s="69">
        <v>0.923</v>
      </c>
      <c r="AQ229531" s="69">
        <v>1.016</v>
      </c>
      <c r="AR229531" s="69">
        <v>0.844</v>
      </c>
    </row>
    <row r="229532" spans="41:44">
      <c r="AO229532" s="69">
        <v>119.07</v>
      </c>
      <c r="AP229532" s="69">
        <v>1</v>
      </c>
      <c r="AQ229532" s="69">
        <v>0.9</v>
      </c>
      <c r="AR229532" s="69">
        <v>0.915</v>
      </c>
    </row>
    <row r="229533" spans="41:44">
      <c r="AO229533" s="69">
        <v>119.85</v>
      </c>
      <c r="AP229533" s="69">
        <v>0.95</v>
      </c>
      <c r="AQ229533" s="69">
        <v>1.014</v>
      </c>
      <c r="AR229533" s="69">
        <v>0.878</v>
      </c>
    </row>
    <row r="229534" spans="41:44">
      <c r="AO229534" s="69">
        <v>120.63</v>
      </c>
      <c r="AP229534" s="69">
        <v>0.87</v>
      </c>
      <c r="AQ229534" s="69">
        <v>0.943</v>
      </c>
      <c r="AR229534" s="69">
        <v>0.808</v>
      </c>
    </row>
    <row r="229535" spans="41:44">
      <c r="AO229535" s="69">
        <v>121.41</v>
      </c>
      <c r="AP229535" s="69">
        <v>0.874</v>
      </c>
      <c r="AQ229535" s="69">
        <v>0.956</v>
      </c>
      <c r="AR229535" s="69">
        <v>0.906</v>
      </c>
    </row>
    <row r="229536" spans="41:44">
      <c r="AO229536" s="69">
        <v>122.19</v>
      </c>
      <c r="AP229536" s="69">
        <v>0.878</v>
      </c>
      <c r="AQ229536" s="69">
        <v>1</v>
      </c>
      <c r="AR229536" s="69">
        <v>0.851</v>
      </c>
    </row>
    <row r="229537" spans="41:44">
      <c r="AO229537" s="69">
        <v>122.97</v>
      </c>
      <c r="AP229537" s="69">
        <v>0.966</v>
      </c>
      <c r="AQ229537" s="69">
        <v>0.918</v>
      </c>
      <c r="AR229537" s="69">
        <v>0.904</v>
      </c>
    </row>
    <row r="229538" spans="41:44">
      <c r="AO229538" s="69">
        <v>123.75</v>
      </c>
      <c r="AP229538" s="69">
        <v>0.918</v>
      </c>
      <c r="AQ229538" s="69">
        <v>0.9</v>
      </c>
      <c r="AR229538" s="69">
        <v>0.984</v>
      </c>
    </row>
    <row r="229539" spans="41:44">
      <c r="AO229539" s="69">
        <v>124.53</v>
      </c>
      <c r="AP229539" s="69">
        <v>0.953</v>
      </c>
      <c r="AQ229539" s="69">
        <v>0.827</v>
      </c>
      <c r="AR229539" s="69">
        <v>0.9</v>
      </c>
    </row>
    <row r="229540" spans="41:44">
      <c r="AO229540" s="69">
        <v>125.31</v>
      </c>
      <c r="AP229540" s="69">
        <v>0.912</v>
      </c>
      <c r="AQ229540" s="69">
        <v>0.871</v>
      </c>
      <c r="AR229540" s="69">
        <v>0.973</v>
      </c>
    </row>
    <row r="229541" spans="41:44">
      <c r="AO229541" s="69">
        <v>126.09</v>
      </c>
      <c r="AP229541" s="69">
        <v>0.879</v>
      </c>
      <c r="AQ229541" s="69">
        <v>0.927</v>
      </c>
      <c r="AR229541" s="69">
        <v>0.987</v>
      </c>
    </row>
    <row r="229542" spans="41:44">
      <c r="AO229542" s="69">
        <v>126.87</v>
      </c>
      <c r="AP229542" s="69">
        <v>0.966</v>
      </c>
      <c r="AQ229542" s="69">
        <v>0.875</v>
      </c>
      <c r="AR229542" s="69">
        <v>0.917</v>
      </c>
    </row>
    <row r="229543" spans="41:44">
      <c r="AO229543" s="69">
        <v>127.65</v>
      </c>
      <c r="AP229543" s="69">
        <v>0.929</v>
      </c>
      <c r="AQ229543" s="69">
        <v>0.889</v>
      </c>
      <c r="AR229543" s="69">
        <v>0.9</v>
      </c>
    </row>
    <row r="229544" spans="41:44">
      <c r="AO229544" s="69">
        <v>128.43</v>
      </c>
      <c r="AP229544" s="69">
        <v>0.943</v>
      </c>
      <c r="AQ229544" s="69">
        <v>0.823</v>
      </c>
      <c r="AR229544" s="69">
        <v>0.922</v>
      </c>
    </row>
    <row r="229545" spans="41:44">
      <c r="AO229545" s="69">
        <v>129.21</v>
      </c>
      <c r="AP229545" s="69">
        <v>0.901</v>
      </c>
      <c r="AQ229545" s="69">
        <v>0.971</v>
      </c>
      <c r="AR229545" s="69">
        <v>1</v>
      </c>
    </row>
    <row r="229546" spans="41:44">
      <c r="AO229546" s="69">
        <v>129.99</v>
      </c>
      <c r="AP229546" s="69">
        <v>0.94</v>
      </c>
      <c r="AQ229546" s="69">
        <v>0.851</v>
      </c>
      <c r="AR229546" s="69">
        <v>0.918</v>
      </c>
    </row>
    <row r="229547" spans="41:44">
      <c r="AO229547" s="69">
        <v>130.77</v>
      </c>
      <c r="AP229547" s="69">
        <v>0.94</v>
      </c>
      <c r="AQ229547" s="69">
        <v>1.046</v>
      </c>
      <c r="AR229547" s="69">
        <v>1.014</v>
      </c>
    </row>
    <row r="229548" spans="41:44">
      <c r="AO229548" s="69">
        <v>131.55</v>
      </c>
      <c r="AP229548" s="69">
        <v>0.942</v>
      </c>
      <c r="AQ229548" s="69">
        <v>0.847</v>
      </c>
      <c r="AR229548" s="69">
        <v>0.883</v>
      </c>
    </row>
    <row r="229549" spans="41:44">
      <c r="AO229549" s="69">
        <v>132.33</v>
      </c>
      <c r="AP229549" s="69">
        <v>0.954</v>
      </c>
      <c r="AQ229549" s="69">
        <v>0.9</v>
      </c>
      <c r="AR229549" s="69">
        <v>1.069</v>
      </c>
    </row>
    <row r="229550" spans="41:44">
      <c r="AO229550" s="69">
        <v>133.11</v>
      </c>
      <c r="AP229550" s="69">
        <v>0.867</v>
      </c>
      <c r="AQ229550" s="69">
        <v>0.865</v>
      </c>
      <c r="AR229550" s="69">
        <v>0.957</v>
      </c>
    </row>
    <row r="229551" spans="41:44">
      <c r="AO229551" s="69">
        <v>133.89</v>
      </c>
      <c r="AP229551" s="69">
        <v>0.827</v>
      </c>
      <c r="AQ229551" s="69">
        <v>1</v>
      </c>
      <c r="AR229551" s="69">
        <v>0.91</v>
      </c>
    </row>
    <row r="229552" spans="41:44">
      <c r="AO229552" s="69">
        <v>134.67</v>
      </c>
      <c r="AP229552" s="69">
        <v>0.91</v>
      </c>
      <c r="AQ229552" s="69">
        <v>0.929</v>
      </c>
      <c r="AR229552" s="69">
        <v>0.93</v>
      </c>
    </row>
    <row r="229553" spans="41:44">
      <c r="AO229553" s="69">
        <v>135.45</v>
      </c>
      <c r="AP229553" s="69">
        <v>0.938</v>
      </c>
      <c r="AQ229553" s="69">
        <v>0.859</v>
      </c>
      <c r="AR229553" s="69">
        <v>1</v>
      </c>
    </row>
    <row r="229554" spans="41:44">
      <c r="AO229554" s="69">
        <v>136.23</v>
      </c>
      <c r="AP229554" s="69">
        <v>0.944</v>
      </c>
      <c r="AQ229554" s="69">
        <v>1</v>
      </c>
      <c r="AR229554" s="69">
        <v>0.934</v>
      </c>
    </row>
    <row r="229555" spans="41:44">
      <c r="AO229555" s="69">
        <v>137.01</v>
      </c>
      <c r="AP229555" s="69">
        <v>0.965</v>
      </c>
      <c r="AQ229555" s="69">
        <v>0.861</v>
      </c>
      <c r="AR229555" s="69">
        <v>0.893</v>
      </c>
    </row>
    <row r="229556" spans="41:44">
      <c r="AO229556" s="69">
        <v>137.79</v>
      </c>
      <c r="AP229556" s="69">
        <v>0.922</v>
      </c>
      <c r="AQ229556" s="69">
        <v>1.03</v>
      </c>
      <c r="AR229556" s="69">
        <v>0.973</v>
      </c>
    </row>
    <row r="229557" spans="41:44">
      <c r="AO229557" s="69">
        <v>138.57</v>
      </c>
      <c r="AP229557" s="69">
        <v>0.862</v>
      </c>
      <c r="AQ229557" s="69">
        <v>0.814</v>
      </c>
      <c r="AR229557" s="69">
        <v>0.986</v>
      </c>
    </row>
    <row r="229558" spans="41:44">
      <c r="AO229558" s="69">
        <v>139.35</v>
      </c>
      <c r="AP229558" s="69">
        <v>0.89</v>
      </c>
      <c r="AQ229558" s="69">
        <v>0.915</v>
      </c>
      <c r="AR229558" s="69">
        <v>0.906</v>
      </c>
    </row>
    <row r="229559" spans="41:44">
      <c r="AO229559" s="69">
        <v>140.13</v>
      </c>
      <c r="AP229559" s="69">
        <v>0.954</v>
      </c>
      <c r="AQ229559" s="69">
        <v>0.895</v>
      </c>
      <c r="AR229559" s="69">
        <v>0.863</v>
      </c>
    </row>
    <row r="229560" spans="41:44">
      <c r="AO229560" s="69">
        <v>140.91</v>
      </c>
      <c r="AP229560" s="69">
        <v>1</v>
      </c>
      <c r="AQ229560" s="69">
        <v>0.97</v>
      </c>
      <c r="AR229560" s="69">
        <v>0.918</v>
      </c>
    </row>
    <row r="229561" spans="41:44">
      <c r="AO229561" s="69">
        <v>141.69</v>
      </c>
      <c r="AP229561" s="69">
        <v>0.967</v>
      </c>
      <c r="AQ229561" s="69">
        <v>0.883</v>
      </c>
      <c r="AR229561" s="69">
        <v>0.93</v>
      </c>
    </row>
    <row r="229562" spans="41:44">
      <c r="AO229562" s="69">
        <v>142.47</v>
      </c>
      <c r="AP229562" s="69">
        <v>0.966</v>
      </c>
      <c r="AQ229562" s="69">
        <v>0.871</v>
      </c>
      <c r="AR229562" s="69">
        <v>0.911</v>
      </c>
    </row>
    <row r="229563" spans="41:44">
      <c r="AO229563" s="69">
        <v>143.25</v>
      </c>
      <c r="AP229563" s="69">
        <v>0.901</v>
      </c>
      <c r="AQ229563" s="69">
        <v>1.048</v>
      </c>
      <c r="AR229563" s="69">
        <v>0.942</v>
      </c>
    </row>
    <row r="229564" spans="41:44">
      <c r="AO229564" s="69">
        <v>144.03</v>
      </c>
      <c r="AP229564" s="69">
        <v>0.955</v>
      </c>
      <c r="AQ229564" s="69">
        <v>0.875</v>
      </c>
      <c r="AR229564" s="69">
        <v>0.919</v>
      </c>
    </row>
    <row r="229565" spans="41:44">
      <c r="AO229565" s="69">
        <v>144.81</v>
      </c>
      <c r="AP229565" s="69">
        <v>0.928</v>
      </c>
      <c r="AQ229565" s="69">
        <v>0.89</v>
      </c>
      <c r="AR229565" s="69">
        <v>1</v>
      </c>
    </row>
    <row r="229566" spans="41:44">
      <c r="AO229566" s="69">
        <v>145.59</v>
      </c>
      <c r="AP229566" s="69">
        <v>0.988</v>
      </c>
      <c r="AQ229566" s="69">
        <v>0.928</v>
      </c>
      <c r="AR229566" s="69">
        <v>1.028</v>
      </c>
    </row>
    <row r="229567" spans="41:44">
      <c r="AO229567" s="69">
        <v>146.37</v>
      </c>
      <c r="AP229567" s="69">
        <v>0.806</v>
      </c>
      <c r="AQ229567" s="69">
        <v>0.831</v>
      </c>
      <c r="AR229567" s="69">
        <v>0.97</v>
      </c>
    </row>
    <row r="229568" spans="41:44">
      <c r="AO229568" s="69">
        <v>147.15</v>
      </c>
      <c r="AP229568" s="69">
        <v>0.907</v>
      </c>
      <c r="AQ229568" s="69">
        <v>0.928</v>
      </c>
      <c r="AR229568" s="69">
        <v>0.91</v>
      </c>
    </row>
    <row r="229569" spans="41:44">
      <c r="AO229569" s="69">
        <v>147.93</v>
      </c>
      <c r="AP229569" s="69">
        <v>0.875</v>
      </c>
      <c r="AQ229569" s="69">
        <v>0.831</v>
      </c>
      <c r="AR229569" s="69">
        <v>0.861</v>
      </c>
    </row>
    <row r="229570" spans="41:44">
      <c r="AO229570" s="69">
        <v>148.71</v>
      </c>
      <c r="AP229570" s="69">
        <v>0.977</v>
      </c>
      <c r="AQ229570" s="69">
        <v>0.898</v>
      </c>
      <c r="AR229570" s="69">
        <v>0.901</v>
      </c>
    </row>
    <row r="229571" spans="41:44">
      <c r="AO229571" s="69">
        <v>149.49</v>
      </c>
      <c r="AP229571" s="69">
        <v>0.9</v>
      </c>
      <c r="AQ229571" s="69">
        <v>0.985</v>
      </c>
      <c r="AR229571" s="69">
        <v>0.901</v>
      </c>
    </row>
    <row r="229572" spans="41:44">
      <c r="AO229572" s="69">
        <v>150.27</v>
      </c>
      <c r="AP229572" s="69">
        <v>0.95</v>
      </c>
      <c r="AQ229572" s="69">
        <v>0.859</v>
      </c>
      <c r="AR229572" s="69">
        <v>0.917</v>
      </c>
    </row>
    <row r="229573" spans="41:44">
      <c r="AO229573" s="69">
        <v>151.05</v>
      </c>
      <c r="AP229573" s="69">
        <v>0.942</v>
      </c>
      <c r="AQ229573" s="69">
        <v>0.943</v>
      </c>
      <c r="AR229573" s="69">
        <v>0.918</v>
      </c>
    </row>
    <row r="229574" spans="41:44">
      <c r="AO229574" s="69">
        <v>151.83</v>
      </c>
      <c r="AP229574" s="69">
        <v>0.978</v>
      </c>
      <c r="AQ229574" s="69">
        <v>0.845</v>
      </c>
      <c r="AR229574" s="69">
        <v>0.867</v>
      </c>
    </row>
    <row r="229575" spans="41:44">
      <c r="AO229575" s="69">
        <v>152.61</v>
      </c>
      <c r="AP229575" s="69">
        <v>0.942</v>
      </c>
      <c r="AQ229575" s="69">
        <v>0.943</v>
      </c>
      <c r="AR229575" s="69">
        <v>0.928</v>
      </c>
    </row>
    <row r="229576" spans="41:44">
      <c r="AO229576" s="69">
        <v>153.39</v>
      </c>
      <c r="AP229576" s="69">
        <v>0.988</v>
      </c>
      <c r="AQ229576" s="69">
        <v>0.927</v>
      </c>
      <c r="AR229576" s="69">
        <v>0.836</v>
      </c>
    </row>
    <row r="229577" spans="41:44">
      <c r="AO229577" s="69">
        <v>154.17</v>
      </c>
      <c r="AP229577" s="69">
        <v>0.891</v>
      </c>
      <c r="AQ229577" s="69">
        <v>0.941</v>
      </c>
      <c r="AR229577" s="69">
        <v>0.932</v>
      </c>
    </row>
    <row r="229578" spans="41:44">
      <c r="AO229578" s="69">
        <v>154.95</v>
      </c>
      <c r="AP229578" s="69">
        <v>0.935</v>
      </c>
      <c r="AQ229578" s="69">
        <v>0.889</v>
      </c>
      <c r="AR229578" s="69">
        <v>0.861</v>
      </c>
    </row>
    <row r="229579" spans="41:44">
      <c r="AO229579" s="69">
        <v>155.73</v>
      </c>
      <c r="AP229579" s="69">
        <v>0.923</v>
      </c>
      <c r="AQ229579" s="69">
        <v>0.775</v>
      </c>
      <c r="AR229579" s="69">
        <v>0.861</v>
      </c>
    </row>
    <row r="229580" spans="41:44">
      <c r="AO229580" s="69">
        <v>156.51</v>
      </c>
      <c r="AP229580" s="69">
        <v>0.911</v>
      </c>
      <c r="AQ229580" s="69">
        <v>0.942</v>
      </c>
      <c r="AR229580" s="69">
        <v>0.957</v>
      </c>
    </row>
    <row r="245762" spans="41:44">
      <c r="AO245762" s="69" t="s">
        <v>13</v>
      </c>
      <c r="AP245762" s="69" t="s">
        <v>14</v>
      </c>
      <c r="AQ245762" s="69" t="s">
        <v>15</v>
      </c>
      <c r="AR245762" s="69" t="s">
        <v>16</v>
      </c>
    </row>
    <row r="245763" spans="41:44">
      <c r="AO245763" s="69">
        <v>0</v>
      </c>
      <c r="AP245763" s="69">
        <v>0.925</v>
      </c>
      <c r="AQ245763" s="69">
        <v>0.985</v>
      </c>
      <c r="AR245763" s="69">
        <v>0.836</v>
      </c>
    </row>
    <row r="245764" spans="41:44">
      <c r="AO245764" s="69">
        <v>0.39</v>
      </c>
      <c r="AP245764" s="69">
        <v>0.968</v>
      </c>
      <c r="AQ245764" s="69">
        <v>1.016</v>
      </c>
      <c r="AR245764" s="69">
        <v>1.026</v>
      </c>
    </row>
    <row r="245765" spans="41:44">
      <c r="AO245765" s="69">
        <v>1.17</v>
      </c>
      <c r="AP245765" s="69">
        <v>0.928</v>
      </c>
      <c r="AQ245765" s="69">
        <v>1.061</v>
      </c>
      <c r="AR245765" s="69">
        <v>0.925</v>
      </c>
    </row>
    <row r="245766" spans="41:44">
      <c r="AO245766" s="69">
        <v>1.95</v>
      </c>
      <c r="AP245766" s="69">
        <v>0.885</v>
      </c>
      <c r="AQ245766" s="69">
        <v>0.97</v>
      </c>
      <c r="AR245766" s="69">
        <v>0.961</v>
      </c>
    </row>
    <row r="245767" spans="41:44">
      <c r="AO245767" s="69">
        <v>2.73</v>
      </c>
      <c r="AP245767" s="69">
        <v>0.926</v>
      </c>
      <c r="AQ245767" s="69">
        <v>0.932</v>
      </c>
      <c r="AR245767" s="69">
        <v>0.962</v>
      </c>
    </row>
    <row r="245768" spans="41:44">
      <c r="AO245768" s="69">
        <v>3.51</v>
      </c>
      <c r="AP245768" s="69">
        <v>0.885</v>
      </c>
      <c r="AQ245768" s="69">
        <v>0.906</v>
      </c>
      <c r="AR245768" s="69">
        <v>0.924</v>
      </c>
    </row>
    <row r="245769" spans="41:44">
      <c r="AO245769" s="69">
        <v>4.29</v>
      </c>
      <c r="AP245769" s="69">
        <v>0.97</v>
      </c>
      <c r="AQ245769" s="69">
        <v>0.915</v>
      </c>
      <c r="AR245769" s="69">
        <v>0.96</v>
      </c>
    </row>
    <row r="245770" spans="41:44">
      <c r="AO245770" s="69">
        <v>5.07</v>
      </c>
      <c r="AP245770" s="69">
        <v>0.9</v>
      </c>
      <c r="AQ245770" s="69">
        <v>0.935</v>
      </c>
      <c r="AR245770" s="69">
        <v>0.911</v>
      </c>
    </row>
    <row r="245771" spans="41:44">
      <c r="AO245771" s="69">
        <v>5.85</v>
      </c>
      <c r="AP245771" s="69">
        <v>1.015</v>
      </c>
      <c r="AQ245771" s="69">
        <v>0.971</v>
      </c>
      <c r="AR245771" s="69">
        <v>0.912</v>
      </c>
    </row>
    <row r="245772" spans="41:44">
      <c r="AO245772" s="69">
        <v>6.63</v>
      </c>
      <c r="AP245772" s="69">
        <v>0.927</v>
      </c>
      <c r="AQ245772" s="69">
        <v>1</v>
      </c>
      <c r="AR245772" s="69">
        <v>0.962</v>
      </c>
    </row>
    <row r="245773" spans="41:44">
      <c r="AO245773" s="69">
        <v>7.41</v>
      </c>
      <c r="AP245773" s="69">
        <v>0.97</v>
      </c>
      <c r="AQ245773" s="69">
        <v>0.904</v>
      </c>
      <c r="AR245773" s="69">
        <v>1.013</v>
      </c>
    </row>
    <row r="245774" spans="41:44">
      <c r="AO245774" s="69">
        <v>8.19</v>
      </c>
      <c r="AP245774" s="69">
        <v>0.878</v>
      </c>
      <c r="AQ245774" s="69">
        <v>0.89</v>
      </c>
      <c r="AR245774" s="69">
        <v>1</v>
      </c>
    </row>
    <row r="245775" spans="41:44">
      <c r="AO245775" s="69">
        <v>8.97</v>
      </c>
      <c r="AP245775" s="69">
        <v>0.956</v>
      </c>
      <c r="AQ245775" s="69">
        <v>0.859</v>
      </c>
      <c r="AR245775" s="69">
        <v>1.096</v>
      </c>
    </row>
    <row r="245776" spans="41:44">
      <c r="AO245776" s="69">
        <v>9.75</v>
      </c>
      <c r="AP245776" s="69">
        <v>0.887</v>
      </c>
      <c r="AQ245776" s="69">
        <v>0.93</v>
      </c>
      <c r="AR245776" s="69">
        <v>1.04</v>
      </c>
    </row>
    <row r="245777" spans="41:44">
      <c r="AO245777" s="69">
        <v>10.53</v>
      </c>
      <c r="AP245777" s="69">
        <v>0.922</v>
      </c>
      <c r="AQ245777" s="69">
        <v>0.956</v>
      </c>
      <c r="AR245777" s="69">
        <v>1.053</v>
      </c>
    </row>
    <row r="245778" spans="41:44">
      <c r="AO245778" s="69">
        <v>11.31</v>
      </c>
      <c r="AP245778" s="69">
        <v>1</v>
      </c>
      <c r="AQ245778" s="69">
        <v>0.9</v>
      </c>
      <c r="AR245778" s="69">
        <v>1.037</v>
      </c>
    </row>
    <row r="245779" spans="41:44">
      <c r="AO245779" s="69">
        <v>12.09</v>
      </c>
      <c r="AP245779" s="69">
        <v>1.014</v>
      </c>
      <c r="AQ245779" s="69">
        <v>0.942</v>
      </c>
      <c r="AR245779" s="69">
        <v>0.861</v>
      </c>
    </row>
    <row r="245780" spans="41:44">
      <c r="AO245780" s="69">
        <v>12.87</v>
      </c>
      <c r="AP245780" s="69">
        <v>0.918</v>
      </c>
      <c r="AQ245780" s="69">
        <v>0.986</v>
      </c>
      <c r="AR245780" s="69">
        <v>1.055</v>
      </c>
    </row>
    <row r="245781" spans="41:44">
      <c r="AO245781" s="69">
        <v>13.65</v>
      </c>
      <c r="AP245781" s="69">
        <v>0.87</v>
      </c>
      <c r="AQ245781" s="69">
        <v>0.848</v>
      </c>
      <c r="AR245781" s="69">
        <v>0.883</v>
      </c>
    </row>
    <row r="245782" spans="41:44">
      <c r="AO245782" s="69">
        <v>14.43</v>
      </c>
      <c r="AP245782" s="69">
        <v>0.949</v>
      </c>
      <c r="AQ245782" s="69">
        <v>1</v>
      </c>
      <c r="AR245782" s="69">
        <v>0.938</v>
      </c>
    </row>
    <row r="245783" spans="41:44">
      <c r="AO245783" s="69">
        <v>15.21</v>
      </c>
      <c r="AP245783" s="69">
        <v>0.947</v>
      </c>
      <c r="AQ245783" s="69">
        <v>0.947</v>
      </c>
      <c r="AR245783" s="69">
        <v>0.962</v>
      </c>
    </row>
    <row r="245784" spans="41:44">
      <c r="AO245784" s="69">
        <v>15.99</v>
      </c>
      <c r="AP245784" s="69">
        <v>0.883</v>
      </c>
      <c r="AQ245784" s="69">
        <v>1</v>
      </c>
      <c r="AR245784" s="69">
        <v>0.887</v>
      </c>
    </row>
    <row r="245785" spans="41:44">
      <c r="AO245785" s="69">
        <v>16.77</v>
      </c>
      <c r="AP245785" s="69">
        <v>0.892</v>
      </c>
      <c r="AQ245785" s="69">
        <v>0.971</v>
      </c>
      <c r="AR245785" s="69">
        <v>1.133</v>
      </c>
    </row>
    <row r="245786" spans="41:44">
      <c r="AO245786" s="69">
        <v>17.55</v>
      </c>
      <c r="AP245786" s="69">
        <v>0.95</v>
      </c>
      <c r="AQ245786" s="69">
        <v>0.873</v>
      </c>
      <c r="AR245786" s="69">
        <v>0.95</v>
      </c>
    </row>
    <row r="245787" spans="41:44">
      <c r="AO245787" s="69">
        <v>18.33</v>
      </c>
      <c r="AP245787" s="69">
        <v>0.931</v>
      </c>
      <c r="AQ245787" s="69">
        <v>0.942</v>
      </c>
      <c r="AR245787" s="69">
        <v>0.961</v>
      </c>
    </row>
    <row r="245788" spans="41:44">
      <c r="AO245788" s="69">
        <v>19.11</v>
      </c>
      <c r="AP245788" s="69">
        <v>0.9</v>
      </c>
      <c r="AQ245788" s="69">
        <v>0.926</v>
      </c>
      <c r="AR245788" s="69">
        <v>0.935</v>
      </c>
    </row>
    <row r="245789" spans="41:44">
      <c r="AO245789" s="69">
        <v>19.89</v>
      </c>
      <c r="AP245789" s="69">
        <v>0.912</v>
      </c>
      <c r="AQ245789" s="69">
        <v>0.943</v>
      </c>
      <c r="AR245789" s="69">
        <v>0.926</v>
      </c>
    </row>
    <row r="245790" spans="41:44">
      <c r="AO245790" s="69">
        <v>20.67</v>
      </c>
      <c r="AP245790" s="69">
        <v>0.912</v>
      </c>
      <c r="AQ245790" s="69">
        <v>0.942</v>
      </c>
      <c r="AR245790" s="69">
        <v>0.875</v>
      </c>
    </row>
    <row r="245791" spans="41:44">
      <c r="AO245791" s="69">
        <v>21.45</v>
      </c>
      <c r="AP245791" s="69">
        <v>1</v>
      </c>
      <c r="AQ245791" s="69">
        <v>0.844</v>
      </c>
      <c r="AR245791" s="69">
        <v>0.912</v>
      </c>
    </row>
    <row r="245792" spans="41:44">
      <c r="AO245792" s="69">
        <v>22.23</v>
      </c>
      <c r="AP245792" s="69">
        <v>0.891</v>
      </c>
      <c r="AQ245792" s="69">
        <v>0.844</v>
      </c>
      <c r="AR245792" s="69">
        <v>0.975</v>
      </c>
    </row>
    <row r="245793" spans="41:44">
      <c r="AO245793" s="69">
        <v>23.01</v>
      </c>
      <c r="AP245793" s="69">
        <v>0.912</v>
      </c>
      <c r="AQ245793" s="69">
        <v>1.014</v>
      </c>
      <c r="AR245793" s="69">
        <v>0.95</v>
      </c>
    </row>
    <row r="245794" spans="41:44">
      <c r="AO245794" s="69">
        <v>23.79</v>
      </c>
      <c r="AP245794" s="69">
        <v>0.974</v>
      </c>
      <c r="AQ245794" s="69">
        <v>0.931</v>
      </c>
      <c r="AR245794" s="69">
        <v>0.869</v>
      </c>
    </row>
    <row r="245795" spans="41:44">
      <c r="AO245795" s="69">
        <v>24.57</v>
      </c>
      <c r="AP245795" s="69">
        <v>0.898</v>
      </c>
      <c r="AQ245795" s="69">
        <v>0.97</v>
      </c>
      <c r="AR245795" s="69">
        <v>0.879</v>
      </c>
    </row>
    <row r="245796" spans="41:44">
      <c r="AO245796" s="69">
        <v>25.35</v>
      </c>
      <c r="AP245796" s="69">
        <v>0.877</v>
      </c>
      <c r="AQ245796" s="69">
        <v>0.878</v>
      </c>
      <c r="AR245796" s="69">
        <v>0.948</v>
      </c>
    </row>
    <row r="245797" spans="41:44">
      <c r="AO245797" s="69">
        <v>26.13</v>
      </c>
      <c r="AP245797" s="69">
        <v>0.912</v>
      </c>
      <c r="AQ245797" s="69">
        <v>0.986</v>
      </c>
      <c r="AR245797" s="69">
        <v>0.949</v>
      </c>
    </row>
    <row r="245798" spans="41:44">
      <c r="AO245798" s="69">
        <v>26.91</v>
      </c>
      <c r="AP245798" s="69">
        <v>0.974</v>
      </c>
      <c r="AQ245798" s="69">
        <v>0.906</v>
      </c>
      <c r="AR245798" s="69">
        <v>0.828</v>
      </c>
    </row>
    <row r="245799" spans="41:44">
      <c r="AO245799" s="69">
        <v>27.69</v>
      </c>
      <c r="AP245799" s="69">
        <v>0.939</v>
      </c>
      <c r="AQ245799" s="69">
        <v>0.849</v>
      </c>
      <c r="AR245799" s="69">
        <v>0.924</v>
      </c>
    </row>
    <row r="245800" spans="41:44">
      <c r="AO245800" s="69">
        <v>28.47</v>
      </c>
      <c r="AP245800" s="69">
        <v>0.986</v>
      </c>
      <c r="AQ245800" s="69">
        <v>0.93</v>
      </c>
      <c r="AR245800" s="69">
        <v>0.974</v>
      </c>
    </row>
    <row r="245801" spans="41:44">
      <c r="AO245801" s="69">
        <v>29.25</v>
      </c>
      <c r="AP245801" s="69">
        <v>0.974</v>
      </c>
      <c r="AQ245801" s="69">
        <v>0.915</v>
      </c>
      <c r="AR245801" s="69">
        <v>0.896</v>
      </c>
    </row>
    <row r="245802" spans="41:44">
      <c r="AO245802" s="69">
        <v>30.03</v>
      </c>
      <c r="AP245802" s="69">
        <v>0.915</v>
      </c>
      <c r="AQ245802" s="69">
        <v>0.986</v>
      </c>
      <c r="AR245802" s="69">
        <v>1</v>
      </c>
    </row>
    <row r="245803" spans="41:44">
      <c r="AO245803" s="69">
        <v>30.81</v>
      </c>
      <c r="AP245803" s="69">
        <v>0.914</v>
      </c>
      <c r="AQ245803" s="69">
        <v>0.905</v>
      </c>
      <c r="AR245803" s="69">
        <v>0.868</v>
      </c>
    </row>
    <row r="245804" spans="41:44">
      <c r="AO245804" s="69">
        <v>31.59</v>
      </c>
      <c r="AP245804" s="69">
        <v>1</v>
      </c>
      <c r="AQ245804" s="69">
        <v>0.917</v>
      </c>
      <c r="AR245804" s="69">
        <v>1.026</v>
      </c>
    </row>
    <row r="245805" spans="41:44">
      <c r="AO245805" s="69">
        <v>32.37</v>
      </c>
      <c r="AP245805" s="69">
        <v>1</v>
      </c>
      <c r="AQ245805" s="69">
        <v>0.831</v>
      </c>
      <c r="AR245805" s="69">
        <v>0.937</v>
      </c>
    </row>
    <row r="245806" spans="41:44">
      <c r="AO245806" s="69">
        <v>33.15</v>
      </c>
      <c r="AP245806" s="69">
        <v>0.891</v>
      </c>
      <c r="AQ245806" s="69">
        <v>0.985</v>
      </c>
      <c r="AR245806" s="69">
        <v>0.938</v>
      </c>
    </row>
    <row r="245807" spans="41:44">
      <c r="AO245807" s="69">
        <v>33.93</v>
      </c>
      <c r="AP245807" s="69">
        <v>0.938</v>
      </c>
      <c r="AQ245807" s="69">
        <v>0.957</v>
      </c>
      <c r="AR245807" s="69">
        <v>0.974</v>
      </c>
    </row>
    <row r="245808" spans="41:44">
      <c r="AO245808" s="69">
        <v>34.71</v>
      </c>
      <c r="AP245808" s="69">
        <v>0.949</v>
      </c>
      <c r="AQ245808" s="69">
        <v>0.986</v>
      </c>
      <c r="AR245808" s="69">
        <v>0.912</v>
      </c>
    </row>
    <row r="245809" spans="41:44">
      <c r="AO245809" s="69">
        <v>35.49</v>
      </c>
      <c r="AP245809" s="69">
        <v>0.937</v>
      </c>
      <c r="AQ245809" s="69">
        <v>0.96</v>
      </c>
      <c r="AR245809" s="69">
        <v>0.934</v>
      </c>
    </row>
    <row r="245810" spans="41:44">
      <c r="AO245810" s="69">
        <v>36.27</v>
      </c>
      <c r="AP245810" s="69">
        <v>0.94</v>
      </c>
      <c r="AQ245810" s="69">
        <v>0.97</v>
      </c>
      <c r="AR245810" s="69">
        <v>0.961</v>
      </c>
    </row>
    <row r="245811" spans="41:44">
      <c r="AO245811" s="69">
        <v>37.05</v>
      </c>
      <c r="AP245811" s="69">
        <v>0.915</v>
      </c>
      <c r="AQ245811" s="69">
        <v>0.929</v>
      </c>
      <c r="AR245811" s="69">
        <v>0.96</v>
      </c>
    </row>
    <row r="245812" spans="41:44">
      <c r="AO245812" s="69">
        <v>37.83</v>
      </c>
      <c r="AP245812" s="69">
        <v>0.894</v>
      </c>
      <c r="AQ245812" s="69">
        <v>0.905</v>
      </c>
      <c r="AR245812" s="69">
        <v>1.11</v>
      </c>
    </row>
    <row r="245813" spans="41:44">
      <c r="AO245813" s="69">
        <v>38.61</v>
      </c>
      <c r="AP245813" s="69">
        <v>1.053</v>
      </c>
      <c r="AQ245813" s="69">
        <v>0.904</v>
      </c>
      <c r="AR245813" s="69">
        <v>0.879</v>
      </c>
    </row>
    <row r="245814" spans="41:44">
      <c r="AO245814" s="69">
        <v>39.51</v>
      </c>
      <c r="AP245814" s="69">
        <v>0.882</v>
      </c>
      <c r="AQ245814" s="69">
        <v>0.892</v>
      </c>
      <c r="AR245814" s="69">
        <v>0.974</v>
      </c>
    </row>
    <row r="245815" spans="41:44">
      <c r="AO245815" s="69">
        <v>40.29</v>
      </c>
      <c r="AP245815" s="69">
        <v>1.012</v>
      </c>
      <c r="AQ245815" s="69">
        <v>1</v>
      </c>
      <c r="AR245815" s="69">
        <v>1.027</v>
      </c>
    </row>
    <row r="245816" spans="41:44">
      <c r="AO245816" s="69">
        <v>41.07</v>
      </c>
      <c r="AP245816" s="69">
        <v>0.951</v>
      </c>
      <c r="AQ245816" s="69">
        <v>0.956</v>
      </c>
      <c r="AR245816" s="69">
        <v>0.947</v>
      </c>
    </row>
    <row r="245817" spans="41:44">
      <c r="AO245817" s="69">
        <v>41.85</v>
      </c>
      <c r="AP245817" s="69">
        <v>0.9</v>
      </c>
      <c r="AQ245817" s="69">
        <v>0.89</v>
      </c>
      <c r="AR245817" s="69">
        <v>0.91</v>
      </c>
    </row>
    <row r="245818" spans="41:44">
      <c r="AO245818" s="69">
        <v>42.63</v>
      </c>
      <c r="AP245818" s="69">
        <v>0.874</v>
      </c>
      <c r="AQ245818" s="69">
        <v>0.917</v>
      </c>
      <c r="AR245818" s="69">
        <v>0.95</v>
      </c>
    </row>
    <row r="245819" spans="41:44">
      <c r="AO245819" s="69">
        <v>43.41</v>
      </c>
      <c r="AP245819" s="69">
        <v>0.887</v>
      </c>
      <c r="AQ245819" s="69">
        <v>0.853</v>
      </c>
      <c r="AR245819" s="69">
        <v>0.949</v>
      </c>
    </row>
    <row r="245820" spans="41:44">
      <c r="AO245820" s="69">
        <v>44.19</v>
      </c>
      <c r="AP245820" s="69">
        <v>0.866</v>
      </c>
      <c r="AQ245820" s="69">
        <v>0.944</v>
      </c>
      <c r="AR245820" s="69">
        <v>0.912</v>
      </c>
    </row>
    <row r="245821" spans="41:44">
      <c r="AO245821" s="69">
        <v>44.97</v>
      </c>
      <c r="AP245821" s="69">
        <v>0.938</v>
      </c>
      <c r="AQ245821" s="69">
        <v>0.928</v>
      </c>
      <c r="AR245821" s="69">
        <v>0.901</v>
      </c>
    </row>
    <row r="245822" spans="41:44">
      <c r="AO245822" s="69">
        <v>45.75</v>
      </c>
      <c r="AP245822" s="69">
        <v>0.815</v>
      </c>
      <c r="AQ245822" s="69">
        <v>0.956</v>
      </c>
      <c r="AR245822" s="69">
        <v>0.736</v>
      </c>
    </row>
    <row r="245823" spans="41:44">
      <c r="AO245823" s="69">
        <v>46.53</v>
      </c>
      <c r="AP245823" s="69">
        <v>0.962</v>
      </c>
      <c r="AQ245823" s="69">
        <v>0.986</v>
      </c>
      <c r="AR245823" s="69">
        <v>1.085</v>
      </c>
    </row>
    <row r="245824" spans="41:44">
      <c r="AO245824" s="69">
        <v>47.31</v>
      </c>
      <c r="AP245824" s="69">
        <v>0.844</v>
      </c>
      <c r="AQ245824" s="69">
        <v>0.892</v>
      </c>
      <c r="AR245824" s="69">
        <v>0.807</v>
      </c>
    </row>
    <row r="245825" spans="41:44">
      <c r="AO245825" s="69">
        <v>48.09</v>
      </c>
      <c r="AP245825" s="69">
        <v>1.065</v>
      </c>
      <c r="AQ245825" s="69">
        <v>0.904</v>
      </c>
      <c r="AR245825" s="69">
        <v>0.949</v>
      </c>
    </row>
    <row r="245826" spans="41:44">
      <c r="AO245826" s="69">
        <v>48.87</v>
      </c>
      <c r="AP245826" s="69">
        <v>0.924</v>
      </c>
      <c r="AQ245826" s="69">
        <v>0.887</v>
      </c>
      <c r="AR245826" s="69">
        <v>0.873</v>
      </c>
    </row>
    <row r="245827" spans="41:44">
      <c r="AO245827" s="69">
        <v>49.65</v>
      </c>
      <c r="AP245827" s="69">
        <v>0.903</v>
      </c>
      <c r="AQ245827" s="69">
        <v>0.849</v>
      </c>
      <c r="AR245827" s="69">
        <v>0.923</v>
      </c>
    </row>
    <row r="245828" spans="41:44">
      <c r="AO245828" s="69">
        <v>50.43</v>
      </c>
      <c r="AP245828" s="69">
        <v>0.974</v>
      </c>
      <c r="AQ245828" s="69">
        <v>1.015</v>
      </c>
      <c r="AR245828" s="69">
        <v>0.937</v>
      </c>
    </row>
    <row r="245829" spans="41:44">
      <c r="AO245829" s="69">
        <v>51.21</v>
      </c>
      <c r="AP245829" s="69">
        <v>0.962</v>
      </c>
      <c r="AQ245829" s="69">
        <v>1</v>
      </c>
      <c r="AR245829" s="69">
        <v>0.883</v>
      </c>
    </row>
    <row r="245830" spans="41:44">
      <c r="AO245830" s="69">
        <v>51.99</v>
      </c>
      <c r="AP245830" s="69">
        <v>0.986</v>
      </c>
      <c r="AQ245830" s="69">
        <v>0.892</v>
      </c>
      <c r="AR245830" s="69">
        <v>0.872</v>
      </c>
    </row>
    <row r="245831" spans="41:44">
      <c r="AO245831" s="69">
        <v>52.77</v>
      </c>
      <c r="AP245831" s="69">
        <v>0.927</v>
      </c>
      <c r="AQ245831" s="69">
        <v>1.03</v>
      </c>
      <c r="AR245831" s="69">
        <v>0.987</v>
      </c>
    </row>
    <row r="245832" spans="41:44">
      <c r="AO245832" s="69">
        <v>53.55</v>
      </c>
      <c r="AP245832" s="69">
        <v>0.89</v>
      </c>
      <c r="AQ245832" s="69">
        <v>0.819</v>
      </c>
      <c r="AR245832" s="69">
        <v>0.816</v>
      </c>
    </row>
    <row r="245833" spans="41:44">
      <c r="AO245833" s="69">
        <v>54.33</v>
      </c>
      <c r="AP245833" s="69">
        <v>0.869</v>
      </c>
      <c r="AQ245833" s="69">
        <v>0.836</v>
      </c>
      <c r="AR245833" s="69">
        <v>0.887</v>
      </c>
    </row>
    <row r="245834" spans="41:44">
      <c r="AO245834" s="69">
        <v>55.11</v>
      </c>
      <c r="AP245834" s="69">
        <v>0.893</v>
      </c>
      <c r="AQ245834" s="69">
        <v>0.943</v>
      </c>
      <c r="AR245834" s="69">
        <v>0.96</v>
      </c>
    </row>
    <row r="245835" spans="41:44">
      <c r="AO245835" s="69">
        <v>55.89</v>
      </c>
      <c r="AP245835" s="69">
        <v>0.938</v>
      </c>
      <c r="AQ245835" s="69">
        <v>0.928</v>
      </c>
      <c r="AR245835" s="69">
        <v>0.937</v>
      </c>
    </row>
    <row r="245836" spans="41:44">
      <c r="AO245836" s="69">
        <v>56.67</v>
      </c>
      <c r="AP245836" s="69">
        <v>0.939</v>
      </c>
      <c r="AQ245836" s="69">
        <v>0.865</v>
      </c>
      <c r="AR245836" s="69">
        <v>0.938</v>
      </c>
    </row>
    <row r="245837" spans="41:44">
      <c r="AO245837" s="69">
        <v>57.45</v>
      </c>
      <c r="AP245837" s="69">
        <v>0.914</v>
      </c>
      <c r="AQ245837" s="69">
        <v>1.03</v>
      </c>
      <c r="AR245837" s="69">
        <v>1.04</v>
      </c>
    </row>
    <row r="245838" spans="41:44">
      <c r="AO245838" s="69">
        <v>58.23</v>
      </c>
      <c r="AP245838" s="69">
        <v>0.884</v>
      </c>
      <c r="AQ245838" s="69">
        <v>0.915</v>
      </c>
      <c r="AR245838" s="69">
        <v>0.932</v>
      </c>
    </row>
    <row r="245839" spans="41:44">
      <c r="AO245839" s="69">
        <v>59.01</v>
      </c>
      <c r="AP245839" s="69">
        <v>0.874</v>
      </c>
      <c r="AQ245839" s="69">
        <v>0.808</v>
      </c>
      <c r="AR245839" s="69">
        <v>0.959</v>
      </c>
    </row>
    <row r="245840" spans="41:44">
      <c r="AO245840" s="69">
        <v>59.79</v>
      </c>
      <c r="AP245840" s="69">
        <v>0.884</v>
      </c>
      <c r="AQ245840" s="69">
        <v>0.914</v>
      </c>
      <c r="AR245840" s="69">
        <v>0.889</v>
      </c>
    </row>
    <row r="245841" spans="41:44">
      <c r="AO245841" s="69">
        <v>60.57</v>
      </c>
      <c r="AP245841" s="69">
        <v>0.987</v>
      </c>
      <c r="AQ245841" s="69">
        <v>0.942</v>
      </c>
      <c r="AR245841" s="69">
        <v>0.947</v>
      </c>
    </row>
    <row r="245842" spans="41:44">
      <c r="AO245842" s="69">
        <v>61.35</v>
      </c>
      <c r="AP245842" s="69">
        <v>0.893</v>
      </c>
      <c r="AQ245842" s="69">
        <v>0.885</v>
      </c>
      <c r="AR245842" s="69">
        <v>0.896</v>
      </c>
    </row>
    <row r="245843" spans="41:44">
      <c r="AO245843" s="69">
        <v>62.13</v>
      </c>
      <c r="AP245843" s="69">
        <v>0.903</v>
      </c>
      <c r="AQ245843" s="69">
        <v>0.887</v>
      </c>
      <c r="AR245843" s="69">
        <v>0.936</v>
      </c>
    </row>
    <row r="245844" spans="41:44">
      <c r="AO245844" s="69">
        <v>62.91</v>
      </c>
      <c r="AP245844" s="69">
        <v>0.891</v>
      </c>
      <c r="AQ245844" s="69">
        <v>0.9</v>
      </c>
      <c r="AR245844" s="69">
        <v>0.821</v>
      </c>
    </row>
    <row r="245845" spans="41:44">
      <c r="AO245845" s="69">
        <v>63.69</v>
      </c>
      <c r="AP245845" s="69">
        <v>0.926</v>
      </c>
      <c r="AQ245845" s="69">
        <v>0.811</v>
      </c>
      <c r="AR245845" s="69">
        <v>0.868</v>
      </c>
    </row>
    <row r="245846" spans="41:44">
      <c r="AO245846" s="69">
        <v>64.47</v>
      </c>
      <c r="AP245846" s="69">
        <v>0.826</v>
      </c>
      <c r="AQ245846" s="69">
        <v>0.943</v>
      </c>
      <c r="AR245846" s="69">
        <v>0.949</v>
      </c>
    </row>
    <row r="245847" spans="41:44">
      <c r="AO245847" s="69">
        <v>65.25</v>
      </c>
      <c r="AP245847" s="69">
        <v>0.986</v>
      </c>
      <c r="AQ245847" s="69">
        <v>0.855</v>
      </c>
      <c r="AR245847" s="69">
        <v>0.896</v>
      </c>
    </row>
    <row r="245848" spans="41:44">
      <c r="AO245848" s="69">
        <v>66.03</v>
      </c>
      <c r="AP245848" s="69">
        <v>0.951</v>
      </c>
      <c r="AQ245848" s="69">
        <v>0.873</v>
      </c>
      <c r="AR245848" s="69">
        <v>1.04</v>
      </c>
    </row>
    <row r="245849" spans="41:44">
      <c r="AO245849" s="69">
        <v>66.81</v>
      </c>
      <c r="AP245849" s="69">
        <v>0.884</v>
      </c>
      <c r="AQ245849" s="69">
        <v>0.901</v>
      </c>
      <c r="AR245849" s="69">
        <v>1.031</v>
      </c>
    </row>
    <row r="245850" spans="41:44">
      <c r="AO245850" s="69">
        <v>67.59</v>
      </c>
      <c r="AP245850" s="69">
        <v>0.913</v>
      </c>
      <c r="AQ245850" s="69">
        <v>0.808</v>
      </c>
      <c r="AR245850" s="69">
        <v>1.026</v>
      </c>
    </row>
    <row r="245851" spans="41:44">
      <c r="AO245851" s="69">
        <v>68.37</v>
      </c>
      <c r="AP245851" s="69">
        <v>1.012</v>
      </c>
      <c r="AQ245851" s="69">
        <v>0.919</v>
      </c>
      <c r="AR245851" s="69">
        <v>0.87</v>
      </c>
    </row>
    <row r="245852" spans="41:44">
      <c r="AO245852" s="69">
        <v>69.15</v>
      </c>
      <c r="AP245852" s="69">
        <v>0.953</v>
      </c>
      <c r="AQ245852" s="69">
        <v>0.93</v>
      </c>
      <c r="AR245852" s="69">
        <v>0.889</v>
      </c>
    </row>
    <row r="245853" spans="41:44">
      <c r="AO245853" s="69">
        <v>69.93</v>
      </c>
      <c r="AP245853" s="69">
        <v>0.885</v>
      </c>
      <c r="AQ245853" s="69">
        <v>0.795</v>
      </c>
      <c r="AR245853" s="69">
        <v>1.027</v>
      </c>
    </row>
    <row r="245854" spans="41:44">
      <c r="AO245854" s="69">
        <v>70.71</v>
      </c>
      <c r="AP245854" s="69">
        <v>0.902</v>
      </c>
      <c r="AQ245854" s="69">
        <v>0.901</v>
      </c>
      <c r="AR245854" s="69">
        <v>0.924</v>
      </c>
    </row>
    <row r="245855" spans="41:44">
      <c r="AO245855" s="69">
        <v>71.49</v>
      </c>
      <c r="AP245855" s="69">
        <v>0.821</v>
      </c>
      <c r="AQ245855" s="69">
        <v>0.827</v>
      </c>
      <c r="AR245855" s="69">
        <v>0.9</v>
      </c>
    </row>
    <row r="245856" spans="41:44">
      <c r="AO245856" s="69">
        <v>72.27</v>
      </c>
      <c r="AP245856" s="69">
        <v>0.951</v>
      </c>
      <c r="AQ245856" s="69">
        <v>0.78</v>
      </c>
      <c r="AR245856" s="69">
        <v>0.904</v>
      </c>
    </row>
    <row r="245857" spans="41:44">
      <c r="AO245857" s="69">
        <v>73.05</v>
      </c>
      <c r="AP245857" s="69">
        <v>0.926</v>
      </c>
      <c r="AQ245857" s="69">
        <v>0.956</v>
      </c>
      <c r="AR245857" s="69">
        <v>1.014</v>
      </c>
    </row>
    <row r="245858" spans="41:44">
      <c r="AO245858" s="69">
        <v>73.83</v>
      </c>
      <c r="AP245858" s="69">
        <v>0.94</v>
      </c>
      <c r="AQ245858" s="69">
        <v>0.956</v>
      </c>
      <c r="AR245858" s="69">
        <v>0.924</v>
      </c>
    </row>
    <row r="245859" spans="41:44">
      <c r="AO245859" s="69">
        <v>74.61</v>
      </c>
      <c r="AP245859" s="69">
        <v>0.926</v>
      </c>
      <c r="AQ245859" s="69">
        <v>0.861</v>
      </c>
      <c r="AR245859" s="69">
        <v>0.944</v>
      </c>
    </row>
    <row r="245860" spans="41:44">
      <c r="AO245860" s="69">
        <v>75.39</v>
      </c>
      <c r="AP245860" s="69">
        <v>0.884</v>
      </c>
      <c r="AQ245860" s="69">
        <v>0.849</v>
      </c>
      <c r="AR245860" s="69">
        <v>1.027</v>
      </c>
    </row>
    <row r="245861" spans="41:44">
      <c r="AO245861" s="69">
        <v>76.17</v>
      </c>
      <c r="AP245861" s="69">
        <v>0.856</v>
      </c>
      <c r="AQ245861" s="69">
        <v>0.887</v>
      </c>
      <c r="AR245861" s="69">
        <v>0.923</v>
      </c>
    </row>
    <row r="245862" spans="41:44">
      <c r="AO245862" s="69">
        <v>76.95</v>
      </c>
      <c r="AP245862" s="69">
        <v>0.81</v>
      </c>
      <c r="AQ245862" s="69">
        <v>0.918</v>
      </c>
      <c r="AR245862" s="69">
        <v>0.948</v>
      </c>
    </row>
    <row r="245863" spans="41:44">
      <c r="AO245863" s="69">
        <v>77.73</v>
      </c>
      <c r="AP245863" s="69">
        <v>0.931</v>
      </c>
      <c r="AQ245863" s="69">
        <v>0.9</v>
      </c>
      <c r="AR245863" s="69">
        <v>0.948</v>
      </c>
    </row>
    <row r="245864" spans="41:44">
      <c r="AO245864" s="69">
        <v>78.51</v>
      </c>
      <c r="AP245864" s="69">
        <v>0.894</v>
      </c>
      <c r="AQ245864" s="69">
        <v>0.892</v>
      </c>
      <c r="AR245864" s="69">
        <v>1.071</v>
      </c>
    </row>
    <row r="245865" spans="41:44">
      <c r="AO245865" s="69">
        <v>79.29</v>
      </c>
      <c r="AP245865" s="69">
        <v>0.845</v>
      </c>
      <c r="AQ245865" s="69">
        <v>0.901</v>
      </c>
      <c r="AR245865" s="69">
        <v>0.894</v>
      </c>
    </row>
    <row r="245866" spans="41:44">
      <c r="AO245866" s="69">
        <v>80.07</v>
      </c>
      <c r="AP245866" s="69">
        <v>0.95</v>
      </c>
      <c r="AQ245866" s="69">
        <v>0.843</v>
      </c>
      <c r="AR245866" s="69">
        <v>0.867</v>
      </c>
    </row>
    <row r="245867" spans="41:44">
      <c r="AO245867" s="69">
        <v>80.85</v>
      </c>
      <c r="AP245867" s="69">
        <v>0.849</v>
      </c>
      <c r="AQ245867" s="69">
        <v>0.957</v>
      </c>
      <c r="AR245867" s="69">
        <v>0.974</v>
      </c>
    </row>
    <row r="245868" spans="41:44">
      <c r="AO245868" s="69">
        <v>81.63</v>
      </c>
      <c r="AP245868" s="69">
        <v>0.965</v>
      </c>
      <c r="AQ245868" s="69">
        <v>0.957</v>
      </c>
      <c r="AR245868" s="69">
        <v>0.87</v>
      </c>
    </row>
    <row r="245869" spans="41:44">
      <c r="AO245869" s="69">
        <v>82.41</v>
      </c>
      <c r="AP245869" s="69">
        <v>0.937</v>
      </c>
      <c r="AQ245869" s="69">
        <v>0.849</v>
      </c>
      <c r="AR245869" s="69">
        <v>0.83</v>
      </c>
    </row>
    <row r="245870" spans="41:44">
      <c r="AO245870" s="69">
        <v>83.19</v>
      </c>
      <c r="AP245870" s="69">
        <v>0.907</v>
      </c>
      <c r="AQ245870" s="69">
        <v>0.9</v>
      </c>
      <c r="AR245870" s="69">
        <v>0.873</v>
      </c>
    </row>
    <row r="245871" spans="41:44">
      <c r="AO245871" s="69">
        <v>83.97</v>
      </c>
      <c r="AP245871" s="69">
        <v>0.916</v>
      </c>
      <c r="AQ245871" s="69">
        <v>0.94</v>
      </c>
      <c r="AR245871" s="69">
        <v>0.924</v>
      </c>
    </row>
    <row r="245872" spans="41:44">
      <c r="AO245872" s="69">
        <v>84.75</v>
      </c>
      <c r="AP245872" s="69">
        <v>0.95</v>
      </c>
      <c r="AQ245872" s="69">
        <v>0.865</v>
      </c>
      <c r="AR245872" s="69">
        <v>0.974</v>
      </c>
    </row>
    <row r="245873" spans="41:44">
      <c r="AO245873" s="69">
        <v>85.53</v>
      </c>
      <c r="AP245873" s="69">
        <v>0.954</v>
      </c>
      <c r="AQ245873" s="69">
        <v>0.954</v>
      </c>
      <c r="AR245873" s="69">
        <v>0.987</v>
      </c>
    </row>
    <row r="245874" spans="41:44">
      <c r="AO245874" s="69">
        <v>86.31</v>
      </c>
      <c r="AP245874" s="69">
        <v>0.939</v>
      </c>
      <c r="AQ245874" s="69">
        <v>0.859</v>
      </c>
      <c r="AR245874" s="69">
        <v>0.957</v>
      </c>
    </row>
    <row r="245875" spans="41:44">
      <c r="AO245875" s="69">
        <v>87.09</v>
      </c>
      <c r="AP245875" s="69">
        <v>0.988</v>
      </c>
      <c r="AQ245875" s="69">
        <v>0.887</v>
      </c>
      <c r="AR245875" s="69">
        <v>0.973</v>
      </c>
    </row>
    <row r="245876" spans="41:44">
      <c r="AO245876" s="69">
        <v>87.87</v>
      </c>
      <c r="AP245876" s="69">
        <v>0.853</v>
      </c>
      <c r="AQ245876" s="69">
        <v>0.867</v>
      </c>
      <c r="AR245876" s="69">
        <v>0.849</v>
      </c>
    </row>
    <row r="245877" spans="41:44">
      <c r="AO245877" s="69">
        <v>88.65</v>
      </c>
      <c r="AP245877" s="69">
        <v>0.89</v>
      </c>
      <c r="AQ245877" s="69">
        <v>0.971</v>
      </c>
      <c r="AR245877" s="69">
        <v>0.922</v>
      </c>
    </row>
    <row r="245878" spans="41:44">
      <c r="AO245878" s="69">
        <v>89.43</v>
      </c>
      <c r="AP245878" s="69">
        <v>0.921</v>
      </c>
      <c r="AQ245878" s="69">
        <v>0.846</v>
      </c>
      <c r="AR245878" s="69">
        <v>0.873</v>
      </c>
    </row>
    <row r="245879" spans="41:44">
      <c r="AO245879" s="69">
        <v>90.21</v>
      </c>
      <c r="AP245879" s="69">
        <v>0.869</v>
      </c>
      <c r="AQ245879" s="69">
        <v>0.884</v>
      </c>
      <c r="AR245879" s="69">
        <v>0.911</v>
      </c>
    </row>
    <row r="245880" spans="41:44">
      <c r="AO245880" s="69">
        <v>90.99</v>
      </c>
      <c r="AP245880" s="69">
        <v>1.012</v>
      </c>
      <c r="AQ245880" s="69">
        <v>0.985</v>
      </c>
      <c r="AR245880" s="69">
        <v>0.898</v>
      </c>
    </row>
    <row r="245881" spans="41:44">
      <c r="AO245881" s="69">
        <v>91.77</v>
      </c>
      <c r="AP245881" s="69">
        <v>0.904</v>
      </c>
      <c r="AQ245881" s="69">
        <v>1</v>
      </c>
      <c r="AR245881" s="69">
        <v>0.907</v>
      </c>
    </row>
    <row r="245882" spans="41:44">
      <c r="AO245882" s="69">
        <v>92.55</v>
      </c>
      <c r="AP245882" s="69">
        <v>0.976</v>
      </c>
      <c r="AQ245882" s="69">
        <v>0.9</v>
      </c>
      <c r="AR245882" s="69">
        <v>0.906</v>
      </c>
    </row>
    <row r="245883" spans="41:44">
      <c r="AO245883" s="69">
        <v>93.33</v>
      </c>
      <c r="AP245883" s="69">
        <v>0.953</v>
      </c>
      <c r="AQ245883" s="69">
        <v>0.928</v>
      </c>
      <c r="AR245883" s="69">
        <v>0.974</v>
      </c>
    </row>
    <row r="245884" spans="41:44">
      <c r="AO245884" s="69">
        <v>94.11</v>
      </c>
      <c r="AP245884" s="69">
        <v>0.83</v>
      </c>
      <c r="AQ245884" s="69">
        <v>0.816</v>
      </c>
      <c r="AR245884" s="69">
        <v>0.948</v>
      </c>
    </row>
    <row r="245885" spans="41:44">
      <c r="AO245885" s="69">
        <v>94.89</v>
      </c>
      <c r="AP245885" s="69">
        <v>0.906</v>
      </c>
      <c r="AQ245885" s="69">
        <v>0.791</v>
      </c>
      <c r="AR245885" s="69">
        <v>1</v>
      </c>
    </row>
    <row r="245886" spans="41:44">
      <c r="AO245886" s="69">
        <v>95.67</v>
      </c>
      <c r="AP245886" s="69">
        <v>0.886</v>
      </c>
      <c r="AQ245886" s="69">
        <v>0.859</v>
      </c>
      <c r="AR245886" s="69">
        <v>0.898</v>
      </c>
    </row>
    <row r="245887" spans="41:44">
      <c r="AO245887" s="69">
        <v>96.45</v>
      </c>
      <c r="AP245887" s="69">
        <v>0.988</v>
      </c>
      <c r="AQ245887" s="69">
        <v>1.014</v>
      </c>
      <c r="AR245887" s="69">
        <v>0.887</v>
      </c>
    </row>
    <row r="245888" spans="41:44">
      <c r="AO245888" s="69">
        <v>97.23</v>
      </c>
      <c r="AP245888" s="69">
        <v>0.918</v>
      </c>
      <c r="AQ245888" s="69">
        <v>0.915</v>
      </c>
      <c r="AR245888" s="69">
        <v>0.934</v>
      </c>
    </row>
    <row r="245889" spans="41:44">
      <c r="AO245889" s="69">
        <v>98.01</v>
      </c>
      <c r="AP245889" s="69">
        <v>0.851</v>
      </c>
      <c r="AQ245889" s="69">
        <v>0.942</v>
      </c>
      <c r="AR245889" s="69">
        <v>0.919</v>
      </c>
    </row>
    <row r="245890" spans="41:44">
      <c r="AO245890" s="69">
        <v>98.79</v>
      </c>
      <c r="AP245890" s="69">
        <v>0.95</v>
      </c>
      <c r="AQ245890" s="69">
        <v>0.829</v>
      </c>
      <c r="AR245890" s="69">
        <v>0.906</v>
      </c>
    </row>
    <row r="245891" spans="41:44">
      <c r="AO245891" s="69">
        <v>99.57</v>
      </c>
      <c r="AP245891" s="69">
        <v>0.823</v>
      </c>
      <c r="AQ245891" s="69">
        <v>0.918</v>
      </c>
      <c r="AR245891" s="69">
        <v>1</v>
      </c>
    </row>
    <row r="245892" spans="41:44">
      <c r="AO245892" s="69">
        <v>100.35</v>
      </c>
      <c r="AP245892" s="69">
        <v>0.917</v>
      </c>
      <c r="AQ245892" s="69">
        <v>0.928</v>
      </c>
      <c r="AR245892" s="69">
        <v>0.846</v>
      </c>
    </row>
    <row r="245893" spans="41:44">
      <c r="AO245893" s="69">
        <v>101.13</v>
      </c>
      <c r="AP245893" s="69">
        <v>0.886</v>
      </c>
      <c r="AQ245893" s="69">
        <v>0.843</v>
      </c>
      <c r="AR245893" s="69">
        <v>0.959</v>
      </c>
    </row>
    <row r="245894" spans="41:44">
      <c r="AO245894" s="69">
        <v>101.91</v>
      </c>
      <c r="AP245894" s="69">
        <v>0.965</v>
      </c>
      <c r="AQ245894" s="69">
        <v>0.851</v>
      </c>
      <c r="AR245894" s="69">
        <v>0.93</v>
      </c>
    </row>
    <row r="245895" spans="41:44">
      <c r="AO245895" s="69">
        <v>102.69</v>
      </c>
      <c r="AP245895" s="69">
        <v>0.89</v>
      </c>
      <c r="AQ245895" s="69">
        <v>0.861</v>
      </c>
      <c r="AR245895" s="69">
        <v>0.839</v>
      </c>
    </row>
    <row r="245896" spans="41:44">
      <c r="AO245896" s="69">
        <v>103.47</v>
      </c>
      <c r="AP245896" s="69">
        <v>0.949</v>
      </c>
      <c r="AQ245896" s="69">
        <v>0.942</v>
      </c>
      <c r="AR245896" s="69">
        <v>0.842</v>
      </c>
    </row>
    <row r="245897" spans="41:44">
      <c r="AO245897" s="69">
        <v>104.25</v>
      </c>
      <c r="AP245897" s="69">
        <v>0.91</v>
      </c>
      <c r="AQ245897" s="69">
        <v>0.957</v>
      </c>
      <c r="AR245897" s="69">
        <v>0.875</v>
      </c>
    </row>
    <row r="245898" spans="41:44">
      <c r="AO245898" s="69">
        <v>105.03</v>
      </c>
      <c r="AP245898" s="69">
        <v>0.882</v>
      </c>
      <c r="AQ245898" s="69">
        <v>0.84</v>
      </c>
      <c r="AR245898" s="69">
        <v>0.917</v>
      </c>
    </row>
    <row r="245899" spans="41:44">
      <c r="AO245899" s="69">
        <v>105.81</v>
      </c>
      <c r="AP245899" s="69">
        <v>0.976</v>
      </c>
      <c r="AQ245899" s="69">
        <v>0.811</v>
      </c>
      <c r="AR245899" s="69">
        <v>0.9</v>
      </c>
    </row>
    <row r="245900" spans="41:44">
      <c r="AO245900" s="69">
        <v>106.59</v>
      </c>
      <c r="AP245900" s="69">
        <v>0.949</v>
      </c>
      <c r="AQ245900" s="69">
        <v>0.84</v>
      </c>
      <c r="AR245900" s="69">
        <v>0.947</v>
      </c>
    </row>
    <row r="245901" spans="41:44">
      <c r="AO245901" s="69">
        <v>107.37</v>
      </c>
      <c r="AP245901" s="69">
        <v>0.918</v>
      </c>
      <c r="AQ245901" s="69">
        <v>0.942</v>
      </c>
      <c r="AR245901" s="69">
        <v>0.917</v>
      </c>
    </row>
    <row r="245902" spans="41:44">
      <c r="AO245902" s="69">
        <v>108.15</v>
      </c>
      <c r="AP245902" s="69">
        <v>0.922</v>
      </c>
      <c r="AQ245902" s="69">
        <v>0.916</v>
      </c>
      <c r="AR245902" s="69">
        <v>0.959</v>
      </c>
    </row>
    <row r="245903" spans="41:44">
      <c r="AO245903" s="69">
        <v>108.93</v>
      </c>
      <c r="AP245903" s="69">
        <v>0.918</v>
      </c>
      <c r="AQ245903" s="69">
        <v>0.939</v>
      </c>
      <c r="AR245903" s="69">
        <v>0.872</v>
      </c>
    </row>
    <row r="245904" spans="41:44">
      <c r="AO245904" s="69">
        <v>109.71</v>
      </c>
      <c r="AP245904" s="69">
        <v>0.867</v>
      </c>
      <c r="AQ245904" s="69">
        <v>0.956</v>
      </c>
      <c r="AR245904" s="69">
        <v>0.923</v>
      </c>
    </row>
    <row r="245905" spans="41:44">
      <c r="AO245905" s="69">
        <v>110.49</v>
      </c>
      <c r="AP245905" s="69">
        <v>0.933</v>
      </c>
      <c r="AQ245905" s="69">
        <v>0.836</v>
      </c>
      <c r="AR245905" s="69">
        <v>0.842</v>
      </c>
    </row>
    <row r="245906" spans="41:44">
      <c r="AO245906" s="69">
        <v>111.27</v>
      </c>
      <c r="AP245906" s="69">
        <v>1.052</v>
      </c>
      <c r="AQ245906" s="69">
        <v>0.873</v>
      </c>
      <c r="AR245906" s="69">
        <v>0.898</v>
      </c>
    </row>
    <row r="245907" spans="41:44">
      <c r="AO245907" s="69">
        <v>112.05</v>
      </c>
      <c r="AP245907" s="69">
        <v>0.892</v>
      </c>
      <c r="AQ245907" s="69">
        <v>0.875</v>
      </c>
      <c r="AR245907" s="69">
        <v>0.828</v>
      </c>
    </row>
    <row r="245908" spans="41:44">
      <c r="AO245908" s="69">
        <v>112.83</v>
      </c>
      <c r="AP245908" s="69">
        <v>0.965</v>
      </c>
      <c r="AQ245908" s="69">
        <v>0.915</v>
      </c>
      <c r="AR245908" s="69">
        <v>1.015</v>
      </c>
    </row>
    <row r="245909" spans="41:44">
      <c r="AO245909" s="69">
        <v>113.61</v>
      </c>
      <c r="AP245909" s="69">
        <v>0.932</v>
      </c>
      <c r="AQ245909" s="69">
        <v>0.956</v>
      </c>
      <c r="AR245909" s="69">
        <v>0.986</v>
      </c>
    </row>
    <row r="245910" spans="41:44">
      <c r="AO245910" s="69">
        <v>114.39</v>
      </c>
      <c r="AP245910" s="69">
        <v>0.903</v>
      </c>
      <c r="AQ245910" s="69">
        <v>0.955</v>
      </c>
      <c r="AR245910" s="69">
        <v>0.959</v>
      </c>
    </row>
    <row r="245911" spans="41:44">
      <c r="AO245911" s="69">
        <v>115.17</v>
      </c>
      <c r="AP245911" s="69">
        <v>0.944</v>
      </c>
      <c r="AQ245911" s="69">
        <v>0.971</v>
      </c>
      <c r="AR245911" s="69">
        <v>0.93</v>
      </c>
    </row>
    <row r="245912" spans="41:44">
      <c r="AO245912" s="69">
        <v>115.95</v>
      </c>
      <c r="AP245912" s="69">
        <v>0.9</v>
      </c>
      <c r="AQ245912" s="69">
        <v>0.941</v>
      </c>
      <c r="AR245912" s="69">
        <v>0.847</v>
      </c>
    </row>
    <row r="245913" spans="41:44">
      <c r="AO245913" s="69">
        <v>116.73</v>
      </c>
      <c r="AP245913" s="69">
        <v>0.847</v>
      </c>
      <c r="AQ245913" s="69">
        <v>0.885</v>
      </c>
      <c r="AR245913" s="69">
        <v>0.896</v>
      </c>
    </row>
    <row r="245914" spans="41:44">
      <c r="AO245914" s="69">
        <v>117.51</v>
      </c>
      <c r="AP245914" s="69">
        <v>0.917</v>
      </c>
      <c r="AQ245914" s="69">
        <v>0.857</v>
      </c>
      <c r="AR245914" s="69">
        <v>0.844</v>
      </c>
    </row>
    <row r="245915" spans="41:44">
      <c r="AO245915" s="69">
        <v>118.29</v>
      </c>
      <c r="AP245915" s="69">
        <v>0.923</v>
      </c>
      <c r="AQ245915" s="69">
        <v>1.016</v>
      </c>
      <c r="AR245915" s="69">
        <v>0.844</v>
      </c>
    </row>
    <row r="245916" spans="41:44">
      <c r="AO245916" s="69">
        <v>119.07</v>
      </c>
      <c r="AP245916" s="69">
        <v>1</v>
      </c>
      <c r="AQ245916" s="69">
        <v>0.9</v>
      </c>
      <c r="AR245916" s="69">
        <v>0.915</v>
      </c>
    </row>
    <row r="245917" spans="41:44">
      <c r="AO245917" s="69">
        <v>119.85</v>
      </c>
      <c r="AP245917" s="69">
        <v>0.95</v>
      </c>
      <c r="AQ245917" s="69">
        <v>1.014</v>
      </c>
      <c r="AR245917" s="69">
        <v>0.878</v>
      </c>
    </row>
    <row r="245918" spans="41:44">
      <c r="AO245918" s="69">
        <v>120.63</v>
      </c>
      <c r="AP245918" s="69">
        <v>0.87</v>
      </c>
      <c r="AQ245918" s="69">
        <v>0.943</v>
      </c>
      <c r="AR245918" s="69">
        <v>0.808</v>
      </c>
    </row>
    <row r="245919" spans="41:44">
      <c r="AO245919" s="69">
        <v>121.41</v>
      </c>
      <c r="AP245919" s="69">
        <v>0.874</v>
      </c>
      <c r="AQ245919" s="69">
        <v>0.956</v>
      </c>
      <c r="AR245919" s="69">
        <v>0.906</v>
      </c>
    </row>
    <row r="245920" spans="41:44">
      <c r="AO245920" s="69">
        <v>122.19</v>
      </c>
      <c r="AP245920" s="69">
        <v>0.878</v>
      </c>
      <c r="AQ245920" s="69">
        <v>1</v>
      </c>
      <c r="AR245920" s="69">
        <v>0.851</v>
      </c>
    </row>
    <row r="245921" spans="41:44">
      <c r="AO245921" s="69">
        <v>122.97</v>
      </c>
      <c r="AP245921" s="69">
        <v>0.966</v>
      </c>
      <c r="AQ245921" s="69">
        <v>0.918</v>
      </c>
      <c r="AR245921" s="69">
        <v>0.904</v>
      </c>
    </row>
    <row r="245922" spans="41:44">
      <c r="AO245922" s="69">
        <v>123.75</v>
      </c>
      <c r="AP245922" s="69">
        <v>0.918</v>
      </c>
      <c r="AQ245922" s="69">
        <v>0.9</v>
      </c>
      <c r="AR245922" s="69">
        <v>0.984</v>
      </c>
    </row>
    <row r="245923" spans="41:44">
      <c r="AO245923" s="69">
        <v>124.53</v>
      </c>
      <c r="AP245923" s="69">
        <v>0.953</v>
      </c>
      <c r="AQ245923" s="69">
        <v>0.827</v>
      </c>
      <c r="AR245923" s="69">
        <v>0.9</v>
      </c>
    </row>
    <row r="245924" spans="41:44">
      <c r="AO245924" s="69">
        <v>125.31</v>
      </c>
      <c r="AP245924" s="69">
        <v>0.912</v>
      </c>
      <c r="AQ245924" s="69">
        <v>0.871</v>
      </c>
      <c r="AR245924" s="69">
        <v>0.973</v>
      </c>
    </row>
    <row r="245925" spans="41:44">
      <c r="AO245925" s="69">
        <v>126.09</v>
      </c>
      <c r="AP245925" s="69">
        <v>0.879</v>
      </c>
      <c r="AQ245925" s="69">
        <v>0.927</v>
      </c>
      <c r="AR245925" s="69">
        <v>0.987</v>
      </c>
    </row>
    <row r="245926" spans="41:44">
      <c r="AO245926" s="69">
        <v>126.87</v>
      </c>
      <c r="AP245926" s="69">
        <v>0.966</v>
      </c>
      <c r="AQ245926" s="69">
        <v>0.875</v>
      </c>
      <c r="AR245926" s="69">
        <v>0.917</v>
      </c>
    </row>
    <row r="245927" spans="41:44">
      <c r="AO245927" s="69">
        <v>127.65</v>
      </c>
      <c r="AP245927" s="69">
        <v>0.929</v>
      </c>
      <c r="AQ245927" s="69">
        <v>0.889</v>
      </c>
      <c r="AR245927" s="69">
        <v>0.9</v>
      </c>
    </row>
    <row r="245928" spans="41:44">
      <c r="AO245928" s="69">
        <v>128.43</v>
      </c>
      <c r="AP245928" s="69">
        <v>0.943</v>
      </c>
      <c r="AQ245928" s="69">
        <v>0.823</v>
      </c>
      <c r="AR245928" s="69">
        <v>0.922</v>
      </c>
    </row>
    <row r="245929" spans="41:44">
      <c r="AO245929" s="69">
        <v>129.21</v>
      </c>
      <c r="AP245929" s="69">
        <v>0.901</v>
      </c>
      <c r="AQ245929" s="69">
        <v>0.971</v>
      </c>
      <c r="AR245929" s="69">
        <v>1</v>
      </c>
    </row>
    <row r="245930" spans="41:44">
      <c r="AO245930" s="69">
        <v>129.99</v>
      </c>
      <c r="AP245930" s="69">
        <v>0.94</v>
      </c>
      <c r="AQ245930" s="69">
        <v>0.851</v>
      </c>
      <c r="AR245930" s="69">
        <v>0.918</v>
      </c>
    </row>
    <row r="245931" spans="41:44">
      <c r="AO245931" s="69">
        <v>130.77</v>
      </c>
      <c r="AP245931" s="69">
        <v>0.94</v>
      </c>
      <c r="AQ245931" s="69">
        <v>1.046</v>
      </c>
      <c r="AR245931" s="69">
        <v>1.014</v>
      </c>
    </row>
    <row r="245932" spans="41:44">
      <c r="AO245932" s="69">
        <v>131.55</v>
      </c>
      <c r="AP245932" s="69">
        <v>0.942</v>
      </c>
      <c r="AQ245932" s="69">
        <v>0.847</v>
      </c>
      <c r="AR245932" s="69">
        <v>0.883</v>
      </c>
    </row>
    <row r="245933" spans="41:44">
      <c r="AO245933" s="69">
        <v>132.33</v>
      </c>
      <c r="AP245933" s="69">
        <v>0.954</v>
      </c>
      <c r="AQ245933" s="69">
        <v>0.9</v>
      </c>
      <c r="AR245933" s="69">
        <v>1.069</v>
      </c>
    </row>
    <row r="245934" spans="41:44">
      <c r="AO245934" s="69">
        <v>133.11</v>
      </c>
      <c r="AP245934" s="69">
        <v>0.867</v>
      </c>
      <c r="AQ245934" s="69">
        <v>0.865</v>
      </c>
      <c r="AR245934" s="69">
        <v>0.957</v>
      </c>
    </row>
    <row r="245935" spans="41:44">
      <c r="AO245935" s="69">
        <v>133.89</v>
      </c>
      <c r="AP245935" s="69">
        <v>0.827</v>
      </c>
      <c r="AQ245935" s="69">
        <v>1</v>
      </c>
      <c r="AR245935" s="69">
        <v>0.91</v>
      </c>
    </row>
    <row r="245936" spans="41:44">
      <c r="AO245936" s="69">
        <v>134.67</v>
      </c>
      <c r="AP245936" s="69">
        <v>0.91</v>
      </c>
      <c r="AQ245936" s="69">
        <v>0.929</v>
      </c>
      <c r="AR245936" s="69">
        <v>0.93</v>
      </c>
    </row>
    <row r="245937" spans="41:44">
      <c r="AO245937" s="69">
        <v>135.45</v>
      </c>
      <c r="AP245937" s="69">
        <v>0.938</v>
      </c>
      <c r="AQ245937" s="69">
        <v>0.859</v>
      </c>
      <c r="AR245937" s="69">
        <v>1</v>
      </c>
    </row>
    <row r="245938" spans="41:44">
      <c r="AO245938" s="69">
        <v>136.23</v>
      </c>
      <c r="AP245938" s="69">
        <v>0.944</v>
      </c>
      <c r="AQ245938" s="69">
        <v>1</v>
      </c>
      <c r="AR245938" s="69">
        <v>0.934</v>
      </c>
    </row>
    <row r="245939" spans="41:44">
      <c r="AO245939" s="69">
        <v>137.01</v>
      </c>
      <c r="AP245939" s="69">
        <v>0.965</v>
      </c>
      <c r="AQ245939" s="69">
        <v>0.861</v>
      </c>
      <c r="AR245939" s="69">
        <v>0.893</v>
      </c>
    </row>
    <row r="245940" spans="41:44">
      <c r="AO245940" s="69">
        <v>137.79</v>
      </c>
      <c r="AP245940" s="69">
        <v>0.922</v>
      </c>
      <c r="AQ245940" s="69">
        <v>1.03</v>
      </c>
      <c r="AR245940" s="69">
        <v>0.973</v>
      </c>
    </row>
    <row r="245941" spans="41:44">
      <c r="AO245941" s="69">
        <v>138.57</v>
      </c>
      <c r="AP245941" s="69">
        <v>0.862</v>
      </c>
      <c r="AQ245941" s="69">
        <v>0.814</v>
      </c>
      <c r="AR245941" s="69">
        <v>0.986</v>
      </c>
    </row>
    <row r="245942" spans="41:44">
      <c r="AO245942" s="69">
        <v>139.35</v>
      </c>
      <c r="AP245942" s="69">
        <v>0.89</v>
      </c>
      <c r="AQ245942" s="69">
        <v>0.915</v>
      </c>
      <c r="AR245942" s="69">
        <v>0.906</v>
      </c>
    </row>
    <row r="245943" spans="41:44">
      <c r="AO245943" s="69">
        <v>140.13</v>
      </c>
      <c r="AP245943" s="69">
        <v>0.954</v>
      </c>
      <c r="AQ245943" s="69">
        <v>0.895</v>
      </c>
      <c r="AR245943" s="69">
        <v>0.863</v>
      </c>
    </row>
    <row r="245944" spans="41:44">
      <c r="AO245944" s="69">
        <v>140.91</v>
      </c>
      <c r="AP245944" s="69">
        <v>1</v>
      </c>
      <c r="AQ245944" s="69">
        <v>0.97</v>
      </c>
      <c r="AR245944" s="69">
        <v>0.918</v>
      </c>
    </row>
    <row r="245945" spans="41:44">
      <c r="AO245945" s="69">
        <v>141.69</v>
      </c>
      <c r="AP245945" s="69">
        <v>0.967</v>
      </c>
      <c r="AQ245945" s="69">
        <v>0.883</v>
      </c>
      <c r="AR245945" s="69">
        <v>0.93</v>
      </c>
    </row>
    <row r="245946" spans="41:44">
      <c r="AO245946" s="69">
        <v>142.47</v>
      </c>
      <c r="AP245946" s="69">
        <v>0.966</v>
      </c>
      <c r="AQ245946" s="69">
        <v>0.871</v>
      </c>
      <c r="AR245946" s="69">
        <v>0.911</v>
      </c>
    </row>
    <row r="245947" spans="41:44">
      <c r="AO245947" s="69">
        <v>143.25</v>
      </c>
      <c r="AP245947" s="69">
        <v>0.901</v>
      </c>
      <c r="AQ245947" s="69">
        <v>1.048</v>
      </c>
      <c r="AR245947" s="69">
        <v>0.942</v>
      </c>
    </row>
    <row r="245948" spans="41:44">
      <c r="AO245948" s="69">
        <v>144.03</v>
      </c>
      <c r="AP245948" s="69">
        <v>0.955</v>
      </c>
      <c r="AQ245948" s="69">
        <v>0.875</v>
      </c>
      <c r="AR245948" s="69">
        <v>0.919</v>
      </c>
    </row>
    <row r="245949" spans="41:44">
      <c r="AO245949" s="69">
        <v>144.81</v>
      </c>
      <c r="AP245949" s="69">
        <v>0.928</v>
      </c>
      <c r="AQ245949" s="69">
        <v>0.89</v>
      </c>
      <c r="AR245949" s="69">
        <v>1</v>
      </c>
    </row>
    <row r="245950" spans="41:44">
      <c r="AO245950" s="69">
        <v>145.59</v>
      </c>
      <c r="AP245950" s="69">
        <v>0.988</v>
      </c>
      <c r="AQ245950" s="69">
        <v>0.928</v>
      </c>
      <c r="AR245950" s="69">
        <v>1.028</v>
      </c>
    </row>
    <row r="245951" spans="41:44">
      <c r="AO245951" s="69">
        <v>146.37</v>
      </c>
      <c r="AP245951" s="69">
        <v>0.806</v>
      </c>
      <c r="AQ245951" s="69">
        <v>0.831</v>
      </c>
      <c r="AR245951" s="69">
        <v>0.97</v>
      </c>
    </row>
    <row r="245952" spans="41:44">
      <c r="AO245952" s="69">
        <v>147.15</v>
      </c>
      <c r="AP245952" s="69">
        <v>0.907</v>
      </c>
      <c r="AQ245952" s="69">
        <v>0.928</v>
      </c>
      <c r="AR245952" s="69">
        <v>0.91</v>
      </c>
    </row>
    <row r="245953" spans="41:44">
      <c r="AO245953" s="69">
        <v>147.93</v>
      </c>
      <c r="AP245953" s="69">
        <v>0.875</v>
      </c>
      <c r="AQ245953" s="69">
        <v>0.831</v>
      </c>
      <c r="AR245953" s="69">
        <v>0.861</v>
      </c>
    </row>
    <row r="245954" spans="41:44">
      <c r="AO245954" s="69">
        <v>148.71</v>
      </c>
      <c r="AP245954" s="69">
        <v>0.977</v>
      </c>
      <c r="AQ245954" s="69">
        <v>0.898</v>
      </c>
      <c r="AR245954" s="69">
        <v>0.901</v>
      </c>
    </row>
    <row r="245955" spans="41:44">
      <c r="AO245955" s="69">
        <v>149.49</v>
      </c>
      <c r="AP245955" s="69">
        <v>0.9</v>
      </c>
      <c r="AQ245955" s="69">
        <v>0.985</v>
      </c>
      <c r="AR245955" s="69">
        <v>0.901</v>
      </c>
    </row>
    <row r="245956" spans="41:44">
      <c r="AO245956" s="69">
        <v>150.27</v>
      </c>
      <c r="AP245956" s="69">
        <v>0.95</v>
      </c>
      <c r="AQ245956" s="69">
        <v>0.859</v>
      </c>
      <c r="AR245956" s="69">
        <v>0.917</v>
      </c>
    </row>
    <row r="245957" spans="41:44">
      <c r="AO245957" s="69">
        <v>151.05</v>
      </c>
      <c r="AP245957" s="69">
        <v>0.942</v>
      </c>
      <c r="AQ245957" s="69">
        <v>0.943</v>
      </c>
      <c r="AR245957" s="69">
        <v>0.918</v>
      </c>
    </row>
    <row r="245958" spans="41:44">
      <c r="AO245958" s="69">
        <v>151.83</v>
      </c>
      <c r="AP245958" s="69">
        <v>0.978</v>
      </c>
      <c r="AQ245958" s="69">
        <v>0.845</v>
      </c>
      <c r="AR245958" s="69">
        <v>0.867</v>
      </c>
    </row>
    <row r="245959" spans="41:44">
      <c r="AO245959" s="69">
        <v>152.61</v>
      </c>
      <c r="AP245959" s="69">
        <v>0.942</v>
      </c>
      <c r="AQ245959" s="69">
        <v>0.943</v>
      </c>
      <c r="AR245959" s="69">
        <v>0.928</v>
      </c>
    </row>
    <row r="245960" spans="41:44">
      <c r="AO245960" s="69">
        <v>153.39</v>
      </c>
      <c r="AP245960" s="69">
        <v>0.988</v>
      </c>
      <c r="AQ245960" s="69">
        <v>0.927</v>
      </c>
      <c r="AR245960" s="69">
        <v>0.836</v>
      </c>
    </row>
    <row r="245961" spans="41:44">
      <c r="AO245961" s="69">
        <v>154.17</v>
      </c>
      <c r="AP245961" s="69">
        <v>0.891</v>
      </c>
      <c r="AQ245961" s="69">
        <v>0.941</v>
      </c>
      <c r="AR245961" s="69">
        <v>0.932</v>
      </c>
    </row>
    <row r="245962" spans="41:44">
      <c r="AO245962" s="69">
        <v>154.95</v>
      </c>
      <c r="AP245962" s="69">
        <v>0.935</v>
      </c>
      <c r="AQ245962" s="69">
        <v>0.889</v>
      </c>
      <c r="AR245962" s="69">
        <v>0.861</v>
      </c>
    </row>
    <row r="245963" spans="41:44">
      <c r="AO245963" s="69">
        <v>155.73</v>
      </c>
      <c r="AP245963" s="69">
        <v>0.923</v>
      </c>
      <c r="AQ245963" s="69">
        <v>0.775</v>
      </c>
      <c r="AR245963" s="69">
        <v>0.861</v>
      </c>
    </row>
    <row r="245964" spans="41:44">
      <c r="AO245964" s="69">
        <v>156.51</v>
      </c>
      <c r="AP245964" s="69">
        <v>0.911</v>
      </c>
      <c r="AQ245964" s="69">
        <v>0.942</v>
      </c>
      <c r="AR245964" s="69">
        <v>0.957</v>
      </c>
    </row>
    <row r="262146" spans="41:44">
      <c r="AO262146" s="69" t="s">
        <v>13</v>
      </c>
      <c r="AP262146" s="69" t="s">
        <v>14</v>
      </c>
      <c r="AQ262146" s="69" t="s">
        <v>15</v>
      </c>
      <c r="AR262146" s="69" t="s">
        <v>16</v>
      </c>
    </row>
    <row r="262147" spans="41:44">
      <c r="AO262147" s="69">
        <v>0</v>
      </c>
      <c r="AP262147" s="69">
        <v>0.925</v>
      </c>
      <c r="AQ262147" s="69">
        <v>0.985</v>
      </c>
      <c r="AR262147" s="69">
        <v>0.836</v>
      </c>
    </row>
    <row r="262148" spans="41:44">
      <c r="AO262148" s="69">
        <v>0.39</v>
      </c>
      <c r="AP262148" s="69">
        <v>0.968</v>
      </c>
      <c r="AQ262148" s="69">
        <v>1.016</v>
      </c>
      <c r="AR262148" s="69">
        <v>1.026</v>
      </c>
    </row>
    <row r="262149" spans="41:44">
      <c r="AO262149" s="69">
        <v>1.17</v>
      </c>
      <c r="AP262149" s="69">
        <v>0.928</v>
      </c>
      <c r="AQ262149" s="69">
        <v>1.061</v>
      </c>
      <c r="AR262149" s="69">
        <v>0.925</v>
      </c>
    </row>
    <row r="262150" spans="41:44">
      <c r="AO262150" s="69">
        <v>1.95</v>
      </c>
      <c r="AP262150" s="69">
        <v>0.885</v>
      </c>
      <c r="AQ262150" s="69">
        <v>0.97</v>
      </c>
      <c r="AR262150" s="69">
        <v>0.961</v>
      </c>
    </row>
    <row r="262151" spans="41:44">
      <c r="AO262151" s="69">
        <v>2.73</v>
      </c>
      <c r="AP262151" s="69">
        <v>0.926</v>
      </c>
      <c r="AQ262151" s="69">
        <v>0.932</v>
      </c>
      <c r="AR262151" s="69">
        <v>0.962</v>
      </c>
    </row>
    <row r="262152" spans="41:44">
      <c r="AO262152" s="69">
        <v>3.51</v>
      </c>
      <c r="AP262152" s="69">
        <v>0.885</v>
      </c>
      <c r="AQ262152" s="69">
        <v>0.906</v>
      </c>
      <c r="AR262152" s="69">
        <v>0.924</v>
      </c>
    </row>
    <row r="262153" spans="41:44">
      <c r="AO262153" s="69">
        <v>4.29</v>
      </c>
      <c r="AP262153" s="69">
        <v>0.97</v>
      </c>
      <c r="AQ262153" s="69">
        <v>0.915</v>
      </c>
      <c r="AR262153" s="69">
        <v>0.96</v>
      </c>
    </row>
    <row r="262154" spans="41:44">
      <c r="AO262154" s="69">
        <v>5.07</v>
      </c>
      <c r="AP262154" s="69">
        <v>0.9</v>
      </c>
      <c r="AQ262154" s="69">
        <v>0.935</v>
      </c>
      <c r="AR262154" s="69">
        <v>0.911</v>
      </c>
    </row>
    <row r="262155" spans="41:44">
      <c r="AO262155" s="69">
        <v>5.85</v>
      </c>
      <c r="AP262155" s="69">
        <v>1.015</v>
      </c>
      <c r="AQ262155" s="69">
        <v>0.971</v>
      </c>
      <c r="AR262155" s="69">
        <v>0.912</v>
      </c>
    </row>
    <row r="262156" spans="41:44">
      <c r="AO262156" s="69">
        <v>6.63</v>
      </c>
      <c r="AP262156" s="69">
        <v>0.927</v>
      </c>
      <c r="AQ262156" s="69">
        <v>1</v>
      </c>
      <c r="AR262156" s="69">
        <v>0.962</v>
      </c>
    </row>
    <row r="262157" spans="41:44">
      <c r="AO262157" s="69">
        <v>7.41</v>
      </c>
      <c r="AP262157" s="69">
        <v>0.97</v>
      </c>
      <c r="AQ262157" s="69">
        <v>0.904</v>
      </c>
      <c r="AR262157" s="69">
        <v>1.013</v>
      </c>
    </row>
    <row r="262158" spans="41:44">
      <c r="AO262158" s="69">
        <v>8.19</v>
      </c>
      <c r="AP262158" s="69">
        <v>0.878</v>
      </c>
      <c r="AQ262158" s="69">
        <v>0.89</v>
      </c>
      <c r="AR262158" s="69">
        <v>1</v>
      </c>
    </row>
    <row r="262159" spans="41:44">
      <c r="AO262159" s="69">
        <v>8.97</v>
      </c>
      <c r="AP262159" s="69">
        <v>0.956</v>
      </c>
      <c r="AQ262159" s="69">
        <v>0.859</v>
      </c>
      <c r="AR262159" s="69">
        <v>1.096</v>
      </c>
    </row>
    <row r="262160" spans="41:44">
      <c r="AO262160" s="69">
        <v>9.75</v>
      </c>
      <c r="AP262160" s="69">
        <v>0.887</v>
      </c>
      <c r="AQ262160" s="69">
        <v>0.93</v>
      </c>
      <c r="AR262160" s="69">
        <v>1.04</v>
      </c>
    </row>
    <row r="262161" spans="41:44">
      <c r="AO262161" s="69">
        <v>10.53</v>
      </c>
      <c r="AP262161" s="69">
        <v>0.922</v>
      </c>
      <c r="AQ262161" s="69">
        <v>0.956</v>
      </c>
      <c r="AR262161" s="69">
        <v>1.053</v>
      </c>
    </row>
    <row r="262162" spans="41:44">
      <c r="AO262162" s="69">
        <v>11.31</v>
      </c>
      <c r="AP262162" s="69">
        <v>1</v>
      </c>
      <c r="AQ262162" s="69">
        <v>0.9</v>
      </c>
      <c r="AR262162" s="69">
        <v>1.037</v>
      </c>
    </row>
    <row r="262163" spans="41:44">
      <c r="AO262163" s="69">
        <v>12.09</v>
      </c>
      <c r="AP262163" s="69">
        <v>1.014</v>
      </c>
      <c r="AQ262163" s="69">
        <v>0.942</v>
      </c>
      <c r="AR262163" s="69">
        <v>0.861</v>
      </c>
    </row>
    <row r="262164" spans="41:44">
      <c r="AO262164" s="69">
        <v>12.87</v>
      </c>
      <c r="AP262164" s="69">
        <v>0.918</v>
      </c>
      <c r="AQ262164" s="69">
        <v>0.986</v>
      </c>
      <c r="AR262164" s="69">
        <v>1.055</v>
      </c>
    </row>
    <row r="262165" spans="41:44">
      <c r="AO262165" s="69">
        <v>13.65</v>
      </c>
      <c r="AP262165" s="69">
        <v>0.87</v>
      </c>
      <c r="AQ262165" s="69">
        <v>0.848</v>
      </c>
      <c r="AR262165" s="69">
        <v>0.883</v>
      </c>
    </row>
    <row r="262166" spans="41:44">
      <c r="AO262166" s="69">
        <v>14.43</v>
      </c>
      <c r="AP262166" s="69">
        <v>0.949</v>
      </c>
      <c r="AQ262166" s="69">
        <v>1</v>
      </c>
      <c r="AR262166" s="69">
        <v>0.938</v>
      </c>
    </row>
    <row r="262167" spans="41:44">
      <c r="AO262167" s="69">
        <v>15.21</v>
      </c>
      <c r="AP262167" s="69">
        <v>0.947</v>
      </c>
      <c r="AQ262167" s="69">
        <v>0.947</v>
      </c>
      <c r="AR262167" s="69">
        <v>0.962</v>
      </c>
    </row>
    <row r="262168" spans="41:44">
      <c r="AO262168" s="69">
        <v>15.99</v>
      </c>
      <c r="AP262168" s="69">
        <v>0.883</v>
      </c>
      <c r="AQ262168" s="69">
        <v>1</v>
      </c>
      <c r="AR262168" s="69">
        <v>0.887</v>
      </c>
    </row>
    <row r="262169" spans="41:44">
      <c r="AO262169" s="69">
        <v>16.77</v>
      </c>
      <c r="AP262169" s="69">
        <v>0.892</v>
      </c>
      <c r="AQ262169" s="69">
        <v>0.971</v>
      </c>
      <c r="AR262169" s="69">
        <v>1.133</v>
      </c>
    </row>
    <row r="262170" spans="41:44">
      <c r="AO262170" s="69">
        <v>17.55</v>
      </c>
      <c r="AP262170" s="69">
        <v>0.95</v>
      </c>
      <c r="AQ262170" s="69">
        <v>0.873</v>
      </c>
      <c r="AR262170" s="69">
        <v>0.95</v>
      </c>
    </row>
    <row r="262171" spans="41:44">
      <c r="AO262171" s="69">
        <v>18.33</v>
      </c>
      <c r="AP262171" s="69">
        <v>0.931</v>
      </c>
      <c r="AQ262171" s="69">
        <v>0.942</v>
      </c>
      <c r="AR262171" s="69">
        <v>0.961</v>
      </c>
    </row>
    <row r="262172" spans="41:44">
      <c r="AO262172" s="69">
        <v>19.11</v>
      </c>
      <c r="AP262172" s="69">
        <v>0.9</v>
      </c>
      <c r="AQ262172" s="69">
        <v>0.926</v>
      </c>
      <c r="AR262172" s="69">
        <v>0.935</v>
      </c>
    </row>
    <row r="262173" spans="41:44">
      <c r="AO262173" s="69">
        <v>19.89</v>
      </c>
      <c r="AP262173" s="69">
        <v>0.912</v>
      </c>
      <c r="AQ262173" s="69">
        <v>0.943</v>
      </c>
      <c r="AR262173" s="69">
        <v>0.926</v>
      </c>
    </row>
    <row r="262174" spans="41:44">
      <c r="AO262174" s="69">
        <v>20.67</v>
      </c>
      <c r="AP262174" s="69">
        <v>0.912</v>
      </c>
      <c r="AQ262174" s="69">
        <v>0.942</v>
      </c>
      <c r="AR262174" s="69">
        <v>0.875</v>
      </c>
    </row>
    <row r="262175" spans="41:44">
      <c r="AO262175" s="69">
        <v>21.45</v>
      </c>
      <c r="AP262175" s="69">
        <v>1</v>
      </c>
      <c r="AQ262175" s="69">
        <v>0.844</v>
      </c>
      <c r="AR262175" s="69">
        <v>0.912</v>
      </c>
    </row>
    <row r="262176" spans="41:44">
      <c r="AO262176" s="69">
        <v>22.23</v>
      </c>
      <c r="AP262176" s="69">
        <v>0.891</v>
      </c>
      <c r="AQ262176" s="69">
        <v>0.844</v>
      </c>
      <c r="AR262176" s="69">
        <v>0.975</v>
      </c>
    </row>
    <row r="262177" spans="41:44">
      <c r="AO262177" s="69">
        <v>23.01</v>
      </c>
      <c r="AP262177" s="69">
        <v>0.912</v>
      </c>
      <c r="AQ262177" s="69">
        <v>1.014</v>
      </c>
      <c r="AR262177" s="69">
        <v>0.95</v>
      </c>
    </row>
    <row r="262178" spans="41:44">
      <c r="AO262178" s="69">
        <v>23.79</v>
      </c>
      <c r="AP262178" s="69">
        <v>0.974</v>
      </c>
      <c r="AQ262178" s="69">
        <v>0.931</v>
      </c>
      <c r="AR262178" s="69">
        <v>0.869</v>
      </c>
    </row>
    <row r="262179" spans="41:44">
      <c r="AO262179" s="69">
        <v>24.57</v>
      </c>
      <c r="AP262179" s="69">
        <v>0.898</v>
      </c>
      <c r="AQ262179" s="69">
        <v>0.97</v>
      </c>
      <c r="AR262179" s="69">
        <v>0.879</v>
      </c>
    </row>
    <row r="262180" spans="41:44">
      <c r="AO262180" s="69">
        <v>25.35</v>
      </c>
      <c r="AP262180" s="69">
        <v>0.877</v>
      </c>
      <c r="AQ262180" s="69">
        <v>0.878</v>
      </c>
      <c r="AR262180" s="69">
        <v>0.948</v>
      </c>
    </row>
    <row r="262181" spans="41:44">
      <c r="AO262181" s="69">
        <v>26.13</v>
      </c>
      <c r="AP262181" s="69">
        <v>0.912</v>
      </c>
      <c r="AQ262181" s="69">
        <v>0.986</v>
      </c>
      <c r="AR262181" s="69">
        <v>0.949</v>
      </c>
    </row>
    <row r="262182" spans="41:44">
      <c r="AO262182" s="69">
        <v>26.91</v>
      </c>
      <c r="AP262182" s="69">
        <v>0.974</v>
      </c>
      <c r="AQ262182" s="69">
        <v>0.906</v>
      </c>
      <c r="AR262182" s="69">
        <v>0.828</v>
      </c>
    </row>
    <row r="262183" spans="41:44">
      <c r="AO262183" s="69">
        <v>27.69</v>
      </c>
      <c r="AP262183" s="69">
        <v>0.939</v>
      </c>
      <c r="AQ262183" s="69">
        <v>0.849</v>
      </c>
      <c r="AR262183" s="69">
        <v>0.924</v>
      </c>
    </row>
    <row r="262184" spans="41:44">
      <c r="AO262184" s="69">
        <v>28.47</v>
      </c>
      <c r="AP262184" s="69">
        <v>0.986</v>
      </c>
      <c r="AQ262184" s="69">
        <v>0.93</v>
      </c>
      <c r="AR262184" s="69">
        <v>0.974</v>
      </c>
    </row>
    <row r="262185" spans="41:44">
      <c r="AO262185" s="69">
        <v>29.25</v>
      </c>
      <c r="AP262185" s="69">
        <v>0.974</v>
      </c>
      <c r="AQ262185" s="69">
        <v>0.915</v>
      </c>
      <c r="AR262185" s="69">
        <v>0.896</v>
      </c>
    </row>
    <row r="262186" spans="41:44">
      <c r="AO262186" s="69">
        <v>30.03</v>
      </c>
      <c r="AP262186" s="69">
        <v>0.915</v>
      </c>
      <c r="AQ262186" s="69">
        <v>0.986</v>
      </c>
      <c r="AR262186" s="69">
        <v>1</v>
      </c>
    </row>
    <row r="262187" spans="41:44">
      <c r="AO262187" s="69">
        <v>30.81</v>
      </c>
      <c r="AP262187" s="69">
        <v>0.914</v>
      </c>
      <c r="AQ262187" s="69">
        <v>0.905</v>
      </c>
      <c r="AR262187" s="69">
        <v>0.868</v>
      </c>
    </row>
    <row r="262188" spans="41:44">
      <c r="AO262188" s="69">
        <v>31.59</v>
      </c>
      <c r="AP262188" s="69">
        <v>1</v>
      </c>
      <c r="AQ262188" s="69">
        <v>0.917</v>
      </c>
      <c r="AR262188" s="69">
        <v>1.026</v>
      </c>
    </row>
    <row r="262189" spans="41:44">
      <c r="AO262189" s="69">
        <v>32.37</v>
      </c>
      <c r="AP262189" s="69">
        <v>1</v>
      </c>
      <c r="AQ262189" s="69">
        <v>0.831</v>
      </c>
      <c r="AR262189" s="69">
        <v>0.937</v>
      </c>
    </row>
    <row r="262190" spans="41:44">
      <c r="AO262190" s="69">
        <v>33.15</v>
      </c>
      <c r="AP262190" s="69">
        <v>0.891</v>
      </c>
      <c r="AQ262190" s="69">
        <v>0.985</v>
      </c>
      <c r="AR262190" s="69">
        <v>0.938</v>
      </c>
    </row>
    <row r="262191" spans="41:44">
      <c r="AO262191" s="69">
        <v>33.93</v>
      </c>
      <c r="AP262191" s="69">
        <v>0.938</v>
      </c>
      <c r="AQ262191" s="69">
        <v>0.957</v>
      </c>
      <c r="AR262191" s="69">
        <v>0.974</v>
      </c>
    </row>
    <row r="262192" spans="41:44">
      <c r="AO262192" s="69">
        <v>34.71</v>
      </c>
      <c r="AP262192" s="69">
        <v>0.949</v>
      </c>
      <c r="AQ262192" s="69">
        <v>0.986</v>
      </c>
      <c r="AR262192" s="69">
        <v>0.912</v>
      </c>
    </row>
    <row r="262193" spans="41:44">
      <c r="AO262193" s="69">
        <v>35.49</v>
      </c>
      <c r="AP262193" s="69">
        <v>0.937</v>
      </c>
      <c r="AQ262193" s="69">
        <v>0.96</v>
      </c>
      <c r="AR262193" s="69">
        <v>0.934</v>
      </c>
    </row>
    <row r="262194" spans="41:44">
      <c r="AO262194" s="69">
        <v>36.27</v>
      </c>
      <c r="AP262194" s="69">
        <v>0.94</v>
      </c>
      <c r="AQ262194" s="69">
        <v>0.97</v>
      </c>
      <c r="AR262194" s="69">
        <v>0.961</v>
      </c>
    </row>
    <row r="262195" spans="41:44">
      <c r="AO262195" s="69">
        <v>37.05</v>
      </c>
      <c r="AP262195" s="69">
        <v>0.915</v>
      </c>
      <c r="AQ262195" s="69">
        <v>0.929</v>
      </c>
      <c r="AR262195" s="69">
        <v>0.96</v>
      </c>
    </row>
    <row r="262196" spans="41:44">
      <c r="AO262196" s="69">
        <v>37.83</v>
      </c>
      <c r="AP262196" s="69">
        <v>0.894</v>
      </c>
      <c r="AQ262196" s="69">
        <v>0.905</v>
      </c>
      <c r="AR262196" s="69">
        <v>1.11</v>
      </c>
    </row>
    <row r="262197" spans="41:44">
      <c r="AO262197" s="69">
        <v>38.61</v>
      </c>
      <c r="AP262197" s="69">
        <v>1.053</v>
      </c>
      <c r="AQ262197" s="69">
        <v>0.904</v>
      </c>
      <c r="AR262197" s="69">
        <v>0.879</v>
      </c>
    </row>
    <row r="262198" spans="41:44">
      <c r="AO262198" s="69">
        <v>39.51</v>
      </c>
      <c r="AP262198" s="69">
        <v>0.882</v>
      </c>
      <c r="AQ262198" s="69">
        <v>0.892</v>
      </c>
      <c r="AR262198" s="69">
        <v>0.974</v>
      </c>
    </row>
    <row r="262199" spans="41:44">
      <c r="AO262199" s="69">
        <v>40.29</v>
      </c>
      <c r="AP262199" s="69">
        <v>1.012</v>
      </c>
      <c r="AQ262199" s="69">
        <v>1</v>
      </c>
      <c r="AR262199" s="69">
        <v>1.027</v>
      </c>
    </row>
    <row r="262200" spans="41:44">
      <c r="AO262200" s="69">
        <v>41.07</v>
      </c>
      <c r="AP262200" s="69">
        <v>0.951</v>
      </c>
      <c r="AQ262200" s="69">
        <v>0.956</v>
      </c>
      <c r="AR262200" s="69">
        <v>0.947</v>
      </c>
    </row>
    <row r="262201" spans="41:44">
      <c r="AO262201" s="69">
        <v>41.85</v>
      </c>
      <c r="AP262201" s="69">
        <v>0.9</v>
      </c>
      <c r="AQ262201" s="69">
        <v>0.89</v>
      </c>
      <c r="AR262201" s="69">
        <v>0.91</v>
      </c>
    </row>
    <row r="262202" spans="41:44">
      <c r="AO262202" s="69">
        <v>42.63</v>
      </c>
      <c r="AP262202" s="69">
        <v>0.874</v>
      </c>
      <c r="AQ262202" s="69">
        <v>0.917</v>
      </c>
      <c r="AR262202" s="69">
        <v>0.95</v>
      </c>
    </row>
    <row r="262203" spans="41:44">
      <c r="AO262203" s="69">
        <v>43.41</v>
      </c>
      <c r="AP262203" s="69">
        <v>0.887</v>
      </c>
      <c r="AQ262203" s="69">
        <v>0.853</v>
      </c>
      <c r="AR262203" s="69">
        <v>0.949</v>
      </c>
    </row>
    <row r="262204" spans="41:44">
      <c r="AO262204" s="69">
        <v>44.19</v>
      </c>
      <c r="AP262204" s="69">
        <v>0.866</v>
      </c>
      <c r="AQ262204" s="69">
        <v>0.944</v>
      </c>
      <c r="AR262204" s="69">
        <v>0.912</v>
      </c>
    </row>
    <row r="262205" spans="41:44">
      <c r="AO262205" s="69">
        <v>44.97</v>
      </c>
      <c r="AP262205" s="69">
        <v>0.938</v>
      </c>
      <c r="AQ262205" s="69">
        <v>0.928</v>
      </c>
      <c r="AR262205" s="69">
        <v>0.901</v>
      </c>
    </row>
    <row r="262206" spans="41:44">
      <c r="AO262206" s="69">
        <v>45.75</v>
      </c>
      <c r="AP262206" s="69">
        <v>0.815</v>
      </c>
      <c r="AQ262206" s="69">
        <v>0.956</v>
      </c>
      <c r="AR262206" s="69">
        <v>0.736</v>
      </c>
    </row>
    <row r="262207" spans="41:44">
      <c r="AO262207" s="69">
        <v>46.53</v>
      </c>
      <c r="AP262207" s="69">
        <v>0.962</v>
      </c>
      <c r="AQ262207" s="69">
        <v>0.986</v>
      </c>
      <c r="AR262207" s="69">
        <v>1.085</v>
      </c>
    </row>
    <row r="262208" spans="41:44">
      <c r="AO262208" s="69">
        <v>47.31</v>
      </c>
      <c r="AP262208" s="69">
        <v>0.844</v>
      </c>
      <c r="AQ262208" s="69">
        <v>0.892</v>
      </c>
      <c r="AR262208" s="69">
        <v>0.807</v>
      </c>
    </row>
    <row r="262209" spans="41:44">
      <c r="AO262209" s="69">
        <v>48.09</v>
      </c>
      <c r="AP262209" s="69">
        <v>1.065</v>
      </c>
      <c r="AQ262209" s="69">
        <v>0.904</v>
      </c>
      <c r="AR262209" s="69">
        <v>0.949</v>
      </c>
    </row>
    <row r="262210" spans="41:44">
      <c r="AO262210" s="69">
        <v>48.87</v>
      </c>
      <c r="AP262210" s="69">
        <v>0.924</v>
      </c>
      <c r="AQ262210" s="69">
        <v>0.887</v>
      </c>
      <c r="AR262210" s="69">
        <v>0.873</v>
      </c>
    </row>
    <row r="262211" spans="41:44">
      <c r="AO262211" s="69">
        <v>49.65</v>
      </c>
      <c r="AP262211" s="69">
        <v>0.903</v>
      </c>
      <c r="AQ262211" s="69">
        <v>0.849</v>
      </c>
      <c r="AR262211" s="69">
        <v>0.923</v>
      </c>
    </row>
    <row r="262212" spans="41:44">
      <c r="AO262212" s="69">
        <v>50.43</v>
      </c>
      <c r="AP262212" s="69">
        <v>0.974</v>
      </c>
      <c r="AQ262212" s="69">
        <v>1.015</v>
      </c>
      <c r="AR262212" s="69">
        <v>0.937</v>
      </c>
    </row>
    <row r="262213" spans="41:44">
      <c r="AO262213" s="69">
        <v>51.21</v>
      </c>
      <c r="AP262213" s="69">
        <v>0.962</v>
      </c>
      <c r="AQ262213" s="69">
        <v>1</v>
      </c>
      <c r="AR262213" s="69">
        <v>0.883</v>
      </c>
    </row>
    <row r="262214" spans="41:44">
      <c r="AO262214" s="69">
        <v>51.99</v>
      </c>
      <c r="AP262214" s="69">
        <v>0.986</v>
      </c>
      <c r="AQ262214" s="69">
        <v>0.892</v>
      </c>
      <c r="AR262214" s="69">
        <v>0.872</v>
      </c>
    </row>
    <row r="262215" spans="41:44">
      <c r="AO262215" s="69">
        <v>52.77</v>
      </c>
      <c r="AP262215" s="69">
        <v>0.927</v>
      </c>
      <c r="AQ262215" s="69">
        <v>1.03</v>
      </c>
      <c r="AR262215" s="69">
        <v>0.987</v>
      </c>
    </row>
    <row r="262216" spans="41:44">
      <c r="AO262216" s="69">
        <v>53.55</v>
      </c>
      <c r="AP262216" s="69">
        <v>0.89</v>
      </c>
      <c r="AQ262216" s="69">
        <v>0.819</v>
      </c>
      <c r="AR262216" s="69">
        <v>0.816</v>
      </c>
    </row>
    <row r="262217" spans="41:44">
      <c r="AO262217" s="69">
        <v>54.33</v>
      </c>
      <c r="AP262217" s="69">
        <v>0.869</v>
      </c>
      <c r="AQ262217" s="69">
        <v>0.836</v>
      </c>
      <c r="AR262217" s="69">
        <v>0.887</v>
      </c>
    </row>
    <row r="262218" spans="41:44">
      <c r="AO262218" s="69">
        <v>55.11</v>
      </c>
      <c r="AP262218" s="69">
        <v>0.893</v>
      </c>
      <c r="AQ262218" s="69">
        <v>0.943</v>
      </c>
      <c r="AR262218" s="69">
        <v>0.96</v>
      </c>
    </row>
    <row r="262219" spans="41:44">
      <c r="AO262219" s="69">
        <v>55.89</v>
      </c>
      <c r="AP262219" s="69">
        <v>0.938</v>
      </c>
      <c r="AQ262219" s="69">
        <v>0.928</v>
      </c>
      <c r="AR262219" s="69">
        <v>0.937</v>
      </c>
    </row>
    <row r="262220" spans="41:44">
      <c r="AO262220" s="69">
        <v>56.67</v>
      </c>
      <c r="AP262220" s="69">
        <v>0.939</v>
      </c>
      <c r="AQ262220" s="69">
        <v>0.865</v>
      </c>
      <c r="AR262220" s="69">
        <v>0.938</v>
      </c>
    </row>
    <row r="262221" spans="41:44">
      <c r="AO262221" s="69">
        <v>57.45</v>
      </c>
      <c r="AP262221" s="69">
        <v>0.914</v>
      </c>
      <c r="AQ262221" s="69">
        <v>1.03</v>
      </c>
      <c r="AR262221" s="69">
        <v>1.04</v>
      </c>
    </row>
    <row r="262222" spans="41:44">
      <c r="AO262222" s="69">
        <v>58.23</v>
      </c>
      <c r="AP262222" s="69">
        <v>0.884</v>
      </c>
      <c r="AQ262222" s="69">
        <v>0.915</v>
      </c>
      <c r="AR262222" s="69">
        <v>0.932</v>
      </c>
    </row>
    <row r="262223" spans="41:44">
      <c r="AO262223" s="69">
        <v>59.01</v>
      </c>
      <c r="AP262223" s="69">
        <v>0.874</v>
      </c>
      <c r="AQ262223" s="69">
        <v>0.808</v>
      </c>
      <c r="AR262223" s="69">
        <v>0.959</v>
      </c>
    </row>
    <row r="262224" spans="41:44">
      <c r="AO262224" s="69">
        <v>59.79</v>
      </c>
      <c r="AP262224" s="69">
        <v>0.884</v>
      </c>
      <c r="AQ262224" s="69">
        <v>0.914</v>
      </c>
      <c r="AR262224" s="69">
        <v>0.889</v>
      </c>
    </row>
    <row r="262225" spans="41:44">
      <c r="AO262225" s="69">
        <v>60.57</v>
      </c>
      <c r="AP262225" s="69">
        <v>0.987</v>
      </c>
      <c r="AQ262225" s="69">
        <v>0.942</v>
      </c>
      <c r="AR262225" s="69">
        <v>0.947</v>
      </c>
    </row>
    <row r="262226" spans="41:44">
      <c r="AO262226" s="69">
        <v>61.35</v>
      </c>
      <c r="AP262226" s="69">
        <v>0.893</v>
      </c>
      <c r="AQ262226" s="69">
        <v>0.885</v>
      </c>
      <c r="AR262226" s="69">
        <v>0.896</v>
      </c>
    </row>
    <row r="262227" spans="41:44">
      <c r="AO262227" s="69">
        <v>62.13</v>
      </c>
      <c r="AP262227" s="69">
        <v>0.903</v>
      </c>
      <c r="AQ262227" s="69">
        <v>0.887</v>
      </c>
      <c r="AR262227" s="69">
        <v>0.936</v>
      </c>
    </row>
    <row r="262228" spans="41:44">
      <c r="AO262228" s="69">
        <v>62.91</v>
      </c>
      <c r="AP262228" s="69">
        <v>0.891</v>
      </c>
      <c r="AQ262228" s="69">
        <v>0.9</v>
      </c>
      <c r="AR262228" s="69">
        <v>0.821</v>
      </c>
    </row>
    <row r="262229" spans="41:44">
      <c r="AO262229" s="69">
        <v>63.69</v>
      </c>
      <c r="AP262229" s="69">
        <v>0.926</v>
      </c>
      <c r="AQ262229" s="69">
        <v>0.811</v>
      </c>
      <c r="AR262229" s="69">
        <v>0.868</v>
      </c>
    </row>
    <row r="262230" spans="41:44">
      <c r="AO262230" s="69">
        <v>64.47</v>
      </c>
      <c r="AP262230" s="69">
        <v>0.826</v>
      </c>
      <c r="AQ262230" s="69">
        <v>0.943</v>
      </c>
      <c r="AR262230" s="69">
        <v>0.949</v>
      </c>
    </row>
    <row r="262231" spans="41:44">
      <c r="AO262231" s="69">
        <v>65.25</v>
      </c>
      <c r="AP262231" s="69">
        <v>0.986</v>
      </c>
      <c r="AQ262231" s="69">
        <v>0.855</v>
      </c>
      <c r="AR262231" s="69">
        <v>0.896</v>
      </c>
    </row>
    <row r="262232" spans="41:44">
      <c r="AO262232" s="69">
        <v>66.03</v>
      </c>
      <c r="AP262232" s="69">
        <v>0.951</v>
      </c>
      <c r="AQ262232" s="69">
        <v>0.873</v>
      </c>
      <c r="AR262232" s="69">
        <v>1.04</v>
      </c>
    </row>
    <row r="262233" spans="41:44">
      <c r="AO262233" s="69">
        <v>66.81</v>
      </c>
      <c r="AP262233" s="69">
        <v>0.884</v>
      </c>
      <c r="AQ262233" s="69">
        <v>0.901</v>
      </c>
      <c r="AR262233" s="69">
        <v>1.031</v>
      </c>
    </row>
    <row r="262234" spans="41:44">
      <c r="AO262234" s="69">
        <v>67.59</v>
      </c>
      <c r="AP262234" s="69">
        <v>0.913</v>
      </c>
      <c r="AQ262234" s="69">
        <v>0.808</v>
      </c>
      <c r="AR262234" s="69">
        <v>1.026</v>
      </c>
    </row>
    <row r="262235" spans="41:44">
      <c r="AO262235" s="69">
        <v>68.37</v>
      </c>
      <c r="AP262235" s="69">
        <v>1.012</v>
      </c>
      <c r="AQ262235" s="69">
        <v>0.919</v>
      </c>
      <c r="AR262235" s="69">
        <v>0.87</v>
      </c>
    </row>
    <row r="262236" spans="41:44">
      <c r="AO262236" s="69">
        <v>69.15</v>
      </c>
      <c r="AP262236" s="69">
        <v>0.953</v>
      </c>
      <c r="AQ262236" s="69">
        <v>0.93</v>
      </c>
      <c r="AR262236" s="69">
        <v>0.889</v>
      </c>
    </row>
    <row r="262237" spans="41:44">
      <c r="AO262237" s="69">
        <v>69.93</v>
      </c>
      <c r="AP262237" s="69">
        <v>0.885</v>
      </c>
      <c r="AQ262237" s="69">
        <v>0.795</v>
      </c>
      <c r="AR262237" s="69">
        <v>1.027</v>
      </c>
    </row>
    <row r="262238" spans="41:44">
      <c r="AO262238" s="69">
        <v>70.71</v>
      </c>
      <c r="AP262238" s="69">
        <v>0.902</v>
      </c>
      <c r="AQ262238" s="69">
        <v>0.901</v>
      </c>
      <c r="AR262238" s="69">
        <v>0.924</v>
      </c>
    </row>
    <row r="262239" spans="41:44">
      <c r="AO262239" s="69">
        <v>71.49</v>
      </c>
      <c r="AP262239" s="69">
        <v>0.821</v>
      </c>
      <c r="AQ262239" s="69">
        <v>0.827</v>
      </c>
      <c r="AR262239" s="69">
        <v>0.9</v>
      </c>
    </row>
    <row r="262240" spans="41:44">
      <c r="AO262240" s="69">
        <v>72.27</v>
      </c>
      <c r="AP262240" s="69">
        <v>0.951</v>
      </c>
      <c r="AQ262240" s="69">
        <v>0.78</v>
      </c>
      <c r="AR262240" s="69">
        <v>0.904</v>
      </c>
    </row>
    <row r="262241" spans="41:44">
      <c r="AO262241" s="69">
        <v>73.05</v>
      </c>
      <c r="AP262241" s="69">
        <v>0.926</v>
      </c>
      <c r="AQ262241" s="69">
        <v>0.956</v>
      </c>
      <c r="AR262241" s="69">
        <v>1.014</v>
      </c>
    </row>
    <row r="262242" spans="41:44">
      <c r="AO262242" s="69">
        <v>73.83</v>
      </c>
      <c r="AP262242" s="69">
        <v>0.94</v>
      </c>
      <c r="AQ262242" s="69">
        <v>0.956</v>
      </c>
      <c r="AR262242" s="69">
        <v>0.924</v>
      </c>
    </row>
    <row r="262243" spans="41:44">
      <c r="AO262243" s="69">
        <v>74.61</v>
      </c>
      <c r="AP262243" s="69">
        <v>0.926</v>
      </c>
      <c r="AQ262243" s="69">
        <v>0.861</v>
      </c>
      <c r="AR262243" s="69">
        <v>0.944</v>
      </c>
    </row>
    <row r="262244" spans="41:44">
      <c r="AO262244" s="69">
        <v>75.39</v>
      </c>
      <c r="AP262244" s="69">
        <v>0.884</v>
      </c>
      <c r="AQ262244" s="69">
        <v>0.849</v>
      </c>
      <c r="AR262244" s="69">
        <v>1.027</v>
      </c>
    </row>
    <row r="262245" spans="41:44">
      <c r="AO262245" s="69">
        <v>76.17</v>
      </c>
      <c r="AP262245" s="69">
        <v>0.856</v>
      </c>
      <c r="AQ262245" s="69">
        <v>0.887</v>
      </c>
      <c r="AR262245" s="69">
        <v>0.923</v>
      </c>
    </row>
    <row r="262246" spans="41:44">
      <c r="AO262246" s="69">
        <v>76.95</v>
      </c>
      <c r="AP262246" s="69">
        <v>0.81</v>
      </c>
      <c r="AQ262246" s="69">
        <v>0.918</v>
      </c>
      <c r="AR262246" s="69">
        <v>0.948</v>
      </c>
    </row>
    <row r="262247" spans="41:44">
      <c r="AO262247" s="69">
        <v>77.73</v>
      </c>
      <c r="AP262247" s="69">
        <v>0.931</v>
      </c>
      <c r="AQ262247" s="69">
        <v>0.9</v>
      </c>
      <c r="AR262247" s="69">
        <v>0.948</v>
      </c>
    </row>
    <row r="262248" spans="41:44">
      <c r="AO262248" s="69">
        <v>78.51</v>
      </c>
      <c r="AP262248" s="69">
        <v>0.894</v>
      </c>
      <c r="AQ262248" s="69">
        <v>0.892</v>
      </c>
      <c r="AR262248" s="69">
        <v>1.071</v>
      </c>
    </row>
    <row r="262249" spans="41:44">
      <c r="AO262249" s="69">
        <v>79.29</v>
      </c>
      <c r="AP262249" s="69">
        <v>0.845</v>
      </c>
      <c r="AQ262249" s="69">
        <v>0.901</v>
      </c>
      <c r="AR262249" s="69">
        <v>0.894</v>
      </c>
    </row>
    <row r="262250" spans="41:44">
      <c r="AO262250" s="69">
        <v>80.07</v>
      </c>
      <c r="AP262250" s="69">
        <v>0.95</v>
      </c>
      <c r="AQ262250" s="69">
        <v>0.843</v>
      </c>
      <c r="AR262250" s="69">
        <v>0.867</v>
      </c>
    </row>
    <row r="262251" spans="41:44">
      <c r="AO262251" s="69">
        <v>80.85</v>
      </c>
      <c r="AP262251" s="69">
        <v>0.849</v>
      </c>
      <c r="AQ262251" s="69">
        <v>0.957</v>
      </c>
      <c r="AR262251" s="69">
        <v>0.974</v>
      </c>
    </row>
    <row r="262252" spans="41:44">
      <c r="AO262252" s="69">
        <v>81.63</v>
      </c>
      <c r="AP262252" s="69">
        <v>0.965</v>
      </c>
      <c r="AQ262252" s="69">
        <v>0.957</v>
      </c>
      <c r="AR262252" s="69">
        <v>0.87</v>
      </c>
    </row>
    <row r="262253" spans="41:44">
      <c r="AO262253" s="69">
        <v>82.41</v>
      </c>
      <c r="AP262253" s="69">
        <v>0.937</v>
      </c>
      <c r="AQ262253" s="69">
        <v>0.849</v>
      </c>
      <c r="AR262253" s="69">
        <v>0.83</v>
      </c>
    </row>
    <row r="262254" spans="41:44">
      <c r="AO262254" s="69">
        <v>83.19</v>
      </c>
      <c r="AP262254" s="69">
        <v>0.907</v>
      </c>
      <c r="AQ262254" s="69">
        <v>0.9</v>
      </c>
      <c r="AR262254" s="69">
        <v>0.873</v>
      </c>
    </row>
    <row r="262255" spans="41:44">
      <c r="AO262255" s="69">
        <v>83.97</v>
      </c>
      <c r="AP262255" s="69">
        <v>0.916</v>
      </c>
      <c r="AQ262255" s="69">
        <v>0.94</v>
      </c>
      <c r="AR262255" s="69">
        <v>0.924</v>
      </c>
    </row>
    <row r="262256" spans="41:44">
      <c r="AO262256" s="69">
        <v>84.75</v>
      </c>
      <c r="AP262256" s="69">
        <v>0.95</v>
      </c>
      <c r="AQ262256" s="69">
        <v>0.865</v>
      </c>
      <c r="AR262256" s="69">
        <v>0.974</v>
      </c>
    </row>
    <row r="262257" spans="41:44">
      <c r="AO262257" s="69">
        <v>85.53</v>
      </c>
      <c r="AP262257" s="69">
        <v>0.954</v>
      </c>
      <c r="AQ262257" s="69">
        <v>0.954</v>
      </c>
      <c r="AR262257" s="69">
        <v>0.987</v>
      </c>
    </row>
    <row r="262258" spans="41:44">
      <c r="AO262258" s="69">
        <v>86.31</v>
      </c>
      <c r="AP262258" s="69">
        <v>0.939</v>
      </c>
      <c r="AQ262258" s="69">
        <v>0.859</v>
      </c>
      <c r="AR262258" s="69">
        <v>0.957</v>
      </c>
    </row>
    <row r="262259" spans="41:44">
      <c r="AO262259" s="69">
        <v>87.09</v>
      </c>
      <c r="AP262259" s="69">
        <v>0.988</v>
      </c>
      <c r="AQ262259" s="69">
        <v>0.887</v>
      </c>
      <c r="AR262259" s="69">
        <v>0.973</v>
      </c>
    </row>
    <row r="262260" spans="41:44">
      <c r="AO262260" s="69">
        <v>87.87</v>
      </c>
      <c r="AP262260" s="69">
        <v>0.853</v>
      </c>
      <c r="AQ262260" s="69">
        <v>0.867</v>
      </c>
      <c r="AR262260" s="69">
        <v>0.849</v>
      </c>
    </row>
    <row r="262261" spans="41:44">
      <c r="AO262261" s="69">
        <v>88.65</v>
      </c>
      <c r="AP262261" s="69">
        <v>0.89</v>
      </c>
      <c r="AQ262261" s="69">
        <v>0.971</v>
      </c>
      <c r="AR262261" s="69">
        <v>0.922</v>
      </c>
    </row>
    <row r="262262" spans="41:44">
      <c r="AO262262" s="69">
        <v>89.43</v>
      </c>
      <c r="AP262262" s="69">
        <v>0.921</v>
      </c>
      <c r="AQ262262" s="69">
        <v>0.846</v>
      </c>
      <c r="AR262262" s="69">
        <v>0.873</v>
      </c>
    </row>
    <row r="262263" spans="41:44">
      <c r="AO262263" s="69">
        <v>90.21</v>
      </c>
      <c r="AP262263" s="69">
        <v>0.869</v>
      </c>
      <c r="AQ262263" s="69">
        <v>0.884</v>
      </c>
      <c r="AR262263" s="69">
        <v>0.911</v>
      </c>
    </row>
    <row r="262264" spans="41:44">
      <c r="AO262264" s="69">
        <v>90.99</v>
      </c>
      <c r="AP262264" s="69">
        <v>1.012</v>
      </c>
      <c r="AQ262264" s="69">
        <v>0.985</v>
      </c>
      <c r="AR262264" s="69">
        <v>0.898</v>
      </c>
    </row>
    <row r="262265" spans="41:44">
      <c r="AO262265" s="69">
        <v>91.77</v>
      </c>
      <c r="AP262265" s="69">
        <v>0.904</v>
      </c>
      <c r="AQ262265" s="69">
        <v>1</v>
      </c>
      <c r="AR262265" s="69">
        <v>0.907</v>
      </c>
    </row>
    <row r="262266" spans="41:44">
      <c r="AO262266" s="69">
        <v>92.55</v>
      </c>
      <c r="AP262266" s="69">
        <v>0.976</v>
      </c>
      <c r="AQ262266" s="69">
        <v>0.9</v>
      </c>
      <c r="AR262266" s="69">
        <v>0.906</v>
      </c>
    </row>
    <row r="262267" spans="41:44">
      <c r="AO262267" s="69">
        <v>93.33</v>
      </c>
      <c r="AP262267" s="69">
        <v>0.953</v>
      </c>
      <c r="AQ262267" s="69">
        <v>0.928</v>
      </c>
      <c r="AR262267" s="69">
        <v>0.974</v>
      </c>
    </row>
    <row r="262268" spans="41:44">
      <c r="AO262268" s="69">
        <v>94.11</v>
      </c>
      <c r="AP262268" s="69">
        <v>0.83</v>
      </c>
      <c r="AQ262268" s="69">
        <v>0.816</v>
      </c>
      <c r="AR262268" s="69">
        <v>0.948</v>
      </c>
    </row>
    <row r="262269" spans="41:44">
      <c r="AO262269" s="69">
        <v>94.89</v>
      </c>
      <c r="AP262269" s="69">
        <v>0.906</v>
      </c>
      <c r="AQ262269" s="69">
        <v>0.791</v>
      </c>
      <c r="AR262269" s="69">
        <v>1</v>
      </c>
    </row>
    <row r="262270" spans="41:44">
      <c r="AO262270" s="69">
        <v>95.67</v>
      </c>
      <c r="AP262270" s="69">
        <v>0.886</v>
      </c>
      <c r="AQ262270" s="69">
        <v>0.859</v>
      </c>
      <c r="AR262270" s="69">
        <v>0.898</v>
      </c>
    </row>
    <row r="262271" spans="41:44">
      <c r="AO262271" s="69">
        <v>96.45</v>
      </c>
      <c r="AP262271" s="69">
        <v>0.988</v>
      </c>
      <c r="AQ262271" s="69">
        <v>1.014</v>
      </c>
      <c r="AR262271" s="69">
        <v>0.887</v>
      </c>
    </row>
    <row r="262272" spans="41:44">
      <c r="AO262272" s="69">
        <v>97.23</v>
      </c>
      <c r="AP262272" s="69">
        <v>0.918</v>
      </c>
      <c r="AQ262272" s="69">
        <v>0.915</v>
      </c>
      <c r="AR262272" s="69">
        <v>0.934</v>
      </c>
    </row>
    <row r="262273" spans="41:44">
      <c r="AO262273" s="69">
        <v>98.01</v>
      </c>
      <c r="AP262273" s="69">
        <v>0.851</v>
      </c>
      <c r="AQ262273" s="69">
        <v>0.942</v>
      </c>
      <c r="AR262273" s="69">
        <v>0.919</v>
      </c>
    </row>
    <row r="262274" spans="41:44">
      <c r="AO262274" s="69">
        <v>98.79</v>
      </c>
      <c r="AP262274" s="69">
        <v>0.95</v>
      </c>
      <c r="AQ262274" s="69">
        <v>0.829</v>
      </c>
      <c r="AR262274" s="69">
        <v>0.906</v>
      </c>
    </row>
    <row r="262275" spans="41:44">
      <c r="AO262275" s="69">
        <v>99.57</v>
      </c>
      <c r="AP262275" s="69">
        <v>0.823</v>
      </c>
      <c r="AQ262275" s="69">
        <v>0.918</v>
      </c>
      <c r="AR262275" s="69">
        <v>1</v>
      </c>
    </row>
    <row r="262276" spans="41:44">
      <c r="AO262276" s="69">
        <v>100.35</v>
      </c>
      <c r="AP262276" s="69">
        <v>0.917</v>
      </c>
      <c r="AQ262276" s="69">
        <v>0.928</v>
      </c>
      <c r="AR262276" s="69">
        <v>0.846</v>
      </c>
    </row>
    <row r="262277" spans="41:44">
      <c r="AO262277" s="69">
        <v>101.13</v>
      </c>
      <c r="AP262277" s="69">
        <v>0.886</v>
      </c>
      <c r="AQ262277" s="69">
        <v>0.843</v>
      </c>
      <c r="AR262277" s="69">
        <v>0.959</v>
      </c>
    </row>
    <row r="262278" spans="41:44">
      <c r="AO262278" s="69">
        <v>101.91</v>
      </c>
      <c r="AP262278" s="69">
        <v>0.965</v>
      </c>
      <c r="AQ262278" s="69">
        <v>0.851</v>
      </c>
      <c r="AR262278" s="69">
        <v>0.93</v>
      </c>
    </row>
    <row r="262279" spans="41:44">
      <c r="AO262279" s="69">
        <v>102.69</v>
      </c>
      <c r="AP262279" s="69">
        <v>0.89</v>
      </c>
      <c r="AQ262279" s="69">
        <v>0.861</v>
      </c>
      <c r="AR262279" s="69">
        <v>0.839</v>
      </c>
    </row>
    <row r="262280" spans="41:44">
      <c r="AO262280" s="69">
        <v>103.47</v>
      </c>
      <c r="AP262280" s="69">
        <v>0.949</v>
      </c>
      <c r="AQ262280" s="69">
        <v>0.942</v>
      </c>
      <c r="AR262280" s="69">
        <v>0.842</v>
      </c>
    </row>
    <row r="262281" spans="41:44">
      <c r="AO262281" s="69">
        <v>104.25</v>
      </c>
      <c r="AP262281" s="69">
        <v>0.91</v>
      </c>
      <c r="AQ262281" s="69">
        <v>0.957</v>
      </c>
      <c r="AR262281" s="69">
        <v>0.875</v>
      </c>
    </row>
    <row r="262282" spans="41:44">
      <c r="AO262282" s="69">
        <v>105.03</v>
      </c>
      <c r="AP262282" s="69">
        <v>0.882</v>
      </c>
      <c r="AQ262282" s="69">
        <v>0.84</v>
      </c>
      <c r="AR262282" s="69">
        <v>0.917</v>
      </c>
    </row>
    <row r="262283" spans="41:44">
      <c r="AO262283" s="69">
        <v>105.81</v>
      </c>
      <c r="AP262283" s="69">
        <v>0.976</v>
      </c>
      <c r="AQ262283" s="69">
        <v>0.811</v>
      </c>
      <c r="AR262283" s="69">
        <v>0.9</v>
      </c>
    </row>
    <row r="262284" spans="41:44">
      <c r="AO262284" s="69">
        <v>106.59</v>
      </c>
      <c r="AP262284" s="69">
        <v>0.949</v>
      </c>
      <c r="AQ262284" s="69">
        <v>0.84</v>
      </c>
      <c r="AR262284" s="69">
        <v>0.947</v>
      </c>
    </row>
    <row r="262285" spans="41:44">
      <c r="AO262285" s="69">
        <v>107.37</v>
      </c>
      <c r="AP262285" s="69">
        <v>0.918</v>
      </c>
      <c r="AQ262285" s="69">
        <v>0.942</v>
      </c>
      <c r="AR262285" s="69">
        <v>0.917</v>
      </c>
    </row>
    <row r="262286" spans="41:44">
      <c r="AO262286" s="69">
        <v>108.15</v>
      </c>
      <c r="AP262286" s="69">
        <v>0.922</v>
      </c>
      <c r="AQ262286" s="69">
        <v>0.916</v>
      </c>
      <c r="AR262286" s="69">
        <v>0.959</v>
      </c>
    </row>
    <row r="262287" spans="41:44">
      <c r="AO262287" s="69">
        <v>108.93</v>
      </c>
      <c r="AP262287" s="69">
        <v>0.918</v>
      </c>
      <c r="AQ262287" s="69">
        <v>0.939</v>
      </c>
      <c r="AR262287" s="69">
        <v>0.872</v>
      </c>
    </row>
    <row r="262288" spans="41:44">
      <c r="AO262288" s="69">
        <v>109.71</v>
      </c>
      <c r="AP262288" s="69">
        <v>0.867</v>
      </c>
      <c r="AQ262288" s="69">
        <v>0.956</v>
      </c>
      <c r="AR262288" s="69">
        <v>0.923</v>
      </c>
    </row>
    <row r="262289" spans="41:44">
      <c r="AO262289" s="69">
        <v>110.49</v>
      </c>
      <c r="AP262289" s="69">
        <v>0.933</v>
      </c>
      <c r="AQ262289" s="69">
        <v>0.836</v>
      </c>
      <c r="AR262289" s="69">
        <v>0.842</v>
      </c>
    </row>
    <row r="262290" spans="41:44">
      <c r="AO262290" s="69">
        <v>111.27</v>
      </c>
      <c r="AP262290" s="69">
        <v>1.052</v>
      </c>
      <c r="AQ262290" s="69">
        <v>0.873</v>
      </c>
      <c r="AR262290" s="69">
        <v>0.898</v>
      </c>
    </row>
    <row r="262291" spans="41:44">
      <c r="AO262291" s="69">
        <v>112.05</v>
      </c>
      <c r="AP262291" s="69">
        <v>0.892</v>
      </c>
      <c r="AQ262291" s="69">
        <v>0.875</v>
      </c>
      <c r="AR262291" s="69">
        <v>0.828</v>
      </c>
    </row>
    <row r="262292" spans="41:44">
      <c r="AO262292" s="69">
        <v>112.83</v>
      </c>
      <c r="AP262292" s="69">
        <v>0.965</v>
      </c>
      <c r="AQ262292" s="69">
        <v>0.915</v>
      </c>
      <c r="AR262292" s="69">
        <v>1.015</v>
      </c>
    </row>
    <row r="262293" spans="41:44">
      <c r="AO262293" s="69">
        <v>113.61</v>
      </c>
      <c r="AP262293" s="69">
        <v>0.932</v>
      </c>
      <c r="AQ262293" s="69">
        <v>0.956</v>
      </c>
      <c r="AR262293" s="69">
        <v>0.986</v>
      </c>
    </row>
    <row r="262294" spans="41:44">
      <c r="AO262294" s="69">
        <v>114.39</v>
      </c>
      <c r="AP262294" s="69">
        <v>0.903</v>
      </c>
      <c r="AQ262294" s="69">
        <v>0.955</v>
      </c>
      <c r="AR262294" s="69">
        <v>0.959</v>
      </c>
    </row>
    <row r="262295" spans="41:44">
      <c r="AO262295" s="69">
        <v>115.17</v>
      </c>
      <c r="AP262295" s="69">
        <v>0.944</v>
      </c>
      <c r="AQ262295" s="69">
        <v>0.971</v>
      </c>
      <c r="AR262295" s="69">
        <v>0.93</v>
      </c>
    </row>
    <row r="262296" spans="41:44">
      <c r="AO262296" s="69">
        <v>115.95</v>
      </c>
      <c r="AP262296" s="69">
        <v>0.9</v>
      </c>
      <c r="AQ262296" s="69">
        <v>0.941</v>
      </c>
      <c r="AR262296" s="69">
        <v>0.847</v>
      </c>
    </row>
    <row r="262297" spans="41:44">
      <c r="AO262297" s="69">
        <v>116.73</v>
      </c>
      <c r="AP262297" s="69">
        <v>0.847</v>
      </c>
      <c r="AQ262297" s="69">
        <v>0.885</v>
      </c>
      <c r="AR262297" s="69">
        <v>0.896</v>
      </c>
    </row>
    <row r="262298" spans="41:44">
      <c r="AO262298" s="69">
        <v>117.51</v>
      </c>
      <c r="AP262298" s="69">
        <v>0.917</v>
      </c>
      <c r="AQ262298" s="69">
        <v>0.857</v>
      </c>
      <c r="AR262298" s="69">
        <v>0.844</v>
      </c>
    </row>
    <row r="262299" spans="41:44">
      <c r="AO262299" s="69">
        <v>118.29</v>
      </c>
      <c r="AP262299" s="69">
        <v>0.923</v>
      </c>
      <c r="AQ262299" s="69">
        <v>1.016</v>
      </c>
      <c r="AR262299" s="69">
        <v>0.844</v>
      </c>
    </row>
    <row r="262300" spans="41:44">
      <c r="AO262300" s="69">
        <v>119.07</v>
      </c>
      <c r="AP262300" s="69">
        <v>1</v>
      </c>
      <c r="AQ262300" s="69">
        <v>0.9</v>
      </c>
      <c r="AR262300" s="69">
        <v>0.915</v>
      </c>
    </row>
    <row r="262301" spans="41:44">
      <c r="AO262301" s="69">
        <v>119.85</v>
      </c>
      <c r="AP262301" s="69">
        <v>0.95</v>
      </c>
      <c r="AQ262301" s="69">
        <v>1.014</v>
      </c>
      <c r="AR262301" s="69">
        <v>0.878</v>
      </c>
    </row>
    <row r="262302" spans="41:44">
      <c r="AO262302" s="69">
        <v>120.63</v>
      </c>
      <c r="AP262302" s="69">
        <v>0.87</v>
      </c>
      <c r="AQ262302" s="69">
        <v>0.943</v>
      </c>
      <c r="AR262302" s="69">
        <v>0.808</v>
      </c>
    </row>
    <row r="262303" spans="41:44">
      <c r="AO262303" s="69">
        <v>121.41</v>
      </c>
      <c r="AP262303" s="69">
        <v>0.874</v>
      </c>
      <c r="AQ262303" s="69">
        <v>0.956</v>
      </c>
      <c r="AR262303" s="69">
        <v>0.906</v>
      </c>
    </row>
    <row r="262304" spans="41:44">
      <c r="AO262304" s="69">
        <v>122.19</v>
      </c>
      <c r="AP262304" s="69">
        <v>0.878</v>
      </c>
      <c r="AQ262304" s="69">
        <v>1</v>
      </c>
      <c r="AR262304" s="69">
        <v>0.851</v>
      </c>
    </row>
    <row r="262305" spans="41:44">
      <c r="AO262305" s="69">
        <v>122.97</v>
      </c>
      <c r="AP262305" s="69">
        <v>0.966</v>
      </c>
      <c r="AQ262305" s="69">
        <v>0.918</v>
      </c>
      <c r="AR262305" s="69">
        <v>0.904</v>
      </c>
    </row>
    <row r="262306" spans="41:44">
      <c r="AO262306" s="69">
        <v>123.75</v>
      </c>
      <c r="AP262306" s="69">
        <v>0.918</v>
      </c>
      <c r="AQ262306" s="69">
        <v>0.9</v>
      </c>
      <c r="AR262306" s="69">
        <v>0.984</v>
      </c>
    </row>
    <row r="262307" spans="41:44">
      <c r="AO262307" s="69">
        <v>124.53</v>
      </c>
      <c r="AP262307" s="69">
        <v>0.953</v>
      </c>
      <c r="AQ262307" s="69">
        <v>0.827</v>
      </c>
      <c r="AR262307" s="69">
        <v>0.9</v>
      </c>
    </row>
    <row r="262308" spans="41:44">
      <c r="AO262308" s="69">
        <v>125.31</v>
      </c>
      <c r="AP262308" s="69">
        <v>0.912</v>
      </c>
      <c r="AQ262308" s="69">
        <v>0.871</v>
      </c>
      <c r="AR262308" s="69">
        <v>0.973</v>
      </c>
    </row>
    <row r="262309" spans="41:44">
      <c r="AO262309" s="69">
        <v>126.09</v>
      </c>
      <c r="AP262309" s="69">
        <v>0.879</v>
      </c>
      <c r="AQ262309" s="69">
        <v>0.927</v>
      </c>
      <c r="AR262309" s="69">
        <v>0.987</v>
      </c>
    </row>
    <row r="262310" spans="41:44">
      <c r="AO262310" s="69">
        <v>126.87</v>
      </c>
      <c r="AP262310" s="69">
        <v>0.966</v>
      </c>
      <c r="AQ262310" s="69">
        <v>0.875</v>
      </c>
      <c r="AR262310" s="69">
        <v>0.917</v>
      </c>
    </row>
    <row r="262311" spans="41:44">
      <c r="AO262311" s="69">
        <v>127.65</v>
      </c>
      <c r="AP262311" s="69">
        <v>0.929</v>
      </c>
      <c r="AQ262311" s="69">
        <v>0.889</v>
      </c>
      <c r="AR262311" s="69">
        <v>0.9</v>
      </c>
    </row>
    <row r="262312" spans="41:44">
      <c r="AO262312" s="69">
        <v>128.43</v>
      </c>
      <c r="AP262312" s="69">
        <v>0.943</v>
      </c>
      <c r="AQ262312" s="69">
        <v>0.823</v>
      </c>
      <c r="AR262312" s="69">
        <v>0.922</v>
      </c>
    </row>
    <row r="262313" spans="41:44">
      <c r="AO262313" s="69">
        <v>129.21</v>
      </c>
      <c r="AP262313" s="69">
        <v>0.901</v>
      </c>
      <c r="AQ262313" s="69">
        <v>0.971</v>
      </c>
      <c r="AR262313" s="69">
        <v>1</v>
      </c>
    </row>
    <row r="262314" spans="41:44">
      <c r="AO262314" s="69">
        <v>129.99</v>
      </c>
      <c r="AP262314" s="69">
        <v>0.94</v>
      </c>
      <c r="AQ262314" s="69">
        <v>0.851</v>
      </c>
      <c r="AR262314" s="69">
        <v>0.918</v>
      </c>
    </row>
    <row r="262315" spans="41:44">
      <c r="AO262315" s="69">
        <v>130.77</v>
      </c>
      <c r="AP262315" s="69">
        <v>0.94</v>
      </c>
      <c r="AQ262315" s="69">
        <v>1.046</v>
      </c>
      <c r="AR262315" s="69">
        <v>1.014</v>
      </c>
    </row>
    <row r="262316" spans="41:44">
      <c r="AO262316" s="69">
        <v>131.55</v>
      </c>
      <c r="AP262316" s="69">
        <v>0.942</v>
      </c>
      <c r="AQ262316" s="69">
        <v>0.847</v>
      </c>
      <c r="AR262316" s="69">
        <v>0.883</v>
      </c>
    </row>
    <row r="262317" spans="41:44">
      <c r="AO262317" s="69">
        <v>132.33</v>
      </c>
      <c r="AP262317" s="69">
        <v>0.954</v>
      </c>
      <c r="AQ262317" s="69">
        <v>0.9</v>
      </c>
      <c r="AR262317" s="69">
        <v>1.069</v>
      </c>
    </row>
    <row r="262318" spans="41:44">
      <c r="AO262318" s="69">
        <v>133.11</v>
      </c>
      <c r="AP262318" s="69">
        <v>0.867</v>
      </c>
      <c r="AQ262318" s="69">
        <v>0.865</v>
      </c>
      <c r="AR262318" s="69">
        <v>0.957</v>
      </c>
    </row>
    <row r="262319" spans="41:44">
      <c r="AO262319" s="69">
        <v>133.89</v>
      </c>
      <c r="AP262319" s="69">
        <v>0.827</v>
      </c>
      <c r="AQ262319" s="69">
        <v>1</v>
      </c>
      <c r="AR262319" s="69">
        <v>0.91</v>
      </c>
    </row>
    <row r="262320" spans="41:44">
      <c r="AO262320" s="69">
        <v>134.67</v>
      </c>
      <c r="AP262320" s="69">
        <v>0.91</v>
      </c>
      <c r="AQ262320" s="69">
        <v>0.929</v>
      </c>
      <c r="AR262320" s="69">
        <v>0.93</v>
      </c>
    </row>
    <row r="262321" spans="41:44">
      <c r="AO262321" s="69">
        <v>135.45</v>
      </c>
      <c r="AP262321" s="69">
        <v>0.938</v>
      </c>
      <c r="AQ262321" s="69">
        <v>0.859</v>
      </c>
      <c r="AR262321" s="69">
        <v>1</v>
      </c>
    </row>
    <row r="262322" spans="41:44">
      <c r="AO262322" s="69">
        <v>136.23</v>
      </c>
      <c r="AP262322" s="69">
        <v>0.944</v>
      </c>
      <c r="AQ262322" s="69">
        <v>1</v>
      </c>
      <c r="AR262322" s="69">
        <v>0.934</v>
      </c>
    </row>
    <row r="262323" spans="41:44">
      <c r="AO262323" s="69">
        <v>137.01</v>
      </c>
      <c r="AP262323" s="69">
        <v>0.965</v>
      </c>
      <c r="AQ262323" s="69">
        <v>0.861</v>
      </c>
      <c r="AR262323" s="69">
        <v>0.893</v>
      </c>
    </row>
    <row r="262324" spans="41:44">
      <c r="AO262324" s="69">
        <v>137.79</v>
      </c>
      <c r="AP262324" s="69">
        <v>0.922</v>
      </c>
      <c r="AQ262324" s="69">
        <v>1.03</v>
      </c>
      <c r="AR262324" s="69">
        <v>0.973</v>
      </c>
    </row>
    <row r="262325" spans="41:44">
      <c r="AO262325" s="69">
        <v>138.57</v>
      </c>
      <c r="AP262325" s="69">
        <v>0.862</v>
      </c>
      <c r="AQ262325" s="69">
        <v>0.814</v>
      </c>
      <c r="AR262325" s="69">
        <v>0.986</v>
      </c>
    </row>
    <row r="262326" spans="41:44">
      <c r="AO262326" s="69">
        <v>139.35</v>
      </c>
      <c r="AP262326" s="69">
        <v>0.89</v>
      </c>
      <c r="AQ262326" s="69">
        <v>0.915</v>
      </c>
      <c r="AR262326" s="69">
        <v>0.906</v>
      </c>
    </row>
    <row r="262327" spans="41:44">
      <c r="AO262327" s="69">
        <v>140.13</v>
      </c>
      <c r="AP262327" s="69">
        <v>0.954</v>
      </c>
      <c r="AQ262327" s="69">
        <v>0.895</v>
      </c>
      <c r="AR262327" s="69">
        <v>0.863</v>
      </c>
    </row>
    <row r="262328" spans="41:44">
      <c r="AO262328" s="69">
        <v>140.91</v>
      </c>
      <c r="AP262328" s="69">
        <v>1</v>
      </c>
      <c r="AQ262328" s="69">
        <v>0.97</v>
      </c>
      <c r="AR262328" s="69">
        <v>0.918</v>
      </c>
    </row>
    <row r="262329" spans="41:44">
      <c r="AO262329" s="69">
        <v>141.69</v>
      </c>
      <c r="AP262329" s="69">
        <v>0.967</v>
      </c>
      <c r="AQ262329" s="69">
        <v>0.883</v>
      </c>
      <c r="AR262329" s="69">
        <v>0.93</v>
      </c>
    </row>
    <row r="262330" spans="41:44">
      <c r="AO262330" s="69">
        <v>142.47</v>
      </c>
      <c r="AP262330" s="69">
        <v>0.966</v>
      </c>
      <c r="AQ262330" s="69">
        <v>0.871</v>
      </c>
      <c r="AR262330" s="69">
        <v>0.911</v>
      </c>
    </row>
    <row r="262331" spans="41:44">
      <c r="AO262331" s="69">
        <v>143.25</v>
      </c>
      <c r="AP262331" s="69">
        <v>0.901</v>
      </c>
      <c r="AQ262331" s="69">
        <v>1.048</v>
      </c>
      <c r="AR262331" s="69">
        <v>0.942</v>
      </c>
    </row>
    <row r="262332" spans="41:44">
      <c r="AO262332" s="69">
        <v>144.03</v>
      </c>
      <c r="AP262332" s="69">
        <v>0.955</v>
      </c>
      <c r="AQ262332" s="69">
        <v>0.875</v>
      </c>
      <c r="AR262332" s="69">
        <v>0.919</v>
      </c>
    </row>
    <row r="262333" spans="41:44">
      <c r="AO262333" s="69">
        <v>144.81</v>
      </c>
      <c r="AP262333" s="69">
        <v>0.928</v>
      </c>
      <c r="AQ262333" s="69">
        <v>0.89</v>
      </c>
      <c r="AR262333" s="69">
        <v>1</v>
      </c>
    </row>
    <row r="262334" spans="41:44">
      <c r="AO262334" s="69">
        <v>145.59</v>
      </c>
      <c r="AP262334" s="69">
        <v>0.988</v>
      </c>
      <c r="AQ262334" s="69">
        <v>0.928</v>
      </c>
      <c r="AR262334" s="69">
        <v>1.028</v>
      </c>
    </row>
    <row r="262335" spans="41:44">
      <c r="AO262335" s="69">
        <v>146.37</v>
      </c>
      <c r="AP262335" s="69">
        <v>0.806</v>
      </c>
      <c r="AQ262335" s="69">
        <v>0.831</v>
      </c>
      <c r="AR262335" s="69">
        <v>0.97</v>
      </c>
    </row>
    <row r="262336" spans="41:44">
      <c r="AO262336" s="69">
        <v>147.15</v>
      </c>
      <c r="AP262336" s="69">
        <v>0.907</v>
      </c>
      <c r="AQ262336" s="69">
        <v>0.928</v>
      </c>
      <c r="AR262336" s="69">
        <v>0.91</v>
      </c>
    </row>
    <row r="262337" spans="41:44">
      <c r="AO262337" s="69">
        <v>147.93</v>
      </c>
      <c r="AP262337" s="69">
        <v>0.875</v>
      </c>
      <c r="AQ262337" s="69">
        <v>0.831</v>
      </c>
      <c r="AR262337" s="69">
        <v>0.861</v>
      </c>
    </row>
    <row r="262338" spans="41:44">
      <c r="AO262338" s="69">
        <v>148.71</v>
      </c>
      <c r="AP262338" s="69">
        <v>0.977</v>
      </c>
      <c r="AQ262338" s="69">
        <v>0.898</v>
      </c>
      <c r="AR262338" s="69">
        <v>0.901</v>
      </c>
    </row>
    <row r="262339" spans="41:44">
      <c r="AO262339" s="69">
        <v>149.49</v>
      </c>
      <c r="AP262339" s="69">
        <v>0.9</v>
      </c>
      <c r="AQ262339" s="69">
        <v>0.985</v>
      </c>
      <c r="AR262339" s="69">
        <v>0.901</v>
      </c>
    </row>
    <row r="262340" spans="41:44">
      <c r="AO262340" s="69">
        <v>150.27</v>
      </c>
      <c r="AP262340" s="69">
        <v>0.95</v>
      </c>
      <c r="AQ262340" s="69">
        <v>0.859</v>
      </c>
      <c r="AR262340" s="69">
        <v>0.917</v>
      </c>
    </row>
    <row r="262341" spans="41:44">
      <c r="AO262341" s="69">
        <v>151.05</v>
      </c>
      <c r="AP262341" s="69">
        <v>0.942</v>
      </c>
      <c r="AQ262341" s="69">
        <v>0.943</v>
      </c>
      <c r="AR262341" s="69">
        <v>0.918</v>
      </c>
    </row>
    <row r="262342" spans="41:44">
      <c r="AO262342" s="69">
        <v>151.83</v>
      </c>
      <c r="AP262342" s="69">
        <v>0.978</v>
      </c>
      <c r="AQ262342" s="69">
        <v>0.845</v>
      </c>
      <c r="AR262342" s="69">
        <v>0.867</v>
      </c>
    </row>
    <row r="262343" spans="41:44">
      <c r="AO262343" s="69">
        <v>152.61</v>
      </c>
      <c r="AP262343" s="69">
        <v>0.942</v>
      </c>
      <c r="AQ262343" s="69">
        <v>0.943</v>
      </c>
      <c r="AR262343" s="69">
        <v>0.928</v>
      </c>
    </row>
    <row r="262344" spans="41:44">
      <c r="AO262344" s="69">
        <v>153.39</v>
      </c>
      <c r="AP262344" s="69">
        <v>0.988</v>
      </c>
      <c r="AQ262344" s="69">
        <v>0.927</v>
      </c>
      <c r="AR262344" s="69">
        <v>0.836</v>
      </c>
    </row>
    <row r="262345" spans="41:44">
      <c r="AO262345" s="69">
        <v>154.17</v>
      </c>
      <c r="AP262345" s="69">
        <v>0.891</v>
      </c>
      <c r="AQ262345" s="69">
        <v>0.941</v>
      </c>
      <c r="AR262345" s="69">
        <v>0.932</v>
      </c>
    </row>
    <row r="262346" spans="41:44">
      <c r="AO262346" s="69">
        <v>154.95</v>
      </c>
      <c r="AP262346" s="69">
        <v>0.935</v>
      </c>
      <c r="AQ262346" s="69">
        <v>0.889</v>
      </c>
      <c r="AR262346" s="69">
        <v>0.861</v>
      </c>
    </row>
    <row r="262347" spans="41:44">
      <c r="AO262347" s="69">
        <v>155.73</v>
      </c>
      <c r="AP262347" s="69">
        <v>0.923</v>
      </c>
      <c r="AQ262347" s="69">
        <v>0.775</v>
      </c>
      <c r="AR262347" s="69">
        <v>0.861</v>
      </c>
    </row>
    <row r="262348" spans="41:44">
      <c r="AO262348" s="69">
        <v>156.51</v>
      </c>
      <c r="AP262348" s="69">
        <v>0.911</v>
      </c>
      <c r="AQ262348" s="69">
        <v>0.942</v>
      </c>
      <c r="AR262348" s="69">
        <v>0.957</v>
      </c>
    </row>
    <row r="278530" spans="41:44">
      <c r="AO278530" s="69" t="s">
        <v>13</v>
      </c>
      <c r="AP278530" s="69" t="s">
        <v>14</v>
      </c>
      <c r="AQ278530" s="69" t="s">
        <v>15</v>
      </c>
      <c r="AR278530" s="69" t="s">
        <v>16</v>
      </c>
    </row>
    <row r="278531" spans="41:44">
      <c r="AO278531" s="69">
        <v>0</v>
      </c>
      <c r="AP278531" s="69">
        <v>0.925</v>
      </c>
      <c r="AQ278531" s="69">
        <v>0.985</v>
      </c>
      <c r="AR278531" s="69">
        <v>0.836</v>
      </c>
    </row>
    <row r="278532" spans="41:44">
      <c r="AO278532" s="69">
        <v>0.39</v>
      </c>
      <c r="AP278532" s="69">
        <v>0.968</v>
      </c>
      <c r="AQ278532" s="69">
        <v>1.016</v>
      </c>
      <c r="AR278532" s="69">
        <v>1.026</v>
      </c>
    </row>
    <row r="278533" spans="41:44">
      <c r="AO278533" s="69">
        <v>1.17</v>
      </c>
      <c r="AP278533" s="69">
        <v>0.928</v>
      </c>
      <c r="AQ278533" s="69">
        <v>1.061</v>
      </c>
      <c r="AR278533" s="69">
        <v>0.925</v>
      </c>
    </row>
    <row r="278534" spans="41:44">
      <c r="AO278534" s="69">
        <v>1.95</v>
      </c>
      <c r="AP278534" s="69">
        <v>0.885</v>
      </c>
      <c r="AQ278534" s="69">
        <v>0.97</v>
      </c>
      <c r="AR278534" s="69">
        <v>0.961</v>
      </c>
    </row>
    <row r="278535" spans="41:44">
      <c r="AO278535" s="69">
        <v>2.73</v>
      </c>
      <c r="AP278535" s="69">
        <v>0.926</v>
      </c>
      <c r="AQ278535" s="69">
        <v>0.932</v>
      </c>
      <c r="AR278535" s="69">
        <v>0.962</v>
      </c>
    </row>
    <row r="278536" spans="41:44">
      <c r="AO278536" s="69">
        <v>3.51</v>
      </c>
      <c r="AP278536" s="69">
        <v>0.885</v>
      </c>
      <c r="AQ278536" s="69">
        <v>0.906</v>
      </c>
      <c r="AR278536" s="69">
        <v>0.924</v>
      </c>
    </row>
    <row r="278537" spans="41:44">
      <c r="AO278537" s="69">
        <v>4.29</v>
      </c>
      <c r="AP278537" s="69">
        <v>0.97</v>
      </c>
      <c r="AQ278537" s="69">
        <v>0.915</v>
      </c>
      <c r="AR278537" s="69">
        <v>0.96</v>
      </c>
    </row>
    <row r="278538" spans="41:44">
      <c r="AO278538" s="69">
        <v>5.07</v>
      </c>
      <c r="AP278538" s="69">
        <v>0.9</v>
      </c>
      <c r="AQ278538" s="69">
        <v>0.935</v>
      </c>
      <c r="AR278538" s="69">
        <v>0.911</v>
      </c>
    </row>
    <row r="278539" spans="41:44">
      <c r="AO278539" s="69">
        <v>5.85</v>
      </c>
      <c r="AP278539" s="69">
        <v>1.015</v>
      </c>
      <c r="AQ278539" s="69">
        <v>0.971</v>
      </c>
      <c r="AR278539" s="69">
        <v>0.912</v>
      </c>
    </row>
    <row r="278540" spans="41:44">
      <c r="AO278540" s="69">
        <v>6.63</v>
      </c>
      <c r="AP278540" s="69">
        <v>0.927</v>
      </c>
      <c r="AQ278540" s="69">
        <v>1</v>
      </c>
      <c r="AR278540" s="69">
        <v>0.962</v>
      </c>
    </row>
    <row r="278541" spans="41:44">
      <c r="AO278541" s="69">
        <v>7.41</v>
      </c>
      <c r="AP278541" s="69">
        <v>0.97</v>
      </c>
      <c r="AQ278541" s="69">
        <v>0.904</v>
      </c>
      <c r="AR278541" s="69">
        <v>1.013</v>
      </c>
    </row>
    <row r="278542" spans="41:44">
      <c r="AO278542" s="69">
        <v>8.19</v>
      </c>
      <c r="AP278542" s="69">
        <v>0.878</v>
      </c>
      <c r="AQ278542" s="69">
        <v>0.89</v>
      </c>
      <c r="AR278542" s="69">
        <v>1</v>
      </c>
    </row>
    <row r="278543" spans="41:44">
      <c r="AO278543" s="69">
        <v>8.97</v>
      </c>
      <c r="AP278543" s="69">
        <v>0.956</v>
      </c>
      <c r="AQ278543" s="69">
        <v>0.859</v>
      </c>
      <c r="AR278543" s="69">
        <v>1.096</v>
      </c>
    </row>
    <row r="278544" spans="41:44">
      <c r="AO278544" s="69">
        <v>9.75</v>
      </c>
      <c r="AP278544" s="69">
        <v>0.887</v>
      </c>
      <c r="AQ278544" s="69">
        <v>0.93</v>
      </c>
      <c r="AR278544" s="69">
        <v>1.04</v>
      </c>
    </row>
    <row r="278545" spans="41:44">
      <c r="AO278545" s="69">
        <v>10.53</v>
      </c>
      <c r="AP278545" s="69">
        <v>0.922</v>
      </c>
      <c r="AQ278545" s="69">
        <v>0.956</v>
      </c>
      <c r="AR278545" s="69">
        <v>1.053</v>
      </c>
    </row>
    <row r="278546" spans="41:44">
      <c r="AO278546" s="69">
        <v>11.31</v>
      </c>
      <c r="AP278546" s="69">
        <v>1</v>
      </c>
      <c r="AQ278546" s="69">
        <v>0.9</v>
      </c>
      <c r="AR278546" s="69">
        <v>1.037</v>
      </c>
    </row>
    <row r="278547" spans="41:44">
      <c r="AO278547" s="69">
        <v>12.09</v>
      </c>
      <c r="AP278547" s="69">
        <v>1.014</v>
      </c>
      <c r="AQ278547" s="69">
        <v>0.942</v>
      </c>
      <c r="AR278547" s="69">
        <v>0.861</v>
      </c>
    </row>
    <row r="278548" spans="41:44">
      <c r="AO278548" s="69">
        <v>12.87</v>
      </c>
      <c r="AP278548" s="69">
        <v>0.918</v>
      </c>
      <c r="AQ278548" s="69">
        <v>0.986</v>
      </c>
      <c r="AR278548" s="69">
        <v>1.055</v>
      </c>
    </row>
    <row r="278549" spans="41:44">
      <c r="AO278549" s="69">
        <v>13.65</v>
      </c>
      <c r="AP278549" s="69">
        <v>0.87</v>
      </c>
      <c r="AQ278549" s="69">
        <v>0.848</v>
      </c>
      <c r="AR278549" s="69">
        <v>0.883</v>
      </c>
    </row>
    <row r="278550" spans="41:44">
      <c r="AO278550" s="69">
        <v>14.43</v>
      </c>
      <c r="AP278550" s="69">
        <v>0.949</v>
      </c>
      <c r="AQ278550" s="69">
        <v>1</v>
      </c>
      <c r="AR278550" s="69">
        <v>0.938</v>
      </c>
    </row>
    <row r="278551" spans="41:44">
      <c r="AO278551" s="69">
        <v>15.21</v>
      </c>
      <c r="AP278551" s="69">
        <v>0.947</v>
      </c>
      <c r="AQ278551" s="69">
        <v>0.947</v>
      </c>
      <c r="AR278551" s="69">
        <v>0.962</v>
      </c>
    </row>
    <row r="278552" spans="41:44">
      <c r="AO278552" s="69">
        <v>15.99</v>
      </c>
      <c r="AP278552" s="69">
        <v>0.883</v>
      </c>
      <c r="AQ278552" s="69">
        <v>1</v>
      </c>
      <c r="AR278552" s="69">
        <v>0.887</v>
      </c>
    </row>
    <row r="278553" spans="41:44">
      <c r="AO278553" s="69">
        <v>16.77</v>
      </c>
      <c r="AP278553" s="69">
        <v>0.892</v>
      </c>
      <c r="AQ278553" s="69">
        <v>0.971</v>
      </c>
      <c r="AR278553" s="69">
        <v>1.133</v>
      </c>
    </row>
    <row r="278554" spans="41:44">
      <c r="AO278554" s="69">
        <v>17.55</v>
      </c>
      <c r="AP278554" s="69">
        <v>0.95</v>
      </c>
      <c r="AQ278554" s="69">
        <v>0.873</v>
      </c>
      <c r="AR278554" s="69">
        <v>0.95</v>
      </c>
    </row>
    <row r="278555" spans="41:44">
      <c r="AO278555" s="69">
        <v>18.33</v>
      </c>
      <c r="AP278555" s="69">
        <v>0.931</v>
      </c>
      <c r="AQ278555" s="69">
        <v>0.942</v>
      </c>
      <c r="AR278555" s="69">
        <v>0.961</v>
      </c>
    </row>
    <row r="278556" spans="41:44">
      <c r="AO278556" s="69">
        <v>19.11</v>
      </c>
      <c r="AP278556" s="69">
        <v>0.9</v>
      </c>
      <c r="AQ278556" s="69">
        <v>0.926</v>
      </c>
      <c r="AR278556" s="69">
        <v>0.935</v>
      </c>
    </row>
    <row r="278557" spans="41:44">
      <c r="AO278557" s="69">
        <v>19.89</v>
      </c>
      <c r="AP278557" s="69">
        <v>0.912</v>
      </c>
      <c r="AQ278557" s="69">
        <v>0.943</v>
      </c>
      <c r="AR278557" s="69">
        <v>0.926</v>
      </c>
    </row>
    <row r="278558" spans="41:44">
      <c r="AO278558" s="69">
        <v>20.67</v>
      </c>
      <c r="AP278558" s="69">
        <v>0.912</v>
      </c>
      <c r="AQ278558" s="69">
        <v>0.942</v>
      </c>
      <c r="AR278558" s="69">
        <v>0.875</v>
      </c>
    </row>
    <row r="278559" spans="41:44">
      <c r="AO278559" s="69">
        <v>21.45</v>
      </c>
      <c r="AP278559" s="69">
        <v>1</v>
      </c>
      <c r="AQ278559" s="69">
        <v>0.844</v>
      </c>
      <c r="AR278559" s="69">
        <v>0.912</v>
      </c>
    </row>
    <row r="278560" spans="41:44">
      <c r="AO278560" s="69">
        <v>22.23</v>
      </c>
      <c r="AP278560" s="69">
        <v>0.891</v>
      </c>
      <c r="AQ278560" s="69">
        <v>0.844</v>
      </c>
      <c r="AR278560" s="69">
        <v>0.975</v>
      </c>
    </row>
    <row r="278561" spans="41:44">
      <c r="AO278561" s="69">
        <v>23.01</v>
      </c>
      <c r="AP278561" s="69">
        <v>0.912</v>
      </c>
      <c r="AQ278561" s="69">
        <v>1.014</v>
      </c>
      <c r="AR278561" s="69">
        <v>0.95</v>
      </c>
    </row>
    <row r="278562" spans="41:44">
      <c r="AO278562" s="69">
        <v>23.79</v>
      </c>
      <c r="AP278562" s="69">
        <v>0.974</v>
      </c>
      <c r="AQ278562" s="69">
        <v>0.931</v>
      </c>
      <c r="AR278562" s="69">
        <v>0.869</v>
      </c>
    </row>
    <row r="278563" spans="41:44">
      <c r="AO278563" s="69">
        <v>24.57</v>
      </c>
      <c r="AP278563" s="69">
        <v>0.898</v>
      </c>
      <c r="AQ278563" s="69">
        <v>0.97</v>
      </c>
      <c r="AR278563" s="69">
        <v>0.879</v>
      </c>
    </row>
    <row r="278564" spans="41:44">
      <c r="AO278564" s="69">
        <v>25.35</v>
      </c>
      <c r="AP278564" s="69">
        <v>0.877</v>
      </c>
      <c r="AQ278564" s="69">
        <v>0.878</v>
      </c>
      <c r="AR278564" s="69">
        <v>0.948</v>
      </c>
    </row>
    <row r="278565" spans="41:44">
      <c r="AO278565" s="69">
        <v>26.13</v>
      </c>
      <c r="AP278565" s="69">
        <v>0.912</v>
      </c>
      <c r="AQ278565" s="69">
        <v>0.986</v>
      </c>
      <c r="AR278565" s="69">
        <v>0.949</v>
      </c>
    </row>
    <row r="278566" spans="41:44">
      <c r="AO278566" s="69">
        <v>26.91</v>
      </c>
      <c r="AP278566" s="69">
        <v>0.974</v>
      </c>
      <c r="AQ278566" s="69">
        <v>0.906</v>
      </c>
      <c r="AR278566" s="69">
        <v>0.828</v>
      </c>
    </row>
    <row r="278567" spans="41:44">
      <c r="AO278567" s="69">
        <v>27.69</v>
      </c>
      <c r="AP278567" s="69">
        <v>0.939</v>
      </c>
      <c r="AQ278567" s="69">
        <v>0.849</v>
      </c>
      <c r="AR278567" s="69">
        <v>0.924</v>
      </c>
    </row>
    <row r="278568" spans="41:44">
      <c r="AO278568" s="69">
        <v>28.47</v>
      </c>
      <c r="AP278568" s="69">
        <v>0.986</v>
      </c>
      <c r="AQ278568" s="69">
        <v>0.93</v>
      </c>
      <c r="AR278568" s="69">
        <v>0.974</v>
      </c>
    </row>
    <row r="278569" spans="41:44">
      <c r="AO278569" s="69">
        <v>29.25</v>
      </c>
      <c r="AP278569" s="69">
        <v>0.974</v>
      </c>
      <c r="AQ278569" s="69">
        <v>0.915</v>
      </c>
      <c r="AR278569" s="69">
        <v>0.896</v>
      </c>
    </row>
    <row r="278570" spans="41:44">
      <c r="AO278570" s="69">
        <v>30.03</v>
      </c>
      <c r="AP278570" s="69">
        <v>0.915</v>
      </c>
      <c r="AQ278570" s="69">
        <v>0.986</v>
      </c>
      <c r="AR278570" s="69">
        <v>1</v>
      </c>
    </row>
    <row r="278571" spans="41:44">
      <c r="AO278571" s="69">
        <v>30.81</v>
      </c>
      <c r="AP278571" s="69">
        <v>0.914</v>
      </c>
      <c r="AQ278571" s="69">
        <v>0.905</v>
      </c>
      <c r="AR278571" s="69">
        <v>0.868</v>
      </c>
    </row>
    <row r="278572" spans="41:44">
      <c r="AO278572" s="69">
        <v>31.59</v>
      </c>
      <c r="AP278572" s="69">
        <v>1</v>
      </c>
      <c r="AQ278572" s="69">
        <v>0.917</v>
      </c>
      <c r="AR278572" s="69">
        <v>1.026</v>
      </c>
    </row>
    <row r="278573" spans="41:44">
      <c r="AO278573" s="69">
        <v>32.37</v>
      </c>
      <c r="AP278573" s="69">
        <v>1</v>
      </c>
      <c r="AQ278573" s="69">
        <v>0.831</v>
      </c>
      <c r="AR278573" s="69">
        <v>0.937</v>
      </c>
    </row>
    <row r="278574" spans="41:44">
      <c r="AO278574" s="69">
        <v>33.15</v>
      </c>
      <c r="AP278574" s="69">
        <v>0.891</v>
      </c>
      <c r="AQ278574" s="69">
        <v>0.985</v>
      </c>
      <c r="AR278574" s="69">
        <v>0.938</v>
      </c>
    </row>
    <row r="278575" spans="41:44">
      <c r="AO278575" s="69">
        <v>33.93</v>
      </c>
      <c r="AP278575" s="69">
        <v>0.938</v>
      </c>
      <c r="AQ278575" s="69">
        <v>0.957</v>
      </c>
      <c r="AR278575" s="69">
        <v>0.974</v>
      </c>
    </row>
    <row r="278576" spans="41:44">
      <c r="AO278576" s="69">
        <v>34.71</v>
      </c>
      <c r="AP278576" s="69">
        <v>0.949</v>
      </c>
      <c r="AQ278576" s="69">
        <v>0.986</v>
      </c>
      <c r="AR278576" s="69">
        <v>0.912</v>
      </c>
    </row>
    <row r="278577" spans="41:44">
      <c r="AO278577" s="69">
        <v>35.49</v>
      </c>
      <c r="AP278577" s="69">
        <v>0.937</v>
      </c>
      <c r="AQ278577" s="69">
        <v>0.96</v>
      </c>
      <c r="AR278577" s="69">
        <v>0.934</v>
      </c>
    </row>
    <row r="278578" spans="41:44">
      <c r="AO278578" s="69">
        <v>36.27</v>
      </c>
      <c r="AP278578" s="69">
        <v>0.94</v>
      </c>
      <c r="AQ278578" s="69">
        <v>0.97</v>
      </c>
      <c r="AR278578" s="69">
        <v>0.961</v>
      </c>
    </row>
    <row r="278579" spans="41:44">
      <c r="AO278579" s="69">
        <v>37.05</v>
      </c>
      <c r="AP278579" s="69">
        <v>0.915</v>
      </c>
      <c r="AQ278579" s="69">
        <v>0.929</v>
      </c>
      <c r="AR278579" s="69">
        <v>0.96</v>
      </c>
    </row>
    <row r="278580" spans="41:44">
      <c r="AO278580" s="69">
        <v>37.83</v>
      </c>
      <c r="AP278580" s="69">
        <v>0.894</v>
      </c>
      <c r="AQ278580" s="69">
        <v>0.905</v>
      </c>
      <c r="AR278580" s="69">
        <v>1.11</v>
      </c>
    </row>
    <row r="278581" spans="41:44">
      <c r="AO278581" s="69">
        <v>38.61</v>
      </c>
      <c r="AP278581" s="69">
        <v>1.053</v>
      </c>
      <c r="AQ278581" s="69">
        <v>0.904</v>
      </c>
      <c r="AR278581" s="69">
        <v>0.879</v>
      </c>
    </row>
    <row r="278582" spans="41:44">
      <c r="AO278582" s="69">
        <v>39.51</v>
      </c>
      <c r="AP278582" s="69">
        <v>0.882</v>
      </c>
      <c r="AQ278582" s="69">
        <v>0.892</v>
      </c>
      <c r="AR278582" s="69">
        <v>0.974</v>
      </c>
    </row>
    <row r="278583" spans="41:44">
      <c r="AO278583" s="69">
        <v>40.29</v>
      </c>
      <c r="AP278583" s="69">
        <v>1.012</v>
      </c>
      <c r="AQ278583" s="69">
        <v>1</v>
      </c>
      <c r="AR278583" s="69">
        <v>1.027</v>
      </c>
    </row>
    <row r="278584" spans="41:44">
      <c r="AO278584" s="69">
        <v>41.07</v>
      </c>
      <c r="AP278584" s="69">
        <v>0.951</v>
      </c>
      <c r="AQ278584" s="69">
        <v>0.956</v>
      </c>
      <c r="AR278584" s="69">
        <v>0.947</v>
      </c>
    </row>
    <row r="278585" spans="41:44">
      <c r="AO278585" s="69">
        <v>41.85</v>
      </c>
      <c r="AP278585" s="69">
        <v>0.9</v>
      </c>
      <c r="AQ278585" s="69">
        <v>0.89</v>
      </c>
      <c r="AR278585" s="69">
        <v>0.91</v>
      </c>
    </row>
    <row r="278586" spans="41:44">
      <c r="AO278586" s="69">
        <v>42.63</v>
      </c>
      <c r="AP278586" s="69">
        <v>0.874</v>
      </c>
      <c r="AQ278586" s="69">
        <v>0.917</v>
      </c>
      <c r="AR278586" s="69">
        <v>0.95</v>
      </c>
    </row>
    <row r="278587" spans="41:44">
      <c r="AO278587" s="69">
        <v>43.41</v>
      </c>
      <c r="AP278587" s="69">
        <v>0.887</v>
      </c>
      <c r="AQ278587" s="69">
        <v>0.853</v>
      </c>
      <c r="AR278587" s="69">
        <v>0.949</v>
      </c>
    </row>
    <row r="278588" spans="41:44">
      <c r="AO278588" s="69">
        <v>44.19</v>
      </c>
      <c r="AP278588" s="69">
        <v>0.866</v>
      </c>
      <c r="AQ278588" s="69">
        <v>0.944</v>
      </c>
      <c r="AR278588" s="69">
        <v>0.912</v>
      </c>
    </row>
    <row r="278589" spans="41:44">
      <c r="AO278589" s="69">
        <v>44.97</v>
      </c>
      <c r="AP278589" s="69">
        <v>0.938</v>
      </c>
      <c r="AQ278589" s="69">
        <v>0.928</v>
      </c>
      <c r="AR278589" s="69">
        <v>0.901</v>
      </c>
    </row>
    <row r="278590" spans="41:44">
      <c r="AO278590" s="69">
        <v>45.75</v>
      </c>
      <c r="AP278590" s="69">
        <v>0.815</v>
      </c>
      <c r="AQ278590" s="69">
        <v>0.956</v>
      </c>
      <c r="AR278590" s="69">
        <v>0.736</v>
      </c>
    </row>
    <row r="278591" spans="41:44">
      <c r="AO278591" s="69">
        <v>46.53</v>
      </c>
      <c r="AP278591" s="69">
        <v>0.962</v>
      </c>
      <c r="AQ278591" s="69">
        <v>0.986</v>
      </c>
      <c r="AR278591" s="69">
        <v>1.085</v>
      </c>
    </row>
    <row r="278592" spans="41:44">
      <c r="AO278592" s="69">
        <v>47.31</v>
      </c>
      <c r="AP278592" s="69">
        <v>0.844</v>
      </c>
      <c r="AQ278592" s="69">
        <v>0.892</v>
      </c>
      <c r="AR278592" s="69">
        <v>0.807</v>
      </c>
    </row>
    <row r="278593" spans="41:44">
      <c r="AO278593" s="69">
        <v>48.09</v>
      </c>
      <c r="AP278593" s="69">
        <v>1.065</v>
      </c>
      <c r="AQ278593" s="69">
        <v>0.904</v>
      </c>
      <c r="AR278593" s="69">
        <v>0.949</v>
      </c>
    </row>
    <row r="278594" spans="41:44">
      <c r="AO278594" s="69">
        <v>48.87</v>
      </c>
      <c r="AP278594" s="69">
        <v>0.924</v>
      </c>
      <c r="AQ278594" s="69">
        <v>0.887</v>
      </c>
      <c r="AR278594" s="69">
        <v>0.873</v>
      </c>
    </row>
    <row r="278595" spans="41:44">
      <c r="AO278595" s="69">
        <v>49.65</v>
      </c>
      <c r="AP278595" s="69">
        <v>0.903</v>
      </c>
      <c r="AQ278595" s="69">
        <v>0.849</v>
      </c>
      <c r="AR278595" s="69">
        <v>0.923</v>
      </c>
    </row>
    <row r="278596" spans="41:44">
      <c r="AO278596" s="69">
        <v>50.43</v>
      </c>
      <c r="AP278596" s="69">
        <v>0.974</v>
      </c>
      <c r="AQ278596" s="69">
        <v>1.015</v>
      </c>
      <c r="AR278596" s="69">
        <v>0.937</v>
      </c>
    </row>
    <row r="278597" spans="41:44">
      <c r="AO278597" s="69">
        <v>51.21</v>
      </c>
      <c r="AP278597" s="69">
        <v>0.962</v>
      </c>
      <c r="AQ278597" s="69">
        <v>1</v>
      </c>
      <c r="AR278597" s="69">
        <v>0.883</v>
      </c>
    </row>
    <row r="278598" spans="41:44">
      <c r="AO278598" s="69">
        <v>51.99</v>
      </c>
      <c r="AP278598" s="69">
        <v>0.986</v>
      </c>
      <c r="AQ278598" s="69">
        <v>0.892</v>
      </c>
      <c r="AR278598" s="69">
        <v>0.872</v>
      </c>
    </row>
    <row r="278599" spans="41:44">
      <c r="AO278599" s="69">
        <v>52.77</v>
      </c>
      <c r="AP278599" s="69">
        <v>0.927</v>
      </c>
      <c r="AQ278599" s="69">
        <v>1.03</v>
      </c>
      <c r="AR278599" s="69">
        <v>0.987</v>
      </c>
    </row>
    <row r="278600" spans="41:44">
      <c r="AO278600" s="69">
        <v>53.55</v>
      </c>
      <c r="AP278600" s="69">
        <v>0.89</v>
      </c>
      <c r="AQ278600" s="69">
        <v>0.819</v>
      </c>
      <c r="AR278600" s="69">
        <v>0.816</v>
      </c>
    </row>
    <row r="278601" spans="41:44">
      <c r="AO278601" s="69">
        <v>54.33</v>
      </c>
      <c r="AP278601" s="69">
        <v>0.869</v>
      </c>
      <c r="AQ278601" s="69">
        <v>0.836</v>
      </c>
      <c r="AR278601" s="69">
        <v>0.887</v>
      </c>
    </row>
    <row r="278602" spans="41:44">
      <c r="AO278602" s="69">
        <v>55.11</v>
      </c>
      <c r="AP278602" s="69">
        <v>0.893</v>
      </c>
      <c r="AQ278602" s="69">
        <v>0.943</v>
      </c>
      <c r="AR278602" s="69">
        <v>0.96</v>
      </c>
    </row>
    <row r="278603" spans="41:44">
      <c r="AO278603" s="69">
        <v>55.89</v>
      </c>
      <c r="AP278603" s="69">
        <v>0.938</v>
      </c>
      <c r="AQ278603" s="69">
        <v>0.928</v>
      </c>
      <c r="AR278603" s="69">
        <v>0.937</v>
      </c>
    </row>
    <row r="278604" spans="41:44">
      <c r="AO278604" s="69">
        <v>56.67</v>
      </c>
      <c r="AP278604" s="69">
        <v>0.939</v>
      </c>
      <c r="AQ278604" s="69">
        <v>0.865</v>
      </c>
      <c r="AR278604" s="69">
        <v>0.938</v>
      </c>
    </row>
    <row r="278605" spans="41:44">
      <c r="AO278605" s="69">
        <v>57.45</v>
      </c>
      <c r="AP278605" s="69">
        <v>0.914</v>
      </c>
      <c r="AQ278605" s="69">
        <v>1.03</v>
      </c>
      <c r="AR278605" s="69">
        <v>1.04</v>
      </c>
    </row>
    <row r="278606" spans="41:44">
      <c r="AO278606" s="69">
        <v>58.23</v>
      </c>
      <c r="AP278606" s="69">
        <v>0.884</v>
      </c>
      <c r="AQ278606" s="69">
        <v>0.915</v>
      </c>
      <c r="AR278606" s="69">
        <v>0.932</v>
      </c>
    </row>
    <row r="278607" spans="41:44">
      <c r="AO278607" s="69">
        <v>59.01</v>
      </c>
      <c r="AP278607" s="69">
        <v>0.874</v>
      </c>
      <c r="AQ278607" s="69">
        <v>0.808</v>
      </c>
      <c r="AR278607" s="69">
        <v>0.959</v>
      </c>
    </row>
    <row r="278608" spans="41:44">
      <c r="AO278608" s="69">
        <v>59.79</v>
      </c>
      <c r="AP278608" s="69">
        <v>0.884</v>
      </c>
      <c r="AQ278608" s="69">
        <v>0.914</v>
      </c>
      <c r="AR278608" s="69">
        <v>0.889</v>
      </c>
    </row>
    <row r="278609" spans="41:44">
      <c r="AO278609" s="69">
        <v>60.57</v>
      </c>
      <c r="AP278609" s="69">
        <v>0.987</v>
      </c>
      <c r="AQ278609" s="69">
        <v>0.942</v>
      </c>
      <c r="AR278609" s="69">
        <v>0.947</v>
      </c>
    </row>
    <row r="278610" spans="41:44">
      <c r="AO278610" s="69">
        <v>61.35</v>
      </c>
      <c r="AP278610" s="69">
        <v>0.893</v>
      </c>
      <c r="AQ278610" s="69">
        <v>0.885</v>
      </c>
      <c r="AR278610" s="69">
        <v>0.896</v>
      </c>
    </row>
    <row r="278611" spans="41:44">
      <c r="AO278611" s="69">
        <v>62.13</v>
      </c>
      <c r="AP278611" s="69">
        <v>0.903</v>
      </c>
      <c r="AQ278611" s="69">
        <v>0.887</v>
      </c>
      <c r="AR278611" s="69">
        <v>0.936</v>
      </c>
    </row>
    <row r="278612" spans="41:44">
      <c r="AO278612" s="69">
        <v>62.91</v>
      </c>
      <c r="AP278612" s="69">
        <v>0.891</v>
      </c>
      <c r="AQ278612" s="69">
        <v>0.9</v>
      </c>
      <c r="AR278612" s="69">
        <v>0.821</v>
      </c>
    </row>
    <row r="278613" spans="41:44">
      <c r="AO278613" s="69">
        <v>63.69</v>
      </c>
      <c r="AP278613" s="69">
        <v>0.926</v>
      </c>
      <c r="AQ278613" s="69">
        <v>0.811</v>
      </c>
      <c r="AR278613" s="69">
        <v>0.868</v>
      </c>
    </row>
    <row r="278614" spans="41:44">
      <c r="AO278614" s="69">
        <v>64.47</v>
      </c>
      <c r="AP278614" s="69">
        <v>0.826</v>
      </c>
      <c r="AQ278614" s="69">
        <v>0.943</v>
      </c>
      <c r="AR278614" s="69">
        <v>0.949</v>
      </c>
    </row>
    <row r="278615" spans="41:44">
      <c r="AO278615" s="69">
        <v>65.25</v>
      </c>
      <c r="AP278615" s="69">
        <v>0.986</v>
      </c>
      <c r="AQ278615" s="69">
        <v>0.855</v>
      </c>
      <c r="AR278615" s="69">
        <v>0.896</v>
      </c>
    </row>
    <row r="278616" spans="41:44">
      <c r="AO278616" s="69">
        <v>66.03</v>
      </c>
      <c r="AP278616" s="69">
        <v>0.951</v>
      </c>
      <c r="AQ278616" s="69">
        <v>0.873</v>
      </c>
      <c r="AR278616" s="69">
        <v>1.04</v>
      </c>
    </row>
    <row r="278617" spans="41:44">
      <c r="AO278617" s="69">
        <v>66.81</v>
      </c>
      <c r="AP278617" s="69">
        <v>0.884</v>
      </c>
      <c r="AQ278617" s="69">
        <v>0.901</v>
      </c>
      <c r="AR278617" s="69">
        <v>1.031</v>
      </c>
    </row>
    <row r="278618" spans="41:44">
      <c r="AO278618" s="69">
        <v>67.59</v>
      </c>
      <c r="AP278618" s="69">
        <v>0.913</v>
      </c>
      <c r="AQ278618" s="69">
        <v>0.808</v>
      </c>
      <c r="AR278618" s="69">
        <v>1.026</v>
      </c>
    </row>
    <row r="278619" spans="41:44">
      <c r="AO278619" s="69">
        <v>68.37</v>
      </c>
      <c r="AP278619" s="69">
        <v>1.012</v>
      </c>
      <c r="AQ278619" s="69">
        <v>0.919</v>
      </c>
      <c r="AR278619" s="69">
        <v>0.87</v>
      </c>
    </row>
    <row r="278620" spans="41:44">
      <c r="AO278620" s="69">
        <v>69.15</v>
      </c>
      <c r="AP278620" s="69">
        <v>0.953</v>
      </c>
      <c r="AQ278620" s="69">
        <v>0.93</v>
      </c>
      <c r="AR278620" s="69">
        <v>0.889</v>
      </c>
    </row>
    <row r="278621" spans="41:44">
      <c r="AO278621" s="69">
        <v>69.93</v>
      </c>
      <c r="AP278621" s="69">
        <v>0.885</v>
      </c>
      <c r="AQ278621" s="69">
        <v>0.795</v>
      </c>
      <c r="AR278621" s="69">
        <v>1.027</v>
      </c>
    </row>
    <row r="278622" spans="41:44">
      <c r="AO278622" s="69">
        <v>70.71</v>
      </c>
      <c r="AP278622" s="69">
        <v>0.902</v>
      </c>
      <c r="AQ278622" s="69">
        <v>0.901</v>
      </c>
      <c r="AR278622" s="69">
        <v>0.924</v>
      </c>
    </row>
    <row r="278623" spans="41:44">
      <c r="AO278623" s="69">
        <v>71.49</v>
      </c>
      <c r="AP278623" s="69">
        <v>0.821</v>
      </c>
      <c r="AQ278623" s="69">
        <v>0.827</v>
      </c>
      <c r="AR278623" s="69">
        <v>0.9</v>
      </c>
    </row>
    <row r="278624" spans="41:44">
      <c r="AO278624" s="69">
        <v>72.27</v>
      </c>
      <c r="AP278624" s="69">
        <v>0.951</v>
      </c>
      <c r="AQ278624" s="69">
        <v>0.78</v>
      </c>
      <c r="AR278624" s="69">
        <v>0.904</v>
      </c>
    </row>
    <row r="278625" spans="41:44">
      <c r="AO278625" s="69">
        <v>73.05</v>
      </c>
      <c r="AP278625" s="69">
        <v>0.926</v>
      </c>
      <c r="AQ278625" s="69">
        <v>0.956</v>
      </c>
      <c r="AR278625" s="69">
        <v>1.014</v>
      </c>
    </row>
    <row r="278626" spans="41:44">
      <c r="AO278626" s="69">
        <v>73.83</v>
      </c>
      <c r="AP278626" s="69">
        <v>0.94</v>
      </c>
      <c r="AQ278626" s="69">
        <v>0.956</v>
      </c>
      <c r="AR278626" s="69">
        <v>0.924</v>
      </c>
    </row>
    <row r="278627" spans="41:44">
      <c r="AO278627" s="69">
        <v>74.61</v>
      </c>
      <c r="AP278627" s="69">
        <v>0.926</v>
      </c>
      <c r="AQ278627" s="69">
        <v>0.861</v>
      </c>
      <c r="AR278627" s="69">
        <v>0.944</v>
      </c>
    </row>
    <row r="278628" spans="41:44">
      <c r="AO278628" s="69">
        <v>75.39</v>
      </c>
      <c r="AP278628" s="69">
        <v>0.884</v>
      </c>
      <c r="AQ278628" s="69">
        <v>0.849</v>
      </c>
      <c r="AR278628" s="69">
        <v>1.027</v>
      </c>
    </row>
    <row r="278629" spans="41:44">
      <c r="AO278629" s="69">
        <v>76.17</v>
      </c>
      <c r="AP278629" s="69">
        <v>0.856</v>
      </c>
      <c r="AQ278629" s="69">
        <v>0.887</v>
      </c>
      <c r="AR278629" s="69">
        <v>0.923</v>
      </c>
    </row>
    <row r="278630" spans="41:44">
      <c r="AO278630" s="69">
        <v>76.95</v>
      </c>
      <c r="AP278630" s="69">
        <v>0.81</v>
      </c>
      <c r="AQ278630" s="69">
        <v>0.918</v>
      </c>
      <c r="AR278630" s="69">
        <v>0.948</v>
      </c>
    </row>
    <row r="278631" spans="41:44">
      <c r="AO278631" s="69">
        <v>77.73</v>
      </c>
      <c r="AP278631" s="69">
        <v>0.931</v>
      </c>
      <c r="AQ278631" s="69">
        <v>0.9</v>
      </c>
      <c r="AR278631" s="69">
        <v>0.948</v>
      </c>
    </row>
    <row r="278632" spans="41:44">
      <c r="AO278632" s="69">
        <v>78.51</v>
      </c>
      <c r="AP278632" s="69">
        <v>0.894</v>
      </c>
      <c r="AQ278632" s="69">
        <v>0.892</v>
      </c>
      <c r="AR278632" s="69">
        <v>1.071</v>
      </c>
    </row>
    <row r="278633" spans="41:44">
      <c r="AO278633" s="69">
        <v>79.29</v>
      </c>
      <c r="AP278633" s="69">
        <v>0.845</v>
      </c>
      <c r="AQ278633" s="69">
        <v>0.901</v>
      </c>
      <c r="AR278633" s="69">
        <v>0.894</v>
      </c>
    </row>
    <row r="278634" spans="41:44">
      <c r="AO278634" s="69">
        <v>80.07</v>
      </c>
      <c r="AP278634" s="69">
        <v>0.95</v>
      </c>
      <c r="AQ278634" s="69">
        <v>0.843</v>
      </c>
      <c r="AR278634" s="69">
        <v>0.867</v>
      </c>
    </row>
    <row r="278635" spans="41:44">
      <c r="AO278635" s="69">
        <v>80.85</v>
      </c>
      <c r="AP278635" s="69">
        <v>0.849</v>
      </c>
      <c r="AQ278635" s="69">
        <v>0.957</v>
      </c>
      <c r="AR278635" s="69">
        <v>0.974</v>
      </c>
    </row>
    <row r="278636" spans="41:44">
      <c r="AO278636" s="69">
        <v>81.63</v>
      </c>
      <c r="AP278636" s="69">
        <v>0.965</v>
      </c>
      <c r="AQ278636" s="69">
        <v>0.957</v>
      </c>
      <c r="AR278636" s="69">
        <v>0.87</v>
      </c>
    </row>
    <row r="278637" spans="41:44">
      <c r="AO278637" s="69">
        <v>82.41</v>
      </c>
      <c r="AP278637" s="69">
        <v>0.937</v>
      </c>
      <c r="AQ278637" s="69">
        <v>0.849</v>
      </c>
      <c r="AR278637" s="69">
        <v>0.83</v>
      </c>
    </row>
    <row r="278638" spans="41:44">
      <c r="AO278638" s="69">
        <v>83.19</v>
      </c>
      <c r="AP278638" s="69">
        <v>0.907</v>
      </c>
      <c r="AQ278638" s="69">
        <v>0.9</v>
      </c>
      <c r="AR278638" s="69">
        <v>0.873</v>
      </c>
    </row>
    <row r="278639" spans="41:44">
      <c r="AO278639" s="69">
        <v>83.97</v>
      </c>
      <c r="AP278639" s="69">
        <v>0.916</v>
      </c>
      <c r="AQ278639" s="69">
        <v>0.94</v>
      </c>
      <c r="AR278639" s="69">
        <v>0.924</v>
      </c>
    </row>
    <row r="278640" spans="41:44">
      <c r="AO278640" s="69">
        <v>84.75</v>
      </c>
      <c r="AP278640" s="69">
        <v>0.95</v>
      </c>
      <c r="AQ278640" s="69">
        <v>0.865</v>
      </c>
      <c r="AR278640" s="69">
        <v>0.974</v>
      </c>
    </row>
    <row r="278641" spans="41:44">
      <c r="AO278641" s="69">
        <v>85.53</v>
      </c>
      <c r="AP278641" s="69">
        <v>0.954</v>
      </c>
      <c r="AQ278641" s="69">
        <v>0.954</v>
      </c>
      <c r="AR278641" s="69">
        <v>0.987</v>
      </c>
    </row>
    <row r="278642" spans="41:44">
      <c r="AO278642" s="69">
        <v>86.31</v>
      </c>
      <c r="AP278642" s="69">
        <v>0.939</v>
      </c>
      <c r="AQ278642" s="69">
        <v>0.859</v>
      </c>
      <c r="AR278642" s="69">
        <v>0.957</v>
      </c>
    </row>
    <row r="278643" spans="41:44">
      <c r="AO278643" s="69">
        <v>87.09</v>
      </c>
      <c r="AP278643" s="69">
        <v>0.988</v>
      </c>
      <c r="AQ278643" s="69">
        <v>0.887</v>
      </c>
      <c r="AR278643" s="69">
        <v>0.973</v>
      </c>
    </row>
    <row r="278644" spans="41:44">
      <c r="AO278644" s="69">
        <v>87.87</v>
      </c>
      <c r="AP278644" s="69">
        <v>0.853</v>
      </c>
      <c r="AQ278644" s="69">
        <v>0.867</v>
      </c>
      <c r="AR278644" s="69">
        <v>0.849</v>
      </c>
    </row>
    <row r="278645" spans="41:44">
      <c r="AO278645" s="69">
        <v>88.65</v>
      </c>
      <c r="AP278645" s="69">
        <v>0.89</v>
      </c>
      <c r="AQ278645" s="69">
        <v>0.971</v>
      </c>
      <c r="AR278645" s="69">
        <v>0.922</v>
      </c>
    </row>
    <row r="278646" spans="41:44">
      <c r="AO278646" s="69">
        <v>89.43</v>
      </c>
      <c r="AP278646" s="69">
        <v>0.921</v>
      </c>
      <c r="AQ278646" s="69">
        <v>0.846</v>
      </c>
      <c r="AR278646" s="69">
        <v>0.873</v>
      </c>
    </row>
    <row r="278647" spans="41:44">
      <c r="AO278647" s="69">
        <v>90.21</v>
      </c>
      <c r="AP278647" s="69">
        <v>0.869</v>
      </c>
      <c r="AQ278647" s="69">
        <v>0.884</v>
      </c>
      <c r="AR278647" s="69">
        <v>0.911</v>
      </c>
    </row>
    <row r="278648" spans="41:44">
      <c r="AO278648" s="69">
        <v>90.99</v>
      </c>
      <c r="AP278648" s="69">
        <v>1.012</v>
      </c>
      <c r="AQ278648" s="69">
        <v>0.985</v>
      </c>
      <c r="AR278648" s="69">
        <v>0.898</v>
      </c>
    </row>
    <row r="278649" spans="41:44">
      <c r="AO278649" s="69">
        <v>91.77</v>
      </c>
      <c r="AP278649" s="69">
        <v>0.904</v>
      </c>
      <c r="AQ278649" s="69">
        <v>1</v>
      </c>
      <c r="AR278649" s="69">
        <v>0.907</v>
      </c>
    </row>
    <row r="278650" spans="41:44">
      <c r="AO278650" s="69">
        <v>92.55</v>
      </c>
      <c r="AP278650" s="69">
        <v>0.976</v>
      </c>
      <c r="AQ278650" s="69">
        <v>0.9</v>
      </c>
      <c r="AR278650" s="69">
        <v>0.906</v>
      </c>
    </row>
    <row r="278651" spans="41:44">
      <c r="AO278651" s="69">
        <v>93.33</v>
      </c>
      <c r="AP278651" s="69">
        <v>0.953</v>
      </c>
      <c r="AQ278651" s="69">
        <v>0.928</v>
      </c>
      <c r="AR278651" s="69">
        <v>0.974</v>
      </c>
    </row>
    <row r="278652" spans="41:44">
      <c r="AO278652" s="69">
        <v>94.11</v>
      </c>
      <c r="AP278652" s="69">
        <v>0.83</v>
      </c>
      <c r="AQ278652" s="69">
        <v>0.816</v>
      </c>
      <c r="AR278652" s="69">
        <v>0.948</v>
      </c>
    </row>
    <row r="278653" spans="41:44">
      <c r="AO278653" s="69">
        <v>94.89</v>
      </c>
      <c r="AP278653" s="69">
        <v>0.906</v>
      </c>
      <c r="AQ278653" s="69">
        <v>0.791</v>
      </c>
      <c r="AR278653" s="69">
        <v>1</v>
      </c>
    </row>
    <row r="278654" spans="41:44">
      <c r="AO278654" s="69">
        <v>95.67</v>
      </c>
      <c r="AP278654" s="69">
        <v>0.886</v>
      </c>
      <c r="AQ278654" s="69">
        <v>0.859</v>
      </c>
      <c r="AR278654" s="69">
        <v>0.898</v>
      </c>
    </row>
    <row r="278655" spans="41:44">
      <c r="AO278655" s="69">
        <v>96.45</v>
      </c>
      <c r="AP278655" s="69">
        <v>0.988</v>
      </c>
      <c r="AQ278655" s="69">
        <v>1.014</v>
      </c>
      <c r="AR278655" s="69">
        <v>0.887</v>
      </c>
    </row>
    <row r="278656" spans="41:44">
      <c r="AO278656" s="69">
        <v>97.23</v>
      </c>
      <c r="AP278656" s="69">
        <v>0.918</v>
      </c>
      <c r="AQ278656" s="69">
        <v>0.915</v>
      </c>
      <c r="AR278656" s="69">
        <v>0.934</v>
      </c>
    </row>
    <row r="278657" spans="41:44">
      <c r="AO278657" s="69">
        <v>98.01</v>
      </c>
      <c r="AP278657" s="69">
        <v>0.851</v>
      </c>
      <c r="AQ278657" s="69">
        <v>0.942</v>
      </c>
      <c r="AR278657" s="69">
        <v>0.919</v>
      </c>
    </row>
    <row r="278658" spans="41:44">
      <c r="AO278658" s="69">
        <v>98.79</v>
      </c>
      <c r="AP278658" s="69">
        <v>0.95</v>
      </c>
      <c r="AQ278658" s="69">
        <v>0.829</v>
      </c>
      <c r="AR278658" s="69">
        <v>0.906</v>
      </c>
    </row>
    <row r="278659" spans="41:44">
      <c r="AO278659" s="69">
        <v>99.57</v>
      </c>
      <c r="AP278659" s="69">
        <v>0.823</v>
      </c>
      <c r="AQ278659" s="69">
        <v>0.918</v>
      </c>
      <c r="AR278659" s="69">
        <v>1</v>
      </c>
    </row>
    <row r="278660" spans="41:44">
      <c r="AO278660" s="69">
        <v>100.35</v>
      </c>
      <c r="AP278660" s="69">
        <v>0.917</v>
      </c>
      <c r="AQ278660" s="69">
        <v>0.928</v>
      </c>
      <c r="AR278660" s="69">
        <v>0.846</v>
      </c>
    </row>
    <row r="278661" spans="41:44">
      <c r="AO278661" s="69">
        <v>101.13</v>
      </c>
      <c r="AP278661" s="69">
        <v>0.886</v>
      </c>
      <c r="AQ278661" s="69">
        <v>0.843</v>
      </c>
      <c r="AR278661" s="69">
        <v>0.959</v>
      </c>
    </row>
    <row r="278662" spans="41:44">
      <c r="AO278662" s="69">
        <v>101.91</v>
      </c>
      <c r="AP278662" s="69">
        <v>0.965</v>
      </c>
      <c r="AQ278662" s="69">
        <v>0.851</v>
      </c>
      <c r="AR278662" s="69">
        <v>0.93</v>
      </c>
    </row>
    <row r="278663" spans="41:44">
      <c r="AO278663" s="69">
        <v>102.69</v>
      </c>
      <c r="AP278663" s="69">
        <v>0.89</v>
      </c>
      <c r="AQ278663" s="69">
        <v>0.861</v>
      </c>
      <c r="AR278663" s="69">
        <v>0.839</v>
      </c>
    </row>
    <row r="278664" spans="41:44">
      <c r="AO278664" s="69">
        <v>103.47</v>
      </c>
      <c r="AP278664" s="69">
        <v>0.949</v>
      </c>
      <c r="AQ278664" s="69">
        <v>0.942</v>
      </c>
      <c r="AR278664" s="69">
        <v>0.842</v>
      </c>
    </row>
    <row r="278665" spans="41:44">
      <c r="AO278665" s="69">
        <v>104.25</v>
      </c>
      <c r="AP278665" s="69">
        <v>0.91</v>
      </c>
      <c r="AQ278665" s="69">
        <v>0.957</v>
      </c>
      <c r="AR278665" s="69">
        <v>0.875</v>
      </c>
    </row>
    <row r="278666" spans="41:44">
      <c r="AO278666" s="69">
        <v>105.03</v>
      </c>
      <c r="AP278666" s="69">
        <v>0.882</v>
      </c>
      <c r="AQ278666" s="69">
        <v>0.84</v>
      </c>
      <c r="AR278666" s="69">
        <v>0.917</v>
      </c>
    </row>
    <row r="278667" spans="41:44">
      <c r="AO278667" s="69">
        <v>105.81</v>
      </c>
      <c r="AP278667" s="69">
        <v>0.976</v>
      </c>
      <c r="AQ278667" s="69">
        <v>0.811</v>
      </c>
      <c r="AR278667" s="69">
        <v>0.9</v>
      </c>
    </row>
    <row r="278668" spans="41:44">
      <c r="AO278668" s="69">
        <v>106.59</v>
      </c>
      <c r="AP278668" s="69">
        <v>0.949</v>
      </c>
      <c r="AQ278668" s="69">
        <v>0.84</v>
      </c>
      <c r="AR278668" s="69">
        <v>0.947</v>
      </c>
    </row>
    <row r="278669" spans="41:44">
      <c r="AO278669" s="69">
        <v>107.37</v>
      </c>
      <c r="AP278669" s="69">
        <v>0.918</v>
      </c>
      <c r="AQ278669" s="69">
        <v>0.942</v>
      </c>
      <c r="AR278669" s="69">
        <v>0.917</v>
      </c>
    </row>
    <row r="278670" spans="41:44">
      <c r="AO278670" s="69">
        <v>108.15</v>
      </c>
      <c r="AP278670" s="69">
        <v>0.922</v>
      </c>
      <c r="AQ278670" s="69">
        <v>0.916</v>
      </c>
      <c r="AR278670" s="69">
        <v>0.959</v>
      </c>
    </row>
    <row r="278671" spans="41:44">
      <c r="AO278671" s="69">
        <v>108.93</v>
      </c>
      <c r="AP278671" s="69">
        <v>0.918</v>
      </c>
      <c r="AQ278671" s="69">
        <v>0.939</v>
      </c>
      <c r="AR278671" s="69">
        <v>0.872</v>
      </c>
    </row>
    <row r="278672" spans="41:44">
      <c r="AO278672" s="69">
        <v>109.71</v>
      </c>
      <c r="AP278672" s="69">
        <v>0.867</v>
      </c>
      <c r="AQ278672" s="69">
        <v>0.956</v>
      </c>
      <c r="AR278672" s="69">
        <v>0.923</v>
      </c>
    </row>
    <row r="278673" spans="41:44">
      <c r="AO278673" s="69">
        <v>110.49</v>
      </c>
      <c r="AP278673" s="69">
        <v>0.933</v>
      </c>
      <c r="AQ278673" s="69">
        <v>0.836</v>
      </c>
      <c r="AR278673" s="69">
        <v>0.842</v>
      </c>
    </row>
    <row r="278674" spans="41:44">
      <c r="AO278674" s="69">
        <v>111.27</v>
      </c>
      <c r="AP278674" s="69">
        <v>1.052</v>
      </c>
      <c r="AQ278674" s="69">
        <v>0.873</v>
      </c>
      <c r="AR278674" s="69">
        <v>0.898</v>
      </c>
    </row>
    <row r="278675" spans="41:44">
      <c r="AO278675" s="69">
        <v>112.05</v>
      </c>
      <c r="AP278675" s="69">
        <v>0.892</v>
      </c>
      <c r="AQ278675" s="69">
        <v>0.875</v>
      </c>
      <c r="AR278675" s="69">
        <v>0.828</v>
      </c>
    </row>
    <row r="278676" spans="41:44">
      <c r="AO278676" s="69">
        <v>112.83</v>
      </c>
      <c r="AP278676" s="69">
        <v>0.965</v>
      </c>
      <c r="AQ278676" s="69">
        <v>0.915</v>
      </c>
      <c r="AR278676" s="69">
        <v>1.015</v>
      </c>
    </row>
    <row r="278677" spans="41:44">
      <c r="AO278677" s="69">
        <v>113.61</v>
      </c>
      <c r="AP278677" s="69">
        <v>0.932</v>
      </c>
      <c r="AQ278677" s="69">
        <v>0.956</v>
      </c>
      <c r="AR278677" s="69">
        <v>0.986</v>
      </c>
    </row>
    <row r="278678" spans="41:44">
      <c r="AO278678" s="69">
        <v>114.39</v>
      </c>
      <c r="AP278678" s="69">
        <v>0.903</v>
      </c>
      <c r="AQ278678" s="69">
        <v>0.955</v>
      </c>
      <c r="AR278678" s="69">
        <v>0.959</v>
      </c>
    </row>
    <row r="278679" spans="41:44">
      <c r="AO278679" s="69">
        <v>115.17</v>
      </c>
      <c r="AP278679" s="69">
        <v>0.944</v>
      </c>
      <c r="AQ278679" s="69">
        <v>0.971</v>
      </c>
      <c r="AR278679" s="69">
        <v>0.93</v>
      </c>
    </row>
    <row r="278680" spans="41:44">
      <c r="AO278680" s="69">
        <v>115.95</v>
      </c>
      <c r="AP278680" s="69">
        <v>0.9</v>
      </c>
      <c r="AQ278680" s="69">
        <v>0.941</v>
      </c>
      <c r="AR278680" s="69">
        <v>0.847</v>
      </c>
    </row>
    <row r="278681" spans="41:44">
      <c r="AO278681" s="69">
        <v>116.73</v>
      </c>
      <c r="AP278681" s="69">
        <v>0.847</v>
      </c>
      <c r="AQ278681" s="69">
        <v>0.885</v>
      </c>
      <c r="AR278681" s="69">
        <v>0.896</v>
      </c>
    </row>
    <row r="278682" spans="41:44">
      <c r="AO278682" s="69">
        <v>117.51</v>
      </c>
      <c r="AP278682" s="69">
        <v>0.917</v>
      </c>
      <c r="AQ278682" s="69">
        <v>0.857</v>
      </c>
      <c r="AR278682" s="69">
        <v>0.844</v>
      </c>
    </row>
    <row r="278683" spans="41:44">
      <c r="AO278683" s="69">
        <v>118.29</v>
      </c>
      <c r="AP278683" s="69">
        <v>0.923</v>
      </c>
      <c r="AQ278683" s="69">
        <v>1.016</v>
      </c>
      <c r="AR278683" s="69">
        <v>0.844</v>
      </c>
    </row>
    <row r="278684" spans="41:44">
      <c r="AO278684" s="69">
        <v>119.07</v>
      </c>
      <c r="AP278684" s="69">
        <v>1</v>
      </c>
      <c r="AQ278684" s="69">
        <v>0.9</v>
      </c>
      <c r="AR278684" s="69">
        <v>0.915</v>
      </c>
    </row>
    <row r="278685" spans="41:44">
      <c r="AO278685" s="69">
        <v>119.85</v>
      </c>
      <c r="AP278685" s="69">
        <v>0.95</v>
      </c>
      <c r="AQ278685" s="69">
        <v>1.014</v>
      </c>
      <c r="AR278685" s="69">
        <v>0.878</v>
      </c>
    </row>
    <row r="278686" spans="41:44">
      <c r="AO278686" s="69">
        <v>120.63</v>
      </c>
      <c r="AP278686" s="69">
        <v>0.87</v>
      </c>
      <c r="AQ278686" s="69">
        <v>0.943</v>
      </c>
      <c r="AR278686" s="69">
        <v>0.808</v>
      </c>
    </row>
    <row r="278687" spans="41:44">
      <c r="AO278687" s="69">
        <v>121.41</v>
      </c>
      <c r="AP278687" s="69">
        <v>0.874</v>
      </c>
      <c r="AQ278687" s="69">
        <v>0.956</v>
      </c>
      <c r="AR278687" s="69">
        <v>0.906</v>
      </c>
    </row>
    <row r="278688" spans="41:44">
      <c r="AO278688" s="69">
        <v>122.19</v>
      </c>
      <c r="AP278688" s="69">
        <v>0.878</v>
      </c>
      <c r="AQ278688" s="69">
        <v>1</v>
      </c>
      <c r="AR278688" s="69">
        <v>0.851</v>
      </c>
    </row>
    <row r="278689" spans="41:44">
      <c r="AO278689" s="69">
        <v>122.97</v>
      </c>
      <c r="AP278689" s="69">
        <v>0.966</v>
      </c>
      <c r="AQ278689" s="69">
        <v>0.918</v>
      </c>
      <c r="AR278689" s="69">
        <v>0.904</v>
      </c>
    </row>
    <row r="278690" spans="41:44">
      <c r="AO278690" s="69">
        <v>123.75</v>
      </c>
      <c r="AP278690" s="69">
        <v>0.918</v>
      </c>
      <c r="AQ278690" s="69">
        <v>0.9</v>
      </c>
      <c r="AR278690" s="69">
        <v>0.984</v>
      </c>
    </row>
    <row r="278691" spans="41:44">
      <c r="AO278691" s="69">
        <v>124.53</v>
      </c>
      <c r="AP278691" s="69">
        <v>0.953</v>
      </c>
      <c r="AQ278691" s="69">
        <v>0.827</v>
      </c>
      <c r="AR278691" s="69">
        <v>0.9</v>
      </c>
    </row>
    <row r="278692" spans="41:44">
      <c r="AO278692" s="69">
        <v>125.31</v>
      </c>
      <c r="AP278692" s="69">
        <v>0.912</v>
      </c>
      <c r="AQ278692" s="69">
        <v>0.871</v>
      </c>
      <c r="AR278692" s="69">
        <v>0.973</v>
      </c>
    </row>
    <row r="278693" spans="41:44">
      <c r="AO278693" s="69">
        <v>126.09</v>
      </c>
      <c r="AP278693" s="69">
        <v>0.879</v>
      </c>
      <c r="AQ278693" s="69">
        <v>0.927</v>
      </c>
      <c r="AR278693" s="69">
        <v>0.987</v>
      </c>
    </row>
    <row r="278694" spans="41:44">
      <c r="AO278694" s="69">
        <v>126.87</v>
      </c>
      <c r="AP278694" s="69">
        <v>0.966</v>
      </c>
      <c r="AQ278694" s="69">
        <v>0.875</v>
      </c>
      <c r="AR278694" s="69">
        <v>0.917</v>
      </c>
    </row>
    <row r="278695" spans="41:44">
      <c r="AO278695" s="69">
        <v>127.65</v>
      </c>
      <c r="AP278695" s="69">
        <v>0.929</v>
      </c>
      <c r="AQ278695" s="69">
        <v>0.889</v>
      </c>
      <c r="AR278695" s="69">
        <v>0.9</v>
      </c>
    </row>
    <row r="278696" spans="41:44">
      <c r="AO278696" s="69">
        <v>128.43</v>
      </c>
      <c r="AP278696" s="69">
        <v>0.943</v>
      </c>
      <c r="AQ278696" s="69">
        <v>0.823</v>
      </c>
      <c r="AR278696" s="69">
        <v>0.922</v>
      </c>
    </row>
    <row r="278697" spans="41:44">
      <c r="AO278697" s="69">
        <v>129.21</v>
      </c>
      <c r="AP278697" s="69">
        <v>0.901</v>
      </c>
      <c r="AQ278697" s="69">
        <v>0.971</v>
      </c>
      <c r="AR278697" s="69">
        <v>1</v>
      </c>
    </row>
    <row r="278698" spans="41:44">
      <c r="AO278698" s="69">
        <v>129.99</v>
      </c>
      <c r="AP278698" s="69">
        <v>0.94</v>
      </c>
      <c r="AQ278698" s="69">
        <v>0.851</v>
      </c>
      <c r="AR278698" s="69">
        <v>0.918</v>
      </c>
    </row>
    <row r="278699" spans="41:44">
      <c r="AO278699" s="69">
        <v>130.77</v>
      </c>
      <c r="AP278699" s="69">
        <v>0.94</v>
      </c>
      <c r="AQ278699" s="69">
        <v>1.046</v>
      </c>
      <c r="AR278699" s="69">
        <v>1.014</v>
      </c>
    </row>
    <row r="278700" spans="41:44">
      <c r="AO278700" s="69">
        <v>131.55</v>
      </c>
      <c r="AP278700" s="69">
        <v>0.942</v>
      </c>
      <c r="AQ278700" s="69">
        <v>0.847</v>
      </c>
      <c r="AR278700" s="69">
        <v>0.883</v>
      </c>
    </row>
    <row r="278701" spans="41:44">
      <c r="AO278701" s="69">
        <v>132.33</v>
      </c>
      <c r="AP278701" s="69">
        <v>0.954</v>
      </c>
      <c r="AQ278701" s="69">
        <v>0.9</v>
      </c>
      <c r="AR278701" s="69">
        <v>1.069</v>
      </c>
    </row>
    <row r="278702" spans="41:44">
      <c r="AO278702" s="69">
        <v>133.11</v>
      </c>
      <c r="AP278702" s="69">
        <v>0.867</v>
      </c>
      <c r="AQ278702" s="69">
        <v>0.865</v>
      </c>
      <c r="AR278702" s="69">
        <v>0.957</v>
      </c>
    </row>
    <row r="278703" spans="41:44">
      <c r="AO278703" s="69">
        <v>133.89</v>
      </c>
      <c r="AP278703" s="69">
        <v>0.827</v>
      </c>
      <c r="AQ278703" s="69">
        <v>1</v>
      </c>
      <c r="AR278703" s="69">
        <v>0.91</v>
      </c>
    </row>
    <row r="278704" spans="41:44">
      <c r="AO278704" s="69">
        <v>134.67</v>
      </c>
      <c r="AP278704" s="69">
        <v>0.91</v>
      </c>
      <c r="AQ278704" s="69">
        <v>0.929</v>
      </c>
      <c r="AR278704" s="69">
        <v>0.93</v>
      </c>
    </row>
    <row r="278705" spans="41:44">
      <c r="AO278705" s="69">
        <v>135.45</v>
      </c>
      <c r="AP278705" s="69">
        <v>0.938</v>
      </c>
      <c r="AQ278705" s="69">
        <v>0.859</v>
      </c>
      <c r="AR278705" s="69">
        <v>1</v>
      </c>
    </row>
    <row r="278706" spans="41:44">
      <c r="AO278706" s="69">
        <v>136.23</v>
      </c>
      <c r="AP278706" s="69">
        <v>0.944</v>
      </c>
      <c r="AQ278706" s="69">
        <v>1</v>
      </c>
      <c r="AR278706" s="69">
        <v>0.934</v>
      </c>
    </row>
    <row r="278707" spans="41:44">
      <c r="AO278707" s="69">
        <v>137.01</v>
      </c>
      <c r="AP278707" s="69">
        <v>0.965</v>
      </c>
      <c r="AQ278707" s="69">
        <v>0.861</v>
      </c>
      <c r="AR278707" s="69">
        <v>0.893</v>
      </c>
    </row>
    <row r="278708" spans="41:44">
      <c r="AO278708" s="69">
        <v>137.79</v>
      </c>
      <c r="AP278708" s="69">
        <v>0.922</v>
      </c>
      <c r="AQ278708" s="69">
        <v>1.03</v>
      </c>
      <c r="AR278708" s="69">
        <v>0.973</v>
      </c>
    </row>
    <row r="278709" spans="41:44">
      <c r="AO278709" s="69">
        <v>138.57</v>
      </c>
      <c r="AP278709" s="69">
        <v>0.862</v>
      </c>
      <c r="AQ278709" s="69">
        <v>0.814</v>
      </c>
      <c r="AR278709" s="69">
        <v>0.986</v>
      </c>
    </row>
    <row r="278710" spans="41:44">
      <c r="AO278710" s="69">
        <v>139.35</v>
      </c>
      <c r="AP278710" s="69">
        <v>0.89</v>
      </c>
      <c r="AQ278710" s="69">
        <v>0.915</v>
      </c>
      <c r="AR278710" s="69">
        <v>0.906</v>
      </c>
    </row>
    <row r="278711" spans="41:44">
      <c r="AO278711" s="69">
        <v>140.13</v>
      </c>
      <c r="AP278711" s="69">
        <v>0.954</v>
      </c>
      <c r="AQ278711" s="69">
        <v>0.895</v>
      </c>
      <c r="AR278711" s="69">
        <v>0.863</v>
      </c>
    </row>
    <row r="278712" spans="41:44">
      <c r="AO278712" s="69">
        <v>140.91</v>
      </c>
      <c r="AP278712" s="69">
        <v>1</v>
      </c>
      <c r="AQ278712" s="69">
        <v>0.97</v>
      </c>
      <c r="AR278712" s="69">
        <v>0.918</v>
      </c>
    </row>
    <row r="278713" spans="41:44">
      <c r="AO278713" s="69">
        <v>141.69</v>
      </c>
      <c r="AP278713" s="69">
        <v>0.967</v>
      </c>
      <c r="AQ278713" s="69">
        <v>0.883</v>
      </c>
      <c r="AR278713" s="69">
        <v>0.93</v>
      </c>
    </row>
    <row r="278714" spans="41:44">
      <c r="AO278714" s="69">
        <v>142.47</v>
      </c>
      <c r="AP278714" s="69">
        <v>0.966</v>
      </c>
      <c r="AQ278714" s="69">
        <v>0.871</v>
      </c>
      <c r="AR278714" s="69">
        <v>0.911</v>
      </c>
    </row>
    <row r="278715" spans="41:44">
      <c r="AO278715" s="69">
        <v>143.25</v>
      </c>
      <c r="AP278715" s="69">
        <v>0.901</v>
      </c>
      <c r="AQ278715" s="69">
        <v>1.048</v>
      </c>
      <c r="AR278715" s="69">
        <v>0.942</v>
      </c>
    </row>
    <row r="278716" spans="41:44">
      <c r="AO278716" s="69">
        <v>144.03</v>
      </c>
      <c r="AP278716" s="69">
        <v>0.955</v>
      </c>
      <c r="AQ278716" s="69">
        <v>0.875</v>
      </c>
      <c r="AR278716" s="69">
        <v>0.919</v>
      </c>
    </row>
    <row r="278717" spans="41:44">
      <c r="AO278717" s="69">
        <v>144.81</v>
      </c>
      <c r="AP278717" s="69">
        <v>0.928</v>
      </c>
      <c r="AQ278717" s="69">
        <v>0.89</v>
      </c>
      <c r="AR278717" s="69">
        <v>1</v>
      </c>
    </row>
    <row r="278718" spans="41:44">
      <c r="AO278718" s="69">
        <v>145.59</v>
      </c>
      <c r="AP278718" s="69">
        <v>0.988</v>
      </c>
      <c r="AQ278718" s="69">
        <v>0.928</v>
      </c>
      <c r="AR278718" s="69">
        <v>1.028</v>
      </c>
    </row>
    <row r="278719" spans="41:44">
      <c r="AO278719" s="69">
        <v>146.37</v>
      </c>
      <c r="AP278719" s="69">
        <v>0.806</v>
      </c>
      <c r="AQ278719" s="69">
        <v>0.831</v>
      </c>
      <c r="AR278719" s="69">
        <v>0.97</v>
      </c>
    </row>
    <row r="278720" spans="41:44">
      <c r="AO278720" s="69">
        <v>147.15</v>
      </c>
      <c r="AP278720" s="69">
        <v>0.907</v>
      </c>
      <c r="AQ278720" s="69">
        <v>0.928</v>
      </c>
      <c r="AR278720" s="69">
        <v>0.91</v>
      </c>
    </row>
    <row r="278721" spans="41:44">
      <c r="AO278721" s="69">
        <v>147.93</v>
      </c>
      <c r="AP278721" s="69">
        <v>0.875</v>
      </c>
      <c r="AQ278721" s="69">
        <v>0.831</v>
      </c>
      <c r="AR278721" s="69">
        <v>0.861</v>
      </c>
    </row>
    <row r="278722" spans="41:44">
      <c r="AO278722" s="69">
        <v>148.71</v>
      </c>
      <c r="AP278722" s="69">
        <v>0.977</v>
      </c>
      <c r="AQ278722" s="69">
        <v>0.898</v>
      </c>
      <c r="AR278722" s="69">
        <v>0.901</v>
      </c>
    </row>
    <row r="278723" spans="41:44">
      <c r="AO278723" s="69">
        <v>149.49</v>
      </c>
      <c r="AP278723" s="69">
        <v>0.9</v>
      </c>
      <c r="AQ278723" s="69">
        <v>0.985</v>
      </c>
      <c r="AR278723" s="69">
        <v>0.901</v>
      </c>
    </row>
    <row r="278724" spans="41:44">
      <c r="AO278724" s="69">
        <v>150.27</v>
      </c>
      <c r="AP278724" s="69">
        <v>0.95</v>
      </c>
      <c r="AQ278724" s="69">
        <v>0.859</v>
      </c>
      <c r="AR278724" s="69">
        <v>0.917</v>
      </c>
    </row>
    <row r="278725" spans="41:44">
      <c r="AO278725" s="69">
        <v>151.05</v>
      </c>
      <c r="AP278725" s="69">
        <v>0.942</v>
      </c>
      <c r="AQ278725" s="69">
        <v>0.943</v>
      </c>
      <c r="AR278725" s="69">
        <v>0.918</v>
      </c>
    </row>
    <row r="278726" spans="41:44">
      <c r="AO278726" s="69">
        <v>151.83</v>
      </c>
      <c r="AP278726" s="69">
        <v>0.978</v>
      </c>
      <c r="AQ278726" s="69">
        <v>0.845</v>
      </c>
      <c r="AR278726" s="69">
        <v>0.867</v>
      </c>
    </row>
    <row r="278727" spans="41:44">
      <c r="AO278727" s="69">
        <v>152.61</v>
      </c>
      <c r="AP278727" s="69">
        <v>0.942</v>
      </c>
      <c r="AQ278727" s="69">
        <v>0.943</v>
      </c>
      <c r="AR278727" s="69">
        <v>0.928</v>
      </c>
    </row>
    <row r="278728" spans="41:44">
      <c r="AO278728" s="69">
        <v>153.39</v>
      </c>
      <c r="AP278728" s="69">
        <v>0.988</v>
      </c>
      <c r="AQ278728" s="69">
        <v>0.927</v>
      </c>
      <c r="AR278728" s="69">
        <v>0.836</v>
      </c>
    </row>
    <row r="278729" spans="41:44">
      <c r="AO278729" s="69">
        <v>154.17</v>
      </c>
      <c r="AP278729" s="69">
        <v>0.891</v>
      </c>
      <c r="AQ278729" s="69">
        <v>0.941</v>
      </c>
      <c r="AR278729" s="69">
        <v>0.932</v>
      </c>
    </row>
    <row r="278730" spans="41:44">
      <c r="AO278730" s="69">
        <v>154.95</v>
      </c>
      <c r="AP278730" s="69">
        <v>0.935</v>
      </c>
      <c r="AQ278730" s="69">
        <v>0.889</v>
      </c>
      <c r="AR278730" s="69">
        <v>0.861</v>
      </c>
    </row>
    <row r="278731" spans="41:44">
      <c r="AO278731" s="69">
        <v>155.73</v>
      </c>
      <c r="AP278731" s="69">
        <v>0.923</v>
      </c>
      <c r="AQ278731" s="69">
        <v>0.775</v>
      </c>
      <c r="AR278731" s="69">
        <v>0.861</v>
      </c>
    </row>
    <row r="278732" spans="41:44">
      <c r="AO278732" s="69">
        <v>156.51</v>
      </c>
      <c r="AP278732" s="69">
        <v>0.911</v>
      </c>
      <c r="AQ278732" s="69">
        <v>0.942</v>
      </c>
      <c r="AR278732" s="69">
        <v>0.957</v>
      </c>
    </row>
    <row r="294914" spans="41:44">
      <c r="AO294914" s="69" t="s">
        <v>13</v>
      </c>
      <c r="AP294914" s="69" t="s">
        <v>14</v>
      </c>
      <c r="AQ294914" s="69" t="s">
        <v>15</v>
      </c>
      <c r="AR294914" s="69" t="s">
        <v>16</v>
      </c>
    </row>
    <row r="294915" spans="41:44">
      <c r="AO294915" s="69">
        <v>0</v>
      </c>
      <c r="AP294915" s="69">
        <v>0.925</v>
      </c>
      <c r="AQ294915" s="69">
        <v>0.985</v>
      </c>
      <c r="AR294915" s="69">
        <v>0.836</v>
      </c>
    </row>
    <row r="294916" spans="41:44">
      <c r="AO294916" s="69">
        <v>0.39</v>
      </c>
      <c r="AP294916" s="69">
        <v>0.968</v>
      </c>
      <c r="AQ294916" s="69">
        <v>1.016</v>
      </c>
      <c r="AR294916" s="69">
        <v>1.026</v>
      </c>
    </row>
    <row r="294917" spans="41:44">
      <c r="AO294917" s="69">
        <v>1.17</v>
      </c>
      <c r="AP294917" s="69">
        <v>0.928</v>
      </c>
      <c r="AQ294917" s="69">
        <v>1.061</v>
      </c>
      <c r="AR294917" s="69">
        <v>0.925</v>
      </c>
    </row>
    <row r="294918" spans="41:44">
      <c r="AO294918" s="69">
        <v>1.95</v>
      </c>
      <c r="AP294918" s="69">
        <v>0.885</v>
      </c>
      <c r="AQ294918" s="69">
        <v>0.97</v>
      </c>
      <c r="AR294918" s="69">
        <v>0.961</v>
      </c>
    </row>
    <row r="294919" spans="41:44">
      <c r="AO294919" s="69">
        <v>2.73</v>
      </c>
      <c r="AP294919" s="69">
        <v>0.926</v>
      </c>
      <c r="AQ294919" s="69">
        <v>0.932</v>
      </c>
      <c r="AR294919" s="69">
        <v>0.962</v>
      </c>
    </row>
    <row r="294920" spans="41:44">
      <c r="AO294920" s="69">
        <v>3.51</v>
      </c>
      <c r="AP294920" s="69">
        <v>0.885</v>
      </c>
      <c r="AQ294920" s="69">
        <v>0.906</v>
      </c>
      <c r="AR294920" s="69">
        <v>0.924</v>
      </c>
    </row>
    <row r="294921" spans="41:44">
      <c r="AO294921" s="69">
        <v>4.29</v>
      </c>
      <c r="AP294921" s="69">
        <v>0.97</v>
      </c>
      <c r="AQ294921" s="69">
        <v>0.915</v>
      </c>
      <c r="AR294921" s="69">
        <v>0.96</v>
      </c>
    </row>
    <row r="294922" spans="41:44">
      <c r="AO294922" s="69">
        <v>5.07</v>
      </c>
      <c r="AP294922" s="69">
        <v>0.9</v>
      </c>
      <c r="AQ294922" s="69">
        <v>0.935</v>
      </c>
      <c r="AR294922" s="69">
        <v>0.911</v>
      </c>
    </row>
    <row r="294923" spans="41:44">
      <c r="AO294923" s="69">
        <v>5.85</v>
      </c>
      <c r="AP294923" s="69">
        <v>1.015</v>
      </c>
      <c r="AQ294923" s="69">
        <v>0.971</v>
      </c>
      <c r="AR294923" s="69">
        <v>0.912</v>
      </c>
    </row>
    <row r="294924" spans="41:44">
      <c r="AO294924" s="69">
        <v>6.63</v>
      </c>
      <c r="AP294924" s="69">
        <v>0.927</v>
      </c>
      <c r="AQ294924" s="69">
        <v>1</v>
      </c>
      <c r="AR294924" s="69">
        <v>0.962</v>
      </c>
    </row>
    <row r="294925" spans="41:44">
      <c r="AO294925" s="69">
        <v>7.41</v>
      </c>
      <c r="AP294925" s="69">
        <v>0.97</v>
      </c>
      <c r="AQ294925" s="69">
        <v>0.904</v>
      </c>
      <c r="AR294925" s="69">
        <v>1.013</v>
      </c>
    </row>
    <row r="294926" spans="41:44">
      <c r="AO294926" s="69">
        <v>8.19</v>
      </c>
      <c r="AP294926" s="69">
        <v>0.878</v>
      </c>
      <c r="AQ294926" s="69">
        <v>0.89</v>
      </c>
      <c r="AR294926" s="69">
        <v>1</v>
      </c>
    </row>
    <row r="294927" spans="41:44">
      <c r="AO294927" s="69">
        <v>8.97</v>
      </c>
      <c r="AP294927" s="69">
        <v>0.956</v>
      </c>
      <c r="AQ294927" s="69">
        <v>0.859</v>
      </c>
      <c r="AR294927" s="69">
        <v>1.096</v>
      </c>
    </row>
    <row r="294928" spans="41:44">
      <c r="AO294928" s="69">
        <v>9.75</v>
      </c>
      <c r="AP294928" s="69">
        <v>0.887</v>
      </c>
      <c r="AQ294928" s="69">
        <v>0.93</v>
      </c>
      <c r="AR294928" s="69">
        <v>1.04</v>
      </c>
    </row>
    <row r="294929" spans="41:44">
      <c r="AO294929" s="69">
        <v>10.53</v>
      </c>
      <c r="AP294929" s="69">
        <v>0.922</v>
      </c>
      <c r="AQ294929" s="69">
        <v>0.956</v>
      </c>
      <c r="AR294929" s="69">
        <v>1.053</v>
      </c>
    </row>
    <row r="294930" spans="41:44">
      <c r="AO294930" s="69">
        <v>11.31</v>
      </c>
      <c r="AP294930" s="69">
        <v>1</v>
      </c>
      <c r="AQ294930" s="69">
        <v>0.9</v>
      </c>
      <c r="AR294930" s="69">
        <v>1.037</v>
      </c>
    </row>
    <row r="294931" spans="41:44">
      <c r="AO294931" s="69">
        <v>12.09</v>
      </c>
      <c r="AP294931" s="69">
        <v>1.014</v>
      </c>
      <c r="AQ294931" s="69">
        <v>0.942</v>
      </c>
      <c r="AR294931" s="69">
        <v>0.861</v>
      </c>
    </row>
    <row r="294932" spans="41:44">
      <c r="AO294932" s="69">
        <v>12.87</v>
      </c>
      <c r="AP294932" s="69">
        <v>0.918</v>
      </c>
      <c r="AQ294932" s="69">
        <v>0.986</v>
      </c>
      <c r="AR294932" s="69">
        <v>1.055</v>
      </c>
    </row>
    <row r="294933" spans="41:44">
      <c r="AO294933" s="69">
        <v>13.65</v>
      </c>
      <c r="AP294933" s="69">
        <v>0.87</v>
      </c>
      <c r="AQ294933" s="69">
        <v>0.848</v>
      </c>
      <c r="AR294933" s="69">
        <v>0.883</v>
      </c>
    </row>
    <row r="294934" spans="41:44">
      <c r="AO294934" s="69">
        <v>14.43</v>
      </c>
      <c r="AP294934" s="69">
        <v>0.949</v>
      </c>
      <c r="AQ294934" s="69">
        <v>1</v>
      </c>
      <c r="AR294934" s="69">
        <v>0.938</v>
      </c>
    </row>
    <row r="294935" spans="41:44">
      <c r="AO294935" s="69">
        <v>15.21</v>
      </c>
      <c r="AP294935" s="69">
        <v>0.947</v>
      </c>
      <c r="AQ294935" s="69">
        <v>0.947</v>
      </c>
      <c r="AR294935" s="69">
        <v>0.962</v>
      </c>
    </row>
    <row r="294936" spans="41:44">
      <c r="AO294936" s="69">
        <v>15.99</v>
      </c>
      <c r="AP294936" s="69">
        <v>0.883</v>
      </c>
      <c r="AQ294936" s="69">
        <v>1</v>
      </c>
      <c r="AR294936" s="69">
        <v>0.887</v>
      </c>
    </row>
    <row r="294937" spans="41:44">
      <c r="AO294937" s="69">
        <v>16.77</v>
      </c>
      <c r="AP294937" s="69">
        <v>0.892</v>
      </c>
      <c r="AQ294937" s="69">
        <v>0.971</v>
      </c>
      <c r="AR294937" s="69">
        <v>1.133</v>
      </c>
    </row>
    <row r="294938" spans="41:44">
      <c r="AO294938" s="69">
        <v>17.55</v>
      </c>
      <c r="AP294938" s="69">
        <v>0.95</v>
      </c>
      <c r="AQ294938" s="69">
        <v>0.873</v>
      </c>
      <c r="AR294938" s="69">
        <v>0.95</v>
      </c>
    </row>
    <row r="294939" spans="41:44">
      <c r="AO294939" s="69">
        <v>18.33</v>
      </c>
      <c r="AP294939" s="69">
        <v>0.931</v>
      </c>
      <c r="AQ294939" s="69">
        <v>0.942</v>
      </c>
      <c r="AR294939" s="69">
        <v>0.961</v>
      </c>
    </row>
    <row r="294940" spans="41:44">
      <c r="AO294940" s="69">
        <v>19.11</v>
      </c>
      <c r="AP294940" s="69">
        <v>0.9</v>
      </c>
      <c r="AQ294940" s="69">
        <v>0.926</v>
      </c>
      <c r="AR294940" s="69">
        <v>0.935</v>
      </c>
    </row>
    <row r="294941" spans="41:44">
      <c r="AO294941" s="69">
        <v>19.89</v>
      </c>
      <c r="AP294941" s="69">
        <v>0.912</v>
      </c>
      <c r="AQ294941" s="69">
        <v>0.943</v>
      </c>
      <c r="AR294941" s="69">
        <v>0.926</v>
      </c>
    </row>
    <row r="294942" spans="41:44">
      <c r="AO294942" s="69">
        <v>20.67</v>
      </c>
      <c r="AP294942" s="69">
        <v>0.912</v>
      </c>
      <c r="AQ294942" s="69">
        <v>0.942</v>
      </c>
      <c r="AR294942" s="69">
        <v>0.875</v>
      </c>
    </row>
    <row r="294943" spans="41:44">
      <c r="AO294943" s="69">
        <v>21.45</v>
      </c>
      <c r="AP294943" s="69">
        <v>1</v>
      </c>
      <c r="AQ294943" s="69">
        <v>0.844</v>
      </c>
      <c r="AR294943" s="69">
        <v>0.912</v>
      </c>
    </row>
    <row r="294944" spans="41:44">
      <c r="AO294944" s="69">
        <v>22.23</v>
      </c>
      <c r="AP294944" s="69">
        <v>0.891</v>
      </c>
      <c r="AQ294944" s="69">
        <v>0.844</v>
      </c>
      <c r="AR294944" s="69">
        <v>0.975</v>
      </c>
    </row>
    <row r="294945" spans="41:44">
      <c r="AO294945" s="69">
        <v>23.01</v>
      </c>
      <c r="AP294945" s="69">
        <v>0.912</v>
      </c>
      <c r="AQ294945" s="69">
        <v>1.014</v>
      </c>
      <c r="AR294945" s="69">
        <v>0.95</v>
      </c>
    </row>
    <row r="294946" spans="41:44">
      <c r="AO294946" s="69">
        <v>23.79</v>
      </c>
      <c r="AP294946" s="69">
        <v>0.974</v>
      </c>
      <c r="AQ294946" s="69">
        <v>0.931</v>
      </c>
      <c r="AR294946" s="69">
        <v>0.869</v>
      </c>
    </row>
    <row r="294947" spans="41:44">
      <c r="AO294947" s="69">
        <v>24.57</v>
      </c>
      <c r="AP294947" s="69">
        <v>0.898</v>
      </c>
      <c r="AQ294947" s="69">
        <v>0.97</v>
      </c>
      <c r="AR294947" s="69">
        <v>0.879</v>
      </c>
    </row>
    <row r="294948" spans="41:44">
      <c r="AO294948" s="69">
        <v>25.35</v>
      </c>
      <c r="AP294948" s="69">
        <v>0.877</v>
      </c>
      <c r="AQ294948" s="69">
        <v>0.878</v>
      </c>
      <c r="AR294948" s="69">
        <v>0.948</v>
      </c>
    </row>
    <row r="294949" spans="41:44">
      <c r="AO294949" s="69">
        <v>26.13</v>
      </c>
      <c r="AP294949" s="69">
        <v>0.912</v>
      </c>
      <c r="AQ294949" s="69">
        <v>0.986</v>
      </c>
      <c r="AR294949" s="69">
        <v>0.949</v>
      </c>
    </row>
    <row r="294950" spans="41:44">
      <c r="AO294950" s="69">
        <v>26.91</v>
      </c>
      <c r="AP294950" s="69">
        <v>0.974</v>
      </c>
      <c r="AQ294950" s="69">
        <v>0.906</v>
      </c>
      <c r="AR294950" s="69">
        <v>0.828</v>
      </c>
    </row>
    <row r="294951" spans="41:44">
      <c r="AO294951" s="69">
        <v>27.69</v>
      </c>
      <c r="AP294951" s="69">
        <v>0.939</v>
      </c>
      <c r="AQ294951" s="69">
        <v>0.849</v>
      </c>
      <c r="AR294951" s="69">
        <v>0.924</v>
      </c>
    </row>
    <row r="294952" spans="41:44">
      <c r="AO294952" s="69">
        <v>28.47</v>
      </c>
      <c r="AP294952" s="69">
        <v>0.986</v>
      </c>
      <c r="AQ294952" s="69">
        <v>0.93</v>
      </c>
      <c r="AR294952" s="69">
        <v>0.974</v>
      </c>
    </row>
    <row r="294953" spans="41:44">
      <c r="AO294953" s="69">
        <v>29.25</v>
      </c>
      <c r="AP294953" s="69">
        <v>0.974</v>
      </c>
      <c r="AQ294953" s="69">
        <v>0.915</v>
      </c>
      <c r="AR294953" s="69">
        <v>0.896</v>
      </c>
    </row>
    <row r="294954" spans="41:44">
      <c r="AO294954" s="69">
        <v>30.03</v>
      </c>
      <c r="AP294954" s="69">
        <v>0.915</v>
      </c>
      <c r="AQ294954" s="69">
        <v>0.986</v>
      </c>
      <c r="AR294954" s="69">
        <v>1</v>
      </c>
    </row>
    <row r="294955" spans="41:44">
      <c r="AO294955" s="69">
        <v>30.81</v>
      </c>
      <c r="AP294955" s="69">
        <v>0.914</v>
      </c>
      <c r="AQ294955" s="69">
        <v>0.905</v>
      </c>
      <c r="AR294955" s="69">
        <v>0.868</v>
      </c>
    </row>
    <row r="294956" spans="41:44">
      <c r="AO294956" s="69">
        <v>31.59</v>
      </c>
      <c r="AP294956" s="69">
        <v>1</v>
      </c>
      <c r="AQ294956" s="69">
        <v>0.917</v>
      </c>
      <c r="AR294956" s="69">
        <v>1.026</v>
      </c>
    </row>
    <row r="294957" spans="41:44">
      <c r="AO294957" s="69">
        <v>32.37</v>
      </c>
      <c r="AP294957" s="69">
        <v>1</v>
      </c>
      <c r="AQ294957" s="69">
        <v>0.831</v>
      </c>
      <c r="AR294957" s="69">
        <v>0.937</v>
      </c>
    </row>
    <row r="294958" spans="41:44">
      <c r="AO294958" s="69">
        <v>33.15</v>
      </c>
      <c r="AP294958" s="69">
        <v>0.891</v>
      </c>
      <c r="AQ294958" s="69">
        <v>0.985</v>
      </c>
      <c r="AR294958" s="69">
        <v>0.938</v>
      </c>
    </row>
    <row r="294959" spans="41:44">
      <c r="AO294959" s="69">
        <v>33.93</v>
      </c>
      <c r="AP294959" s="69">
        <v>0.938</v>
      </c>
      <c r="AQ294959" s="69">
        <v>0.957</v>
      </c>
      <c r="AR294959" s="69">
        <v>0.974</v>
      </c>
    </row>
    <row r="294960" spans="41:44">
      <c r="AO294960" s="69">
        <v>34.71</v>
      </c>
      <c r="AP294960" s="69">
        <v>0.949</v>
      </c>
      <c r="AQ294960" s="69">
        <v>0.986</v>
      </c>
      <c r="AR294960" s="69">
        <v>0.912</v>
      </c>
    </row>
    <row r="294961" spans="41:44">
      <c r="AO294961" s="69">
        <v>35.49</v>
      </c>
      <c r="AP294961" s="69">
        <v>0.937</v>
      </c>
      <c r="AQ294961" s="69">
        <v>0.96</v>
      </c>
      <c r="AR294961" s="69">
        <v>0.934</v>
      </c>
    </row>
    <row r="294962" spans="41:44">
      <c r="AO294962" s="69">
        <v>36.27</v>
      </c>
      <c r="AP294962" s="69">
        <v>0.94</v>
      </c>
      <c r="AQ294962" s="69">
        <v>0.97</v>
      </c>
      <c r="AR294962" s="69">
        <v>0.961</v>
      </c>
    </row>
    <row r="294963" spans="41:44">
      <c r="AO294963" s="69">
        <v>37.05</v>
      </c>
      <c r="AP294963" s="69">
        <v>0.915</v>
      </c>
      <c r="AQ294963" s="69">
        <v>0.929</v>
      </c>
      <c r="AR294963" s="69">
        <v>0.96</v>
      </c>
    </row>
    <row r="294964" spans="41:44">
      <c r="AO294964" s="69">
        <v>37.83</v>
      </c>
      <c r="AP294964" s="69">
        <v>0.894</v>
      </c>
      <c r="AQ294964" s="69">
        <v>0.905</v>
      </c>
      <c r="AR294964" s="69">
        <v>1.11</v>
      </c>
    </row>
    <row r="294965" spans="41:44">
      <c r="AO294965" s="69">
        <v>38.61</v>
      </c>
      <c r="AP294965" s="69">
        <v>1.053</v>
      </c>
      <c r="AQ294965" s="69">
        <v>0.904</v>
      </c>
      <c r="AR294965" s="69">
        <v>0.879</v>
      </c>
    </row>
    <row r="294966" spans="41:44">
      <c r="AO294966" s="69">
        <v>39.51</v>
      </c>
      <c r="AP294966" s="69">
        <v>0.882</v>
      </c>
      <c r="AQ294966" s="69">
        <v>0.892</v>
      </c>
      <c r="AR294966" s="69">
        <v>0.974</v>
      </c>
    </row>
    <row r="294967" spans="41:44">
      <c r="AO294967" s="69">
        <v>40.29</v>
      </c>
      <c r="AP294967" s="69">
        <v>1.012</v>
      </c>
      <c r="AQ294967" s="69">
        <v>1</v>
      </c>
      <c r="AR294967" s="69">
        <v>1.027</v>
      </c>
    </row>
    <row r="294968" spans="41:44">
      <c r="AO294968" s="69">
        <v>41.07</v>
      </c>
      <c r="AP294968" s="69">
        <v>0.951</v>
      </c>
      <c r="AQ294968" s="69">
        <v>0.956</v>
      </c>
      <c r="AR294968" s="69">
        <v>0.947</v>
      </c>
    </row>
    <row r="294969" spans="41:44">
      <c r="AO294969" s="69">
        <v>41.85</v>
      </c>
      <c r="AP294969" s="69">
        <v>0.9</v>
      </c>
      <c r="AQ294969" s="69">
        <v>0.89</v>
      </c>
      <c r="AR294969" s="69">
        <v>0.91</v>
      </c>
    </row>
    <row r="294970" spans="41:44">
      <c r="AO294970" s="69">
        <v>42.63</v>
      </c>
      <c r="AP294970" s="69">
        <v>0.874</v>
      </c>
      <c r="AQ294970" s="69">
        <v>0.917</v>
      </c>
      <c r="AR294970" s="69">
        <v>0.95</v>
      </c>
    </row>
    <row r="294971" spans="41:44">
      <c r="AO294971" s="69">
        <v>43.41</v>
      </c>
      <c r="AP294971" s="69">
        <v>0.887</v>
      </c>
      <c r="AQ294971" s="69">
        <v>0.853</v>
      </c>
      <c r="AR294971" s="69">
        <v>0.949</v>
      </c>
    </row>
    <row r="294972" spans="41:44">
      <c r="AO294972" s="69">
        <v>44.19</v>
      </c>
      <c r="AP294972" s="69">
        <v>0.866</v>
      </c>
      <c r="AQ294972" s="69">
        <v>0.944</v>
      </c>
      <c r="AR294972" s="69">
        <v>0.912</v>
      </c>
    </row>
    <row r="294973" spans="41:44">
      <c r="AO294973" s="69">
        <v>44.97</v>
      </c>
      <c r="AP294973" s="69">
        <v>0.938</v>
      </c>
      <c r="AQ294973" s="69">
        <v>0.928</v>
      </c>
      <c r="AR294973" s="69">
        <v>0.901</v>
      </c>
    </row>
    <row r="294974" spans="41:44">
      <c r="AO294974" s="69">
        <v>45.75</v>
      </c>
      <c r="AP294974" s="69">
        <v>0.815</v>
      </c>
      <c r="AQ294974" s="69">
        <v>0.956</v>
      </c>
      <c r="AR294974" s="69">
        <v>0.736</v>
      </c>
    </row>
    <row r="294975" spans="41:44">
      <c r="AO294975" s="69">
        <v>46.53</v>
      </c>
      <c r="AP294975" s="69">
        <v>0.962</v>
      </c>
      <c r="AQ294975" s="69">
        <v>0.986</v>
      </c>
      <c r="AR294975" s="69">
        <v>1.085</v>
      </c>
    </row>
    <row r="294976" spans="41:44">
      <c r="AO294976" s="69">
        <v>47.31</v>
      </c>
      <c r="AP294976" s="69">
        <v>0.844</v>
      </c>
      <c r="AQ294976" s="69">
        <v>0.892</v>
      </c>
      <c r="AR294976" s="69">
        <v>0.807</v>
      </c>
    </row>
    <row r="294977" spans="41:44">
      <c r="AO294977" s="69">
        <v>48.09</v>
      </c>
      <c r="AP294977" s="69">
        <v>1.065</v>
      </c>
      <c r="AQ294977" s="69">
        <v>0.904</v>
      </c>
      <c r="AR294977" s="69">
        <v>0.949</v>
      </c>
    </row>
    <row r="294978" spans="41:44">
      <c r="AO294978" s="69">
        <v>48.87</v>
      </c>
      <c r="AP294978" s="69">
        <v>0.924</v>
      </c>
      <c r="AQ294978" s="69">
        <v>0.887</v>
      </c>
      <c r="AR294978" s="69">
        <v>0.873</v>
      </c>
    </row>
    <row r="294979" spans="41:44">
      <c r="AO294979" s="69">
        <v>49.65</v>
      </c>
      <c r="AP294979" s="69">
        <v>0.903</v>
      </c>
      <c r="AQ294979" s="69">
        <v>0.849</v>
      </c>
      <c r="AR294979" s="69">
        <v>0.923</v>
      </c>
    </row>
    <row r="294980" spans="41:44">
      <c r="AO294980" s="69">
        <v>50.43</v>
      </c>
      <c r="AP294980" s="69">
        <v>0.974</v>
      </c>
      <c r="AQ294980" s="69">
        <v>1.015</v>
      </c>
      <c r="AR294980" s="69">
        <v>0.937</v>
      </c>
    </row>
    <row r="294981" spans="41:44">
      <c r="AO294981" s="69">
        <v>51.21</v>
      </c>
      <c r="AP294981" s="69">
        <v>0.962</v>
      </c>
      <c r="AQ294981" s="69">
        <v>1</v>
      </c>
      <c r="AR294981" s="69">
        <v>0.883</v>
      </c>
    </row>
    <row r="294982" spans="41:44">
      <c r="AO294982" s="69">
        <v>51.99</v>
      </c>
      <c r="AP294982" s="69">
        <v>0.986</v>
      </c>
      <c r="AQ294982" s="69">
        <v>0.892</v>
      </c>
      <c r="AR294982" s="69">
        <v>0.872</v>
      </c>
    </row>
    <row r="294983" spans="41:44">
      <c r="AO294983" s="69">
        <v>52.77</v>
      </c>
      <c r="AP294983" s="69">
        <v>0.927</v>
      </c>
      <c r="AQ294983" s="69">
        <v>1.03</v>
      </c>
      <c r="AR294983" s="69">
        <v>0.987</v>
      </c>
    </row>
    <row r="294984" spans="41:44">
      <c r="AO294984" s="69">
        <v>53.55</v>
      </c>
      <c r="AP294984" s="69">
        <v>0.89</v>
      </c>
      <c r="AQ294984" s="69">
        <v>0.819</v>
      </c>
      <c r="AR294984" s="69">
        <v>0.816</v>
      </c>
    </row>
    <row r="294985" spans="41:44">
      <c r="AO294985" s="69">
        <v>54.33</v>
      </c>
      <c r="AP294985" s="69">
        <v>0.869</v>
      </c>
      <c r="AQ294985" s="69">
        <v>0.836</v>
      </c>
      <c r="AR294985" s="69">
        <v>0.887</v>
      </c>
    </row>
    <row r="294986" spans="41:44">
      <c r="AO294986" s="69">
        <v>55.11</v>
      </c>
      <c r="AP294986" s="69">
        <v>0.893</v>
      </c>
      <c r="AQ294986" s="69">
        <v>0.943</v>
      </c>
      <c r="AR294986" s="69">
        <v>0.96</v>
      </c>
    </row>
    <row r="294987" spans="41:44">
      <c r="AO294987" s="69">
        <v>55.89</v>
      </c>
      <c r="AP294987" s="69">
        <v>0.938</v>
      </c>
      <c r="AQ294987" s="69">
        <v>0.928</v>
      </c>
      <c r="AR294987" s="69">
        <v>0.937</v>
      </c>
    </row>
    <row r="294988" spans="41:44">
      <c r="AO294988" s="69">
        <v>56.67</v>
      </c>
      <c r="AP294988" s="69">
        <v>0.939</v>
      </c>
      <c r="AQ294988" s="69">
        <v>0.865</v>
      </c>
      <c r="AR294988" s="69">
        <v>0.938</v>
      </c>
    </row>
    <row r="294989" spans="41:44">
      <c r="AO294989" s="69">
        <v>57.45</v>
      </c>
      <c r="AP294989" s="69">
        <v>0.914</v>
      </c>
      <c r="AQ294989" s="69">
        <v>1.03</v>
      </c>
      <c r="AR294989" s="69">
        <v>1.04</v>
      </c>
    </row>
    <row r="294990" spans="41:44">
      <c r="AO294990" s="69">
        <v>58.23</v>
      </c>
      <c r="AP294990" s="69">
        <v>0.884</v>
      </c>
      <c r="AQ294990" s="69">
        <v>0.915</v>
      </c>
      <c r="AR294990" s="69">
        <v>0.932</v>
      </c>
    </row>
    <row r="294991" spans="41:44">
      <c r="AO294991" s="69">
        <v>59.01</v>
      </c>
      <c r="AP294991" s="69">
        <v>0.874</v>
      </c>
      <c r="AQ294991" s="69">
        <v>0.808</v>
      </c>
      <c r="AR294991" s="69">
        <v>0.959</v>
      </c>
    </row>
    <row r="294992" spans="41:44">
      <c r="AO294992" s="69">
        <v>59.79</v>
      </c>
      <c r="AP294992" s="69">
        <v>0.884</v>
      </c>
      <c r="AQ294992" s="69">
        <v>0.914</v>
      </c>
      <c r="AR294992" s="69">
        <v>0.889</v>
      </c>
    </row>
    <row r="294993" spans="41:44">
      <c r="AO294993" s="69">
        <v>60.57</v>
      </c>
      <c r="AP294993" s="69">
        <v>0.987</v>
      </c>
      <c r="AQ294993" s="69">
        <v>0.942</v>
      </c>
      <c r="AR294993" s="69">
        <v>0.947</v>
      </c>
    </row>
    <row r="294994" spans="41:44">
      <c r="AO294994" s="69">
        <v>61.35</v>
      </c>
      <c r="AP294994" s="69">
        <v>0.893</v>
      </c>
      <c r="AQ294994" s="69">
        <v>0.885</v>
      </c>
      <c r="AR294994" s="69">
        <v>0.896</v>
      </c>
    </row>
    <row r="294995" spans="41:44">
      <c r="AO294995" s="69">
        <v>62.13</v>
      </c>
      <c r="AP294995" s="69">
        <v>0.903</v>
      </c>
      <c r="AQ294995" s="69">
        <v>0.887</v>
      </c>
      <c r="AR294995" s="69">
        <v>0.936</v>
      </c>
    </row>
    <row r="294996" spans="41:44">
      <c r="AO294996" s="69">
        <v>62.91</v>
      </c>
      <c r="AP294996" s="69">
        <v>0.891</v>
      </c>
      <c r="AQ294996" s="69">
        <v>0.9</v>
      </c>
      <c r="AR294996" s="69">
        <v>0.821</v>
      </c>
    </row>
    <row r="294997" spans="41:44">
      <c r="AO294997" s="69">
        <v>63.69</v>
      </c>
      <c r="AP294997" s="69">
        <v>0.926</v>
      </c>
      <c r="AQ294997" s="69">
        <v>0.811</v>
      </c>
      <c r="AR294997" s="69">
        <v>0.868</v>
      </c>
    </row>
    <row r="294998" spans="41:44">
      <c r="AO294998" s="69">
        <v>64.47</v>
      </c>
      <c r="AP294998" s="69">
        <v>0.826</v>
      </c>
      <c r="AQ294998" s="69">
        <v>0.943</v>
      </c>
      <c r="AR294998" s="69">
        <v>0.949</v>
      </c>
    </row>
    <row r="294999" spans="41:44">
      <c r="AO294999" s="69">
        <v>65.25</v>
      </c>
      <c r="AP294999" s="69">
        <v>0.986</v>
      </c>
      <c r="AQ294999" s="69">
        <v>0.855</v>
      </c>
      <c r="AR294999" s="69">
        <v>0.896</v>
      </c>
    </row>
    <row r="295000" spans="41:44">
      <c r="AO295000" s="69">
        <v>66.03</v>
      </c>
      <c r="AP295000" s="69">
        <v>0.951</v>
      </c>
      <c r="AQ295000" s="69">
        <v>0.873</v>
      </c>
      <c r="AR295000" s="69">
        <v>1.04</v>
      </c>
    </row>
    <row r="295001" spans="41:44">
      <c r="AO295001" s="69">
        <v>66.81</v>
      </c>
      <c r="AP295001" s="69">
        <v>0.884</v>
      </c>
      <c r="AQ295001" s="69">
        <v>0.901</v>
      </c>
      <c r="AR295001" s="69">
        <v>1.031</v>
      </c>
    </row>
    <row r="295002" spans="41:44">
      <c r="AO295002" s="69">
        <v>67.59</v>
      </c>
      <c r="AP295002" s="69">
        <v>0.913</v>
      </c>
      <c r="AQ295002" s="69">
        <v>0.808</v>
      </c>
      <c r="AR295002" s="69">
        <v>1.026</v>
      </c>
    </row>
    <row r="295003" spans="41:44">
      <c r="AO295003" s="69">
        <v>68.37</v>
      </c>
      <c r="AP295003" s="69">
        <v>1.012</v>
      </c>
      <c r="AQ295003" s="69">
        <v>0.919</v>
      </c>
      <c r="AR295003" s="69">
        <v>0.87</v>
      </c>
    </row>
    <row r="295004" spans="41:44">
      <c r="AO295004" s="69">
        <v>69.15</v>
      </c>
      <c r="AP295004" s="69">
        <v>0.953</v>
      </c>
      <c r="AQ295004" s="69">
        <v>0.93</v>
      </c>
      <c r="AR295004" s="69">
        <v>0.889</v>
      </c>
    </row>
    <row r="295005" spans="41:44">
      <c r="AO295005" s="69">
        <v>69.93</v>
      </c>
      <c r="AP295005" s="69">
        <v>0.885</v>
      </c>
      <c r="AQ295005" s="69">
        <v>0.795</v>
      </c>
      <c r="AR295005" s="69">
        <v>1.027</v>
      </c>
    </row>
    <row r="295006" spans="41:44">
      <c r="AO295006" s="69">
        <v>70.71</v>
      </c>
      <c r="AP295006" s="69">
        <v>0.902</v>
      </c>
      <c r="AQ295006" s="69">
        <v>0.901</v>
      </c>
      <c r="AR295006" s="69">
        <v>0.924</v>
      </c>
    </row>
    <row r="295007" spans="41:44">
      <c r="AO295007" s="69">
        <v>71.49</v>
      </c>
      <c r="AP295007" s="69">
        <v>0.821</v>
      </c>
      <c r="AQ295007" s="69">
        <v>0.827</v>
      </c>
      <c r="AR295007" s="69">
        <v>0.9</v>
      </c>
    </row>
    <row r="295008" spans="41:44">
      <c r="AO295008" s="69">
        <v>72.27</v>
      </c>
      <c r="AP295008" s="69">
        <v>0.951</v>
      </c>
      <c r="AQ295008" s="69">
        <v>0.78</v>
      </c>
      <c r="AR295008" s="69">
        <v>0.904</v>
      </c>
    </row>
    <row r="295009" spans="41:44">
      <c r="AO295009" s="69">
        <v>73.05</v>
      </c>
      <c r="AP295009" s="69">
        <v>0.926</v>
      </c>
      <c r="AQ295009" s="69">
        <v>0.956</v>
      </c>
      <c r="AR295009" s="69">
        <v>1.014</v>
      </c>
    </row>
    <row r="295010" spans="41:44">
      <c r="AO295010" s="69">
        <v>73.83</v>
      </c>
      <c r="AP295010" s="69">
        <v>0.94</v>
      </c>
      <c r="AQ295010" s="69">
        <v>0.956</v>
      </c>
      <c r="AR295010" s="69">
        <v>0.924</v>
      </c>
    </row>
    <row r="295011" spans="41:44">
      <c r="AO295011" s="69">
        <v>74.61</v>
      </c>
      <c r="AP295011" s="69">
        <v>0.926</v>
      </c>
      <c r="AQ295011" s="69">
        <v>0.861</v>
      </c>
      <c r="AR295011" s="69">
        <v>0.944</v>
      </c>
    </row>
    <row r="295012" spans="41:44">
      <c r="AO295012" s="69">
        <v>75.39</v>
      </c>
      <c r="AP295012" s="69">
        <v>0.884</v>
      </c>
      <c r="AQ295012" s="69">
        <v>0.849</v>
      </c>
      <c r="AR295012" s="69">
        <v>1.027</v>
      </c>
    </row>
    <row r="295013" spans="41:44">
      <c r="AO295013" s="69">
        <v>76.17</v>
      </c>
      <c r="AP295013" s="69">
        <v>0.856</v>
      </c>
      <c r="AQ295013" s="69">
        <v>0.887</v>
      </c>
      <c r="AR295013" s="69">
        <v>0.923</v>
      </c>
    </row>
    <row r="295014" spans="41:44">
      <c r="AO295014" s="69">
        <v>76.95</v>
      </c>
      <c r="AP295014" s="69">
        <v>0.81</v>
      </c>
      <c r="AQ295014" s="69">
        <v>0.918</v>
      </c>
      <c r="AR295014" s="69">
        <v>0.948</v>
      </c>
    </row>
    <row r="295015" spans="41:44">
      <c r="AO295015" s="69">
        <v>77.73</v>
      </c>
      <c r="AP295015" s="69">
        <v>0.931</v>
      </c>
      <c r="AQ295015" s="69">
        <v>0.9</v>
      </c>
      <c r="AR295015" s="69">
        <v>0.948</v>
      </c>
    </row>
    <row r="295016" spans="41:44">
      <c r="AO295016" s="69">
        <v>78.51</v>
      </c>
      <c r="AP295016" s="69">
        <v>0.894</v>
      </c>
      <c r="AQ295016" s="69">
        <v>0.892</v>
      </c>
      <c r="AR295016" s="69">
        <v>1.071</v>
      </c>
    </row>
    <row r="295017" spans="41:44">
      <c r="AO295017" s="69">
        <v>79.29</v>
      </c>
      <c r="AP295017" s="69">
        <v>0.845</v>
      </c>
      <c r="AQ295017" s="69">
        <v>0.901</v>
      </c>
      <c r="AR295017" s="69">
        <v>0.894</v>
      </c>
    </row>
    <row r="295018" spans="41:44">
      <c r="AO295018" s="69">
        <v>80.07</v>
      </c>
      <c r="AP295018" s="69">
        <v>0.95</v>
      </c>
      <c r="AQ295018" s="69">
        <v>0.843</v>
      </c>
      <c r="AR295018" s="69">
        <v>0.867</v>
      </c>
    </row>
    <row r="295019" spans="41:44">
      <c r="AO295019" s="69">
        <v>80.85</v>
      </c>
      <c r="AP295019" s="69">
        <v>0.849</v>
      </c>
      <c r="AQ295019" s="69">
        <v>0.957</v>
      </c>
      <c r="AR295019" s="69">
        <v>0.974</v>
      </c>
    </row>
    <row r="295020" spans="41:44">
      <c r="AO295020" s="69">
        <v>81.63</v>
      </c>
      <c r="AP295020" s="69">
        <v>0.965</v>
      </c>
      <c r="AQ295020" s="69">
        <v>0.957</v>
      </c>
      <c r="AR295020" s="69">
        <v>0.87</v>
      </c>
    </row>
    <row r="295021" spans="41:44">
      <c r="AO295021" s="69">
        <v>82.41</v>
      </c>
      <c r="AP295021" s="69">
        <v>0.937</v>
      </c>
      <c r="AQ295021" s="69">
        <v>0.849</v>
      </c>
      <c r="AR295021" s="69">
        <v>0.83</v>
      </c>
    </row>
    <row r="295022" spans="41:44">
      <c r="AO295022" s="69">
        <v>83.19</v>
      </c>
      <c r="AP295022" s="69">
        <v>0.907</v>
      </c>
      <c r="AQ295022" s="69">
        <v>0.9</v>
      </c>
      <c r="AR295022" s="69">
        <v>0.873</v>
      </c>
    </row>
    <row r="295023" spans="41:44">
      <c r="AO295023" s="69">
        <v>83.97</v>
      </c>
      <c r="AP295023" s="69">
        <v>0.916</v>
      </c>
      <c r="AQ295023" s="69">
        <v>0.94</v>
      </c>
      <c r="AR295023" s="69">
        <v>0.924</v>
      </c>
    </row>
    <row r="295024" spans="41:44">
      <c r="AO295024" s="69">
        <v>84.75</v>
      </c>
      <c r="AP295024" s="69">
        <v>0.95</v>
      </c>
      <c r="AQ295024" s="69">
        <v>0.865</v>
      </c>
      <c r="AR295024" s="69">
        <v>0.974</v>
      </c>
    </row>
    <row r="295025" spans="41:44">
      <c r="AO295025" s="69">
        <v>85.53</v>
      </c>
      <c r="AP295025" s="69">
        <v>0.954</v>
      </c>
      <c r="AQ295025" s="69">
        <v>0.954</v>
      </c>
      <c r="AR295025" s="69">
        <v>0.987</v>
      </c>
    </row>
    <row r="295026" spans="41:44">
      <c r="AO295026" s="69">
        <v>86.31</v>
      </c>
      <c r="AP295026" s="69">
        <v>0.939</v>
      </c>
      <c r="AQ295026" s="69">
        <v>0.859</v>
      </c>
      <c r="AR295026" s="69">
        <v>0.957</v>
      </c>
    </row>
    <row r="295027" spans="41:44">
      <c r="AO295027" s="69">
        <v>87.09</v>
      </c>
      <c r="AP295027" s="69">
        <v>0.988</v>
      </c>
      <c r="AQ295027" s="69">
        <v>0.887</v>
      </c>
      <c r="AR295027" s="69">
        <v>0.973</v>
      </c>
    </row>
    <row r="295028" spans="41:44">
      <c r="AO295028" s="69">
        <v>87.87</v>
      </c>
      <c r="AP295028" s="69">
        <v>0.853</v>
      </c>
      <c r="AQ295028" s="69">
        <v>0.867</v>
      </c>
      <c r="AR295028" s="69">
        <v>0.849</v>
      </c>
    </row>
    <row r="295029" spans="41:44">
      <c r="AO295029" s="69">
        <v>88.65</v>
      </c>
      <c r="AP295029" s="69">
        <v>0.89</v>
      </c>
      <c r="AQ295029" s="69">
        <v>0.971</v>
      </c>
      <c r="AR295029" s="69">
        <v>0.922</v>
      </c>
    </row>
    <row r="295030" spans="41:44">
      <c r="AO295030" s="69">
        <v>89.43</v>
      </c>
      <c r="AP295030" s="69">
        <v>0.921</v>
      </c>
      <c r="AQ295030" s="69">
        <v>0.846</v>
      </c>
      <c r="AR295030" s="69">
        <v>0.873</v>
      </c>
    </row>
    <row r="295031" spans="41:44">
      <c r="AO295031" s="69">
        <v>90.21</v>
      </c>
      <c r="AP295031" s="69">
        <v>0.869</v>
      </c>
      <c r="AQ295031" s="69">
        <v>0.884</v>
      </c>
      <c r="AR295031" s="69">
        <v>0.911</v>
      </c>
    </row>
    <row r="295032" spans="41:44">
      <c r="AO295032" s="69">
        <v>90.99</v>
      </c>
      <c r="AP295032" s="69">
        <v>1.012</v>
      </c>
      <c r="AQ295032" s="69">
        <v>0.985</v>
      </c>
      <c r="AR295032" s="69">
        <v>0.898</v>
      </c>
    </row>
    <row r="295033" spans="41:44">
      <c r="AO295033" s="69">
        <v>91.77</v>
      </c>
      <c r="AP295033" s="69">
        <v>0.904</v>
      </c>
      <c r="AQ295033" s="69">
        <v>1</v>
      </c>
      <c r="AR295033" s="69">
        <v>0.907</v>
      </c>
    </row>
    <row r="295034" spans="41:44">
      <c r="AO295034" s="69">
        <v>92.55</v>
      </c>
      <c r="AP295034" s="69">
        <v>0.976</v>
      </c>
      <c r="AQ295034" s="69">
        <v>0.9</v>
      </c>
      <c r="AR295034" s="69">
        <v>0.906</v>
      </c>
    </row>
    <row r="295035" spans="41:44">
      <c r="AO295035" s="69">
        <v>93.33</v>
      </c>
      <c r="AP295035" s="69">
        <v>0.953</v>
      </c>
      <c r="AQ295035" s="69">
        <v>0.928</v>
      </c>
      <c r="AR295035" s="69">
        <v>0.974</v>
      </c>
    </row>
    <row r="295036" spans="41:44">
      <c r="AO295036" s="69">
        <v>94.11</v>
      </c>
      <c r="AP295036" s="69">
        <v>0.83</v>
      </c>
      <c r="AQ295036" s="69">
        <v>0.816</v>
      </c>
      <c r="AR295036" s="69">
        <v>0.948</v>
      </c>
    </row>
    <row r="295037" spans="41:44">
      <c r="AO295037" s="69">
        <v>94.89</v>
      </c>
      <c r="AP295037" s="69">
        <v>0.906</v>
      </c>
      <c r="AQ295037" s="69">
        <v>0.791</v>
      </c>
      <c r="AR295037" s="69">
        <v>1</v>
      </c>
    </row>
    <row r="295038" spans="41:44">
      <c r="AO295038" s="69">
        <v>95.67</v>
      </c>
      <c r="AP295038" s="69">
        <v>0.886</v>
      </c>
      <c r="AQ295038" s="69">
        <v>0.859</v>
      </c>
      <c r="AR295038" s="69">
        <v>0.898</v>
      </c>
    </row>
    <row r="295039" spans="41:44">
      <c r="AO295039" s="69">
        <v>96.45</v>
      </c>
      <c r="AP295039" s="69">
        <v>0.988</v>
      </c>
      <c r="AQ295039" s="69">
        <v>1.014</v>
      </c>
      <c r="AR295039" s="69">
        <v>0.887</v>
      </c>
    </row>
    <row r="295040" spans="41:44">
      <c r="AO295040" s="69">
        <v>97.23</v>
      </c>
      <c r="AP295040" s="69">
        <v>0.918</v>
      </c>
      <c r="AQ295040" s="69">
        <v>0.915</v>
      </c>
      <c r="AR295040" s="69">
        <v>0.934</v>
      </c>
    </row>
    <row r="295041" spans="41:44">
      <c r="AO295041" s="69">
        <v>98.01</v>
      </c>
      <c r="AP295041" s="69">
        <v>0.851</v>
      </c>
      <c r="AQ295041" s="69">
        <v>0.942</v>
      </c>
      <c r="AR295041" s="69">
        <v>0.919</v>
      </c>
    </row>
    <row r="295042" spans="41:44">
      <c r="AO295042" s="69">
        <v>98.79</v>
      </c>
      <c r="AP295042" s="69">
        <v>0.95</v>
      </c>
      <c r="AQ295042" s="69">
        <v>0.829</v>
      </c>
      <c r="AR295042" s="69">
        <v>0.906</v>
      </c>
    </row>
    <row r="295043" spans="41:44">
      <c r="AO295043" s="69">
        <v>99.57</v>
      </c>
      <c r="AP295043" s="69">
        <v>0.823</v>
      </c>
      <c r="AQ295043" s="69">
        <v>0.918</v>
      </c>
      <c r="AR295043" s="69">
        <v>1</v>
      </c>
    </row>
    <row r="295044" spans="41:44">
      <c r="AO295044" s="69">
        <v>100.35</v>
      </c>
      <c r="AP295044" s="69">
        <v>0.917</v>
      </c>
      <c r="AQ295044" s="69">
        <v>0.928</v>
      </c>
      <c r="AR295044" s="69">
        <v>0.846</v>
      </c>
    </row>
    <row r="295045" spans="41:44">
      <c r="AO295045" s="69">
        <v>101.13</v>
      </c>
      <c r="AP295045" s="69">
        <v>0.886</v>
      </c>
      <c r="AQ295045" s="69">
        <v>0.843</v>
      </c>
      <c r="AR295045" s="69">
        <v>0.959</v>
      </c>
    </row>
    <row r="295046" spans="41:44">
      <c r="AO295046" s="69">
        <v>101.91</v>
      </c>
      <c r="AP295046" s="69">
        <v>0.965</v>
      </c>
      <c r="AQ295046" s="69">
        <v>0.851</v>
      </c>
      <c r="AR295046" s="69">
        <v>0.93</v>
      </c>
    </row>
    <row r="295047" spans="41:44">
      <c r="AO295047" s="69">
        <v>102.69</v>
      </c>
      <c r="AP295047" s="69">
        <v>0.89</v>
      </c>
      <c r="AQ295047" s="69">
        <v>0.861</v>
      </c>
      <c r="AR295047" s="69">
        <v>0.839</v>
      </c>
    </row>
    <row r="295048" spans="41:44">
      <c r="AO295048" s="69">
        <v>103.47</v>
      </c>
      <c r="AP295048" s="69">
        <v>0.949</v>
      </c>
      <c r="AQ295048" s="69">
        <v>0.942</v>
      </c>
      <c r="AR295048" s="69">
        <v>0.842</v>
      </c>
    </row>
    <row r="295049" spans="41:44">
      <c r="AO295049" s="69">
        <v>104.25</v>
      </c>
      <c r="AP295049" s="69">
        <v>0.91</v>
      </c>
      <c r="AQ295049" s="69">
        <v>0.957</v>
      </c>
      <c r="AR295049" s="69">
        <v>0.875</v>
      </c>
    </row>
    <row r="295050" spans="41:44">
      <c r="AO295050" s="69">
        <v>105.03</v>
      </c>
      <c r="AP295050" s="69">
        <v>0.882</v>
      </c>
      <c r="AQ295050" s="69">
        <v>0.84</v>
      </c>
      <c r="AR295050" s="69">
        <v>0.917</v>
      </c>
    </row>
    <row r="295051" spans="41:44">
      <c r="AO295051" s="69">
        <v>105.81</v>
      </c>
      <c r="AP295051" s="69">
        <v>0.976</v>
      </c>
      <c r="AQ295051" s="69">
        <v>0.811</v>
      </c>
      <c r="AR295051" s="69">
        <v>0.9</v>
      </c>
    </row>
    <row r="295052" spans="41:44">
      <c r="AO295052" s="69">
        <v>106.59</v>
      </c>
      <c r="AP295052" s="69">
        <v>0.949</v>
      </c>
      <c r="AQ295052" s="69">
        <v>0.84</v>
      </c>
      <c r="AR295052" s="69">
        <v>0.947</v>
      </c>
    </row>
    <row r="295053" spans="41:44">
      <c r="AO295053" s="69">
        <v>107.37</v>
      </c>
      <c r="AP295053" s="69">
        <v>0.918</v>
      </c>
      <c r="AQ295053" s="69">
        <v>0.942</v>
      </c>
      <c r="AR295053" s="69">
        <v>0.917</v>
      </c>
    </row>
    <row r="295054" spans="41:44">
      <c r="AO295054" s="69">
        <v>108.15</v>
      </c>
      <c r="AP295054" s="69">
        <v>0.922</v>
      </c>
      <c r="AQ295054" s="69">
        <v>0.916</v>
      </c>
      <c r="AR295054" s="69">
        <v>0.959</v>
      </c>
    </row>
    <row r="295055" spans="41:44">
      <c r="AO295055" s="69">
        <v>108.93</v>
      </c>
      <c r="AP295055" s="69">
        <v>0.918</v>
      </c>
      <c r="AQ295055" s="69">
        <v>0.939</v>
      </c>
      <c r="AR295055" s="69">
        <v>0.872</v>
      </c>
    </row>
    <row r="295056" spans="41:44">
      <c r="AO295056" s="69">
        <v>109.71</v>
      </c>
      <c r="AP295056" s="69">
        <v>0.867</v>
      </c>
      <c r="AQ295056" s="69">
        <v>0.956</v>
      </c>
      <c r="AR295056" s="69">
        <v>0.923</v>
      </c>
    </row>
    <row r="295057" spans="41:44">
      <c r="AO295057" s="69">
        <v>110.49</v>
      </c>
      <c r="AP295057" s="69">
        <v>0.933</v>
      </c>
      <c r="AQ295057" s="69">
        <v>0.836</v>
      </c>
      <c r="AR295057" s="69">
        <v>0.842</v>
      </c>
    </row>
    <row r="295058" spans="41:44">
      <c r="AO295058" s="69">
        <v>111.27</v>
      </c>
      <c r="AP295058" s="69">
        <v>1.052</v>
      </c>
      <c r="AQ295058" s="69">
        <v>0.873</v>
      </c>
      <c r="AR295058" s="69">
        <v>0.898</v>
      </c>
    </row>
    <row r="295059" spans="41:44">
      <c r="AO295059" s="69">
        <v>112.05</v>
      </c>
      <c r="AP295059" s="69">
        <v>0.892</v>
      </c>
      <c r="AQ295059" s="69">
        <v>0.875</v>
      </c>
      <c r="AR295059" s="69">
        <v>0.828</v>
      </c>
    </row>
    <row r="295060" spans="41:44">
      <c r="AO295060" s="69">
        <v>112.83</v>
      </c>
      <c r="AP295060" s="69">
        <v>0.965</v>
      </c>
      <c r="AQ295060" s="69">
        <v>0.915</v>
      </c>
      <c r="AR295060" s="69">
        <v>1.015</v>
      </c>
    </row>
    <row r="295061" spans="41:44">
      <c r="AO295061" s="69">
        <v>113.61</v>
      </c>
      <c r="AP295061" s="69">
        <v>0.932</v>
      </c>
      <c r="AQ295061" s="69">
        <v>0.956</v>
      </c>
      <c r="AR295061" s="69">
        <v>0.986</v>
      </c>
    </row>
    <row r="295062" spans="41:44">
      <c r="AO295062" s="69">
        <v>114.39</v>
      </c>
      <c r="AP295062" s="69">
        <v>0.903</v>
      </c>
      <c r="AQ295062" s="69">
        <v>0.955</v>
      </c>
      <c r="AR295062" s="69">
        <v>0.959</v>
      </c>
    </row>
    <row r="295063" spans="41:44">
      <c r="AO295063" s="69">
        <v>115.17</v>
      </c>
      <c r="AP295063" s="69">
        <v>0.944</v>
      </c>
      <c r="AQ295063" s="69">
        <v>0.971</v>
      </c>
      <c r="AR295063" s="69">
        <v>0.93</v>
      </c>
    </row>
    <row r="295064" spans="41:44">
      <c r="AO295064" s="69">
        <v>115.95</v>
      </c>
      <c r="AP295064" s="69">
        <v>0.9</v>
      </c>
      <c r="AQ295064" s="69">
        <v>0.941</v>
      </c>
      <c r="AR295064" s="69">
        <v>0.847</v>
      </c>
    </row>
    <row r="295065" spans="41:44">
      <c r="AO295065" s="69">
        <v>116.73</v>
      </c>
      <c r="AP295065" s="69">
        <v>0.847</v>
      </c>
      <c r="AQ295065" s="69">
        <v>0.885</v>
      </c>
      <c r="AR295065" s="69">
        <v>0.896</v>
      </c>
    </row>
    <row r="295066" spans="41:44">
      <c r="AO295066" s="69">
        <v>117.51</v>
      </c>
      <c r="AP295066" s="69">
        <v>0.917</v>
      </c>
      <c r="AQ295066" s="69">
        <v>0.857</v>
      </c>
      <c r="AR295066" s="69">
        <v>0.844</v>
      </c>
    </row>
    <row r="295067" spans="41:44">
      <c r="AO295067" s="69">
        <v>118.29</v>
      </c>
      <c r="AP295067" s="69">
        <v>0.923</v>
      </c>
      <c r="AQ295067" s="69">
        <v>1.016</v>
      </c>
      <c r="AR295067" s="69">
        <v>0.844</v>
      </c>
    </row>
    <row r="295068" spans="41:44">
      <c r="AO295068" s="69">
        <v>119.07</v>
      </c>
      <c r="AP295068" s="69">
        <v>1</v>
      </c>
      <c r="AQ295068" s="69">
        <v>0.9</v>
      </c>
      <c r="AR295068" s="69">
        <v>0.915</v>
      </c>
    </row>
    <row r="295069" spans="41:44">
      <c r="AO295069" s="69">
        <v>119.85</v>
      </c>
      <c r="AP295069" s="69">
        <v>0.95</v>
      </c>
      <c r="AQ295069" s="69">
        <v>1.014</v>
      </c>
      <c r="AR295069" s="69">
        <v>0.878</v>
      </c>
    </row>
    <row r="295070" spans="41:44">
      <c r="AO295070" s="69">
        <v>120.63</v>
      </c>
      <c r="AP295070" s="69">
        <v>0.87</v>
      </c>
      <c r="AQ295070" s="69">
        <v>0.943</v>
      </c>
      <c r="AR295070" s="69">
        <v>0.808</v>
      </c>
    </row>
    <row r="295071" spans="41:44">
      <c r="AO295071" s="69">
        <v>121.41</v>
      </c>
      <c r="AP295071" s="69">
        <v>0.874</v>
      </c>
      <c r="AQ295071" s="69">
        <v>0.956</v>
      </c>
      <c r="AR295071" s="69">
        <v>0.906</v>
      </c>
    </row>
    <row r="295072" spans="41:44">
      <c r="AO295072" s="69">
        <v>122.19</v>
      </c>
      <c r="AP295072" s="69">
        <v>0.878</v>
      </c>
      <c r="AQ295072" s="69">
        <v>1</v>
      </c>
      <c r="AR295072" s="69">
        <v>0.851</v>
      </c>
    </row>
    <row r="295073" spans="41:44">
      <c r="AO295073" s="69">
        <v>122.97</v>
      </c>
      <c r="AP295073" s="69">
        <v>0.966</v>
      </c>
      <c r="AQ295073" s="69">
        <v>0.918</v>
      </c>
      <c r="AR295073" s="69">
        <v>0.904</v>
      </c>
    </row>
    <row r="295074" spans="41:44">
      <c r="AO295074" s="69">
        <v>123.75</v>
      </c>
      <c r="AP295074" s="69">
        <v>0.918</v>
      </c>
      <c r="AQ295074" s="69">
        <v>0.9</v>
      </c>
      <c r="AR295074" s="69">
        <v>0.984</v>
      </c>
    </row>
    <row r="295075" spans="41:44">
      <c r="AO295075" s="69">
        <v>124.53</v>
      </c>
      <c r="AP295075" s="69">
        <v>0.953</v>
      </c>
      <c r="AQ295075" s="69">
        <v>0.827</v>
      </c>
      <c r="AR295075" s="69">
        <v>0.9</v>
      </c>
    </row>
    <row r="295076" spans="41:44">
      <c r="AO295076" s="69">
        <v>125.31</v>
      </c>
      <c r="AP295076" s="69">
        <v>0.912</v>
      </c>
      <c r="AQ295076" s="69">
        <v>0.871</v>
      </c>
      <c r="AR295076" s="69">
        <v>0.973</v>
      </c>
    </row>
    <row r="295077" spans="41:44">
      <c r="AO295077" s="69">
        <v>126.09</v>
      </c>
      <c r="AP295077" s="69">
        <v>0.879</v>
      </c>
      <c r="AQ295077" s="69">
        <v>0.927</v>
      </c>
      <c r="AR295077" s="69">
        <v>0.987</v>
      </c>
    </row>
    <row r="295078" spans="41:44">
      <c r="AO295078" s="69">
        <v>126.87</v>
      </c>
      <c r="AP295078" s="69">
        <v>0.966</v>
      </c>
      <c r="AQ295078" s="69">
        <v>0.875</v>
      </c>
      <c r="AR295078" s="69">
        <v>0.917</v>
      </c>
    </row>
    <row r="295079" spans="41:44">
      <c r="AO295079" s="69">
        <v>127.65</v>
      </c>
      <c r="AP295079" s="69">
        <v>0.929</v>
      </c>
      <c r="AQ295079" s="69">
        <v>0.889</v>
      </c>
      <c r="AR295079" s="69">
        <v>0.9</v>
      </c>
    </row>
    <row r="295080" spans="41:44">
      <c r="AO295080" s="69">
        <v>128.43</v>
      </c>
      <c r="AP295080" s="69">
        <v>0.943</v>
      </c>
      <c r="AQ295080" s="69">
        <v>0.823</v>
      </c>
      <c r="AR295080" s="69">
        <v>0.922</v>
      </c>
    </row>
    <row r="295081" spans="41:44">
      <c r="AO295081" s="69">
        <v>129.21</v>
      </c>
      <c r="AP295081" s="69">
        <v>0.901</v>
      </c>
      <c r="AQ295081" s="69">
        <v>0.971</v>
      </c>
      <c r="AR295081" s="69">
        <v>1</v>
      </c>
    </row>
    <row r="295082" spans="41:44">
      <c r="AO295082" s="69">
        <v>129.99</v>
      </c>
      <c r="AP295082" s="69">
        <v>0.94</v>
      </c>
      <c r="AQ295082" s="69">
        <v>0.851</v>
      </c>
      <c r="AR295082" s="69">
        <v>0.918</v>
      </c>
    </row>
    <row r="295083" spans="41:44">
      <c r="AO295083" s="69">
        <v>130.77</v>
      </c>
      <c r="AP295083" s="69">
        <v>0.94</v>
      </c>
      <c r="AQ295083" s="69">
        <v>1.046</v>
      </c>
      <c r="AR295083" s="69">
        <v>1.014</v>
      </c>
    </row>
    <row r="295084" spans="41:44">
      <c r="AO295084" s="69">
        <v>131.55</v>
      </c>
      <c r="AP295084" s="69">
        <v>0.942</v>
      </c>
      <c r="AQ295084" s="69">
        <v>0.847</v>
      </c>
      <c r="AR295084" s="69">
        <v>0.883</v>
      </c>
    </row>
    <row r="295085" spans="41:44">
      <c r="AO295085" s="69">
        <v>132.33</v>
      </c>
      <c r="AP295085" s="69">
        <v>0.954</v>
      </c>
      <c r="AQ295085" s="69">
        <v>0.9</v>
      </c>
      <c r="AR295085" s="69">
        <v>1.069</v>
      </c>
    </row>
    <row r="295086" spans="41:44">
      <c r="AO295086" s="69">
        <v>133.11</v>
      </c>
      <c r="AP295086" s="69">
        <v>0.867</v>
      </c>
      <c r="AQ295086" s="69">
        <v>0.865</v>
      </c>
      <c r="AR295086" s="69">
        <v>0.957</v>
      </c>
    </row>
    <row r="295087" spans="41:44">
      <c r="AO295087" s="69">
        <v>133.89</v>
      </c>
      <c r="AP295087" s="69">
        <v>0.827</v>
      </c>
      <c r="AQ295087" s="69">
        <v>1</v>
      </c>
      <c r="AR295087" s="69">
        <v>0.91</v>
      </c>
    </row>
    <row r="295088" spans="41:44">
      <c r="AO295088" s="69">
        <v>134.67</v>
      </c>
      <c r="AP295088" s="69">
        <v>0.91</v>
      </c>
      <c r="AQ295088" s="69">
        <v>0.929</v>
      </c>
      <c r="AR295088" s="69">
        <v>0.93</v>
      </c>
    </row>
    <row r="295089" spans="41:44">
      <c r="AO295089" s="69">
        <v>135.45</v>
      </c>
      <c r="AP295089" s="69">
        <v>0.938</v>
      </c>
      <c r="AQ295089" s="69">
        <v>0.859</v>
      </c>
      <c r="AR295089" s="69">
        <v>1</v>
      </c>
    </row>
    <row r="295090" spans="41:44">
      <c r="AO295090" s="69">
        <v>136.23</v>
      </c>
      <c r="AP295090" s="69">
        <v>0.944</v>
      </c>
      <c r="AQ295090" s="69">
        <v>1</v>
      </c>
      <c r="AR295090" s="69">
        <v>0.934</v>
      </c>
    </row>
    <row r="295091" spans="41:44">
      <c r="AO295091" s="69">
        <v>137.01</v>
      </c>
      <c r="AP295091" s="69">
        <v>0.965</v>
      </c>
      <c r="AQ295091" s="69">
        <v>0.861</v>
      </c>
      <c r="AR295091" s="69">
        <v>0.893</v>
      </c>
    </row>
    <row r="295092" spans="41:44">
      <c r="AO295092" s="69">
        <v>137.79</v>
      </c>
      <c r="AP295092" s="69">
        <v>0.922</v>
      </c>
      <c r="AQ295092" s="69">
        <v>1.03</v>
      </c>
      <c r="AR295092" s="69">
        <v>0.973</v>
      </c>
    </row>
    <row r="295093" spans="41:44">
      <c r="AO295093" s="69">
        <v>138.57</v>
      </c>
      <c r="AP295093" s="69">
        <v>0.862</v>
      </c>
      <c r="AQ295093" s="69">
        <v>0.814</v>
      </c>
      <c r="AR295093" s="69">
        <v>0.986</v>
      </c>
    </row>
    <row r="295094" spans="41:44">
      <c r="AO295094" s="69">
        <v>139.35</v>
      </c>
      <c r="AP295094" s="69">
        <v>0.89</v>
      </c>
      <c r="AQ295094" s="69">
        <v>0.915</v>
      </c>
      <c r="AR295094" s="69">
        <v>0.906</v>
      </c>
    </row>
    <row r="295095" spans="41:44">
      <c r="AO295095" s="69">
        <v>140.13</v>
      </c>
      <c r="AP295095" s="69">
        <v>0.954</v>
      </c>
      <c r="AQ295095" s="69">
        <v>0.895</v>
      </c>
      <c r="AR295095" s="69">
        <v>0.863</v>
      </c>
    </row>
    <row r="295096" spans="41:44">
      <c r="AO295096" s="69">
        <v>140.91</v>
      </c>
      <c r="AP295096" s="69">
        <v>1</v>
      </c>
      <c r="AQ295096" s="69">
        <v>0.97</v>
      </c>
      <c r="AR295096" s="69">
        <v>0.918</v>
      </c>
    </row>
    <row r="295097" spans="41:44">
      <c r="AO295097" s="69">
        <v>141.69</v>
      </c>
      <c r="AP295097" s="69">
        <v>0.967</v>
      </c>
      <c r="AQ295097" s="69">
        <v>0.883</v>
      </c>
      <c r="AR295097" s="69">
        <v>0.93</v>
      </c>
    </row>
    <row r="295098" spans="41:44">
      <c r="AO295098" s="69">
        <v>142.47</v>
      </c>
      <c r="AP295098" s="69">
        <v>0.966</v>
      </c>
      <c r="AQ295098" s="69">
        <v>0.871</v>
      </c>
      <c r="AR295098" s="69">
        <v>0.911</v>
      </c>
    </row>
    <row r="295099" spans="41:44">
      <c r="AO295099" s="69">
        <v>143.25</v>
      </c>
      <c r="AP295099" s="69">
        <v>0.901</v>
      </c>
      <c r="AQ295099" s="69">
        <v>1.048</v>
      </c>
      <c r="AR295099" s="69">
        <v>0.942</v>
      </c>
    </row>
    <row r="295100" spans="41:44">
      <c r="AO295100" s="69">
        <v>144.03</v>
      </c>
      <c r="AP295100" s="69">
        <v>0.955</v>
      </c>
      <c r="AQ295100" s="69">
        <v>0.875</v>
      </c>
      <c r="AR295100" s="69">
        <v>0.919</v>
      </c>
    </row>
    <row r="295101" spans="41:44">
      <c r="AO295101" s="69">
        <v>144.81</v>
      </c>
      <c r="AP295101" s="69">
        <v>0.928</v>
      </c>
      <c r="AQ295101" s="69">
        <v>0.89</v>
      </c>
      <c r="AR295101" s="69">
        <v>1</v>
      </c>
    </row>
    <row r="295102" spans="41:44">
      <c r="AO295102" s="69">
        <v>145.59</v>
      </c>
      <c r="AP295102" s="69">
        <v>0.988</v>
      </c>
      <c r="AQ295102" s="69">
        <v>0.928</v>
      </c>
      <c r="AR295102" s="69">
        <v>1.028</v>
      </c>
    </row>
    <row r="295103" spans="41:44">
      <c r="AO295103" s="69">
        <v>146.37</v>
      </c>
      <c r="AP295103" s="69">
        <v>0.806</v>
      </c>
      <c r="AQ295103" s="69">
        <v>0.831</v>
      </c>
      <c r="AR295103" s="69">
        <v>0.97</v>
      </c>
    </row>
    <row r="295104" spans="41:44">
      <c r="AO295104" s="69">
        <v>147.15</v>
      </c>
      <c r="AP295104" s="69">
        <v>0.907</v>
      </c>
      <c r="AQ295104" s="69">
        <v>0.928</v>
      </c>
      <c r="AR295104" s="69">
        <v>0.91</v>
      </c>
    </row>
    <row r="295105" spans="41:44">
      <c r="AO295105" s="69">
        <v>147.93</v>
      </c>
      <c r="AP295105" s="69">
        <v>0.875</v>
      </c>
      <c r="AQ295105" s="69">
        <v>0.831</v>
      </c>
      <c r="AR295105" s="69">
        <v>0.861</v>
      </c>
    </row>
    <row r="295106" spans="41:44">
      <c r="AO295106" s="69">
        <v>148.71</v>
      </c>
      <c r="AP295106" s="69">
        <v>0.977</v>
      </c>
      <c r="AQ295106" s="69">
        <v>0.898</v>
      </c>
      <c r="AR295106" s="69">
        <v>0.901</v>
      </c>
    </row>
    <row r="295107" spans="41:44">
      <c r="AO295107" s="69">
        <v>149.49</v>
      </c>
      <c r="AP295107" s="69">
        <v>0.9</v>
      </c>
      <c r="AQ295107" s="69">
        <v>0.985</v>
      </c>
      <c r="AR295107" s="69">
        <v>0.901</v>
      </c>
    </row>
    <row r="295108" spans="41:44">
      <c r="AO295108" s="69">
        <v>150.27</v>
      </c>
      <c r="AP295108" s="69">
        <v>0.95</v>
      </c>
      <c r="AQ295108" s="69">
        <v>0.859</v>
      </c>
      <c r="AR295108" s="69">
        <v>0.917</v>
      </c>
    </row>
    <row r="295109" spans="41:44">
      <c r="AO295109" s="69">
        <v>151.05</v>
      </c>
      <c r="AP295109" s="69">
        <v>0.942</v>
      </c>
      <c r="AQ295109" s="69">
        <v>0.943</v>
      </c>
      <c r="AR295109" s="69">
        <v>0.918</v>
      </c>
    </row>
    <row r="295110" spans="41:44">
      <c r="AO295110" s="69">
        <v>151.83</v>
      </c>
      <c r="AP295110" s="69">
        <v>0.978</v>
      </c>
      <c r="AQ295110" s="69">
        <v>0.845</v>
      </c>
      <c r="AR295110" s="69">
        <v>0.867</v>
      </c>
    </row>
    <row r="295111" spans="41:44">
      <c r="AO295111" s="69">
        <v>152.61</v>
      </c>
      <c r="AP295111" s="69">
        <v>0.942</v>
      </c>
      <c r="AQ295111" s="69">
        <v>0.943</v>
      </c>
      <c r="AR295111" s="69">
        <v>0.928</v>
      </c>
    </row>
    <row r="295112" spans="41:44">
      <c r="AO295112" s="69">
        <v>153.39</v>
      </c>
      <c r="AP295112" s="69">
        <v>0.988</v>
      </c>
      <c r="AQ295112" s="69">
        <v>0.927</v>
      </c>
      <c r="AR295112" s="69">
        <v>0.836</v>
      </c>
    </row>
    <row r="295113" spans="41:44">
      <c r="AO295113" s="69">
        <v>154.17</v>
      </c>
      <c r="AP295113" s="69">
        <v>0.891</v>
      </c>
      <c r="AQ295113" s="69">
        <v>0.941</v>
      </c>
      <c r="AR295113" s="69">
        <v>0.932</v>
      </c>
    </row>
    <row r="295114" spans="41:44">
      <c r="AO295114" s="69">
        <v>154.95</v>
      </c>
      <c r="AP295114" s="69">
        <v>0.935</v>
      </c>
      <c r="AQ295114" s="69">
        <v>0.889</v>
      </c>
      <c r="AR295114" s="69">
        <v>0.861</v>
      </c>
    </row>
    <row r="295115" spans="41:44">
      <c r="AO295115" s="69">
        <v>155.73</v>
      </c>
      <c r="AP295115" s="69">
        <v>0.923</v>
      </c>
      <c r="AQ295115" s="69">
        <v>0.775</v>
      </c>
      <c r="AR295115" s="69">
        <v>0.861</v>
      </c>
    </row>
    <row r="295116" spans="41:44">
      <c r="AO295116" s="69">
        <v>156.51</v>
      </c>
      <c r="AP295116" s="69">
        <v>0.911</v>
      </c>
      <c r="AQ295116" s="69">
        <v>0.942</v>
      </c>
      <c r="AR295116" s="69">
        <v>0.957</v>
      </c>
    </row>
    <row r="311298" spans="41:44">
      <c r="AO311298" s="69" t="s">
        <v>13</v>
      </c>
      <c r="AP311298" s="69" t="s">
        <v>14</v>
      </c>
      <c r="AQ311298" s="69" t="s">
        <v>15</v>
      </c>
      <c r="AR311298" s="69" t="s">
        <v>16</v>
      </c>
    </row>
    <row r="311299" spans="41:44">
      <c r="AO311299" s="69">
        <v>0</v>
      </c>
      <c r="AP311299" s="69">
        <v>0.925</v>
      </c>
      <c r="AQ311299" s="69">
        <v>0.985</v>
      </c>
      <c r="AR311299" s="69">
        <v>0.836</v>
      </c>
    </row>
    <row r="311300" spans="41:44">
      <c r="AO311300" s="69">
        <v>0.39</v>
      </c>
      <c r="AP311300" s="69">
        <v>0.968</v>
      </c>
      <c r="AQ311300" s="69">
        <v>1.016</v>
      </c>
      <c r="AR311300" s="69">
        <v>1.026</v>
      </c>
    </row>
    <row r="311301" spans="41:44">
      <c r="AO311301" s="69">
        <v>1.17</v>
      </c>
      <c r="AP311301" s="69">
        <v>0.928</v>
      </c>
      <c r="AQ311301" s="69">
        <v>1.061</v>
      </c>
      <c r="AR311301" s="69">
        <v>0.925</v>
      </c>
    </row>
    <row r="311302" spans="41:44">
      <c r="AO311302" s="69">
        <v>1.95</v>
      </c>
      <c r="AP311302" s="69">
        <v>0.885</v>
      </c>
      <c r="AQ311302" s="69">
        <v>0.97</v>
      </c>
      <c r="AR311302" s="69">
        <v>0.961</v>
      </c>
    </row>
    <row r="311303" spans="41:44">
      <c r="AO311303" s="69">
        <v>2.73</v>
      </c>
      <c r="AP311303" s="69">
        <v>0.926</v>
      </c>
      <c r="AQ311303" s="69">
        <v>0.932</v>
      </c>
      <c r="AR311303" s="69">
        <v>0.962</v>
      </c>
    </row>
    <row r="311304" spans="41:44">
      <c r="AO311304" s="69">
        <v>3.51</v>
      </c>
      <c r="AP311304" s="69">
        <v>0.885</v>
      </c>
      <c r="AQ311304" s="69">
        <v>0.906</v>
      </c>
      <c r="AR311304" s="69">
        <v>0.924</v>
      </c>
    </row>
    <row r="311305" spans="41:44">
      <c r="AO311305" s="69">
        <v>4.29</v>
      </c>
      <c r="AP311305" s="69">
        <v>0.97</v>
      </c>
      <c r="AQ311305" s="69">
        <v>0.915</v>
      </c>
      <c r="AR311305" s="69">
        <v>0.96</v>
      </c>
    </row>
    <row r="311306" spans="41:44">
      <c r="AO311306" s="69">
        <v>5.07</v>
      </c>
      <c r="AP311306" s="69">
        <v>0.9</v>
      </c>
      <c r="AQ311306" s="69">
        <v>0.935</v>
      </c>
      <c r="AR311306" s="69">
        <v>0.911</v>
      </c>
    </row>
    <row r="311307" spans="41:44">
      <c r="AO311307" s="69">
        <v>5.85</v>
      </c>
      <c r="AP311307" s="69">
        <v>1.015</v>
      </c>
      <c r="AQ311307" s="69">
        <v>0.971</v>
      </c>
      <c r="AR311307" s="69">
        <v>0.912</v>
      </c>
    </row>
    <row r="311308" spans="41:44">
      <c r="AO311308" s="69">
        <v>6.63</v>
      </c>
      <c r="AP311308" s="69">
        <v>0.927</v>
      </c>
      <c r="AQ311308" s="69">
        <v>1</v>
      </c>
      <c r="AR311308" s="69">
        <v>0.962</v>
      </c>
    </row>
    <row r="311309" spans="41:44">
      <c r="AO311309" s="69">
        <v>7.41</v>
      </c>
      <c r="AP311309" s="69">
        <v>0.97</v>
      </c>
      <c r="AQ311309" s="69">
        <v>0.904</v>
      </c>
      <c r="AR311309" s="69">
        <v>1.013</v>
      </c>
    </row>
    <row r="311310" spans="41:44">
      <c r="AO311310" s="69">
        <v>8.19</v>
      </c>
      <c r="AP311310" s="69">
        <v>0.878</v>
      </c>
      <c r="AQ311310" s="69">
        <v>0.89</v>
      </c>
      <c r="AR311310" s="69">
        <v>1</v>
      </c>
    </row>
    <row r="311311" spans="41:44">
      <c r="AO311311" s="69">
        <v>8.97</v>
      </c>
      <c r="AP311311" s="69">
        <v>0.956</v>
      </c>
      <c r="AQ311311" s="69">
        <v>0.859</v>
      </c>
      <c r="AR311311" s="69">
        <v>1.096</v>
      </c>
    </row>
    <row r="311312" spans="41:44">
      <c r="AO311312" s="69">
        <v>9.75</v>
      </c>
      <c r="AP311312" s="69">
        <v>0.887</v>
      </c>
      <c r="AQ311312" s="69">
        <v>0.93</v>
      </c>
      <c r="AR311312" s="69">
        <v>1.04</v>
      </c>
    </row>
    <row r="311313" spans="41:44">
      <c r="AO311313" s="69">
        <v>10.53</v>
      </c>
      <c r="AP311313" s="69">
        <v>0.922</v>
      </c>
      <c r="AQ311313" s="69">
        <v>0.956</v>
      </c>
      <c r="AR311313" s="69">
        <v>1.053</v>
      </c>
    </row>
    <row r="311314" spans="41:44">
      <c r="AO311314" s="69">
        <v>11.31</v>
      </c>
      <c r="AP311314" s="69">
        <v>1</v>
      </c>
      <c r="AQ311314" s="69">
        <v>0.9</v>
      </c>
      <c r="AR311314" s="69">
        <v>1.037</v>
      </c>
    </row>
    <row r="311315" spans="41:44">
      <c r="AO311315" s="69">
        <v>12.09</v>
      </c>
      <c r="AP311315" s="69">
        <v>1.014</v>
      </c>
      <c r="AQ311315" s="69">
        <v>0.942</v>
      </c>
      <c r="AR311315" s="69">
        <v>0.861</v>
      </c>
    </row>
    <row r="311316" spans="41:44">
      <c r="AO311316" s="69">
        <v>12.87</v>
      </c>
      <c r="AP311316" s="69">
        <v>0.918</v>
      </c>
      <c r="AQ311316" s="69">
        <v>0.986</v>
      </c>
      <c r="AR311316" s="69">
        <v>1.055</v>
      </c>
    </row>
    <row r="311317" spans="41:44">
      <c r="AO311317" s="69">
        <v>13.65</v>
      </c>
      <c r="AP311317" s="69">
        <v>0.87</v>
      </c>
      <c r="AQ311317" s="69">
        <v>0.848</v>
      </c>
      <c r="AR311317" s="69">
        <v>0.883</v>
      </c>
    </row>
    <row r="311318" spans="41:44">
      <c r="AO311318" s="69">
        <v>14.43</v>
      </c>
      <c r="AP311318" s="69">
        <v>0.949</v>
      </c>
      <c r="AQ311318" s="69">
        <v>1</v>
      </c>
      <c r="AR311318" s="69">
        <v>0.938</v>
      </c>
    </row>
    <row r="311319" spans="41:44">
      <c r="AO311319" s="69">
        <v>15.21</v>
      </c>
      <c r="AP311319" s="69">
        <v>0.947</v>
      </c>
      <c r="AQ311319" s="69">
        <v>0.947</v>
      </c>
      <c r="AR311319" s="69">
        <v>0.962</v>
      </c>
    </row>
    <row r="311320" spans="41:44">
      <c r="AO311320" s="69">
        <v>15.99</v>
      </c>
      <c r="AP311320" s="69">
        <v>0.883</v>
      </c>
      <c r="AQ311320" s="69">
        <v>1</v>
      </c>
      <c r="AR311320" s="69">
        <v>0.887</v>
      </c>
    </row>
    <row r="311321" spans="41:44">
      <c r="AO311321" s="69">
        <v>16.77</v>
      </c>
      <c r="AP311321" s="69">
        <v>0.892</v>
      </c>
      <c r="AQ311321" s="69">
        <v>0.971</v>
      </c>
      <c r="AR311321" s="69">
        <v>1.133</v>
      </c>
    </row>
    <row r="311322" spans="41:44">
      <c r="AO311322" s="69">
        <v>17.55</v>
      </c>
      <c r="AP311322" s="69">
        <v>0.95</v>
      </c>
      <c r="AQ311322" s="69">
        <v>0.873</v>
      </c>
      <c r="AR311322" s="69">
        <v>0.95</v>
      </c>
    </row>
    <row r="311323" spans="41:44">
      <c r="AO311323" s="69">
        <v>18.33</v>
      </c>
      <c r="AP311323" s="69">
        <v>0.931</v>
      </c>
      <c r="AQ311323" s="69">
        <v>0.942</v>
      </c>
      <c r="AR311323" s="69">
        <v>0.961</v>
      </c>
    </row>
    <row r="311324" spans="41:44">
      <c r="AO311324" s="69">
        <v>19.11</v>
      </c>
      <c r="AP311324" s="69">
        <v>0.9</v>
      </c>
      <c r="AQ311324" s="69">
        <v>0.926</v>
      </c>
      <c r="AR311324" s="69">
        <v>0.935</v>
      </c>
    </row>
    <row r="311325" spans="41:44">
      <c r="AO311325" s="69">
        <v>19.89</v>
      </c>
      <c r="AP311325" s="69">
        <v>0.912</v>
      </c>
      <c r="AQ311325" s="69">
        <v>0.943</v>
      </c>
      <c r="AR311325" s="69">
        <v>0.926</v>
      </c>
    </row>
    <row r="311326" spans="41:44">
      <c r="AO311326" s="69">
        <v>20.67</v>
      </c>
      <c r="AP311326" s="69">
        <v>0.912</v>
      </c>
      <c r="AQ311326" s="69">
        <v>0.942</v>
      </c>
      <c r="AR311326" s="69">
        <v>0.875</v>
      </c>
    </row>
    <row r="311327" spans="41:44">
      <c r="AO311327" s="69">
        <v>21.45</v>
      </c>
      <c r="AP311327" s="69">
        <v>1</v>
      </c>
      <c r="AQ311327" s="69">
        <v>0.844</v>
      </c>
      <c r="AR311327" s="69">
        <v>0.912</v>
      </c>
    </row>
    <row r="311328" spans="41:44">
      <c r="AO311328" s="69">
        <v>22.23</v>
      </c>
      <c r="AP311328" s="69">
        <v>0.891</v>
      </c>
      <c r="AQ311328" s="69">
        <v>0.844</v>
      </c>
      <c r="AR311328" s="69">
        <v>0.975</v>
      </c>
    </row>
    <row r="311329" spans="41:44">
      <c r="AO311329" s="69">
        <v>23.01</v>
      </c>
      <c r="AP311329" s="69">
        <v>0.912</v>
      </c>
      <c r="AQ311329" s="69">
        <v>1.014</v>
      </c>
      <c r="AR311329" s="69">
        <v>0.95</v>
      </c>
    </row>
    <row r="311330" spans="41:44">
      <c r="AO311330" s="69">
        <v>23.79</v>
      </c>
      <c r="AP311330" s="69">
        <v>0.974</v>
      </c>
      <c r="AQ311330" s="69">
        <v>0.931</v>
      </c>
      <c r="AR311330" s="69">
        <v>0.869</v>
      </c>
    </row>
    <row r="311331" spans="41:44">
      <c r="AO311331" s="69">
        <v>24.57</v>
      </c>
      <c r="AP311331" s="69">
        <v>0.898</v>
      </c>
      <c r="AQ311331" s="69">
        <v>0.97</v>
      </c>
      <c r="AR311331" s="69">
        <v>0.879</v>
      </c>
    </row>
    <row r="311332" spans="41:44">
      <c r="AO311332" s="69">
        <v>25.35</v>
      </c>
      <c r="AP311332" s="69">
        <v>0.877</v>
      </c>
      <c r="AQ311332" s="69">
        <v>0.878</v>
      </c>
      <c r="AR311332" s="69">
        <v>0.948</v>
      </c>
    </row>
    <row r="311333" spans="41:44">
      <c r="AO311333" s="69">
        <v>26.13</v>
      </c>
      <c r="AP311333" s="69">
        <v>0.912</v>
      </c>
      <c r="AQ311333" s="69">
        <v>0.986</v>
      </c>
      <c r="AR311333" s="69">
        <v>0.949</v>
      </c>
    </row>
    <row r="311334" spans="41:44">
      <c r="AO311334" s="69">
        <v>26.91</v>
      </c>
      <c r="AP311334" s="69">
        <v>0.974</v>
      </c>
      <c r="AQ311334" s="69">
        <v>0.906</v>
      </c>
      <c r="AR311334" s="69">
        <v>0.828</v>
      </c>
    </row>
    <row r="311335" spans="41:44">
      <c r="AO311335" s="69">
        <v>27.69</v>
      </c>
      <c r="AP311335" s="69">
        <v>0.939</v>
      </c>
      <c r="AQ311335" s="69">
        <v>0.849</v>
      </c>
      <c r="AR311335" s="69">
        <v>0.924</v>
      </c>
    </row>
    <row r="311336" spans="41:44">
      <c r="AO311336" s="69">
        <v>28.47</v>
      </c>
      <c r="AP311336" s="69">
        <v>0.986</v>
      </c>
      <c r="AQ311336" s="69">
        <v>0.93</v>
      </c>
      <c r="AR311336" s="69">
        <v>0.974</v>
      </c>
    </row>
    <row r="311337" spans="41:44">
      <c r="AO311337" s="69">
        <v>29.25</v>
      </c>
      <c r="AP311337" s="69">
        <v>0.974</v>
      </c>
      <c r="AQ311337" s="69">
        <v>0.915</v>
      </c>
      <c r="AR311337" s="69">
        <v>0.896</v>
      </c>
    </row>
    <row r="311338" spans="41:44">
      <c r="AO311338" s="69">
        <v>30.03</v>
      </c>
      <c r="AP311338" s="69">
        <v>0.915</v>
      </c>
      <c r="AQ311338" s="69">
        <v>0.986</v>
      </c>
      <c r="AR311338" s="69">
        <v>1</v>
      </c>
    </row>
    <row r="311339" spans="41:44">
      <c r="AO311339" s="69">
        <v>30.81</v>
      </c>
      <c r="AP311339" s="69">
        <v>0.914</v>
      </c>
      <c r="AQ311339" s="69">
        <v>0.905</v>
      </c>
      <c r="AR311339" s="69">
        <v>0.868</v>
      </c>
    </row>
    <row r="311340" spans="41:44">
      <c r="AO311340" s="69">
        <v>31.59</v>
      </c>
      <c r="AP311340" s="69">
        <v>1</v>
      </c>
      <c r="AQ311340" s="69">
        <v>0.917</v>
      </c>
      <c r="AR311340" s="69">
        <v>1.026</v>
      </c>
    </row>
    <row r="311341" spans="41:44">
      <c r="AO311341" s="69">
        <v>32.37</v>
      </c>
      <c r="AP311341" s="69">
        <v>1</v>
      </c>
      <c r="AQ311341" s="69">
        <v>0.831</v>
      </c>
      <c r="AR311341" s="69">
        <v>0.937</v>
      </c>
    </row>
    <row r="311342" spans="41:44">
      <c r="AO311342" s="69">
        <v>33.15</v>
      </c>
      <c r="AP311342" s="69">
        <v>0.891</v>
      </c>
      <c r="AQ311342" s="69">
        <v>0.985</v>
      </c>
      <c r="AR311342" s="69">
        <v>0.938</v>
      </c>
    </row>
    <row r="311343" spans="41:44">
      <c r="AO311343" s="69">
        <v>33.93</v>
      </c>
      <c r="AP311343" s="69">
        <v>0.938</v>
      </c>
      <c r="AQ311343" s="69">
        <v>0.957</v>
      </c>
      <c r="AR311343" s="69">
        <v>0.974</v>
      </c>
    </row>
    <row r="311344" spans="41:44">
      <c r="AO311344" s="69">
        <v>34.71</v>
      </c>
      <c r="AP311344" s="69">
        <v>0.949</v>
      </c>
      <c r="AQ311344" s="69">
        <v>0.986</v>
      </c>
      <c r="AR311344" s="69">
        <v>0.912</v>
      </c>
    </row>
    <row r="311345" spans="41:44">
      <c r="AO311345" s="69">
        <v>35.49</v>
      </c>
      <c r="AP311345" s="69">
        <v>0.937</v>
      </c>
      <c r="AQ311345" s="69">
        <v>0.96</v>
      </c>
      <c r="AR311345" s="69">
        <v>0.934</v>
      </c>
    </row>
    <row r="311346" spans="41:44">
      <c r="AO311346" s="69">
        <v>36.27</v>
      </c>
      <c r="AP311346" s="69">
        <v>0.94</v>
      </c>
      <c r="AQ311346" s="69">
        <v>0.97</v>
      </c>
      <c r="AR311346" s="69">
        <v>0.961</v>
      </c>
    </row>
    <row r="311347" spans="41:44">
      <c r="AO311347" s="69">
        <v>37.05</v>
      </c>
      <c r="AP311347" s="69">
        <v>0.915</v>
      </c>
      <c r="AQ311347" s="69">
        <v>0.929</v>
      </c>
      <c r="AR311347" s="69">
        <v>0.96</v>
      </c>
    </row>
    <row r="311348" spans="41:44">
      <c r="AO311348" s="69">
        <v>37.83</v>
      </c>
      <c r="AP311348" s="69">
        <v>0.894</v>
      </c>
      <c r="AQ311348" s="69">
        <v>0.905</v>
      </c>
      <c r="AR311348" s="69">
        <v>1.11</v>
      </c>
    </row>
    <row r="311349" spans="41:44">
      <c r="AO311349" s="69">
        <v>38.61</v>
      </c>
      <c r="AP311349" s="69">
        <v>1.053</v>
      </c>
      <c r="AQ311349" s="69">
        <v>0.904</v>
      </c>
      <c r="AR311349" s="69">
        <v>0.879</v>
      </c>
    </row>
    <row r="311350" spans="41:44">
      <c r="AO311350" s="69">
        <v>39.51</v>
      </c>
      <c r="AP311350" s="69">
        <v>0.882</v>
      </c>
      <c r="AQ311350" s="69">
        <v>0.892</v>
      </c>
      <c r="AR311350" s="69">
        <v>0.974</v>
      </c>
    </row>
    <row r="311351" spans="41:44">
      <c r="AO311351" s="69">
        <v>40.29</v>
      </c>
      <c r="AP311351" s="69">
        <v>1.012</v>
      </c>
      <c r="AQ311351" s="69">
        <v>1</v>
      </c>
      <c r="AR311351" s="69">
        <v>1.027</v>
      </c>
    </row>
    <row r="311352" spans="41:44">
      <c r="AO311352" s="69">
        <v>41.07</v>
      </c>
      <c r="AP311352" s="69">
        <v>0.951</v>
      </c>
      <c r="AQ311352" s="69">
        <v>0.956</v>
      </c>
      <c r="AR311352" s="69">
        <v>0.947</v>
      </c>
    </row>
    <row r="311353" spans="41:44">
      <c r="AO311353" s="69">
        <v>41.85</v>
      </c>
      <c r="AP311353" s="69">
        <v>0.9</v>
      </c>
      <c r="AQ311353" s="69">
        <v>0.89</v>
      </c>
      <c r="AR311353" s="69">
        <v>0.91</v>
      </c>
    </row>
    <row r="311354" spans="41:44">
      <c r="AO311354" s="69">
        <v>42.63</v>
      </c>
      <c r="AP311354" s="69">
        <v>0.874</v>
      </c>
      <c r="AQ311354" s="69">
        <v>0.917</v>
      </c>
      <c r="AR311354" s="69">
        <v>0.95</v>
      </c>
    </row>
    <row r="311355" spans="41:44">
      <c r="AO311355" s="69">
        <v>43.41</v>
      </c>
      <c r="AP311355" s="69">
        <v>0.887</v>
      </c>
      <c r="AQ311355" s="69">
        <v>0.853</v>
      </c>
      <c r="AR311355" s="69">
        <v>0.949</v>
      </c>
    </row>
    <row r="311356" spans="41:44">
      <c r="AO311356" s="69">
        <v>44.19</v>
      </c>
      <c r="AP311356" s="69">
        <v>0.866</v>
      </c>
      <c r="AQ311356" s="69">
        <v>0.944</v>
      </c>
      <c r="AR311356" s="69">
        <v>0.912</v>
      </c>
    </row>
    <row r="311357" spans="41:44">
      <c r="AO311357" s="69">
        <v>44.97</v>
      </c>
      <c r="AP311357" s="69">
        <v>0.938</v>
      </c>
      <c r="AQ311357" s="69">
        <v>0.928</v>
      </c>
      <c r="AR311357" s="69">
        <v>0.901</v>
      </c>
    </row>
    <row r="311358" spans="41:44">
      <c r="AO311358" s="69">
        <v>45.75</v>
      </c>
      <c r="AP311358" s="69">
        <v>0.815</v>
      </c>
      <c r="AQ311358" s="69">
        <v>0.956</v>
      </c>
      <c r="AR311358" s="69">
        <v>0.736</v>
      </c>
    </row>
    <row r="311359" spans="41:44">
      <c r="AO311359" s="69">
        <v>46.53</v>
      </c>
      <c r="AP311359" s="69">
        <v>0.962</v>
      </c>
      <c r="AQ311359" s="69">
        <v>0.986</v>
      </c>
      <c r="AR311359" s="69">
        <v>1.085</v>
      </c>
    </row>
    <row r="311360" spans="41:44">
      <c r="AO311360" s="69">
        <v>47.31</v>
      </c>
      <c r="AP311360" s="69">
        <v>0.844</v>
      </c>
      <c r="AQ311360" s="69">
        <v>0.892</v>
      </c>
      <c r="AR311360" s="69">
        <v>0.807</v>
      </c>
    </row>
    <row r="311361" spans="41:44">
      <c r="AO311361" s="69">
        <v>48.09</v>
      </c>
      <c r="AP311361" s="69">
        <v>1.065</v>
      </c>
      <c r="AQ311361" s="69">
        <v>0.904</v>
      </c>
      <c r="AR311361" s="69">
        <v>0.949</v>
      </c>
    </row>
    <row r="311362" spans="41:44">
      <c r="AO311362" s="69">
        <v>48.87</v>
      </c>
      <c r="AP311362" s="69">
        <v>0.924</v>
      </c>
      <c r="AQ311362" s="69">
        <v>0.887</v>
      </c>
      <c r="AR311362" s="69">
        <v>0.873</v>
      </c>
    </row>
    <row r="311363" spans="41:44">
      <c r="AO311363" s="69">
        <v>49.65</v>
      </c>
      <c r="AP311363" s="69">
        <v>0.903</v>
      </c>
      <c r="AQ311363" s="69">
        <v>0.849</v>
      </c>
      <c r="AR311363" s="69">
        <v>0.923</v>
      </c>
    </row>
    <row r="311364" spans="41:44">
      <c r="AO311364" s="69">
        <v>50.43</v>
      </c>
      <c r="AP311364" s="69">
        <v>0.974</v>
      </c>
      <c r="AQ311364" s="69">
        <v>1.015</v>
      </c>
      <c r="AR311364" s="69">
        <v>0.937</v>
      </c>
    </row>
    <row r="311365" spans="41:44">
      <c r="AO311365" s="69">
        <v>51.21</v>
      </c>
      <c r="AP311365" s="69">
        <v>0.962</v>
      </c>
      <c r="AQ311365" s="69">
        <v>1</v>
      </c>
      <c r="AR311365" s="69">
        <v>0.883</v>
      </c>
    </row>
    <row r="311366" spans="41:44">
      <c r="AO311366" s="69">
        <v>51.99</v>
      </c>
      <c r="AP311366" s="69">
        <v>0.986</v>
      </c>
      <c r="AQ311366" s="69">
        <v>0.892</v>
      </c>
      <c r="AR311366" s="69">
        <v>0.872</v>
      </c>
    </row>
    <row r="311367" spans="41:44">
      <c r="AO311367" s="69">
        <v>52.77</v>
      </c>
      <c r="AP311367" s="69">
        <v>0.927</v>
      </c>
      <c r="AQ311367" s="69">
        <v>1.03</v>
      </c>
      <c r="AR311367" s="69">
        <v>0.987</v>
      </c>
    </row>
    <row r="311368" spans="41:44">
      <c r="AO311368" s="69">
        <v>53.55</v>
      </c>
      <c r="AP311368" s="69">
        <v>0.89</v>
      </c>
      <c r="AQ311368" s="69">
        <v>0.819</v>
      </c>
      <c r="AR311368" s="69">
        <v>0.816</v>
      </c>
    </row>
    <row r="311369" spans="41:44">
      <c r="AO311369" s="69">
        <v>54.33</v>
      </c>
      <c r="AP311369" s="69">
        <v>0.869</v>
      </c>
      <c r="AQ311369" s="69">
        <v>0.836</v>
      </c>
      <c r="AR311369" s="69">
        <v>0.887</v>
      </c>
    </row>
    <row r="311370" spans="41:44">
      <c r="AO311370" s="69">
        <v>55.11</v>
      </c>
      <c r="AP311370" s="69">
        <v>0.893</v>
      </c>
      <c r="AQ311370" s="69">
        <v>0.943</v>
      </c>
      <c r="AR311370" s="69">
        <v>0.96</v>
      </c>
    </row>
    <row r="311371" spans="41:44">
      <c r="AO311371" s="69">
        <v>55.89</v>
      </c>
      <c r="AP311371" s="69">
        <v>0.938</v>
      </c>
      <c r="AQ311371" s="69">
        <v>0.928</v>
      </c>
      <c r="AR311371" s="69">
        <v>0.937</v>
      </c>
    </row>
    <row r="311372" spans="41:44">
      <c r="AO311372" s="69">
        <v>56.67</v>
      </c>
      <c r="AP311372" s="69">
        <v>0.939</v>
      </c>
      <c r="AQ311372" s="69">
        <v>0.865</v>
      </c>
      <c r="AR311372" s="69">
        <v>0.938</v>
      </c>
    </row>
    <row r="311373" spans="41:44">
      <c r="AO311373" s="69">
        <v>57.45</v>
      </c>
      <c r="AP311373" s="69">
        <v>0.914</v>
      </c>
      <c r="AQ311373" s="69">
        <v>1.03</v>
      </c>
      <c r="AR311373" s="69">
        <v>1.04</v>
      </c>
    </row>
    <row r="311374" spans="41:44">
      <c r="AO311374" s="69">
        <v>58.23</v>
      </c>
      <c r="AP311374" s="69">
        <v>0.884</v>
      </c>
      <c r="AQ311374" s="69">
        <v>0.915</v>
      </c>
      <c r="AR311374" s="69">
        <v>0.932</v>
      </c>
    </row>
    <row r="311375" spans="41:44">
      <c r="AO311375" s="69">
        <v>59.01</v>
      </c>
      <c r="AP311375" s="69">
        <v>0.874</v>
      </c>
      <c r="AQ311375" s="69">
        <v>0.808</v>
      </c>
      <c r="AR311375" s="69">
        <v>0.959</v>
      </c>
    </row>
    <row r="311376" spans="41:44">
      <c r="AO311376" s="69">
        <v>59.79</v>
      </c>
      <c r="AP311376" s="69">
        <v>0.884</v>
      </c>
      <c r="AQ311376" s="69">
        <v>0.914</v>
      </c>
      <c r="AR311376" s="69">
        <v>0.889</v>
      </c>
    </row>
    <row r="311377" spans="41:44">
      <c r="AO311377" s="69">
        <v>60.57</v>
      </c>
      <c r="AP311377" s="69">
        <v>0.987</v>
      </c>
      <c r="AQ311377" s="69">
        <v>0.942</v>
      </c>
      <c r="AR311377" s="69">
        <v>0.947</v>
      </c>
    </row>
    <row r="311378" spans="41:44">
      <c r="AO311378" s="69">
        <v>61.35</v>
      </c>
      <c r="AP311378" s="69">
        <v>0.893</v>
      </c>
      <c r="AQ311378" s="69">
        <v>0.885</v>
      </c>
      <c r="AR311378" s="69">
        <v>0.896</v>
      </c>
    </row>
    <row r="311379" spans="41:44">
      <c r="AO311379" s="69">
        <v>62.13</v>
      </c>
      <c r="AP311379" s="69">
        <v>0.903</v>
      </c>
      <c r="AQ311379" s="69">
        <v>0.887</v>
      </c>
      <c r="AR311379" s="69">
        <v>0.936</v>
      </c>
    </row>
    <row r="311380" spans="41:44">
      <c r="AO311380" s="69">
        <v>62.91</v>
      </c>
      <c r="AP311380" s="69">
        <v>0.891</v>
      </c>
      <c r="AQ311380" s="69">
        <v>0.9</v>
      </c>
      <c r="AR311380" s="69">
        <v>0.821</v>
      </c>
    </row>
    <row r="311381" spans="41:44">
      <c r="AO311381" s="69">
        <v>63.69</v>
      </c>
      <c r="AP311381" s="69">
        <v>0.926</v>
      </c>
      <c r="AQ311381" s="69">
        <v>0.811</v>
      </c>
      <c r="AR311381" s="69">
        <v>0.868</v>
      </c>
    </row>
    <row r="311382" spans="41:44">
      <c r="AO311382" s="69">
        <v>64.47</v>
      </c>
      <c r="AP311382" s="69">
        <v>0.826</v>
      </c>
      <c r="AQ311382" s="69">
        <v>0.943</v>
      </c>
      <c r="AR311382" s="69">
        <v>0.949</v>
      </c>
    </row>
    <row r="311383" spans="41:44">
      <c r="AO311383" s="69">
        <v>65.25</v>
      </c>
      <c r="AP311383" s="69">
        <v>0.986</v>
      </c>
      <c r="AQ311383" s="69">
        <v>0.855</v>
      </c>
      <c r="AR311383" s="69">
        <v>0.896</v>
      </c>
    </row>
    <row r="311384" spans="41:44">
      <c r="AO311384" s="69">
        <v>66.03</v>
      </c>
      <c r="AP311384" s="69">
        <v>0.951</v>
      </c>
      <c r="AQ311384" s="69">
        <v>0.873</v>
      </c>
      <c r="AR311384" s="69">
        <v>1.04</v>
      </c>
    </row>
    <row r="311385" spans="41:44">
      <c r="AO311385" s="69">
        <v>66.81</v>
      </c>
      <c r="AP311385" s="69">
        <v>0.884</v>
      </c>
      <c r="AQ311385" s="69">
        <v>0.901</v>
      </c>
      <c r="AR311385" s="69">
        <v>1.031</v>
      </c>
    </row>
    <row r="311386" spans="41:44">
      <c r="AO311386" s="69">
        <v>67.59</v>
      </c>
      <c r="AP311386" s="69">
        <v>0.913</v>
      </c>
      <c r="AQ311386" s="69">
        <v>0.808</v>
      </c>
      <c r="AR311386" s="69">
        <v>1.026</v>
      </c>
    </row>
    <row r="311387" spans="41:44">
      <c r="AO311387" s="69">
        <v>68.37</v>
      </c>
      <c r="AP311387" s="69">
        <v>1.012</v>
      </c>
      <c r="AQ311387" s="69">
        <v>0.919</v>
      </c>
      <c r="AR311387" s="69">
        <v>0.87</v>
      </c>
    </row>
    <row r="311388" spans="41:44">
      <c r="AO311388" s="69">
        <v>69.15</v>
      </c>
      <c r="AP311388" s="69">
        <v>0.953</v>
      </c>
      <c r="AQ311388" s="69">
        <v>0.93</v>
      </c>
      <c r="AR311388" s="69">
        <v>0.889</v>
      </c>
    </row>
    <row r="311389" spans="41:44">
      <c r="AO311389" s="69">
        <v>69.93</v>
      </c>
      <c r="AP311389" s="69">
        <v>0.885</v>
      </c>
      <c r="AQ311389" s="69">
        <v>0.795</v>
      </c>
      <c r="AR311389" s="69">
        <v>1.027</v>
      </c>
    </row>
    <row r="311390" spans="41:44">
      <c r="AO311390" s="69">
        <v>70.71</v>
      </c>
      <c r="AP311390" s="69">
        <v>0.902</v>
      </c>
      <c r="AQ311390" s="69">
        <v>0.901</v>
      </c>
      <c r="AR311390" s="69">
        <v>0.924</v>
      </c>
    </row>
    <row r="311391" spans="41:44">
      <c r="AO311391" s="69">
        <v>71.49</v>
      </c>
      <c r="AP311391" s="69">
        <v>0.821</v>
      </c>
      <c r="AQ311391" s="69">
        <v>0.827</v>
      </c>
      <c r="AR311391" s="69">
        <v>0.9</v>
      </c>
    </row>
    <row r="311392" spans="41:44">
      <c r="AO311392" s="69">
        <v>72.27</v>
      </c>
      <c r="AP311392" s="69">
        <v>0.951</v>
      </c>
      <c r="AQ311392" s="69">
        <v>0.78</v>
      </c>
      <c r="AR311392" s="69">
        <v>0.904</v>
      </c>
    </row>
    <row r="311393" spans="41:44">
      <c r="AO311393" s="69">
        <v>73.05</v>
      </c>
      <c r="AP311393" s="69">
        <v>0.926</v>
      </c>
      <c r="AQ311393" s="69">
        <v>0.956</v>
      </c>
      <c r="AR311393" s="69">
        <v>1.014</v>
      </c>
    </row>
    <row r="311394" spans="41:44">
      <c r="AO311394" s="69">
        <v>73.83</v>
      </c>
      <c r="AP311394" s="69">
        <v>0.94</v>
      </c>
      <c r="AQ311394" s="69">
        <v>0.956</v>
      </c>
      <c r="AR311394" s="69">
        <v>0.924</v>
      </c>
    </row>
    <row r="311395" spans="41:44">
      <c r="AO311395" s="69">
        <v>74.61</v>
      </c>
      <c r="AP311395" s="69">
        <v>0.926</v>
      </c>
      <c r="AQ311395" s="69">
        <v>0.861</v>
      </c>
      <c r="AR311395" s="69">
        <v>0.944</v>
      </c>
    </row>
    <row r="311396" spans="41:44">
      <c r="AO311396" s="69">
        <v>75.39</v>
      </c>
      <c r="AP311396" s="69">
        <v>0.884</v>
      </c>
      <c r="AQ311396" s="69">
        <v>0.849</v>
      </c>
      <c r="AR311396" s="69">
        <v>1.027</v>
      </c>
    </row>
    <row r="311397" spans="41:44">
      <c r="AO311397" s="69">
        <v>76.17</v>
      </c>
      <c r="AP311397" s="69">
        <v>0.856</v>
      </c>
      <c r="AQ311397" s="69">
        <v>0.887</v>
      </c>
      <c r="AR311397" s="69">
        <v>0.923</v>
      </c>
    </row>
    <row r="311398" spans="41:44">
      <c r="AO311398" s="69">
        <v>76.95</v>
      </c>
      <c r="AP311398" s="69">
        <v>0.81</v>
      </c>
      <c r="AQ311398" s="69">
        <v>0.918</v>
      </c>
      <c r="AR311398" s="69">
        <v>0.948</v>
      </c>
    </row>
    <row r="311399" spans="41:44">
      <c r="AO311399" s="69">
        <v>77.73</v>
      </c>
      <c r="AP311399" s="69">
        <v>0.931</v>
      </c>
      <c r="AQ311399" s="69">
        <v>0.9</v>
      </c>
      <c r="AR311399" s="69">
        <v>0.948</v>
      </c>
    </row>
    <row r="311400" spans="41:44">
      <c r="AO311400" s="69">
        <v>78.51</v>
      </c>
      <c r="AP311400" s="69">
        <v>0.894</v>
      </c>
      <c r="AQ311400" s="69">
        <v>0.892</v>
      </c>
      <c r="AR311400" s="69">
        <v>1.071</v>
      </c>
    </row>
    <row r="311401" spans="41:44">
      <c r="AO311401" s="69">
        <v>79.29</v>
      </c>
      <c r="AP311401" s="69">
        <v>0.845</v>
      </c>
      <c r="AQ311401" s="69">
        <v>0.901</v>
      </c>
      <c r="AR311401" s="69">
        <v>0.894</v>
      </c>
    </row>
    <row r="311402" spans="41:44">
      <c r="AO311402" s="69">
        <v>80.07</v>
      </c>
      <c r="AP311402" s="69">
        <v>0.95</v>
      </c>
      <c r="AQ311402" s="69">
        <v>0.843</v>
      </c>
      <c r="AR311402" s="69">
        <v>0.867</v>
      </c>
    </row>
    <row r="311403" spans="41:44">
      <c r="AO311403" s="69">
        <v>80.85</v>
      </c>
      <c r="AP311403" s="69">
        <v>0.849</v>
      </c>
      <c r="AQ311403" s="69">
        <v>0.957</v>
      </c>
      <c r="AR311403" s="69">
        <v>0.974</v>
      </c>
    </row>
    <row r="311404" spans="41:44">
      <c r="AO311404" s="69">
        <v>81.63</v>
      </c>
      <c r="AP311404" s="69">
        <v>0.965</v>
      </c>
      <c r="AQ311404" s="69">
        <v>0.957</v>
      </c>
      <c r="AR311404" s="69">
        <v>0.87</v>
      </c>
    </row>
    <row r="311405" spans="41:44">
      <c r="AO311405" s="69">
        <v>82.41</v>
      </c>
      <c r="AP311405" s="69">
        <v>0.937</v>
      </c>
      <c r="AQ311405" s="69">
        <v>0.849</v>
      </c>
      <c r="AR311405" s="69">
        <v>0.83</v>
      </c>
    </row>
    <row r="311406" spans="41:44">
      <c r="AO311406" s="69">
        <v>83.19</v>
      </c>
      <c r="AP311406" s="69">
        <v>0.907</v>
      </c>
      <c r="AQ311406" s="69">
        <v>0.9</v>
      </c>
      <c r="AR311406" s="69">
        <v>0.873</v>
      </c>
    </row>
    <row r="311407" spans="41:44">
      <c r="AO311407" s="69">
        <v>83.97</v>
      </c>
      <c r="AP311407" s="69">
        <v>0.916</v>
      </c>
      <c r="AQ311407" s="69">
        <v>0.94</v>
      </c>
      <c r="AR311407" s="69">
        <v>0.924</v>
      </c>
    </row>
    <row r="311408" spans="41:44">
      <c r="AO311408" s="69">
        <v>84.75</v>
      </c>
      <c r="AP311408" s="69">
        <v>0.95</v>
      </c>
      <c r="AQ311408" s="69">
        <v>0.865</v>
      </c>
      <c r="AR311408" s="69">
        <v>0.974</v>
      </c>
    </row>
    <row r="311409" spans="41:44">
      <c r="AO311409" s="69">
        <v>85.53</v>
      </c>
      <c r="AP311409" s="69">
        <v>0.954</v>
      </c>
      <c r="AQ311409" s="69">
        <v>0.954</v>
      </c>
      <c r="AR311409" s="69">
        <v>0.987</v>
      </c>
    </row>
    <row r="311410" spans="41:44">
      <c r="AO311410" s="69">
        <v>86.31</v>
      </c>
      <c r="AP311410" s="69">
        <v>0.939</v>
      </c>
      <c r="AQ311410" s="69">
        <v>0.859</v>
      </c>
      <c r="AR311410" s="69">
        <v>0.957</v>
      </c>
    </row>
    <row r="311411" spans="41:44">
      <c r="AO311411" s="69">
        <v>87.09</v>
      </c>
      <c r="AP311411" s="69">
        <v>0.988</v>
      </c>
      <c r="AQ311411" s="69">
        <v>0.887</v>
      </c>
      <c r="AR311411" s="69">
        <v>0.973</v>
      </c>
    </row>
    <row r="311412" spans="41:44">
      <c r="AO311412" s="69">
        <v>87.87</v>
      </c>
      <c r="AP311412" s="69">
        <v>0.853</v>
      </c>
      <c r="AQ311412" s="69">
        <v>0.867</v>
      </c>
      <c r="AR311412" s="69">
        <v>0.849</v>
      </c>
    </row>
    <row r="311413" spans="41:44">
      <c r="AO311413" s="69">
        <v>88.65</v>
      </c>
      <c r="AP311413" s="69">
        <v>0.89</v>
      </c>
      <c r="AQ311413" s="69">
        <v>0.971</v>
      </c>
      <c r="AR311413" s="69">
        <v>0.922</v>
      </c>
    </row>
    <row r="311414" spans="41:44">
      <c r="AO311414" s="69">
        <v>89.43</v>
      </c>
      <c r="AP311414" s="69">
        <v>0.921</v>
      </c>
      <c r="AQ311414" s="69">
        <v>0.846</v>
      </c>
      <c r="AR311414" s="69">
        <v>0.873</v>
      </c>
    </row>
    <row r="311415" spans="41:44">
      <c r="AO311415" s="69">
        <v>90.21</v>
      </c>
      <c r="AP311415" s="69">
        <v>0.869</v>
      </c>
      <c r="AQ311415" s="69">
        <v>0.884</v>
      </c>
      <c r="AR311415" s="69">
        <v>0.911</v>
      </c>
    </row>
    <row r="311416" spans="41:44">
      <c r="AO311416" s="69">
        <v>90.99</v>
      </c>
      <c r="AP311416" s="69">
        <v>1.012</v>
      </c>
      <c r="AQ311416" s="69">
        <v>0.985</v>
      </c>
      <c r="AR311416" s="69">
        <v>0.898</v>
      </c>
    </row>
    <row r="311417" spans="41:44">
      <c r="AO311417" s="69">
        <v>91.77</v>
      </c>
      <c r="AP311417" s="69">
        <v>0.904</v>
      </c>
      <c r="AQ311417" s="69">
        <v>1</v>
      </c>
      <c r="AR311417" s="69">
        <v>0.907</v>
      </c>
    </row>
    <row r="311418" spans="41:44">
      <c r="AO311418" s="69">
        <v>92.55</v>
      </c>
      <c r="AP311418" s="69">
        <v>0.976</v>
      </c>
      <c r="AQ311418" s="69">
        <v>0.9</v>
      </c>
      <c r="AR311418" s="69">
        <v>0.906</v>
      </c>
    </row>
    <row r="311419" spans="41:44">
      <c r="AO311419" s="69">
        <v>93.33</v>
      </c>
      <c r="AP311419" s="69">
        <v>0.953</v>
      </c>
      <c r="AQ311419" s="69">
        <v>0.928</v>
      </c>
      <c r="AR311419" s="69">
        <v>0.974</v>
      </c>
    </row>
    <row r="311420" spans="41:44">
      <c r="AO311420" s="69">
        <v>94.11</v>
      </c>
      <c r="AP311420" s="69">
        <v>0.83</v>
      </c>
      <c r="AQ311420" s="69">
        <v>0.816</v>
      </c>
      <c r="AR311420" s="69">
        <v>0.948</v>
      </c>
    </row>
    <row r="311421" spans="41:44">
      <c r="AO311421" s="69">
        <v>94.89</v>
      </c>
      <c r="AP311421" s="69">
        <v>0.906</v>
      </c>
      <c r="AQ311421" s="69">
        <v>0.791</v>
      </c>
      <c r="AR311421" s="69">
        <v>1</v>
      </c>
    </row>
    <row r="311422" spans="41:44">
      <c r="AO311422" s="69">
        <v>95.67</v>
      </c>
      <c r="AP311422" s="69">
        <v>0.886</v>
      </c>
      <c r="AQ311422" s="69">
        <v>0.859</v>
      </c>
      <c r="AR311422" s="69">
        <v>0.898</v>
      </c>
    </row>
    <row r="311423" spans="41:44">
      <c r="AO311423" s="69">
        <v>96.45</v>
      </c>
      <c r="AP311423" s="69">
        <v>0.988</v>
      </c>
      <c r="AQ311423" s="69">
        <v>1.014</v>
      </c>
      <c r="AR311423" s="69">
        <v>0.887</v>
      </c>
    </row>
    <row r="311424" spans="41:44">
      <c r="AO311424" s="69">
        <v>97.23</v>
      </c>
      <c r="AP311424" s="69">
        <v>0.918</v>
      </c>
      <c r="AQ311424" s="69">
        <v>0.915</v>
      </c>
      <c r="AR311424" s="69">
        <v>0.934</v>
      </c>
    </row>
    <row r="311425" spans="41:44">
      <c r="AO311425" s="69">
        <v>98.01</v>
      </c>
      <c r="AP311425" s="69">
        <v>0.851</v>
      </c>
      <c r="AQ311425" s="69">
        <v>0.942</v>
      </c>
      <c r="AR311425" s="69">
        <v>0.919</v>
      </c>
    </row>
    <row r="311426" spans="41:44">
      <c r="AO311426" s="69">
        <v>98.79</v>
      </c>
      <c r="AP311426" s="69">
        <v>0.95</v>
      </c>
      <c r="AQ311426" s="69">
        <v>0.829</v>
      </c>
      <c r="AR311426" s="69">
        <v>0.906</v>
      </c>
    </row>
    <row r="311427" spans="41:44">
      <c r="AO311427" s="69">
        <v>99.57</v>
      </c>
      <c r="AP311427" s="69">
        <v>0.823</v>
      </c>
      <c r="AQ311427" s="69">
        <v>0.918</v>
      </c>
      <c r="AR311427" s="69">
        <v>1</v>
      </c>
    </row>
    <row r="311428" spans="41:44">
      <c r="AO311428" s="69">
        <v>100.35</v>
      </c>
      <c r="AP311428" s="69">
        <v>0.917</v>
      </c>
      <c r="AQ311428" s="69">
        <v>0.928</v>
      </c>
      <c r="AR311428" s="69">
        <v>0.846</v>
      </c>
    </row>
    <row r="311429" spans="41:44">
      <c r="AO311429" s="69">
        <v>101.13</v>
      </c>
      <c r="AP311429" s="69">
        <v>0.886</v>
      </c>
      <c r="AQ311429" s="69">
        <v>0.843</v>
      </c>
      <c r="AR311429" s="69">
        <v>0.959</v>
      </c>
    </row>
    <row r="311430" spans="41:44">
      <c r="AO311430" s="69">
        <v>101.91</v>
      </c>
      <c r="AP311430" s="69">
        <v>0.965</v>
      </c>
      <c r="AQ311430" s="69">
        <v>0.851</v>
      </c>
      <c r="AR311430" s="69">
        <v>0.93</v>
      </c>
    </row>
    <row r="311431" spans="41:44">
      <c r="AO311431" s="69">
        <v>102.69</v>
      </c>
      <c r="AP311431" s="69">
        <v>0.89</v>
      </c>
      <c r="AQ311431" s="69">
        <v>0.861</v>
      </c>
      <c r="AR311431" s="69">
        <v>0.839</v>
      </c>
    </row>
    <row r="311432" spans="41:44">
      <c r="AO311432" s="69">
        <v>103.47</v>
      </c>
      <c r="AP311432" s="69">
        <v>0.949</v>
      </c>
      <c r="AQ311432" s="69">
        <v>0.942</v>
      </c>
      <c r="AR311432" s="69">
        <v>0.842</v>
      </c>
    </row>
    <row r="311433" spans="41:44">
      <c r="AO311433" s="69">
        <v>104.25</v>
      </c>
      <c r="AP311433" s="69">
        <v>0.91</v>
      </c>
      <c r="AQ311433" s="69">
        <v>0.957</v>
      </c>
      <c r="AR311433" s="69">
        <v>0.875</v>
      </c>
    </row>
    <row r="311434" spans="41:44">
      <c r="AO311434" s="69">
        <v>105.03</v>
      </c>
      <c r="AP311434" s="69">
        <v>0.882</v>
      </c>
      <c r="AQ311434" s="69">
        <v>0.84</v>
      </c>
      <c r="AR311434" s="69">
        <v>0.917</v>
      </c>
    </row>
    <row r="311435" spans="41:44">
      <c r="AO311435" s="69">
        <v>105.81</v>
      </c>
      <c r="AP311435" s="69">
        <v>0.976</v>
      </c>
      <c r="AQ311435" s="69">
        <v>0.811</v>
      </c>
      <c r="AR311435" s="69">
        <v>0.9</v>
      </c>
    </row>
    <row r="311436" spans="41:44">
      <c r="AO311436" s="69">
        <v>106.59</v>
      </c>
      <c r="AP311436" s="69">
        <v>0.949</v>
      </c>
      <c r="AQ311436" s="69">
        <v>0.84</v>
      </c>
      <c r="AR311436" s="69">
        <v>0.947</v>
      </c>
    </row>
    <row r="311437" spans="41:44">
      <c r="AO311437" s="69">
        <v>107.37</v>
      </c>
      <c r="AP311437" s="69">
        <v>0.918</v>
      </c>
      <c r="AQ311437" s="69">
        <v>0.942</v>
      </c>
      <c r="AR311437" s="69">
        <v>0.917</v>
      </c>
    </row>
    <row r="311438" spans="41:44">
      <c r="AO311438" s="69">
        <v>108.15</v>
      </c>
      <c r="AP311438" s="69">
        <v>0.922</v>
      </c>
      <c r="AQ311438" s="69">
        <v>0.916</v>
      </c>
      <c r="AR311438" s="69">
        <v>0.959</v>
      </c>
    </row>
    <row r="311439" spans="41:44">
      <c r="AO311439" s="69">
        <v>108.93</v>
      </c>
      <c r="AP311439" s="69">
        <v>0.918</v>
      </c>
      <c r="AQ311439" s="69">
        <v>0.939</v>
      </c>
      <c r="AR311439" s="69">
        <v>0.872</v>
      </c>
    </row>
    <row r="311440" spans="41:44">
      <c r="AO311440" s="69">
        <v>109.71</v>
      </c>
      <c r="AP311440" s="69">
        <v>0.867</v>
      </c>
      <c r="AQ311440" s="69">
        <v>0.956</v>
      </c>
      <c r="AR311440" s="69">
        <v>0.923</v>
      </c>
    </row>
    <row r="311441" spans="41:44">
      <c r="AO311441" s="69">
        <v>110.49</v>
      </c>
      <c r="AP311441" s="69">
        <v>0.933</v>
      </c>
      <c r="AQ311441" s="69">
        <v>0.836</v>
      </c>
      <c r="AR311441" s="69">
        <v>0.842</v>
      </c>
    </row>
    <row r="311442" spans="41:44">
      <c r="AO311442" s="69">
        <v>111.27</v>
      </c>
      <c r="AP311442" s="69">
        <v>1.052</v>
      </c>
      <c r="AQ311442" s="69">
        <v>0.873</v>
      </c>
      <c r="AR311442" s="69">
        <v>0.898</v>
      </c>
    </row>
    <row r="311443" spans="41:44">
      <c r="AO311443" s="69">
        <v>112.05</v>
      </c>
      <c r="AP311443" s="69">
        <v>0.892</v>
      </c>
      <c r="AQ311443" s="69">
        <v>0.875</v>
      </c>
      <c r="AR311443" s="69">
        <v>0.828</v>
      </c>
    </row>
    <row r="311444" spans="41:44">
      <c r="AO311444" s="69">
        <v>112.83</v>
      </c>
      <c r="AP311444" s="69">
        <v>0.965</v>
      </c>
      <c r="AQ311444" s="69">
        <v>0.915</v>
      </c>
      <c r="AR311444" s="69">
        <v>1.015</v>
      </c>
    </row>
    <row r="311445" spans="41:44">
      <c r="AO311445" s="69">
        <v>113.61</v>
      </c>
      <c r="AP311445" s="69">
        <v>0.932</v>
      </c>
      <c r="AQ311445" s="69">
        <v>0.956</v>
      </c>
      <c r="AR311445" s="69">
        <v>0.986</v>
      </c>
    </row>
    <row r="311446" spans="41:44">
      <c r="AO311446" s="69">
        <v>114.39</v>
      </c>
      <c r="AP311446" s="69">
        <v>0.903</v>
      </c>
      <c r="AQ311446" s="69">
        <v>0.955</v>
      </c>
      <c r="AR311446" s="69">
        <v>0.959</v>
      </c>
    </row>
    <row r="311447" spans="41:44">
      <c r="AO311447" s="69">
        <v>115.17</v>
      </c>
      <c r="AP311447" s="69">
        <v>0.944</v>
      </c>
      <c r="AQ311447" s="69">
        <v>0.971</v>
      </c>
      <c r="AR311447" s="69">
        <v>0.93</v>
      </c>
    </row>
    <row r="311448" spans="41:44">
      <c r="AO311448" s="69">
        <v>115.95</v>
      </c>
      <c r="AP311448" s="69">
        <v>0.9</v>
      </c>
      <c r="AQ311448" s="69">
        <v>0.941</v>
      </c>
      <c r="AR311448" s="69">
        <v>0.847</v>
      </c>
    </row>
    <row r="311449" spans="41:44">
      <c r="AO311449" s="69">
        <v>116.73</v>
      </c>
      <c r="AP311449" s="69">
        <v>0.847</v>
      </c>
      <c r="AQ311449" s="69">
        <v>0.885</v>
      </c>
      <c r="AR311449" s="69">
        <v>0.896</v>
      </c>
    </row>
    <row r="311450" spans="41:44">
      <c r="AO311450" s="69">
        <v>117.51</v>
      </c>
      <c r="AP311450" s="69">
        <v>0.917</v>
      </c>
      <c r="AQ311450" s="69">
        <v>0.857</v>
      </c>
      <c r="AR311450" s="69">
        <v>0.844</v>
      </c>
    </row>
    <row r="311451" spans="41:44">
      <c r="AO311451" s="69">
        <v>118.29</v>
      </c>
      <c r="AP311451" s="69">
        <v>0.923</v>
      </c>
      <c r="AQ311451" s="69">
        <v>1.016</v>
      </c>
      <c r="AR311451" s="69">
        <v>0.844</v>
      </c>
    </row>
    <row r="311452" spans="41:44">
      <c r="AO311452" s="69">
        <v>119.07</v>
      </c>
      <c r="AP311452" s="69">
        <v>1</v>
      </c>
      <c r="AQ311452" s="69">
        <v>0.9</v>
      </c>
      <c r="AR311452" s="69">
        <v>0.915</v>
      </c>
    </row>
    <row r="311453" spans="41:44">
      <c r="AO311453" s="69">
        <v>119.85</v>
      </c>
      <c r="AP311453" s="69">
        <v>0.95</v>
      </c>
      <c r="AQ311453" s="69">
        <v>1.014</v>
      </c>
      <c r="AR311453" s="69">
        <v>0.878</v>
      </c>
    </row>
    <row r="311454" spans="41:44">
      <c r="AO311454" s="69">
        <v>120.63</v>
      </c>
      <c r="AP311454" s="69">
        <v>0.87</v>
      </c>
      <c r="AQ311454" s="69">
        <v>0.943</v>
      </c>
      <c r="AR311454" s="69">
        <v>0.808</v>
      </c>
    </row>
    <row r="311455" spans="41:44">
      <c r="AO311455" s="69">
        <v>121.41</v>
      </c>
      <c r="AP311455" s="69">
        <v>0.874</v>
      </c>
      <c r="AQ311455" s="69">
        <v>0.956</v>
      </c>
      <c r="AR311455" s="69">
        <v>0.906</v>
      </c>
    </row>
    <row r="311456" spans="41:44">
      <c r="AO311456" s="69">
        <v>122.19</v>
      </c>
      <c r="AP311456" s="69">
        <v>0.878</v>
      </c>
      <c r="AQ311456" s="69">
        <v>1</v>
      </c>
      <c r="AR311456" s="69">
        <v>0.851</v>
      </c>
    </row>
    <row r="311457" spans="41:44">
      <c r="AO311457" s="69">
        <v>122.97</v>
      </c>
      <c r="AP311457" s="69">
        <v>0.966</v>
      </c>
      <c r="AQ311457" s="69">
        <v>0.918</v>
      </c>
      <c r="AR311457" s="69">
        <v>0.904</v>
      </c>
    </row>
    <row r="311458" spans="41:44">
      <c r="AO311458" s="69">
        <v>123.75</v>
      </c>
      <c r="AP311458" s="69">
        <v>0.918</v>
      </c>
      <c r="AQ311458" s="69">
        <v>0.9</v>
      </c>
      <c r="AR311458" s="69">
        <v>0.984</v>
      </c>
    </row>
    <row r="311459" spans="41:44">
      <c r="AO311459" s="69">
        <v>124.53</v>
      </c>
      <c r="AP311459" s="69">
        <v>0.953</v>
      </c>
      <c r="AQ311459" s="69">
        <v>0.827</v>
      </c>
      <c r="AR311459" s="69">
        <v>0.9</v>
      </c>
    </row>
    <row r="311460" spans="41:44">
      <c r="AO311460" s="69">
        <v>125.31</v>
      </c>
      <c r="AP311460" s="69">
        <v>0.912</v>
      </c>
      <c r="AQ311460" s="69">
        <v>0.871</v>
      </c>
      <c r="AR311460" s="69">
        <v>0.973</v>
      </c>
    </row>
    <row r="311461" spans="41:44">
      <c r="AO311461" s="69">
        <v>126.09</v>
      </c>
      <c r="AP311461" s="69">
        <v>0.879</v>
      </c>
      <c r="AQ311461" s="69">
        <v>0.927</v>
      </c>
      <c r="AR311461" s="69">
        <v>0.987</v>
      </c>
    </row>
    <row r="311462" spans="41:44">
      <c r="AO311462" s="69">
        <v>126.87</v>
      </c>
      <c r="AP311462" s="69">
        <v>0.966</v>
      </c>
      <c r="AQ311462" s="69">
        <v>0.875</v>
      </c>
      <c r="AR311462" s="69">
        <v>0.917</v>
      </c>
    </row>
    <row r="311463" spans="41:44">
      <c r="AO311463" s="69">
        <v>127.65</v>
      </c>
      <c r="AP311463" s="69">
        <v>0.929</v>
      </c>
      <c r="AQ311463" s="69">
        <v>0.889</v>
      </c>
      <c r="AR311463" s="69">
        <v>0.9</v>
      </c>
    </row>
    <row r="311464" spans="41:44">
      <c r="AO311464" s="69">
        <v>128.43</v>
      </c>
      <c r="AP311464" s="69">
        <v>0.943</v>
      </c>
      <c r="AQ311464" s="69">
        <v>0.823</v>
      </c>
      <c r="AR311464" s="69">
        <v>0.922</v>
      </c>
    </row>
    <row r="311465" spans="41:44">
      <c r="AO311465" s="69">
        <v>129.21</v>
      </c>
      <c r="AP311465" s="69">
        <v>0.901</v>
      </c>
      <c r="AQ311465" s="69">
        <v>0.971</v>
      </c>
      <c r="AR311465" s="69">
        <v>1</v>
      </c>
    </row>
    <row r="311466" spans="41:44">
      <c r="AO311466" s="69">
        <v>129.99</v>
      </c>
      <c r="AP311466" s="69">
        <v>0.94</v>
      </c>
      <c r="AQ311466" s="69">
        <v>0.851</v>
      </c>
      <c r="AR311466" s="69">
        <v>0.918</v>
      </c>
    </row>
    <row r="311467" spans="41:44">
      <c r="AO311467" s="69">
        <v>130.77</v>
      </c>
      <c r="AP311467" s="69">
        <v>0.94</v>
      </c>
      <c r="AQ311467" s="69">
        <v>1.046</v>
      </c>
      <c r="AR311467" s="69">
        <v>1.014</v>
      </c>
    </row>
    <row r="311468" spans="41:44">
      <c r="AO311468" s="69">
        <v>131.55</v>
      </c>
      <c r="AP311468" s="69">
        <v>0.942</v>
      </c>
      <c r="AQ311468" s="69">
        <v>0.847</v>
      </c>
      <c r="AR311468" s="69">
        <v>0.883</v>
      </c>
    </row>
    <row r="311469" spans="41:44">
      <c r="AO311469" s="69">
        <v>132.33</v>
      </c>
      <c r="AP311469" s="69">
        <v>0.954</v>
      </c>
      <c r="AQ311469" s="69">
        <v>0.9</v>
      </c>
      <c r="AR311469" s="69">
        <v>1.069</v>
      </c>
    </row>
    <row r="311470" spans="41:44">
      <c r="AO311470" s="69">
        <v>133.11</v>
      </c>
      <c r="AP311470" s="69">
        <v>0.867</v>
      </c>
      <c r="AQ311470" s="69">
        <v>0.865</v>
      </c>
      <c r="AR311470" s="69">
        <v>0.957</v>
      </c>
    </row>
    <row r="311471" spans="41:44">
      <c r="AO311471" s="69">
        <v>133.89</v>
      </c>
      <c r="AP311471" s="69">
        <v>0.827</v>
      </c>
      <c r="AQ311471" s="69">
        <v>1</v>
      </c>
      <c r="AR311471" s="69">
        <v>0.91</v>
      </c>
    </row>
    <row r="311472" spans="41:44">
      <c r="AO311472" s="69">
        <v>134.67</v>
      </c>
      <c r="AP311472" s="69">
        <v>0.91</v>
      </c>
      <c r="AQ311472" s="69">
        <v>0.929</v>
      </c>
      <c r="AR311472" s="69">
        <v>0.93</v>
      </c>
    </row>
    <row r="311473" spans="41:44">
      <c r="AO311473" s="69">
        <v>135.45</v>
      </c>
      <c r="AP311473" s="69">
        <v>0.938</v>
      </c>
      <c r="AQ311473" s="69">
        <v>0.859</v>
      </c>
      <c r="AR311473" s="69">
        <v>1</v>
      </c>
    </row>
    <row r="311474" spans="41:44">
      <c r="AO311474" s="69">
        <v>136.23</v>
      </c>
      <c r="AP311474" s="69">
        <v>0.944</v>
      </c>
      <c r="AQ311474" s="69">
        <v>1</v>
      </c>
      <c r="AR311474" s="69">
        <v>0.934</v>
      </c>
    </row>
    <row r="311475" spans="41:44">
      <c r="AO311475" s="69">
        <v>137.01</v>
      </c>
      <c r="AP311475" s="69">
        <v>0.965</v>
      </c>
      <c r="AQ311475" s="69">
        <v>0.861</v>
      </c>
      <c r="AR311475" s="69">
        <v>0.893</v>
      </c>
    </row>
    <row r="311476" spans="41:44">
      <c r="AO311476" s="69">
        <v>137.79</v>
      </c>
      <c r="AP311476" s="69">
        <v>0.922</v>
      </c>
      <c r="AQ311476" s="69">
        <v>1.03</v>
      </c>
      <c r="AR311476" s="69">
        <v>0.973</v>
      </c>
    </row>
    <row r="311477" spans="41:44">
      <c r="AO311477" s="69">
        <v>138.57</v>
      </c>
      <c r="AP311477" s="69">
        <v>0.862</v>
      </c>
      <c r="AQ311477" s="69">
        <v>0.814</v>
      </c>
      <c r="AR311477" s="69">
        <v>0.986</v>
      </c>
    </row>
    <row r="311478" spans="41:44">
      <c r="AO311478" s="69">
        <v>139.35</v>
      </c>
      <c r="AP311478" s="69">
        <v>0.89</v>
      </c>
      <c r="AQ311478" s="69">
        <v>0.915</v>
      </c>
      <c r="AR311478" s="69">
        <v>0.906</v>
      </c>
    </row>
    <row r="311479" spans="41:44">
      <c r="AO311479" s="69">
        <v>140.13</v>
      </c>
      <c r="AP311479" s="69">
        <v>0.954</v>
      </c>
      <c r="AQ311479" s="69">
        <v>0.895</v>
      </c>
      <c r="AR311479" s="69">
        <v>0.863</v>
      </c>
    </row>
    <row r="311480" spans="41:44">
      <c r="AO311480" s="69">
        <v>140.91</v>
      </c>
      <c r="AP311480" s="69">
        <v>1</v>
      </c>
      <c r="AQ311480" s="69">
        <v>0.97</v>
      </c>
      <c r="AR311480" s="69">
        <v>0.918</v>
      </c>
    </row>
    <row r="311481" spans="41:44">
      <c r="AO311481" s="69">
        <v>141.69</v>
      </c>
      <c r="AP311481" s="69">
        <v>0.967</v>
      </c>
      <c r="AQ311481" s="69">
        <v>0.883</v>
      </c>
      <c r="AR311481" s="69">
        <v>0.93</v>
      </c>
    </row>
    <row r="311482" spans="41:44">
      <c r="AO311482" s="69">
        <v>142.47</v>
      </c>
      <c r="AP311482" s="69">
        <v>0.966</v>
      </c>
      <c r="AQ311482" s="69">
        <v>0.871</v>
      </c>
      <c r="AR311482" s="69">
        <v>0.911</v>
      </c>
    </row>
    <row r="311483" spans="41:44">
      <c r="AO311483" s="69">
        <v>143.25</v>
      </c>
      <c r="AP311483" s="69">
        <v>0.901</v>
      </c>
      <c r="AQ311483" s="69">
        <v>1.048</v>
      </c>
      <c r="AR311483" s="69">
        <v>0.942</v>
      </c>
    </row>
    <row r="311484" spans="41:44">
      <c r="AO311484" s="69">
        <v>144.03</v>
      </c>
      <c r="AP311484" s="69">
        <v>0.955</v>
      </c>
      <c r="AQ311484" s="69">
        <v>0.875</v>
      </c>
      <c r="AR311484" s="69">
        <v>0.919</v>
      </c>
    </row>
    <row r="311485" spans="41:44">
      <c r="AO311485" s="69">
        <v>144.81</v>
      </c>
      <c r="AP311485" s="69">
        <v>0.928</v>
      </c>
      <c r="AQ311485" s="69">
        <v>0.89</v>
      </c>
      <c r="AR311485" s="69">
        <v>1</v>
      </c>
    </row>
    <row r="311486" spans="41:44">
      <c r="AO311486" s="69">
        <v>145.59</v>
      </c>
      <c r="AP311486" s="69">
        <v>0.988</v>
      </c>
      <c r="AQ311486" s="69">
        <v>0.928</v>
      </c>
      <c r="AR311486" s="69">
        <v>1.028</v>
      </c>
    </row>
    <row r="311487" spans="41:44">
      <c r="AO311487" s="69">
        <v>146.37</v>
      </c>
      <c r="AP311487" s="69">
        <v>0.806</v>
      </c>
      <c r="AQ311487" s="69">
        <v>0.831</v>
      </c>
      <c r="AR311487" s="69">
        <v>0.97</v>
      </c>
    </row>
    <row r="311488" spans="41:44">
      <c r="AO311488" s="69">
        <v>147.15</v>
      </c>
      <c r="AP311488" s="69">
        <v>0.907</v>
      </c>
      <c r="AQ311488" s="69">
        <v>0.928</v>
      </c>
      <c r="AR311488" s="69">
        <v>0.91</v>
      </c>
    </row>
    <row r="311489" spans="41:44">
      <c r="AO311489" s="69">
        <v>147.93</v>
      </c>
      <c r="AP311489" s="69">
        <v>0.875</v>
      </c>
      <c r="AQ311489" s="69">
        <v>0.831</v>
      </c>
      <c r="AR311489" s="69">
        <v>0.861</v>
      </c>
    </row>
    <row r="311490" spans="41:44">
      <c r="AO311490" s="69">
        <v>148.71</v>
      </c>
      <c r="AP311490" s="69">
        <v>0.977</v>
      </c>
      <c r="AQ311490" s="69">
        <v>0.898</v>
      </c>
      <c r="AR311490" s="69">
        <v>0.901</v>
      </c>
    </row>
    <row r="311491" spans="41:44">
      <c r="AO311491" s="69">
        <v>149.49</v>
      </c>
      <c r="AP311491" s="69">
        <v>0.9</v>
      </c>
      <c r="AQ311491" s="69">
        <v>0.985</v>
      </c>
      <c r="AR311491" s="69">
        <v>0.901</v>
      </c>
    </row>
    <row r="311492" spans="41:44">
      <c r="AO311492" s="69">
        <v>150.27</v>
      </c>
      <c r="AP311492" s="69">
        <v>0.95</v>
      </c>
      <c r="AQ311492" s="69">
        <v>0.859</v>
      </c>
      <c r="AR311492" s="69">
        <v>0.917</v>
      </c>
    </row>
    <row r="311493" spans="41:44">
      <c r="AO311493" s="69">
        <v>151.05</v>
      </c>
      <c r="AP311493" s="69">
        <v>0.942</v>
      </c>
      <c r="AQ311493" s="69">
        <v>0.943</v>
      </c>
      <c r="AR311493" s="69">
        <v>0.918</v>
      </c>
    </row>
    <row r="311494" spans="41:44">
      <c r="AO311494" s="69">
        <v>151.83</v>
      </c>
      <c r="AP311494" s="69">
        <v>0.978</v>
      </c>
      <c r="AQ311494" s="69">
        <v>0.845</v>
      </c>
      <c r="AR311494" s="69">
        <v>0.867</v>
      </c>
    </row>
    <row r="311495" spans="41:44">
      <c r="AO311495" s="69">
        <v>152.61</v>
      </c>
      <c r="AP311495" s="69">
        <v>0.942</v>
      </c>
      <c r="AQ311495" s="69">
        <v>0.943</v>
      </c>
      <c r="AR311495" s="69">
        <v>0.928</v>
      </c>
    </row>
    <row r="311496" spans="41:44">
      <c r="AO311496" s="69">
        <v>153.39</v>
      </c>
      <c r="AP311496" s="69">
        <v>0.988</v>
      </c>
      <c r="AQ311496" s="69">
        <v>0.927</v>
      </c>
      <c r="AR311496" s="69">
        <v>0.836</v>
      </c>
    </row>
    <row r="311497" spans="41:44">
      <c r="AO311497" s="69">
        <v>154.17</v>
      </c>
      <c r="AP311497" s="69">
        <v>0.891</v>
      </c>
      <c r="AQ311497" s="69">
        <v>0.941</v>
      </c>
      <c r="AR311497" s="69">
        <v>0.932</v>
      </c>
    </row>
    <row r="311498" spans="41:44">
      <c r="AO311498" s="69">
        <v>154.95</v>
      </c>
      <c r="AP311498" s="69">
        <v>0.935</v>
      </c>
      <c r="AQ311498" s="69">
        <v>0.889</v>
      </c>
      <c r="AR311498" s="69">
        <v>0.861</v>
      </c>
    </row>
    <row r="311499" spans="41:44">
      <c r="AO311499" s="69">
        <v>155.73</v>
      </c>
      <c r="AP311499" s="69">
        <v>0.923</v>
      </c>
      <c r="AQ311499" s="69">
        <v>0.775</v>
      </c>
      <c r="AR311499" s="69">
        <v>0.861</v>
      </c>
    </row>
    <row r="311500" spans="41:44">
      <c r="AO311500" s="69">
        <v>156.51</v>
      </c>
      <c r="AP311500" s="69">
        <v>0.911</v>
      </c>
      <c r="AQ311500" s="69">
        <v>0.942</v>
      </c>
      <c r="AR311500" s="69">
        <v>0.957</v>
      </c>
    </row>
    <row r="327682" spans="41:44">
      <c r="AO327682" s="69" t="s">
        <v>13</v>
      </c>
      <c r="AP327682" s="69" t="s">
        <v>14</v>
      </c>
      <c r="AQ327682" s="69" t="s">
        <v>15</v>
      </c>
      <c r="AR327682" s="69" t="s">
        <v>16</v>
      </c>
    </row>
    <row r="327683" spans="41:44">
      <c r="AO327683" s="69">
        <v>0</v>
      </c>
      <c r="AP327683" s="69">
        <v>0.925</v>
      </c>
      <c r="AQ327683" s="69">
        <v>0.985</v>
      </c>
      <c r="AR327683" s="69">
        <v>0.836</v>
      </c>
    </row>
    <row r="327684" spans="41:44">
      <c r="AO327684" s="69">
        <v>0.39</v>
      </c>
      <c r="AP327684" s="69">
        <v>0.968</v>
      </c>
      <c r="AQ327684" s="69">
        <v>1.016</v>
      </c>
      <c r="AR327684" s="69">
        <v>1.026</v>
      </c>
    </row>
    <row r="327685" spans="41:44">
      <c r="AO327685" s="69">
        <v>1.17</v>
      </c>
      <c r="AP327685" s="69">
        <v>0.928</v>
      </c>
      <c r="AQ327685" s="69">
        <v>1.061</v>
      </c>
      <c r="AR327685" s="69">
        <v>0.925</v>
      </c>
    </row>
    <row r="327686" spans="41:44">
      <c r="AO327686" s="69">
        <v>1.95</v>
      </c>
      <c r="AP327686" s="69">
        <v>0.885</v>
      </c>
      <c r="AQ327686" s="69">
        <v>0.97</v>
      </c>
      <c r="AR327686" s="69">
        <v>0.961</v>
      </c>
    </row>
    <row r="327687" spans="41:44">
      <c r="AO327687" s="69">
        <v>2.73</v>
      </c>
      <c r="AP327687" s="69">
        <v>0.926</v>
      </c>
      <c r="AQ327687" s="69">
        <v>0.932</v>
      </c>
      <c r="AR327687" s="69">
        <v>0.962</v>
      </c>
    </row>
    <row r="327688" spans="41:44">
      <c r="AO327688" s="69">
        <v>3.51</v>
      </c>
      <c r="AP327688" s="69">
        <v>0.885</v>
      </c>
      <c r="AQ327688" s="69">
        <v>0.906</v>
      </c>
      <c r="AR327688" s="69">
        <v>0.924</v>
      </c>
    </row>
    <row r="327689" spans="41:44">
      <c r="AO327689" s="69">
        <v>4.29</v>
      </c>
      <c r="AP327689" s="69">
        <v>0.97</v>
      </c>
      <c r="AQ327689" s="69">
        <v>0.915</v>
      </c>
      <c r="AR327689" s="69">
        <v>0.96</v>
      </c>
    </row>
    <row r="327690" spans="41:44">
      <c r="AO327690" s="69">
        <v>5.07</v>
      </c>
      <c r="AP327690" s="69">
        <v>0.9</v>
      </c>
      <c r="AQ327690" s="69">
        <v>0.935</v>
      </c>
      <c r="AR327690" s="69">
        <v>0.911</v>
      </c>
    </row>
    <row r="327691" spans="41:44">
      <c r="AO327691" s="69">
        <v>5.85</v>
      </c>
      <c r="AP327691" s="69">
        <v>1.015</v>
      </c>
      <c r="AQ327691" s="69">
        <v>0.971</v>
      </c>
      <c r="AR327691" s="69">
        <v>0.912</v>
      </c>
    </row>
    <row r="327692" spans="41:44">
      <c r="AO327692" s="69">
        <v>6.63</v>
      </c>
      <c r="AP327692" s="69">
        <v>0.927</v>
      </c>
      <c r="AQ327692" s="69">
        <v>1</v>
      </c>
      <c r="AR327692" s="69">
        <v>0.962</v>
      </c>
    </row>
    <row r="327693" spans="41:44">
      <c r="AO327693" s="69">
        <v>7.41</v>
      </c>
      <c r="AP327693" s="69">
        <v>0.97</v>
      </c>
      <c r="AQ327693" s="69">
        <v>0.904</v>
      </c>
      <c r="AR327693" s="69">
        <v>1.013</v>
      </c>
    </row>
    <row r="327694" spans="41:44">
      <c r="AO327694" s="69">
        <v>8.19</v>
      </c>
      <c r="AP327694" s="69">
        <v>0.878</v>
      </c>
      <c r="AQ327694" s="69">
        <v>0.89</v>
      </c>
      <c r="AR327694" s="69">
        <v>1</v>
      </c>
    </row>
    <row r="327695" spans="41:44">
      <c r="AO327695" s="69">
        <v>8.97</v>
      </c>
      <c r="AP327695" s="69">
        <v>0.956</v>
      </c>
      <c r="AQ327695" s="69">
        <v>0.859</v>
      </c>
      <c r="AR327695" s="69">
        <v>1.096</v>
      </c>
    </row>
    <row r="327696" spans="41:44">
      <c r="AO327696" s="69">
        <v>9.75</v>
      </c>
      <c r="AP327696" s="69">
        <v>0.887</v>
      </c>
      <c r="AQ327696" s="69">
        <v>0.93</v>
      </c>
      <c r="AR327696" s="69">
        <v>1.04</v>
      </c>
    </row>
    <row r="327697" spans="41:44">
      <c r="AO327697" s="69">
        <v>10.53</v>
      </c>
      <c r="AP327697" s="69">
        <v>0.922</v>
      </c>
      <c r="AQ327697" s="69">
        <v>0.956</v>
      </c>
      <c r="AR327697" s="69">
        <v>1.053</v>
      </c>
    </row>
    <row r="327698" spans="41:44">
      <c r="AO327698" s="69">
        <v>11.31</v>
      </c>
      <c r="AP327698" s="69">
        <v>1</v>
      </c>
      <c r="AQ327698" s="69">
        <v>0.9</v>
      </c>
      <c r="AR327698" s="69">
        <v>1.037</v>
      </c>
    </row>
    <row r="327699" spans="41:44">
      <c r="AO327699" s="69">
        <v>12.09</v>
      </c>
      <c r="AP327699" s="69">
        <v>1.014</v>
      </c>
      <c r="AQ327699" s="69">
        <v>0.942</v>
      </c>
      <c r="AR327699" s="69">
        <v>0.861</v>
      </c>
    </row>
    <row r="327700" spans="41:44">
      <c r="AO327700" s="69">
        <v>12.87</v>
      </c>
      <c r="AP327700" s="69">
        <v>0.918</v>
      </c>
      <c r="AQ327700" s="69">
        <v>0.986</v>
      </c>
      <c r="AR327700" s="69">
        <v>1.055</v>
      </c>
    </row>
    <row r="327701" spans="41:44">
      <c r="AO327701" s="69">
        <v>13.65</v>
      </c>
      <c r="AP327701" s="69">
        <v>0.87</v>
      </c>
      <c r="AQ327701" s="69">
        <v>0.848</v>
      </c>
      <c r="AR327701" s="69">
        <v>0.883</v>
      </c>
    </row>
    <row r="327702" spans="41:44">
      <c r="AO327702" s="69">
        <v>14.43</v>
      </c>
      <c r="AP327702" s="69">
        <v>0.949</v>
      </c>
      <c r="AQ327702" s="69">
        <v>1</v>
      </c>
      <c r="AR327702" s="69">
        <v>0.938</v>
      </c>
    </row>
    <row r="327703" spans="41:44">
      <c r="AO327703" s="69">
        <v>15.21</v>
      </c>
      <c r="AP327703" s="69">
        <v>0.947</v>
      </c>
      <c r="AQ327703" s="69">
        <v>0.947</v>
      </c>
      <c r="AR327703" s="69">
        <v>0.962</v>
      </c>
    </row>
    <row r="327704" spans="41:44">
      <c r="AO327704" s="69">
        <v>15.99</v>
      </c>
      <c r="AP327704" s="69">
        <v>0.883</v>
      </c>
      <c r="AQ327704" s="69">
        <v>1</v>
      </c>
      <c r="AR327704" s="69">
        <v>0.887</v>
      </c>
    </row>
    <row r="327705" spans="41:44">
      <c r="AO327705" s="69">
        <v>16.77</v>
      </c>
      <c r="AP327705" s="69">
        <v>0.892</v>
      </c>
      <c r="AQ327705" s="69">
        <v>0.971</v>
      </c>
      <c r="AR327705" s="69">
        <v>1.133</v>
      </c>
    </row>
    <row r="327706" spans="41:44">
      <c r="AO327706" s="69">
        <v>17.55</v>
      </c>
      <c r="AP327706" s="69">
        <v>0.95</v>
      </c>
      <c r="AQ327706" s="69">
        <v>0.873</v>
      </c>
      <c r="AR327706" s="69">
        <v>0.95</v>
      </c>
    </row>
    <row r="327707" spans="41:44">
      <c r="AO327707" s="69">
        <v>18.33</v>
      </c>
      <c r="AP327707" s="69">
        <v>0.931</v>
      </c>
      <c r="AQ327707" s="69">
        <v>0.942</v>
      </c>
      <c r="AR327707" s="69">
        <v>0.961</v>
      </c>
    </row>
    <row r="327708" spans="41:44">
      <c r="AO327708" s="69">
        <v>19.11</v>
      </c>
      <c r="AP327708" s="69">
        <v>0.9</v>
      </c>
      <c r="AQ327708" s="69">
        <v>0.926</v>
      </c>
      <c r="AR327708" s="69">
        <v>0.935</v>
      </c>
    </row>
    <row r="327709" spans="41:44">
      <c r="AO327709" s="69">
        <v>19.89</v>
      </c>
      <c r="AP327709" s="69">
        <v>0.912</v>
      </c>
      <c r="AQ327709" s="69">
        <v>0.943</v>
      </c>
      <c r="AR327709" s="69">
        <v>0.926</v>
      </c>
    </row>
    <row r="327710" spans="41:44">
      <c r="AO327710" s="69">
        <v>20.67</v>
      </c>
      <c r="AP327710" s="69">
        <v>0.912</v>
      </c>
      <c r="AQ327710" s="69">
        <v>0.942</v>
      </c>
      <c r="AR327710" s="69">
        <v>0.875</v>
      </c>
    </row>
    <row r="327711" spans="41:44">
      <c r="AO327711" s="69">
        <v>21.45</v>
      </c>
      <c r="AP327711" s="69">
        <v>1</v>
      </c>
      <c r="AQ327711" s="69">
        <v>0.844</v>
      </c>
      <c r="AR327711" s="69">
        <v>0.912</v>
      </c>
    </row>
    <row r="327712" spans="41:44">
      <c r="AO327712" s="69">
        <v>22.23</v>
      </c>
      <c r="AP327712" s="69">
        <v>0.891</v>
      </c>
      <c r="AQ327712" s="69">
        <v>0.844</v>
      </c>
      <c r="AR327712" s="69">
        <v>0.975</v>
      </c>
    </row>
    <row r="327713" spans="41:44">
      <c r="AO327713" s="69">
        <v>23.01</v>
      </c>
      <c r="AP327713" s="69">
        <v>0.912</v>
      </c>
      <c r="AQ327713" s="69">
        <v>1.014</v>
      </c>
      <c r="AR327713" s="69">
        <v>0.95</v>
      </c>
    </row>
    <row r="327714" spans="41:44">
      <c r="AO327714" s="69">
        <v>23.79</v>
      </c>
      <c r="AP327714" s="69">
        <v>0.974</v>
      </c>
      <c r="AQ327714" s="69">
        <v>0.931</v>
      </c>
      <c r="AR327714" s="69">
        <v>0.869</v>
      </c>
    </row>
    <row r="327715" spans="41:44">
      <c r="AO327715" s="69">
        <v>24.57</v>
      </c>
      <c r="AP327715" s="69">
        <v>0.898</v>
      </c>
      <c r="AQ327715" s="69">
        <v>0.97</v>
      </c>
      <c r="AR327715" s="69">
        <v>0.879</v>
      </c>
    </row>
    <row r="327716" spans="41:44">
      <c r="AO327716" s="69">
        <v>25.35</v>
      </c>
      <c r="AP327716" s="69">
        <v>0.877</v>
      </c>
      <c r="AQ327716" s="69">
        <v>0.878</v>
      </c>
      <c r="AR327716" s="69">
        <v>0.948</v>
      </c>
    </row>
    <row r="327717" spans="41:44">
      <c r="AO327717" s="69">
        <v>26.13</v>
      </c>
      <c r="AP327717" s="69">
        <v>0.912</v>
      </c>
      <c r="AQ327717" s="69">
        <v>0.986</v>
      </c>
      <c r="AR327717" s="69">
        <v>0.949</v>
      </c>
    </row>
    <row r="327718" spans="41:44">
      <c r="AO327718" s="69">
        <v>26.91</v>
      </c>
      <c r="AP327718" s="69">
        <v>0.974</v>
      </c>
      <c r="AQ327718" s="69">
        <v>0.906</v>
      </c>
      <c r="AR327718" s="69">
        <v>0.828</v>
      </c>
    </row>
    <row r="327719" spans="41:44">
      <c r="AO327719" s="69">
        <v>27.69</v>
      </c>
      <c r="AP327719" s="69">
        <v>0.939</v>
      </c>
      <c r="AQ327719" s="69">
        <v>0.849</v>
      </c>
      <c r="AR327719" s="69">
        <v>0.924</v>
      </c>
    </row>
    <row r="327720" spans="41:44">
      <c r="AO327720" s="69">
        <v>28.47</v>
      </c>
      <c r="AP327720" s="69">
        <v>0.986</v>
      </c>
      <c r="AQ327720" s="69">
        <v>0.93</v>
      </c>
      <c r="AR327720" s="69">
        <v>0.974</v>
      </c>
    </row>
    <row r="327721" spans="41:44">
      <c r="AO327721" s="69">
        <v>29.25</v>
      </c>
      <c r="AP327721" s="69">
        <v>0.974</v>
      </c>
      <c r="AQ327721" s="69">
        <v>0.915</v>
      </c>
      <c r="AR327721" s="69">
        <v>0.896</v>
      </c>
    </row>
    <row r="327722" spans="41:44">
      <c r="AO327722" s="69">
        <v>30.03</v>
      </c>
      <c r="AP327722" s="69">
        <v>0.915</v>
      </c>
      <c r="AQ327722" s="69">
        <v>0.986</v>
      </c>
      <c r="AR327722" s="69">
        <v>1</v>
      </c>
    </row>
    <row r="327723" spans="41:44">
      <c r="AO327723" s="69">
        <v>30.81</v>
      </c>
      <c r="AP327723" s="69">
        <v>0.914</v>
      </c>
      <c r="AQ327723" s="69">
        <v>0.905</v>
      </c>
      <c r="AR327723" s="69">
        <v>0.868</v>
      </c>
    </row>
    <row r="327724" spans="41:44">
      <c r="AO327724" s="69">
        <v>31.59</v>
      </c>
      <c r="AP327724" s="69">
        <v>1</v>
      </c>
      <c r="AQ327724" s="69">
        <v>0.917</v>
      </c>
      <c r="AR327724" s="69">
        <v>1.026</v>
      </c>
    </row>
    <row r="327725" spans="41:44">
      <c r="AO327725" s="69">
        <v>32.37</v>
      </c>
      <c r="AP327725" s="69">
        <v>1</v>
      </c>
      <c r="AQ327725" s="69">
        <v>0.831</v>
      </c>
      <c r="AR327725" s="69">
        <v>0.937</v>
      </c>
    </row>
    <row r="327726" spans="41:44">
      <c r="AO327726" s="69">
        <v>33.15</v>
      </c>
      <c r="AP327726" s="69">
        <v>0.891</v>
      </c>
      <c r="AQ327726" s="69">
        <v>0.985</v>
      </c>
      <c r="AR327726" s="69">
        <v>0.938</v>
      </c>
    </row>
    <row r="327727" spans="41:44">
      <c r="AO327727" s="69">
        <v>33.93</v>
      </c>
      <c r="AP327727" s="69">
        <v>0.938</v>
      </c>
      <c r="AQ327727" s="69">
        <v>0.957</v>
      </c>
      <c r="AR327727" s="69">
        <v>0.974</v>
      </c>
    </row>
    <row r="327728" spans="41:44">
      <c r="AO327728" s="69">
        <v>34.71</v>
      </c>
      <c r="AP327728" s="69">
        <v>0.949</v>
      </c>
      <c r="AQ327728" s="69">
        <v>0.986</v>
      </c>
      <c r="AR327728" s="69">
        <v>0.912</v>
      </c>
    </row>
    <row r="327729" spans="41:44">
      <c r="AO327729" s="69">
        <v>35.49</v>
      </c>
      <c r="AP327729" s="69">
        <v>0.937</v>
      </c>
      <c r="AQ327729" s="69">
        <v>0.96</v>
      </c>
      <c r="AR327729" s="69">
        <v>0.934</v>
      </c>
    </row>
    <row r="327730" spans="41:44">
      <c r="AO327730" s="69">
        <v>36.27</v>
      </c>
      <c r="AP327730" s="69">
        <v>0.94</v>
      </c>
      <c r="AQ327730" s="69">
        <v>0.97</v>
      </c>
      <c r="AR327730" s="69">
        <v>0.961</v>
      </c>
    </row>
    <row r="327731" spans="41:44">
      <c r="AO327731" s="69">
        <v>37.05</v>
      </c>
      <c r="AP327731" s="69">
        <v>0.915</v>
      </c>
      <c r="AQ327731" s="69">
        <v>0.929</v>
      </c>
      <c r="AR327731" s="69">
        <v>0.96</v>
      </c>
    </row>
    <row r="327732" spans="41:44">
      <c r="AO327732" s="69">
        <v>37.83</v>
      </c>
      <c r="AP327732" s="69">
        <v>0.894</v>
      </c>
      <c r="AQ327732" s="69">
        <v>0.905</v>
      </c>
      <c r="AR327732" s="69">
        <v>1.11</v>
      </c>
    </row>
    <row r="327733" spans="41:44">
      <c r="AO327733" s="69">
        <v>38.61</v>
      </c>
      <c r="AP327733" s="69">
        <v>1.053</v>
      </c>
      <c r="AQ327733" s="69">
        <v>0.904</v>
      </c>
      <c r="AR327733" s="69">
        <v>0.879</v>
      </c>
    </row>
    <row r="327734" spans="41:44">
      <c r="AO327734" s="69">
        <v>39.51</v>
      </c>
      <c r="AP327734" s="69">
        <v>0.882</v>
      </c>
      <c r="AQ327734" s="69">
        <v>0.892</v>
      </c>
      <c r="AR327734" s="69">
        <v>0.974</v>
      </c>
    </row>
    <row r="327735" spans="41:44">
      <c r="AO327735" s="69">
        <v>40.29</v>
      </c>
      <c r="AP327735" s="69">
        <v>1.012</v>
      </c>
      <c r="AQ327735" s="69">
        <v>1</v>
      </c>
      <c r="AR327735" s="69">
        <v>1.027</v>
      </c>
    </row>
    <row r="327736" spans="41:44">
      <c r="AO327736" s="69">
        <v>41.07</v>
      </c>
      <c r="AP327736" s="69">
        <v>0.951</v>
      </c>
      <c r="AQ327736" s="69">
        <v>0.956</v>
      </c>
      <c r="AR327736" s="69">
        <v>0.947</v>
      </c>
    </row>
    <row r="327737" spans="41:44">
      <c r="AO327737" s="69">
        <v>41.85</v>
      </c>
      <c r="AP327737" s="69">
        <v>0.9</v>
      </c>
      <c r="AQ327737" s="69">
        <v>0.89</v>
      </c>
      <c r="AR327737" s="69">
        <v>0.91</v>
      </c>
    </row>
    <row r="327738" spans="41:44">
      <c r="AO327738" s="69">
        <v>42.63</v>
      </c>
      <c r="AP327738" s="69">
        <v>0.874</v>
      </c>
      <c r="AQ327738" s="69">
        <v>0.917</v>
      </c>
      <c r="AR327738" s="69">
        <v>0.95</v>
      </c>
    </row>
    <row r="327739" spans="41:44">
      <c r="AO327739" s="69">
        <v>43.41</v>
      </c>
      <c r="AP327739" s="69">
        <v>0.887</v>
      </c>
      <c r="AQ327739" s="69">
        <v>0.853</v>
      </c>
      <c r="AR327739" s="69">
        <v>0.949</v>
      </c>
    </row>
    <row r="327740" spans="41:44">
      <c r="AO327740" s="69">
        <v>44.19</v>
      </c>
      <c r="AP327740" s="69">
        <v>0.866</v>
      </c>
      <c r="AQ327740" s="69">
        <v>0.944</v>
      </c>
      <c r="AR327740" s="69">
        <v>0.912</v>
      </c>
    </row>
    <row r="327741" spans="41:44">
      <c r="AO327741" s="69">
        <v>44.97</v>
      </c>
      <c r="AP327741" s="69">
        <v>0.938</v>
      </c>
      <c r="AQ327741" s="69">
        <v>0.928</v>
      </c>
      <c r="AR327741" s="69">
        <v>0.901</v>
      </c>
    </row>
    <row r="327742" spans="41:44">
      <c r="AO327742" s="69">
        <v>45.75</v>
      </c>
      <c r="AP327742" s="69">
        <v>0.815</v>
      </c>
      <c r="AQ327742" s="69">
        <v>0.956</v>
      </c>
      <c r="AR327742" s="69">
        <v>0.736</v>
      </c>
    </row>
    <row r="327743" spans="41:44">
      <c r="AO327743" s="69">
        <v>46.53</v>
      </c>
      <c r="AP327743" s="69">
        <v>0.962</v>
      </c>
      <c r="AQ327743" s="69">
        <v>0.986</v>
      </c>
      <c r="AR327743" s="69">
        <v>1.085</v>
      </c>
    </row>
    <row r="327744" spans="41:44">
      <c r="AO327744" s="69">
        <v>47.31</v>
      </c>
      <c r="AP327744" s="69">
        <v>0.844</v>
      </c>
      <c r="AQ327744" s="69">
        <v>0.892</v>
      </c>
      <c r="AR327744" s="69">
        <v>0.807</v>
      </c>
    </row>
    <row r="327745" spans="41:44">
      <c r="AO327745" s="69">
        <v>48.09</v>
      </c>
      <c r="AP327745" s="69">
        <v>1.065</v>
      </c>
      <c r="AQ327745" s="69">
        <v>0.904</v>
      </c>
      <c r="AR327745" s="69">
        <v>0.949</v>
      </c>
    </row>
    <row r="327746" spans="41:44">
      <c r="AO327746" s="69">
        <v>48.87</v>
      </c>
      <c r="AP327746" s="69">
        <v>0.924</v>
      </c>
      <c r="AQ327746" s="69">
        <v>0.887</v>
      </c>
      <c r="AR327746" s="69">
        <v>0.873</v>
      </c>
    </row>
    <row r="327747" spans="41:44">
      <c r="AO327747" s="69">
        <v>49.65</v>
      </c>
      <c r="AP327747" s="69">
        <v>0.903</v>
      </c>
      <c r="AQ327747" s="69">
        <v>0.849</v>
      </c>
      <c r="AR327747" s="69">
        <v>0.923</v>
      </c>
    </row>
    <row r="327748" spans="41:44">
      <c r="AO327748" s="69">
        <v>50.43</v>
      </c>
      <c r="AP327748" s="69">
        <v>0.974</v>
      </c>
      <c r="AQ327748" s="69">
        <v>1.015</v>
      </c>
      <c r="AR327748" s="69">
        <v>0.937</v>
      </c>
    </row>
    <row r="327749" spans="41:44">
      <c r="AO327749" s="69">
        <v>51.21</v>
      </c>
      <c r="AP327749" s="69">
        <v>0.962</v>
      </c>
      <c r="AQ327749" s="69">
        <v>1</v>
      </c>
      <c r="AR327749" s="69">
        <v>0.883</v>
      </c>
    </row>
    <row r="327750" spans="41:44">
      <c r="AO327750" s="69">
        <v>51.99</v>
      </c>
      <c r="AP327750" s="69">
        <v>0.986</v>
      </c>
      <c r="AQ327750" s="69">
        <v>0.892</v>
      </c>
      <c r="AR327750" s="69">
        <v>0.872</v>
      </c>
    </row>
    <row r="327751" spans="41:44">
      <c r="AO327751" s="69">
        <v>52.77</v>
      </c>
      <c r="AP327751" s="69">
        <v>0.927</v>
      </c>
      <c r="AQ327751" s="69">
        <v>1.03</v>
      </c>
      <c r="AR327751" s="69">
        <v>0.987</v>
      </c>
    </row>
    <row r="327752" spans="41:44">
      <c r="AO327752" s="69">
        <v>53.55</v>
      </c>
      <c r="AP327752" s="69">
        <v>0.89</v>
      </c>
      <c r="AQ327752" s="69">
        <v>0.819</v>
      </c>
      <c r="AR327752" s="69">
        <v>0.816</v>
      </c>
    </row>
    <row r="327753" spans="41:44">
      <c r="AO327753" s="69">
        <v>54.33</v>
      </c>
      <c r="AP327753" s="69">
        <v>0.869</v>
      </c>
      <c r="AQ327753" s="69">
        <v>0.836</v>
      </c>
      <c r="AR327753" s="69">
        <v>0.887</v>
      </c>
    </row>
    <row r="327754" spans="41:44">
      <c r="AO327754" s="69">
        <v>55.11</v>
      </c>
      <c r="AP327754" s="69">
        <v>0.893</v>
      </c>
      <c r="AQ327754" s="69">
        <v>0.943</v>
      </c>
      <c r="AR327754" s="69">
        <v>0.96</v>
      </c>
    </row>
    <row r="327755" spans="41:44">
      <c r="AO327755" s="69">
        <v>55.89</v>
      </c>
      <c r="AP327755" s="69">
        <v>0.938</v>
      </c>
      <c r="AQ327755" s="69">
        <v>0.928</v>
      </c>
      <c r="AR327755" s="69">
        <v>0.937</v>
      </c>
    </row>
    <row r="327756" spans="41:44">
      <c r="AO327756" s="69">
        <v>56.67</v>
      </c>
      <c r="AP327756" s="69">
        <v>0.939</v>
      </c>
      <c r="AQ327756" s="69">
        <v>0.865</v>
      </c>
      <c r="AR327756" s="69">
        <v>0.938</v>
      </c>
    </row>
    <row r="327757" spans="41:44">
      <c r="AO327757" s="69">
        <v>57.45</v>
      </c>
      <c r="AP327757" s="69">
        <v>0.914</v>
      </c>
      <c r="AQ327757" s="69">
        <v>1.03</v>
      </c>
      <c r="AR327757" s="69">
        <v>1.04</v>
      </c>
    </row>
    <row r="327758" spans="41:44">
      <c r="AO327758" s="69">
        <v>58.23</v>
      </c>
      <c r="AP327758" s="69">
        <v>0.884</v>
      </c>
      <c r="AQ327758" s="69">
        <v>0.915</v>
      </c>
      <c r="AR327758" s="69">
        <v>0.932</v>
      </c>
    </row>
    <row r="327759" spans="41:44">
      <c r="AO327759" s="69">
        <v>59.01</v>
      </c>
      <c r="AP327759" s="69">
        <v>0.874</v>
      </c>
      <c r="AQ327759" s="69">
        <v>0.808</v>
      </c>
      <c r="AR327759" s="69">
        <v>0.959</v>
      </c>
    </row>
    <row r="327760" spans="41:44">
      <c r="AO327760" s="69">
        <v>59.79</v>
      </c>
      <c r="AP327760" s="69">
        <v>0.884</v>
      </c>
      <c r="AQ327760" s="69">
        <v>0.914</v>
      </c>
      <c r="AR327760" s="69">
        <v>0.889</v>
      </c>
    </row>
    <row r="327761" spans="41:44">
      <c r="AO327761" s="69">
        <v>60.57</v>
      </c>
      <c r="AP327761" s="69">
        <v>0.987</v>
      </c>
      <c r="AQ327761" s="69">
        <v>0.942</v>
      </c>
      <c r="AR327761" s="69">
        <v>0.947</v>
      </c>
    </row>
    <row r="327762" spans="41:44">
      <c r="AO327762" s="69">
        <v>61.35</v>
      </c>
      <c r="AP327762" s="69">
        <v>0.893</v>
      </c>
      <c r="AQ327762" s="69">
        <v>0.885</v>
      </c>
      <c r="AR327762" s="69">
        <v>0.896</v>
      </c>
    </row>
    <row r="327763" spans="41:44">
      <c r="AO327763" s="69">
        <v>62.13</v>
      </c>
      <c r="AP327763" s="69">
        <v>0.903</v>
      </c>
      <c r="AQ327763" s="69">
        <v>0.887</v>
      </c>
      <c r="AR327763" s="69">
        <v>0.936</v>
      </c>
    </row>
    <row r="327764" spans="41:44">
      <c r="AO327764" s="69">
        <v>62.91</v>
      </c>
      <c r="AP327764" s="69">
        <v>0.891</v>
      </c>
      <c r="AQ327764" s="69">
        <v>0.9</v>
      </c>
      <c r="AR327764" s="69">
        <v>0.821</v>
      </c>
    </row>
    <row r="327765" spans="41:44">
      <c r="AO327765" s="69">
        <v>63.69</v>
      </c>
      <c r="AP327765" s="69">
        <v>0.926</v>
      </c>
      <c r="AQ327765" s="69">
        <v>0.811</v>
      </c>
      <c r="AR327765" s="69">
        <v>0.868</v>
      </c>
    </row>
    <row r="327766" spans="41:44">
      <c r="AO327766" s="69">
        <v>64.47</v>
      </c>
      <c r="AP327766" s="69">
        <v>0.826</v>
      </c>
      <c r="AQ327766" s="69">
        <v>0.943</v>
      </c>
      <c r="AR327766" s="69">
        <v>0.949</v>
      </c>
    </row>
    <row r="327767" spans="41:44">
      <c r="AO327767" s="69">
        <v>65.25</v>
      </c>
      <c r="AP327767" s="69">
        <v>0.986</v>
      </c>
      <c r="AQ327767" s="69">
        <v>0.855</v>
      </c>
      <c r="AR327767" s="69">
        <v>0.896</v>
      </c>
    </row>
    <row r="327768" spans="41:44">
      <c r="AO327768" s="69">
        <v>66.03</v>
      </c>
      <c r="AP327768" s="69">
        <v>0.951</v>
      </c>
      <c r="AQ327768" s="69">
        <v>0.873</v>
      </c>
      <c r="AR327768" s="69">
        <v>1.04</v>
      </c>
    </row>
    <row r="327769" spans="41:44">
      <c r="AO327769" s="69">
        <v>66.81</v>
      </c>
      <c r="AP327769" s="69">
        <v>0.884</v>
      </c>
      <c r="AQ327769" s="69">
        <v>0.901</v>
      </c>
      <c r="AR327769" s="69">
        <v>1.031</v>
      </c>
    </row>
    <row r="327770" spans="41:44">
      <c r="AO327770" s="69">
        <v>67.59</v>
      </c>
      <c r="AP327770" s="69">
        <v>0.913</v>
      </c>
      <c r="AQ327770" s="69">
        <v>0.808</v>
      </c>
      <c r="AR327770" s="69">
        <v>1.026</v>
      </c>
    </row>
    <row r="327771" spans="41:44">
      <c r="AO327771" s="69">
        <v>68.37</v>
      </c>
      <c r="AP327771" s="69">
        <v>1.012</v>
      </c>
      <c r="AQ327771" s="69">
        <v>0.919</v>
      </c>
      <c r="AR327771" s="69">
        <v>0.87</v>
      </c>
    </row>
    <row r="327772" spans="41:44">
      <c r="AO327772" s="69">
        <v>69.15</v>
      </c>
      <c r="AP327772" s="69">
        <v>0.953</v>
      </c>
      <c r="AQ327772" s="69">
        <v>0.93</v>
      </c>
      <c r="AR327772" s="69">
        <v>0.889</v>
      </c>
    </row>
    <row r="327773" spans="41:44">
      <c r="AO327773" s="69">
        <v>69.93</v>
      </c>
      <c r="AP327773" s="69">
        <v>0.885</v>
      </c>
      <c r="AQ327773" s="69">
        <v>0.795</v>
      </c>
      <c r="AR327773" s="69">
        <v>1.027</v>
      </c>
    </row>
    <row r="327774" spans="41:44">
      <c r="AO327774" s="69">
        <v>70.71</v>
      </c>
      <c r="AP327774" s="69">
        <v>0.902</v>
      </c>
      <c r="AQ327774" s="69">
        <v>0.901</v>
      </c>
      <c r="AR327774" s="69">
        <v>0.924</v>
      </c>
    </row>
    <row r="327775" spans="41:44">
      <c r="AO327775" s="69">
        <v>71.49</v>
      </c>
      <c r="AP327775" s="69">
        <v>0.821</v>
      </c>
      <c r="AQ327775" s="69">
        <v>0.827</v>
      </c>
      <c r="AR327775" s="69">
        <v>0.9</v>
      </c>
    </row>
    <row r="327776" spans="41:44">
      <c r="AO327776" s="69">
        <v>72.27</v>
      </c>
      <c r="AP327776" s="69">
        <v>0.951</v>
      </c>
      <c r="AQ327776" s="69">
        <v>0.78</v>
      </c>
      <c r="AR327776" s="69">
        <v>0.904</v>
      </c>
    </row>
    <row r="327777" spans="41:44">
      <c r="AO327777" s="69">
        <v>73.05</v>
      </c>
      <c r="AP327777" s="69">
        <v>0.926</v>
      </c>
      <c r="AQ327777" s="69">
        <v>0.956</v>
      </c>
      <c r="AR327777" s="69">
        <v>1.014</v>
      </c>
    </row>
    <row r="327778" spans="41:44">
      <c r="AO327778" s="69">
        <v>73.83</v>
      </c>
      <c r="AP327778" s="69">
        <v>0.94</v>
      </c>
      <c r="AQ327778" s="69">
        <v>0.956</v>
      </c>
      <c r="AR327778" s="69">
        <v>0.924</v>
      </c>
    </row>
    <row r="327779" spans="41:44">
      <c r="AO327779" s="69">
        <v>74.61</v>
      </c>
      <c r="AP327779" s="69">
        <v>0.926</v>
      </c>
      <c r="AQ327779" s="69">
        <v>0.861</v>
      </c>
      <c r="AR327779" s="69">
        <v>0.944</v>
      </c>
    </row>
    <row r="327780" spans="41:44">
      <c r="AO327780" s="69">
        <v>75.39</v>
      </c>
      <c r="AP327780" s="69">
        <v>0.884</v>
      </c>
      <c r="AQ327780" s="69">
        <v>0.849</v>
      </c>
      <c r="AR327780" s="69">
        <v>1.027</v>
      </c>
    </row>
    <row r="327781" spans="41:44">
      <c r="AO327781" s="69">
        <v>76.17</v>
      </c>
      <c r="AP327781" s="69">
        <v>0.856</v>
      </c>
      <c r="AQ327781" s="69">
        <v>0.887</v>
      </c>
      <c r="AR327781" s="69">
        <v>0.923</v>
      </c>
    </row>
    <row r="327782" spans="41:44">
      <c r="AO327782" s="69">
        <v>76.95</v>
      </c>
      <c r="AP327782" s="69">
        <v>0.81</v>
      </c>
      <c r="AQ327782" s="69">
        <v>0.918</v>
      </c>
      <c r="AR327782" s="69">
        <v>0.948</v>
      </c>
    </row>
    <row r="327783" spans="41:44">
      <c r="AO327783" s="69">
        <v>77.73</v>
      </c>
      <c r="AP327783" s="69">
        <v>0.931</v>
      </c>
      <c r="AQ327783" s="69">
        <v>0.9</v>
      </c>
      <c r="AR327783" s="69">
        <v>0.948</v>
      </c>
    </row>
    <row r="327784" spans="41:44">
      <c r="AO327784" s="69">
        <v>78.51</v>
      </c>
      <c r="AP327784" s="69">
        <v>0.894</v>
      </c>
      <c r="AQ327784" s="69">
        <v>0.892</v>
      </c>
      <c r="AR327784" s="69">
        <v>1.071</v>
      </c>
    </row>
    <row r="327785" spans="41:44">
      <c r="AO327785" s="69">
        <v>79.29</v>
      </c>
      <c r="AP327785" s="69">
        <v>0.845</v>
      </c>
      <c r="AQ327785" s="69">
        <v>0.901</v>
      </c>
      <c r="AR327785" s="69">
        <v>0.894</v>
      </c>
    </row>
    <row r="327786" spans="41:44">
      <c r="AO327786" s="69">
        <v>80.07</v>
      </c>
      <c r="AP327786" s="69">
        <v>0.95</v>
      </c>
      <c r="AQ327786" s="69">
        <v>0.843</v>
      </c>
      <c r="AR327786" s="69">
        <v>0.867</v>
      </c>
    </row>
    <row r="327787" spans="41:44">
      <c r="AO327787" s="69">
        <v>80.85</v>
      </c>
      <c r="AP327787" s="69">
        <v>0.849</v>
      </c>
      <c r="AQ327787" s="69">
        <v>0.957</v>
      </c>
      <c r="AR327787" s="69">
        <v>0.974</v>
      </c>
    </row>
    <row r="327788" spans="41:44">
      <c r="AO327788" s="69">
        <v>81.63</v>
      </c>
      <c r="AP327788" s="69">
        <v>0.965</v>
      </c>
      <c r="AQ327788" s="69">
        <v>0.957</v>
      </c>
      <c r="AR327788" s="69">
        <v>0.87</v>
      </c>
    </row>
    <row r="327789" spans="41:44">
      <c r="AO327789" s="69">
        <v>82.41</v>
      </c>
      <c r="AP327789" s="69">
        <v>0.937</v>
      </c>
      <c r="AQ327789" s="69">
        <v>0.849</v>
      </c>
      <c r="AR327789" s="69">
        <v>0.83</v>
      </c>
    </row>
    <row r="327790" spans="41:44">
      <c r="AO327790" s="69">
        <v>83.19</v>
      </c>
      <c r="AP327790" s="69">
        <v>0.907</v>
      </c>
      <c r="AQ327790" s="69">
        <v>0.9</v>
      </c>
      <c r="AR327790" s="69">
        <v>0.873</v>
      </c>
    </row>
    <row r="327791" spans="41:44">
      <c r="AO327791" s="69">
        <v>83.97</v>
      </c>
      <c r="AP327791" s="69">
        <v>0.916</v>
      </c>
      <c r="AQ327791" s="69">
        <v>0.94</v>
      </c>
      <c r="AR327791" s="69">
        <v>0.924</v>
      </c>
    </row>
    <row r="327792" spans="41:44">
      <c r="AO327792" s="69">
        <v>84.75</v>
      </c>
      <c r="AP327792" s="69">
        <v>0.95</v>
      </c>
      <c r="AQ327792" s="69">
        <v>0.865</v>
      </c>
      <c r="AR327792" s="69">
        <v>0.974</v>
      </c>
    </row>
    <row r="327793" spans="41:44">
      <c r="AO327793" s="69">
        <v>85.53</v>
      </c>
      <c r="AP327793" s="69">
        <v>0.954</v>
      </c>
      <c r="AQ327793" s="69">
        <v>0.954</v>
      </c>
      <c r="AR327793" s="69">
        <v>0.987</v>
      </c>
    </row>
    <row r="327794" spans="41:44">
      <c r="AO327794" s="69">
        <v>86.31</v>
      </c>
      <c r="AP327794" s="69">
        <v>0.939</v>
      </c>
      <c r="AQ327794" s="69">
        <v>0.859</v>
      </c>
      <c r="AR327794" s="69">
        <v>0.957</v>
      </c>
    </row>
    <row r="327795" spans="41:44">
      <c r="AO327795" s="69">
        <v>87.09</v>
      </c>
      <c r="AP327795" s="69">
        <v>0.988</v>
      </c>
      <c r="AQ327795" s="69">
        <v>0.887</v>
      </c>
      <c r="AR327795" s="69">
        <v>0.973</v>
      </c>
    </row>
    <row r="327796" spans="41:44">
      <c r="AO327796" s="69">
        <v>87.87</v>
      </c>
      <c r="AP327796" s="69">
        <v>0.853</v>
      </c>
      <c r="AQ327796" s="69">
        <v>0.867</v>
      </c>
      <c r="AR327796" s="69">
        <v>0.849</v>
      </c>
    </row>
    <row r="327797" spans="41:44">
      <c r="AO327797" s="69">
        <v>88.65</v>
      </c>
      <c r="AP327797" s="69">
        <v>0.89</v>
      </c>
      <c r="AQ327797" s="69">
        <v>0.971</v>
      </c>
      <c r="AR327797" s="69">
        <v>0.922</v>
      </c>
    </row>
    <row r="327798" spans="41:44">
      <c r="AO327798" s="69">
        <v>89.43</v>
      </c>
      <c r="AP327798" s="69">
        <v>0.921</v>
      </c>
      <c r="AQ327798" s="69">
        <v>0.846</v>
      </c>
      <c r="AR327798" s="69">
        <v>0.873</v>
      </c>
    </row>
    <row r="327799" spans="41:44">
      <c r="AO327799" s="69">
        <v>90.21</v>
      </c>
      <c r="AP327799" s="69">
        <v>0.869</v>
      </c>
      <c r="AQ327799" s="69">
        <v>0.884</v>
      </c>
      <c r="AR327799" s="69">
        <v>0.911</v>
      </c>
    </row>
    <row r="327800" spans="41:44">
      <c r="AO327800" s="69">
        <v>90.99</v>
      </c>
      <c r="AP327800" s="69">
        <v>1.012</v>
      </c>
      <c r="AQ327800" s="69">
        <v>0.985</v>
      </c>
      <c r="AR327800" s="69">
        <v>0.898</v>
      </c>
    </row>
    <row r="327801" spans="41:44">
      <c r="AO327801" s="69">
        <v>91.77</v>
      </c>
      <c r="AP327801" s="69">
        <v>0.904</v>
      </c>
      <c r="AQ327801" s="69">
        <v>1</v>
      </c>
      <c r="AR327801" s="69">
        <v>0.907</v>
      </c>
    </row>
    <row r="327802" spans="41:44">
      <c r="AO327802" s="69">
        <v>92.55</v>
      </c>
      <c r="AP327802" s="69">
        <v>0.976</v>
      </c>
      <c r="AQ327802" s="69">
        <v>0.9</v>
      </c>
      <c r="AR327802" s="69">
        <v>0.906</v>
      </c>
    </row>
    <row r="327803" spans="41:44">
      <c r="AO327803" s="69">
        <v>93.33</v>
      </c>
      <c r="AP327803" s="69">
        <v>0.953</v>
      </c>
      <c r="AQ327803" s="69">
        <v>0.928</v>
      </c>
      <c r="AR327803" s="69">
        <v>0.974</v>
      </c>
    </row>
    <row r="327804" spans="41:44">
      <c r="AO327804" s="69">
        <v>94.11</v>
      </c>
      <c r="AP327804" s="69">
        <v>0.83</v>
      </c>
      <c r="AQ327804" s="69">
        <v>0.816</v>
      </c>
      <c r="AR327804" s="69">
        <v>0.948</v>
      </c>
    </row>
    <row r="327805" spans="41:44">
      <c r="AO327805" s="69">
        <v>94.89</v>
      </c>
      <c r="AP327805" s="69">
        <v>0.906</v>
      </c>
      <c r="AQ327805" s="69">
        <v>0.791</v>
      </c>
      <c r="AR327805" s="69">
        <v>1</v>
      </c>
    </row>
    <row r="327806" spans="41:44">
      <c r="AO327806" s="69">
        <v>95.67</v>
      </c>
      <c r="AP327806" s="69">
        <v>0.886</v>
      </c>
      <c r="AQ327806" s="69">
        <v>0.859</v>
      </c>
      <c r="AR327806" s="69">
        <v>0.898</v>
      </c>
    </row>
    <row r="327807" spans="41:44">
      <c r="AO327807" s="69">
        <v>96.45</v>
      </c>
      <c r="AP327807" s="69">
        <v>0.988</v>
      </c>
      <c r="AQ327807" s="69">
        <v>1.014</v>
      </c>
      <c r="AR327807" s="69">
        <v>0.887</v>
      </c>
    </row>
    <row r="327808" spans="41:44">
      <c r="AO327808" s="69">
        <v>97.23</v>
      </c>
      <c r="AP327808" s="69">
        <v>0.918</v>
      </c>
      <c r="AQ327808" s="69">
        <v>0.915</v>
      </c>
      <c r="AR327808" s="69">
        <v>0.934</v>
      </c>
    </row>
    <row r="327809" spans="41:44">
      <c r="AO327809" s="69">
        <v>98.01</v>
      </c>
      <c r="AP327809" s="69">
        <v>0.851</v>
      </c>
      <c r="AQ327809" s="69">
        <v>0.942</v>
      </c>
      <c r="AR327809" s="69">
        <v>0.919</v>
      </c>
    </row>
    <row r="327810" spans="41:44">
      <c r="AO327810" s="69">
        <v>98.79</v>
      </c>
      <c r="AP327810" s="69">
        <v>0.95</v>
      </c>
      <c r="AQ327810" s="69">
        <v>0.829</v>
      </c>
      <c r="AR327810" s="69">
        <v>0.906</v>
      </c>
    </row>
    <row r="327811" spans="41:44">
      <c r="AO327811" s="69">
        <v>99.57</v>
      </c>
      <c r="AP327811" s="69">
        <v>0.823</v>
      </c>
      <c r="AQ327811" s="69">
        <v>0.918</v>
      </c>
      <c r="AR327811" s="69">
        <v>1</v>
      </c>
    </row>
    <row r="327812" spans="41:44">
      <c r="AO327812" s="69">
        <v>100.35</v>
      </c>
      <c r="AP327812" s="69">
        <v>0.917</v>
      </c>
      <c r="AQ327812" s="69">
        <v>0.928</v>
      </c>
      <c r="AR327812" s="69">
        <v>0.846</v>
      </c>
    </row>
    <row r="327813" spans="41:44">
      <c r="AO327813" s="69">
        <v>101.13</v>
      </c>
      <c r="AP327813" s="69">
        <v>0.886</v>
      </c>
      <c r="AQ327813" s="69">
        <v>0.843</v>
      </c>
      <c r="AR327813" s="69">
        <v>0.959</v>
      </c>
    </row>
    <row r="327814" spans="41:44">
      <c r="AO327814" s="69">
        <v>101.91</v>
      </c>
      <c r="AP327814" s="69">
        <v>0.965</v>
      </c>
      <c r="AQ327814" s="69">
        <v>0.851</v>
      </c>
      <c r="AR327814" s="69">
        <v>0.93</v>
      </c>
    </row>
    <row r="327815" spans="41:44">
      <c r="AO327815" s="69">
        <v>102.69</v>
      </c>
      <c r="AP327815" s="69">
        <v>0.89</v>
      </c>
      <c r="AQ327815" s="69">
        <v>0.861</v>
      </c>
      <c r="AR327815" s="69">
        <v>0.839</v>
      </c>
    </row>
    <row r="327816" spans="41:44">
      <c r="AO327816" s="69">
        <v>103.47</v>
      </c>
      <c r="AP327816" s="69">
        <v>0.949</v>
      </c>
      <c r="AQ327816" s="69">
        <v>0.942</v>
      </c>
      <c r="AR327816" s="69">
        <v>0.842</v>
      </c>
    </row>
    <row r="327817" spans="41:44">
      <c r="AO327817" s="69">
        <v>104.25</v>
      </c>
      <c r="AP327817" s="69">
        <v>0.91</v>
      </c>
      <c r="AQ327817" s="69">
        <v>0.957</v>
      </c>
      <c r="AR327817" s="69">
        <v>0.875</v>
      </c>
    </row>
    <row r="327818" spans="41:44">
      <c r="AO327818" s="69">
        <v>105.03</v>
      </c>
      <c r="AP327818" s="69">
        <v>0.882</v>
      </c>
      <c r="AQ327818" s="69">
        <v>0.84</v>
      </c>
      <c r="AR327818" s="69">
        <v>0.917</v>
      </c>
    </row>
    <row r="327819" spans="41:44">
      <c r="AO327819" s="69">
        <v>105.81</v>
      </c>
      <c r="AP327819" s="69">
        <v>0.976</v>
      </c>
      <c r="AQ327819" s="69">
        <v>0.811</v>
      </c>
      <c r="AR327819" s="69">
        <v>0.9</v>
      </c>
    </row>
    <row r="327820" spans="41:44">
      <c r="AO327820" s="69">
        <v>106.59</v>
      </c>
      <c r="AP327820" s="69">
        <v>0.949</v>
      </c>
      <c r="AQ327820" s="69">
        <v>0.84</v>
      </c>
      <c r="AR327820" s="69">
        <v>0.947</v>
      </c>
    </row>
    <row r="327821" spans="41:44">
      <c r="AO327821" s="69">
        <v>107.37</v>
      </c>
      <c r="AP327821" s="69">
        <v>0.918</v>
      </c>
      <c r="AQ327821" s="69">
        <v>0.942</v>
      </c>
      <c r="AR327821" s="69">
        <v>0.917</v>
      </c>
    </row>
    <row r="327822" spans="41:44">
      <c r="AO327822" s="69">
        <v>108.15</v>
      </c>
      <c r="AP327822" s="69">
        <v>0.922</v>
      </c>
      <c r="AQ327822" s="69">
        <v>0.916</v>
      </c>
      <c r="AR327822" s="69">
        <v>0.959</v>
      </c>
    </row>
    <row r="327823" spans="41:44">
      <c r="AO327823" s="69">
        <v>108.93</v>
      </c>
      <c r="AP327823" s="69">
        <v>0.918</v>
      </c>
      <c r="AQ327823" s="69">
        <v>0.939</v>
      </c>
      <c r="AR327823" s="69">
        <v>0.872</v>
      </c>
    </row>
    <row r="327824" spans="41:44">
      <c r="AO327824" s="69">
        <v>109.71</v>
      </c>
      <c r="AP327824" s="69">
        <v>0.867</v>
      </c>
      <c r="AQ327824" s="69">
        <v>0.956</v>
      </c>
      <c r="AR327824" s="69">
        <v>0.923</v>
      </c>
    </row>
    <row r="327825" spans="41:44">
      <c r="AO327825" s="69">
        <v>110.49</v>
      </c>
      <c r="AP327825" s="69">
        <v>0.933</v>
      </c>
      <c r="AQ327825" s="69">
        <v>0.836</v>
      </c>
      <c r="AR327825" s="69">
        <v>0.842</v>
      </c>
    </row>
    <row r="327826" spans="41:44">
      <c r="AO327826" s="69">
        <v>111.27</v>
      </c>
      <c r="AP327826" s="69">
        <v>1.052</v>
      </c>
      <c r="AQ327826" s="69">
        <v>0.873</v>
      </c>
      <c r="AR327826" s="69">
        <v>0.898</v>
      </c>
    </row>
    <row r="327827" spans="41:44">
      <c r="AO327827" s="69">
        <v>112.05</v>
      </c>
      <c r="AP327827" s="69">
        <v>0.892</v>
      </c>
      <c r="AQ327827" s="69">
        <v>0.875</v>
      </c>
      <c r="AR327827" s="69">
        <v>0.828</v>
      </c>
    </row>
    <row r="327828" spans="41:44">
      <c r="AO327828" s="69">
        <v>112.83</v>
      </c>
      <c r="AP327828" s="69">
        <v>0.965</v>
      </c>
      <c r="AQ327828" s="69">
        <v>0.915</v>
      </c>
      <c r="AR327828" s="69">
        <v>1.015</v>
      </c>
    </row>
    <row r="327829" spans="41:44">
      <c r="AO327829" s="69">
        <v>113.61</v>
      </c>
      <c r="AP327829" s="69">
        <v>0.932</v>
      </c>
      <c r="AQ327829" s="69">
        <v>0.956</v>
      </c>
      <c r="AR327829" s="69">
        <v>0.986</v>
      </c>
    </row>
    <row r="327830" spans="41:44">
      <c r="AO327830" s="69">
        <v>114.39</v>
      </c>
      <c r="AP327830" s="69">
        <v>0.903</v>
      </c>
      <c r="AQ327830" s="69">
        <v>0.955</v>
      </c>
      <c r="AR327830" s="69">
        <v>0.959</v>
      </c>
    </row>
    <row r="327831" spans="41:44">
      <c r="AO327831" s="69">
        <v>115.17</v>
      </c>
      <c r="AP327831" s="69">
        <v>0.944</v>
      </c>
      <c r="AQ327831" s="69">
        <v>0.971</v>
      </c>
      <c r="AR327831" s="69">
        <v>0.93</v>
      </c>
    </row>
    <row r="327832" spans="41:44">
      <c r="AO327832" s="69">
        <v>115.95</v>
      </c>
      <c r="AP327832" s="69">
        <v>0.9</v>
      </c>
      <c r="AQ327832" s="69">
        <v>0.941</v>
      </c>
      <c r="AR327832" s="69">
        <v>0.847</v>
      </c>
    </row>
    <row r="327833" spans="41:44">
      <c r="AO327833" s="69">
        <v>116.73</v>
      </c>
      <c r="AP327833" s="69">
        <v>0.847</v>
      </c>
      <c r="AQ327833" s="69">
        <v>0.885</v>
      </c>
      <c r="AR327833" s="69">
        <v>0.896</v>
      </c>
    </row>
    <row r="327834" spans="41:44">
      <c r="AO327834" s="69">
        <v>117.51</v>
      </c>
      <c r="AP327834" s="69">
        <v>0.917</v>
      </c>
      <c r="AQ327834" s="69">
        <v>0.857</v>
      </c>
      <c r="AR327834" s="69">
        <v>0.844</v>
      </c>
    </row>
    <row r="327835" spans="41:44">
      <c r="AO327835" s="69">
        <v>118.29</v>
      </c>
      <c r="AP327835" s="69">
        <v>0.923</v>
      </c>
      <c r="AQ327835" s="69">
        <v>1.016</v>
      </c>
      <c r="AR327835" s="69">
        <v>0.844</v>
      </c>
    </row>
    <row r="327836" spans="41:44">
      <c r="AO327836" s="69">
        <v>119.07</v>
      </c>
      <c r="AP327836" s="69">
        <v>1</v>
      </c>
      <c r="AQ327836" s="69">
        <v>0.9</v>
      </c>
      <c r="AR327836" s="69">
        <v>0.915</v>
      </c>
    </row>
    <row r="327837" spans="41:44">
      <c r="AO327837" s="69">
        <v>119.85</v>
      </c>
      <c r="AP327837" s="69">
        <v>0.95</v>
      </c>
      <c r="AQ327837" s="69">
        <v>1.014</v>
      </c>
      <c r="AR327837" s="69">
        <v>0.878</v>
      </c>
    </row>
    <row r="327838" spans="41:44">
      <c r="AO327838" s="69">
        <v>120.63</v>
      </c>
      <c r="AP327838" s="69">
        <v>0.87</v>
      </c>
      <c r="AQ327838" s="69">
        <v>0.943</v>
      </c>
      <c r="AR327838" s="69">
        <v>0.808</v>
      </c>
    </row>
    <row r="327839" spans="41:44">
      <c r="AO327839" s="69">
        <v>121.41</v>
      </c>
      <c r="AP327839" s="69">
        <v>0.874</v>
      </c>
      <c r="AQ327839" s="69">
        <v>0.956</v>
      </c>
      <c r="AR327839" s="69">
        <v>0.906</v>
      </c>
    </row>
    <row r="327840" spans="41:44">
      <c r="AO327840" s="69">
        <v>122.19</v>
      </c>
      <c r="AP327840" s="69">
        <v>0.878</v>
      </c>
      <c r="AQ327840" s="69">
        <v>1</v>
      </c>
      <c r="AR327840" s="69">
        <v>0.851</v>
      </c>
    </row>
    <row r="327841" spans="41:44">
      <c r="AO327841" s="69">
        <v>122.97</v>
      </c>
      <c r="AP327841" s="69">
        <v>0.966</v>
      </c>
      <c r="AQ327841" s="69">
        <v>0.918</v>
      </c>
      <c r="AR327841" s="69">
        <v>0.904</v>
      </c>
    </row>
    <row r="327842" spans="41:44">
      <c r="AO327842" s="69">
        <v>123.75</v>
      </c>
      <c r="AP327842" s="69">
        <v>0.918</v>
      </c>
      <c r="AQ327842" s="69">
        <v>0.9</v>
      </c>
      <c r="AR327842" s="69">
        <v>0.984</v>
      </c>
    </row>
    <row r="327843" spans="41:44">
      <c r="AO327843" s="69">
        <v>124.53</v>
      </c>
      <c r="AP327843" s="69">
        <v>0.953</v>
      </c>
      <c r="AQ327843" s="69">
        <v>0.827</v>
      </c>
      <c r="AR327843" s="69">
        <v>0.9</v>
      </c>
    </row>
    <row r="327844" spans="41:44">
      <c r="AO327844" s="69">
        <v>125.31</v>
      </c>
      <c r="AP327844" s="69">
        <v>0.912</v>
      </c>
      <c r="AQ327844" s="69">
        <v>0.871</v>
      </c>
      <c r="AR327844" s="69">
        <v>0.973</v>
      </c>
    </row>
    <row r="327845" spans="41:44">
      <c r="AO327845" s="69">
        <v>126.09</v>
      </c>
      <c r="AP327845" s="69">
        <v>0.879</v>
      </c>
      <c r="AQ327845" s="69">
        <v>0.927</v>
      </c>
      <c r="AR327845" s="69">
        <v>0.987</v>
      </c>
    </row>
    <row r="327846" spans="41:44">
      <c r="AO327846" s="69">
        <v>126.87</v>
      </c>
      <c r="AP327846" s="69">
        <v>0.966</v>
      </c>
      <c r="AQ327846" s="69">
        <v>0.875</v>
      </c>
      <c r="AR327846" s="69">
        <v>0.917</v>
      </c>
    </row>
    <row r="327847" spans="41:44">
      <c r="AO327847" s="69">
        <v>127.65</v>
      </c>
      <c r="AP327847" s="69">
        <v>0.929</v>
      </c>
      <c r="AQ327847" s="69">
        <v>0.889</v>
      </c>
      <c r="AR327847" s="69">
        <v>0.9</v>
      </c>
    </row>
    <row r="327848" spans="41:44">
      <c r="AO327848" s="69">
        <v>128.43</v>
      </c>
      <c r="AP327848" s="69">
        <v>0.943</v>
      </c>
      <c r="AQ327848" s="69">
        <v>0.823</v>
      </c>
      <c r="AR327848" s="69">
        <v>0.922</v>
      </c>
    </row>
    <row r="327849" spans="41:44">
      <c r="AO327849" s="69">
        <v>129.21</v>
      </c>
      <c r="AP327849" s="69">
        <v>0.901</v>
      </c>
      <c r="AQ327849" s="69">
        <v>0.971</v>
      </c>
      <c r="AR327849" s="69">
        <v>1</v>
      </c>
    </row>
    <row r="327850" spans="41:44">
      <c r="AO327850" s="69">
        <v>129.99</v>
      </c>
      <c r="AP327850" s="69">
        <v>0.94</v>
      </c>
      <c r="AQ327850" s="69">
        <v>0.851</v>
      </c>
      <c r="AR327850" s="69">
        <v>0.918</v>
      </c>
    </row>
    <row r="327851" spans="41:44">
      <c r="AO327851" s="69">
        <v>130.77</v>
      </c>
      <c r="AP327851" s="69">
        <v>0.94</v>
      </c>
      <c r="AQ327851" s="69">
        <v>1.046</v>
      </c>
      <c r="AR327851" s="69">
        <v>1.014</v>
      </c>
    </row>
    <row r="327852" spans="41:44">
      <c r="AO327852" s="69">
        <v>131.55</v>
      </c>
      <c r="AP327852" s="69">
        <v>0.942</v>
      </c>
      <c r="AQ327852" s="69">
        <v>0.847</v>
      </c>
      <c r="AR327852" s="69">
        <v>0.883</v>
      </c>
    </row>
    <row r="327853" spans="41:44">
      <c r="AO327853" s="69">
        <v>132.33</v>
      </c>
      <c r="AP327853" s="69">
        <v>0.954</v>
      </c>
      <c r="AQ327853" s="69">
        <v>0.9</v>
      </c>
      <c r="AR327853" s="69">
        <v>1.069</v>
      </c>
    </row>
    <row r="327854" spans="41:44">
      <c r="AO327854" s="69">
        <v>133.11</v>
      </c>
      <c r="AP327854" s="69">
        <v>0.867</v>
      </c>
      <c r="AQ327854" s="69">
        <v>0.865</v>
      </c>
      <c r="AR327854" s="69">
        <v>0.957</v>
      </c>
    </row>
    <row r="327855" spans="41:44">
      <c r="AO327855" s="69">
        <v>133.89</v>
      </c>
      <c r="AP327855" s="69">
        <v>0.827</v>
      </c>
      <c r="AQ327855" s="69">
        <v>1</v>
      </c>
      <c r="AR327855" s="69">
        <v>0.91</v>
      </c>
    </row>
    <row r="327856" spans="41:44">
      <c r="AO327856" s="69">
        <v>134.67</v>
      </c>
      <c r="AP327856" s="69">
        <v>0.91</v>
      </c>
      <c r="AQ327856" s="69">
        <v>0.929</v>
      </c>
      <c r="AR327856" s="69">
        <v>0.93</v>
      </c>
    </row>
    <row r="327857" spans="41:44">
      <c r="AO327857" s="69">
        <v>135.45</v>
      </c>
      <c r="AP327857" s="69">
        <v>0.938</v>
      </c>
      <c r="AQ327857" s="69">
        <v>0.859</v>
      </c>
      <c r="AR327857" s="69">
        <v>1</v>
      </c>
    </row>
    <row r="327858" spans="41:44">
      <c r="AO327858" s="69">
        <v>136.23</v>
      </c>
      <c r="AP327858" s="69">
        <v>0.944</v>
      </c>
      <c r="AQ327858" s="69">
        <v>1</v>
      </c>
      <c r="AR327858" s="69">
        <v>0.934</v>
      </c>
    </row>
    <row r="327859" spans="41:44">
      <c r="AO327859" s="69">
        <v>137.01</v>
      </c>
      <c r="AP327859" s="69">
        <v>0.965</v>
      </c>
      <c r="AQ327859" s="69">
        <v>0.861</v>
      </c>
      <c r="AR327859" s="69">
        <v>0.893</v>
      </c>
    </row>
    <row r="327860" spans="41:44">
      <c r="AO327860" s="69">
        <v>137.79</v>
      </c>
      <c r="AP327860" s="69">
        <v>0.922</v>
      </c>
      <c r="AQ327860" s="69">
        <v>1.03</v>
      </c>
      <c r="AR327860" s="69">
        <v>0.973</v>
      </c>
    </row>
    <row r="327861" spans="41:44">
      <c r="AO327861" s="69">
        <v>138.57</v>
      </c>
      <c r="AP327861" s="69">
        <v>0.862</v>
      </c>
      <c r="AQ327861" s="69">
        <v>0.814</v>
      </c>
      <c r="AR327861" s="69">
        <v>0.986</v>
      </c>
    </row>
    <row r="327862" spans="41:44">
      <c r="AO327862" s="69">
        <v>139.35</v>
      </c>
      <c r="AP327862" s="69">
        <v>0.89</v>
      </c>
      <c r="AQ327862" s="69">
        <v>0.915</v>
      </c>
      <c r="AR327862" s="69">
        <v>0.906</v>
      </c>
    </row>
    <row r="327863" spans="41:44">
      <c r="AO327863" s="69">
        <v>140.13</v>
      </c>
      <c r="AP327863" s="69">
        <v>0.954</v>
      </c>
      <c r="AQ327863" s="69">
        <v>0.895</v>
      </c>
      <c r="AR327863" s="69">
        <v>0.863</v>
      </c>
    </row>
    <row r="327864" spans="41:44">
      <c r="AO327864" s="69">
        <v>140.91</v>
      </c>
      <c r="AP327864" s="69">
        <v>1</v>
      </c>
      <c r="AQ327864" s="69">
        <v>0.97</v>
      </c>
      <c r="AR327864" s="69">
        <v>0.918</v>
      </c>
    </row>
    <row r="327865" spans="41:44">
      <c r="AO327865" s="69">
        <v>141.69</v>
      </c>
      <c r="AP327865" s="69">
        <v>0.967</v>
      </c>
      <c r="AQ327865" s="69">
        <v>0.883</v>
      </c>
      <c r="AR327865" s="69">
        <v>0.93</v>
      </c>
    </row>
    <row r="327866" spans="41:44">
      <c r="AO327866" s="69">
        <v>142.47</v>
      </c>
      <c r="AP327866" s="69">
        <v>0.966</v>
      </c>
      <c r="AQ327866" s="69">
        <v>0.871</v>
      </c>
      <c r="AR327866" s="69">
        <v>0.911</v>
      </c>
    </row>
    <row r="327867" spans="41:44">
      <c r="AO327867" s="69">
        <v>143.25</v>
      </c>
      <c r="AP327867" s="69">
        <v>0.901</v>
      </c>
      <c r="AQ327867" s="69">
        <v>1.048</v>
      </c>
      <c r="AR327867" s="69">
        <v>0.942</v>
      </c>
    </row>
    <row r="327868" spans="41:44">
      <c r="AO327868" s="69">
        <v>144.03</v>
      </c>
      <c r="AP327868" s="69">
        <v>0.955</v>
      </c>
      <c r="AQ327868" s="69">
        <v>0.875</v>
      </c>
      <c r="AR327868" s="69">
        <v>0.919</v>
      </c>
    </row>
    <row r="327869" spans="41:44">
      <c r="AO327869" s="69">
        <v>144.81</v>
      </c>
      <c r="AP327869" s="69">
        <v>0.928</v>
      </c>
      <c r="AQ327869" s="69">
        <v>0.89</v>
      </c>
      <c r="AR327869" s="69">
        <v>1</v>
      </c>
    </row>
    <row r="327870" spans="41:44">
      <c r="AO327870" s="69">
        <v>145.59</v>
      </c>
      <c r="AP327870" s="69">
        <v>0.988</v>
      </c>
      <c r="AQ327870" s="69">
        <v>0.928</v>
      </c>
      <c r="AR327870" s="69">
        <v>1.028</v>
      </c>
    </row>
    <row r="327871" spans="41:44">
      <c r="AO327871" s="69">
        <v>146.37</v>
      </c>
      <c r="AP327871" s="69">
        <v>0.806</v>
      </c>
      <c r="AQ327871" s="69">
        <v>0.831</v>
      </c>
      <c r="AR327871" s="69">
        <v>0.97</v>
      </c>
    </row>
    <row r="327872" spans="41:44">
      <c r="AO327872" s="69">
        <v>147.15</v>
      </c>
      <c r="AP327872" s="69">
        <v>0.907</v>
      </c>
      <c r="AQ327872" s="69">
        <v>0.928</v>
      </c>
      <c r="AR327872" s="69">
        <v>0.91</v>
      </c>
    </row>
    <row r="327873" spans="41:44">
      <c r="AO327873" s="69">
        <v>147.93</v>
      </c>
      <c r="AP327873" s="69">
        <v>0.875</v>
      </c>
      <c r="AQ327873" s="69">
        <v>0.831</v>
      </c>
      <c r="AR327873" s="69">
        <v>0.861</v>
      </c>
    </row>
    <row r="327874" spans="41:44">
      <c r="AO327874" s="69">
        <v>148.71</v>
      </c>
      <c r="AP327874" s="69">
        <v>0.977</v>
      </c>
      <c r="AQ327874" s="69">
        <v>0.898</v>
      </c>
      <c r="AR327874" s="69">
        <v>0.901</v>
      </c>
    </row>
    <row r="327875" spans="41:44">
      <c r="AO327875" s="69">
        <v>149.49</v>
      </c>
      <c r="AP327875" s="69">
        <v>0.9</v>
      </c>
      <c r="AQ327875" s="69">
        <v>0.985</v>
      </c>
      <c r="AR327875" s="69">
        <v>0.901</v>
      </c>
    </row>
    <row r="327876" spans="41:44">
      <c r="AO327876" s="69">
        <v>150.27</v>
      </c>
      <c r="AP327876" s="69">
        <v>0.95</v>
      </c>
      <c r="AQ327876" s="69">
        <v>0.859</v>
      </c>
      <c r="AR327876" s="69">
        <v>0.917</v>
      </c>
    </row>
    <row r="327877" spans="41:44">
      <c r="AO327877" s="69">
        <v>151.05</v>
      </c>
      <c r="AP327877" s="69">
        <v>0.942</v>
      </c>
      <c r="AQ327877" s="69">
        <v>0.943</v>
      </c>
      <c r="AR327877" s="69">
        <v>0.918</v>
      </c>
    </row>
    <row r="327878" spans="41:44">
      <c r="AO327878" s="69">
        <v>151.83</v>
      </c>
      <c r="AP327878" s="69">
        <v>0.978</v>
      </c>
      <c r="AQ327878" s="69">
        <v>0.845</v>
      </c>
      <c r="AR327878" s="69">
        <v>0.867</v>
      </c>
    </row>
    <row r="327879" spans="41:44">
      <c r="AO327879" s="69">
        <v>152.61</v>
      </c>
      <c r="AP327879" s="69">
        <v>0.942</v>
      </c>
      <c r="AQ327879" s="69">
        <v>0.943</v>
      </c>
      <c r="AR327879" s="69">
        <v>0.928</v>
      </c>
    </row>
    <row r="327880" spans="41:44">
      <c r="AO327880" s="69">
        <v>153.39</v>
      </c>
      <c r="AP327880" s="69">
        <v>0.988</v>
      </c>
      <c r="AQ327880" s="69">
        <v>0.927</v>
      </c>
      <c r="AR327880" s="69">
        <v>0.836</v>
      </c>
    </row>
    <row r="327881" spans="41:44">
      <c r="AO327881" s="69">
        <v>154.17</v>
      </c>
      <c r="AP327881" s="69">
        <v>0.891</v>
      </c>
      <c r="AQ327881" s="69">
        <v>0.941</v>
      </c>
      <c r="AR327881" s="69">
        <v>0.932</v>
      </c>
    </row>
    <row r="327882" spans="41:44">
      <c r="AO327882" s="69">
        <v>154.95</v>
      </c>
      <c r="AP327882" s="69">
        <v>0.935</v>
      </c>
      <c r="AQ327882" s="69">
        <v>0.889</v>
      </c>
      <c r="AR327882" s="69">
        <v>0.861</v>
      </c>
    </row>
    <row r="327883" spans="41:44">
      <c r="AO327883" s="69">
        <v>155.73</v>
      </c>
      <c r="AP327883" s="69">
        <v>0.923</v>
      </c>
      <c r="AQ327883" s="69">
        <v>0.775</v>
      </c>
      <c r="AR327883" s="69">
        <v>0.861</v>
      </c>
    </row>
    <row r="327884" spans="41:44">
      <c r="AO327884" s="69">
        <v>156.51</v>
      </c>
      <c r="AP327884" s="69">
        <v>0.911</v>
      </c>
      <c r="AQ327884" s="69">
        <v>0.942</v>
      </c>
      <c r="AR327884" s="69">
        <v>0.957</v>
      </c>
    </row>
    <row r="344066" spans="41:44">
      <c r="AO344066" s="69" t="s">
        <v>13</v>
      </c>
      <c r="AP344066" s="69" t="s">
        <v>14</v>
      </c>
      <c r="AQ344066" s="69" t="s">
        <v>15</v>
      </c>
      <c r="AR344066" s="69" t="s">
        <v>16</v>
      </c>
    </row>
    <row r="344067" spans="41:44">
      <c r="AO344067" s="69">
        <v>0</v>
      </c>
      <c r="AP344067" s="69">
        <v>0.925</v>
      </c>
      <c r="AQ344067" s="69">
        <v>0.985</v>
      </c>
      <c r="AR344067" s="69">
        <v>0.836</v>
      </c>
    </row>
    <row r="344068" spans="41:44">
      <c r="AO344068" s="69">
        <v>0.39</v>
      </c>
      <c r="AP344068" s="69">
        <v>0.968</v>
      </c>
      <c r="AQ344068" s="69">
        <v>1.016</v>
      </c>
      <c r="AR344068" s="69">
        <v>1.026</v>
      </c>
    </row>
    <row r="344069" spans="41:44">
      <c r="AO344069" s="69">
        <v>1.17</v>
      </c>
      <c r="AP344069" s="69">
        <v>0.928</v>
      </c>
      <c r="AQ344069" s="69">
        <v>1.061</v>
      </c>
      <c r="AR344069" s="69">
        <v>0.925</v>
      </c>
    </row>
    <row r="344070" spans="41:44">
      <c r="AO344070" s="69">
        <v>1.95</v>
      </c>
      <c r="AP344070" s="69">
        <v>0.885</v>
      </c>
      <c r="AQ344070" s="69">
        <v>0.97</v>
      </c>
      <c r="AR344070" s="69">
        <v>0.961</v>
      </c>
    </row>
    <row r="344071" spans="41:44">
      <c r="AO344071" s="69">
        <v>2.73</v>
      </c>
      <c r="AP344071" s="69">
        <v>0.926</v>
      </c>
      <c r="AQ344071" s="69">
        <v>0.932</v>
      </c>
      <c r="AR344071" s="69">
        <v>0.962</v>
      </c>
    </row>
    <row r="344072" spans="41:44">
      <c r="AO344072" s="69">
        <v>3.51</v>
      </c>
      <c r="AP344072" s="69">
        <v>0.885</v>
      </c>
      <c r="AQ344072" s="69">
        <v>0.906</v>
      </c>
      <c r="AR344072" s="69">
        <v>0.924</v>
      </c>
    </row>
    <row r="344073" spans="41:44">
      <c r="AO344073" s="69">
        <v>4.29</v>
      </c>
      <c r="AP344073" s="69">
        <v>0.97</v>
      </c>
      <c r="AQ344073" s="69">
        <v>0.915</v>
      </c>
      <c r="AR344073" s="69">
        <v>0.96</v>
      </c>
    </row>
    <row r="344074" spans="41:44">
      <c r="AO344074" s="69">
        <v>5.07</v>
      </c>
      <c r="AP344074" s="69">
        <v>0.9</v>
      </c>
      <c r="AQ344074" s="69">
        <v>0.935</v>
      </c>
      <c r="AR344074" s="69">
        <v>0.911</v>
      </c>
    </row>
    <row r="344075" spans="41:44">
      <c r="AO344075" s="69">
        <v>5.85</v>
      </c>
      <c r="AP344075" s="69">
        <v>1.015</v>
      </c>
      <c r="AQ344075" s="69">
        <v>0.971</v>
      </c>
      <c r="AR344075" s="69">
        <v>0.912</v>
      </c>
    </row>
    <row r="344076" spans="41:44">
      <c r="AO344076" s="69">
        <v>6.63</v>
      </c>
      <c r="AP344076" s="69">
        <v>0.927</v>
      </c>
      <c r="AQ344076" s="69">
        <v>1</v>
      </c>
      <c r="AR344076" s="69">
        <v>0.962</v>
      </c>
    </row>
    <row r="344077" spans="41:44">
      <c r="AO344077" s="69">
        <v>7.41</v>
      </c>
      <c r="AP344077" s="69">
        <v>0.97</v>
      </c>
      <c r="AQ344077" s="69">
        <v>0.904</v>
      </c>
      <c r="AR344077" s="69">
        <v>1.013</v>
      </c>
    </row>
    <row r="344078" spans="41:44">
      <c r="AO344078" s="69">
        <v>8.19</v>
      </c>
      <c r="AP344078" s="69">
        <v>0.878</v>
      </c>
      <c r="AQ344078" s="69">
        <v>0.89</v>
      </c>
      <c r="AR344078" s="69">
        <v>1</v>
      </c>
    </row>
    <row r="344079" spans="41:44">
      <c r="AO344079" s="69">
        <v>8.97</v>
      </c>
      <c r="AP344079" s="69">
        <v>0.956</v>
      </c>
      <c r="AQ344079" s="69">
        <v>0.859</v>
      </c>
      <c r="AR344079" s="69">
        <v>1.096</v>
      </c>
    </row>
    <row r="344080" spans="41:44">
      <c r="AO344080" s="69">
        <v>9.75</v>
      </c>
      <c r="AP344080" s="69">
        <v>0.887</v>
      </c>
      <c r="AQ344080" s="69">
        <v>0.93</v>
      </c>
      <c r="AR344080" s="69">
        <v>1.04</v>
      </c>
    </row>
    <row r="344081" spans="41:44">
      <c r="AO344081" s="69">
        <v>10.53</v>
      </c>
      <c r="AP344081" s="69">
        <v>0.922</v>
      </c>
      <c r="AQ344081" s="69">
        <v>0.956</v>
      </c>
      <c r="AR344081" s="69">
        <v>1.053</v>
      </c>
    </row>
    <row r="344082" spans="41:44">
      <c r="AO344082" s="69">
        <v>11.31</v>
      </c>
      <c r="AP344082" s="69">
        <v>1</v>
      </c>
      <c r="AQ344082" s="69">
        <v>0.9</v>
      </c>
      <c r="AR344082" s="69">
        <v>1.037</v>
      </c>
    </row>
    <row r="344083" spans="41:44">
      <c r="AO344083" s="69">
        <v>12.09</v>
      </c>
      <c r="AP344083" s="69">
        <v>1.014</v>
      </c>
      <c r="AQ344083" s="69">
        <v>0.942</v>
      </c>
      <c r="AR344083" s="69">
        <v>0.861</v>
      </c>
    </row>
    <row r="344084" spans="41:44">
      <c r="AO344084" s="69">
        <v>12.87</v>
      </c>
      <c r="AP344084" s="69">
        <v>0.918</v>
      </c>
      <c r="AQ344084" s="69">
        <v>0.986</v>
      </c>
      <c r="AR344084" s="69">
        <v>1.055</v>
      </c>
    </row>
    <row r="344085" spans="41:44">
      <c r="AO344085" s="69">
        <v>13.65</v>
      </c>
      <c r="AP344085" s="69">
        <v>0.87</v>
      </c>
      <c r="AQ344085" s="69">
        <v>0.848</v>
      </c>
      <c r="AR344085" s="69">
        <v>0.883</v>
      </c>
    </row>
    <row r="344086" spans="41:44">
      <c r="AO344086" s="69">
        <v>14.43</v>
      </c>
      <c r="AP344086" s="69">
        <v>0.949</v>
      </c>
      <c r="AQ344086" s="69">
        <v>1</v>
      </c>
      <c r="AR344086" s="69">
        <v>0.938</v>
      </c>
    </row>
    <row r="344087" spans="41:44">
      <c r="AO344087" s="69">
        <v>15.21</v>
      </c>
      <c r="AP344087" s="69">
        <v>0.947</v>
      </c>
      <c r="AQ344087" s="69">
        <v>0.947</v>
      </c>
      <c r="AR344087" s="69">
        <v>0.962</v>
      </c>
    </row>
    <row r="344088" spans="41:44">
      <c r="AO344088" s="69">
        <v>15.99</v>
      </c>
      <c r="AP344088" s="69">
        <v>0.883</v>
      </c>
      <c r="AQ344088" s="69">
        <v>1</v>
      </c>
      <c r="AR344088" s="69">
        <v>0.887</v>
      </c>
    </row>
    <row r="344089" spans="41:44">
      <c r="AO344089" s="69">
        <v>16.77</v>
      </c>
      <c r="AP344089" s="69">
        <v>0.892</v>
      </c>
      <c r="AQ344089" s="69">
        <v>0.971</v>
      </c>
      <c r="AR344089" s="69">
        <v>1.133</v>
      </c>
    </row>
    <row r="344090" spans="41:44">
      <c r="AO344090" s="69">
        <v>17.55</v>
      </c>
      <c r="AP344090" s="69">
        <v>0.95</v>
      </c>
      <c r="AQ344090" s="69">
        <v>0.873</v>
      </c>
      <c r="AR344090" s="69">
        <v>0.95</v>
      </c>
    </row>
    <row r="344091" spans="41:44">
      <c r="AO344091" s="69">
        <v>18.33</v>
      </c>
      <c r="AP344091" s="69">
        <v>0.931</v>
      </c>
      <c r="AQ344091" s="69">
        <v>0.942</v>
      </c>
      <c r="AR344091" s="69">
        <v>0.961</v>
      </c>
    </row>
    <row r="344092" spans="41:44">
      <c r="AO344092" s="69">
        <v>19.11</v>
      </c>
      <c r="AP344092" s="69">
        <v>0.9</v>
      </c>
      <c r="AQ344092" s="69">
        <v>0.926</v>
      </c>
      <c r="AR344092" s="69">
        <v>0.935</v>
      </c>
    </row>
    <row r="344093" spans="41:44">
      <c r="AO344093" s="69">
        <v>19.89</v>
      </c>
      <c r="AP344093" s="69">
        <v>0.912</v>
      </c>
      <c r="AQ344093" s="69">
        <v>0.943</v>
      </c>
      <c r="AR344093" s="69">
        <v>0.926</v>
      </c>
    </row>
    <row r="344094" spans="41:44">
      <c r="AO344094" s="69">
        <v>20.67</v>
      </c>
      <c r="AP344094" s="69">
        <v>0.912</v>
      </c>
      <c r="AQ344094" s="69">
        <v>0.942</v>
      </c>
      <c r="AR344094" s="69">
        <v>0.875</v>
      </c>
    </row>
    <row r="344095" spans="41:44">
      <c r="AO344095" s="69">
        <v>21.45</v>
      </c>
      <c r="AP344095" s="69">
        <v>1</v>
      </c>
      <c r="AQ344095" s="69">
        <v>0.844</v>
      </c>
      <c r="AR344095" s="69">
        <v>0.912</v>
      </c>
    </row>
    <row r="344096" spans="41:44">
      <c r="AO344096" s="69">
        <v>22.23</v>
      </c>
      <c r="AP344096" s="69">
        <v>0.891</v>
      </c>
      <c r="AQ344096" s="69">
        <v>0.844</v>
      </c>
      <c r="AR344096" s="69">
        <v>0.975</v>
      </c>
    </row>
    <row r="344097" spans="41:44">
      <c r="AO344097" s="69">
        <v>23.01</v>
      </c>
      <c r="AP344097" s="69">
        <v>0.912</v>
      </c>
      <c r="AQ344097" s="69">
        <v>1.014</v>
      </c>
      <c r="AR344097" s="69">
        <v>0.95</v>
      </c>
    </row>
    <row r="344098" spans="41:44">
      <c r="AO344098" s="69">
        <v>23.79</v>
      </c>
      <c r="AP344098" s="69">
        <v>0.974</v>
      </c>
      <c r="AQ344098" s="69">
        <v>0.931</v>
      </c>
      <c r="AR344098" s="69">
        <v>0.869</v>
      </c>
    </row>
    <row r="344099" spans="41:44">
      <c r="AO344099" s="69">
        <v>24.57</v>
      </c>
      <c r="AP344099" s="69">
        <v>0.898</v>
      </c>
      <c r="AQ344099" s="69">
        <v>0.97</v>
      </c>
      <c r="AR344099" s="69">
        <v>0.879</v>
      </c>
    </row>
    <row r="344100" spans="41:44">
      <c r="AO344100" s="69">
        <v>25.35</v>
      </c>
      <c r="AP344100" s="69">
        <v>0.877</v>
      </c>
      <c r="AQ344100" s="69">
        <v>0.878</v>
      </c>
      <c r="AR344100" s="69">
        <v>0.948</v>
      </c>
    </row>
    <row r="344101" spans="41:44">
      <c r="AO344101" s="69">
        <v>26.13</v>
      </c>
      <c r="AP344101" s="69">
        <v>0.912</v>
      </c>
      <c r="AQ344101" s="69">
        <v>0.986</v>
      </c>
      <c r="AR344101" s="69">
        <v>0.949</v>
      </c>
    </row>
    <row r="344102" spans="41:44">
      <c r="AO344102" s="69">
        <v>26.91</v>
      </c>
      <c r="AP344102" s="69">
        <v>0.974</v>
      </c>
      <c r="AQ344102" s="69">
        <v>0.906</v>
      </c>
      <c r="AR344102" s="69">
        <v>0.828</v>
      </c>
    </row>
    <row r="344103" spans="41:44">
      <c r="AO344103" s="69">
        <v>27.69</v>
      </c>
      <c r="AP344103" s="69">
        <v>0.939</v>
      </c>
      <c r="AQ344103" s="69">
        <v>0.849</v>
      </c>
      <c r="AR344103" s="69">
        <v>0.924</v>
      </c>
    </row>
    <row r="344104" spans="41:44">
      <c r="AO344104" s="69">
        <v>28.47</v>
      </c>
      <c r="AP344104" s="69">
        <v>0.986</v>
      </c>
      <c r="AQ344104" s="69">
        <v>0.93</v>
      </c>
      <c r="AR344104" s="69">
        <v>0.974</v>
      </c>
    </row>
    <row r="344105" spans="41:44">
      <c r="AO344105" s="69">
        <v>29.25</v>
      </c>
      <c r="AP344105" s="69">
        <v>0.974</v>
      </c>
      <c r="AQ344105" s="69">
        <v>0.915</v>
      </c>
      <c r="AR344105" s="69">
        <v>0.896</v>
      </c>
    </row>
    <row r="344106" spans="41:44">
      <c r="AO344106" s="69">
        <v>30.03</v>
      </c>
      <c r="AP344106" s="69">
        <v>0.915</v>
      </c>
      <c r="AQ344106" s="69">
        <v>0.986</v>
      </c>
      <c r="AR344106" s="69">
        <v>1</v>
      </c>
    </row>
    <row r="344107" spans="41:44">
      <c r="AO344107" s="69">
        <v>30.81</v>
      </c>
      <c r="AP344107" s="69">
        <v>0.914</v>
      </c>
      <c r="AQ344107" s="69">
        <v>0.905</v>
      </c>
      <c r="AR344107" s="69">
        <v>0.868</v>
      </c>
    </row>
    <row r="344108" spans="41:44">
      <c r="AO344108" s="69">
        <v>31.59</v>
      </c>
      <c r="AP344108" s="69">
        <v>1</v>
      </c>
      <c r="AQ344108" s="69">
        <v>0.917</v>
      </c>
      <c r="AR344108" s="69">
        <v>1.026</v>
      </c>
    </row>
    <row r="344109" spans="41:44">
      <c r="AO344109" s="69">
        <v>32.37</v>
      </c>
      <c r="AP344109" s="69">
        <v>1</v>
      </c>
      <c r="AQ344109" s="69">
        <v>0.831</v>
      </c>
      <c r="AR344109" s="69">
        <v>0.937</v>
      </c>
    </row>
    <row r="344110" spans="41:44">
      <c r="AO344110" s="69">
        <v>33.15</v>
      </c>
      <c r="AP344110" s="69">
        <v>0.891</v>
      </c>
      <c r="AQ344110" s="69">
        <v>0.985</v>
      </c>
      <c r="AR344110" s="69">
        <v>0.938</v>
      </c>
    </row>
    <row r="344111" spans="41:44">
      <c r="AO344111" s="69">
        <v>33.93</v>
      </c>
      <c r="AP344111" s="69">
        <v>0.938</v>
      </c>
      <c r="AQ344111" s="69">
        <v>0.957</v>
      </c>
      <c r="AR344111" s="69">
        <v>0.974</v>
      </c>
    </row>
    <row r="344112" spans="41:44">
      <c r="AO344112" s="69">
        <v>34.71</v>
      </c>
      <c r="AP344112" s="69">
        <v>0.949</v>
      </c>
      <c r="AQ344112" s="69">
        <v>0.986</v>
      </c>
      <c r="AR344112" s="69">
        <v>0.912</v>
      </c>
    </row>
    <row r="344113" spans="41:44">
      <c r="AO344113" s="69">
        <v>35.49</v>
      </c>
      <c r="AP344113" s="69">
        <v>0.937</v>
      </c>
      <c r="AQ344113" s="69">
        <v>0.96</v>
      </c>
      <c r="AR344113" s="69">
        <v>0.934</v>
      </c>
    </row>
    <row r="344114" spans="41:44">
      <c r="AO344114" s="69">
        <v>36.27</v>
      </c>
      <c r="AP344114" s="69">
        <v>0.94</v>
      </c>
      <c r="AQ344114" s="69">
        <v>0.97</v>
      </c>
      <c r="AR344114" s="69">
        <v>0.961</v>
      </c>
    </row>
    <row r="344115" spans="41:44">
      <c r="AO344115" s="69">
        <v>37.05</v>
      </c>
      <c r="AP344115" s="69">
        <v>0.915</v>
      </c>
      <c r="AQ344115" s="69">
        <v>0.929</v>
      </c>
      <c r="AR344115" s="69">
        <v>0.96</v>
      </c>
    </row>
    <row r="344116" spans="41:44">
      <c r="AO344116" s="69">
        <v>37.83</v>
      </c>
      <c r="AP344116" s="69">
        <v>0.894</v>
      </c>
      <c r="AQ344116" s="69">
        <v>0.905</v>
      </c>
      <c r="AR344116" s="69">
        <v>1.11</v>
      </c>
    </row>
    <row r="344117" spans="41:44">
      <c r="AO344117" s="69">
        <v>38.61</v>
      </c>
      <c r="AP344117" s="69">
        <v>1.053</v>
      </c>
      <c r="AQ344117" s="69">
        <v>0.904</v>
      </c>
      <c r="AR344117" s="69">
        <v>0.879</v>
      </c>
    </row>
    <row r="344118" spans="41:44">
      <c r="AO344118" s="69">
        <v>39.51</v>
      </c>
      <c r="AP344118" s="69">
        <v>0.882</v>
      </c>
      <c r="AQ344118" s="69">
        <v>0.892</v>
      </c>
      <c r="AR344118" s="69">
        <v>0.974</v>
      </c>
    </row>
    <row r="344119" spans="41:44">
      <c r="AO344119" s="69">
        <v>40.29</v>
      </c>
      <c r="AP344119" s="69">
        <v>1.012</v>
      </c>
      <c r="AQ344119" s="69">
        <v>1</v>
      </c>
      <c r="AR344119" s="69">
        <v>1.027</v>
      </c>
    </row>
    <row r="344120" spans="41:44">
      <c r="AO344120" s="69">
        <v>41.07</v>
      </c>
      <c r="AP344120" s="69">
        <v>0.951</v>
      </c>
      <c r="AQ344120" s="69">
        <v>0.956</v>
      </c>
      <c r="AR344120" s="69">
        <v>0.947</v>
      </c>
    </row>
    <row r="344121" spans="41:44">
      <c r="AO344121" s="69">
        <v>41.85</v>
      </c>
      <c r="AP344121" s="69">
        <v>0.9</v>
      </c>
      <c r="AQ344121" s="69">
        <v>0.89</v>
      </c>
      <c r="AR344121" s="69">
        <v>0.91</v>
      </c>
    </row>
    <row r="344122" spans="41:44">
      <c r="AO344122" s="69">
        <v>42.63</v>
      </c>
      <c r="AP344122" s="69">
        <v>0.874</v>
      </c>
      <c r="AQ344122" s="69">
        <v>0.917</v>
      </c>
      <c r="AR344122" s="69">
        <v>0.95</v>
      </c>
    </row>
    <row r="344123" spans="41:44">
      <c r="AO344123" s="69">
        <v>43.41</v>
      </c>
      <c r="AP344123" s="69">
        <v>0.887</v>
      </c>
      <c r="AQ344123" s="69">
        <v>0.853</v>
      </c>
      <c r="AR344123" s="69">
        <v>0.949</v>
      </c>
    </row>
    <row r="344124" spans="41:44">
      <c r="AO344124" s="69">
        <v>44.19</v>
      </c>
      <c r="AP344124" s="69">
        <v>0.866</v>
      </c>
      <c r="AQ344124" s="69">
        <v>0.944</v>
      </c>
      <c r="AR344124" s="69">
        <v>0.912</v>
      </c>
    </row>
    <row r="344125" spans="41:44">
      <c r="AO344125" s="69">
        <v>44.97</v>
      </c>
      <c r="AP344125" s="69">
        <v>0.938</v>
      </c>
      <c r="AQ344125" s="69">
        <v>0.928</v>
      </c>
      <c r="AR344125" s="69">
        <v>0.901</v>
      </c>
    </row>
    <row r="344126" spans="41:44">
      <c r="AO344126" s="69">
        <v>45.75</v>
      </c>
      <c r="AP344126" s="69">
        <v>0.815</v>
      </c>
      <c r="AQ344126" s="69">
        <v>0.956</v>
      </c>
      <c r="AR344126" s="69">
        <v>0.736</v>
      </c>
    </row>
    <row r="344127" spans="41:44">
      <c r="AO344127" s="69">
        <v>46.53</v>
      </c>
      <c r="AP344127" s="69">
        <v>0.962</v>
      </c>
      <c r="AQ344127" s="69">
        <v>0.986</v>
      </c>
      <c r="AR344127" s="69">
        <v>1.085</v>
      </c>
    </row>
    <row r="344128" spans="41:44">
      <c r="AO344128" s="69">
        <v>47.31</v>
      </c>
      <c r="AP344128" s="69">
        <v>0.844</v>
      </c>
      <c r="AQ344128" s="69">
        <v>0.892</v>
      </c>
      <c r="AR344128" s="69">
        <v>0.807</v>
      </c>
    </row>
    <row r="344129" spans="41:44">
      <c r="AO344129" s="69">
        <v>48.09</v>
      </c>
      <c r="AP344129" s="69">
        <v>1.065</v>
      </c>
      <c r="AQ344129" s="69">
        <v>0.904</v>
      </c>
      <c r="AR344129" s="69">
        <v>0.949</v>
      </c>
    </row>
    <row r="344130" spans="41:44">
      <c r="AO344130" s="69">
        <v>48.87</v>
      </c>
      <c r="AP344130" s="69">
        <v>0.924</v>
      </c>
      <c r="AQ344130" s="69">
        <v>0.887</v>
      </c>
      <c r="AR344130" s="69">
        <v>0.873</v>
      </c>
    </row>
    <row r="344131" spans="41:44">
      <c r="AO344131" s="69">
        <v>49.65</v>
      </c>
      <c r="AP344131" s="69">
        <v>0.903</v>
      </c>
      <c r="AQ344131" s="69">
        <v>0.849</v>
      </c>
      <c r="AR344131" s="69">
        <v>0.923</v>
      </c>
    </row>
    <row r="344132" spans="41:44">
      <c r="AO344132" s="69">
        <v>50.43</v>
      </c>
      <c r="AP344132" s="69">
        <v>0.974</v>
      </c>
      <c r="AQ344132" s="69">
        <v>1.015</v>
      </c>
      <c r="AR344132" s="69">
        <v>0.937</v>
      </c>
    </row>
    <row r="344133" spans="41:44">
      <c r="AO344133" s="69">
        <v>51.21</v>
      </c>
      <c r="AP344133" s="69">
        <v>0.962</v>
      </c>
      <c r="AQ344133" s="69">
        <v>1</v>
      </c>
      <c r="AR344133" s="69">
        <v>0.883</v>
      </c>
    </row>
    <row r="344134" spans="41:44">
      <c r="AO344134" s="69">
        <v>51.99</v>
      </c>
      <c r="AP344134" s="69">
        <v>0.986</v>
      </c>
      <c r="AQ344134" s="69">
        <v>0.892</v>
      </c>
      <c r="AR344134" s="69">
        <v>0.872</v>
      </c>
    </row>
    <row r="344135" spans="41:44">
      <c r="AO344135" s="69">
        <v>52.77</v>
      </c>
      <c r="AP344135" s="69">
        <v>0.927</v>
      </c>
      <c r="AQ344135" s="69">
        <v>1.03</v>
      </c>
      <c r="AR344135" s="69">
        <v>0.987</v>
      </c>
    </row>
    <row r="344136" spans="41:44">
      <c r="AO344136" s="69">
        <v>53.55</v>
      </c>
      <c r="AP344136" s="69">
        <v>0.89</v>
      </c>
      <c r="AQ344136" s="69">
        <v>0.819</v>
      </c>
      <c r="AR344136" s="69">
        <v>0.816</v>
      </c>
    </row>
    <row r="344137" spans="41:44">
      <c r="AO344137" s="69">
        <v>54.33</v>
      </c>
      <c r="AP344137" s="69">
        <v>0.869</v>
      </c>
      <c r="AQ344137" s="69">
        <v>0.836</v>
      </c>
      <c r="AR344137" s="69">
        <v>0.887</v>
      </c>
    </row>
    <row r="344138" spans="41:44">
      <c r="AO344138" s="69">
        <v>55.11</v>
      </c>
      <c r="AP344138" s="69">
        <v>0.893</v>
      </c>
      <c r="AQ344138" s="69">
        <v>0.943</v>
      </c>
      <c r="AR344138" s="69">
        <v>0.96</v>
      </c>
    </row>
    <row r="344139" spans="41:44">
      <c r="AO344139" s="69">
        <v>55.89</v>
      </c>
      <c r="AP344139" s="69">
        <v>0.938</v>
      </c>
      <c r="AQ344139" s="69">
        <v>0.928</v>
      </c>
      <c r="AR344139" s="69">
        <v>0.937</v>
      </c>
    </row>
    <row r="344140" spans="41:44">
      <c r="AO344140" s="69">
        <v>56.67</v>
      </c>
      <c r="AP344140" s="69">
        <v>0.939</v>
      </c>
      <c r="AQ344140" s="69">
        <v>0.865</v>
      </c>
      <c r="AR344140" s="69">
        <v>0.938</v>
      </c>
    </row>
    <row r="344141" spans="41:44">
      <c r="AO344141" s="69">
        <v>57.45</v>
      </c>
      <c r="AP344141" s="69">
        <v>0.914</v>
      </c>
      <c r="AQ344141" s="69">
        <v>1.03</v>
      </c>
      <c r="AR344141" s="69">
        <v>1.04</v>
      </c>
    </row>
    <row r="344142" spans="41:44">
      <c r="AO344142" s="69">
        <v>58.23</v>
      </c>
      <c r="AP344142" s="69">
        <v>0.884</v>
      </c>
      <c r="AQ344142" s="69">
        <v>0.915</v>
      </c>
      <c r="AR344142" s="69">
        <v>0.932</v>
      </c>
    </row>
    <row r="344143" spans="41:44">
      <c r="AO344143" s="69">
        <v>59.01</v>
      </c>
      <c r="AP344143" s="69">
        <v>0.874</v>
      </c>
      <c r="AQ344143" s="69">
        <v>0.808</v>
      </c>
      <c r="AR344143" s="69">
        <v>0.959</v>
      </c>
    </row>
    <row r="344144" spans="41:44">
      <c r="AO344144" s="69">
        <v>59.79</v>
      </c>
      <c r="AP344144" s="69">
        <v>0.884</v>
      </c>
      <c r="AQ344144" s="69">
        <v>0.914</v>
      </c>
      <c r="AR344144" s="69">
        <v>0.889</v>
      </c>
    </row>
    <row r="344145" spans="41:44">
      <c r="AO344145" s="69">
        <v>60.57</v>
      </c>
      <c r="AP344145" s="69">
        <v>0.987</v>
      </c>
      <c r="AQ344145" s="69">
        <v>0.942</v>
      </c>
      <c r="AR344145" s="69">
        <v>0.947</v>
      </c>
    </row>
    <row r="344146" spans="41:44">
      <c r="AO344146" s="69">
        <v>61.35</v>
      </c>
      <c r="AP344146" s="69">
        <v>0.893</v>
      </c>
      <c r="AQ344146" s="69">
        <v>0.885</v>
      </c>
      <c r="AR344146" s="69">
        <v>0.896</v>
      </c>
    </row>
    <row r="344147" spans="41:44">
      <c r="AO344147" s="69">
        <v>62.13</v>
      </c>
      <c r="AP344147" s="69">
        <v>0.903</v>
      </c>
      <c r="AQ344147" s="69">
        <v>0.887</v>
      </c>
      <c r="AR344147" s="69">
        <v>0.936</v>
      </c>
    </row>
    <row r="344148" spans="41:44">
      <c r="AO344148" s="69">
        <v>62.91</v>
      </c>
      <c r="AP344148" s="69">
        <v>0.891</v>
      </c>
      <c r="AQ344148" s="69">
        <v>0.9</v>
      </c>
      <c r="AR344148" s="69">
        <v>0.821</v>
      </c>
    </row>
    <row r="344149" spans="41:44">
      <c r="AO344149" s="69">
        <v>63.69</v>
      </c>
      <c r="AP344149" s="69">
        <v>0.926</v>
      </c>
      <c r="AQ344149" s="69">
        <v>0.811</v>
      </c>
      <c r="AR344149" s="69">
        <v>0.868</v>
      </c>
    </row>
    <row r="344150" spans="41:44">
      <c r="AO344150" s="69">
        <v>64.47</v>
      </c>
      <c r="AP344150" s="69">
        <v>0.826</v>
      </c>
      <c r="AQ344150" s="69">
        <v>0.943</v>
      </c>
      <c r="AR344150" s="69">
        <v>0.949</v>
      </c>
    </row>
    <row r="344151" spans="41:44">
      <c r="AO344151" s="69">
        <v>65.25</v>
      </c>
      <c r="AP344151" s="69">
        <v>0.986</v>
      </c>
      <c r="AQ344151" s="69">
        <v>0.855</v>
      </c>
      <c r="AR344151" s="69">
        <v>0.896</v>
      </c>
    </row>
    <row r="344152" spans="41:44">
      <c r="AO344152" s="69">
        <v>66.03</v>
      </c>
      <c r="AP344152" s="69">
        <v>0.951</v>
      </c>
      <c r="AQ344152" s="69">
        <v>0.873</v>
      </c>
      <c r="AR344152" s="69">
        <v>1.04</v>
      </c>
    </row>
    <row r="344153" spans="41:44">
      <c r="AO344153" s="69">
        <v>66.81</v>
      </c>
      <c r="AP344153" s="69">
        <v>0.884</v>
      </c>
      <c r="AQ344153" s="69">
        <v>0.901</v>
      </c>
      <c r="AR344153" s="69">
        <v>1.031</v>
      </c>
    </row>
    <row r="344154" spans="41:44">
      <c r="AO344154" s="69">
        <v>67.59</v>
      </c>
      <c r="AP344154" s="69">
        <v>0.913</v>
      </c>
      <c r="AQ344154" s="69">
        <v>0.808</v>
      </c>
      <c r="AR344154" s="69">
        <v>1.026</v>
      </c>
    </row>
    <row r="344155" spans="41:44">
      <c r="AO344155" s="69">
        <v>68.37</v>
      </c>
      <c r="AP344155" s="69">
        <v>1.012</v>
      </c>
      <c r="AQ344155" s="69">
        <v>0.919</v>
      </c>
      <c r="AR344155" s="69">
        <v>0.87</v>
      </c>
    </row>
    <row r="344156" spans="41:44">
      <c r="AO344156" s="69">
        <v>69.15</v>
      </c>
      <c r="AP344156" s="69">
        <v>0.953</v>
      </c>
      <c r="AQ344156" s="69">
        <v>0.93</v>
      </c>
      <c r="AR344156" s="69">
        <v>0.889</v>
      </c>
    </row>
    <row r="344157" spans="41:44">
      <c r="AO344157" s="69">
        <v>69.93</v>
      </c>
      <c r="AP344157" s="69">
        <v>0.885</v>
      </c>
      <c r="AQ344157" s="69">
        <v>0.795</v>
      </c>
      <c r="AR344157" s="69">
        <v>1.027</v>
      </c>
    </row>
    <row r="344158" spans="41:44">
      <c r="AO344158" s="69">
        <v>70.71</v>
      </c>
      <c r="AP344158" s="69">
        <v>0.902</v>
      </c>
      <c r="AQ344158" s="69">
        <v>0.901</v>
      </c>
      <c r="AR344158" s="69">
        <v>0.924</v>
      </c>
    </row>
    <row r="344159" spans="41:44">
      <c r="AO344159" s="69">
        <v>71.49</v>
      </c>
      <c r="AP344159" s="69">
        <v>0.821</v>
      </c>
      <c r="AQ344159" s="69">
        <v>0.827</v>
      </c>
      <c r="AR344159" s="69">
        <v>0.9</v>
      </c>
    </row>
    <row r="344160" spans="41:44">
      <c r="AO344160" s="69">
        <v>72.27</v>
      </c>
      <c r="AP344160" s="69">
        <v>0.951</v>
      </c>
      <c r="AQ344160" s="69">
        <v>0.78</v>
      </c>
      <c r="AR344160" s="69">
        <v>0.904</v>
      </c>
    </row>
    <row r="344161" spans="41:44">
      <c r="AO344161" s="69">
        <v>73.05</v>
      </c>
      <c r="AP344161" s="69">
        <v>0.926</v>
      </c>
      <c r="AQ344161" s="69">
        <v>0.956</v>
      </c>
      <c r="AR344161" s="69">
        <v>1.014</v>
      </c>
    </row>
    <row r="344162" spans="41:44">
      <c r="AO344162" s="69">
        <v>73.83</v>
      </c>
      <c r="AP344162" s="69">
        <v>0.94</v>
      </c>
      <c r="AQ344162" s="69">
        <v>0.956</v>
      </c>
      <c r="AR344162" s="69">
        <v>0.924</v>
      </c>
    </row>
    <row r="344163" spans="41:44">
      <c r="AO344163" s="69">
        <v>74.61</v>
      </c>
      <c r="AP344163" s="69">
        <v>0.926</v>
      </c>
      <c r="AQ344163" s="69">
        <v>0.861</v>
      </c>
      <c r="AR344163" s="69">
        <v>0.944</v>
      </c>
    </row>
    <row r="344164" spans="41:44">
      <c r="AO344164" s="69">
        <v>75.39</v>
      </c>
      <c r="AP344164" s="69">
        <v>0.884</v>
      </c>
      <c r="AQ344164" s="69">
        <v>0.849</v>
      </c>
      <c r="AR344164" s="69">
        <v>1.027</v>
      </c>
    </row>
    <row r="344165" spans="41:44">
      <c r="AO344165" s="69">
        <v>76.17</v>
      </c>
      <c r="AP344165" s="69">
        <v>0.856</v>
      </c>
      <c r="AQ344165" s="69">
        <v>0.887</v>
      </c>
      <c r="AR344165" s="69">
        <v>0.923</v>
      </c>
    </row>
    <row r="344166" spans="41:44">
      <c r="AO344166" s="69">
        <v>76.95</v>
      </c>
      <c r="AP344166" s="69">
        <v>0.81</v>
      </c>
      <c r="AQ344166" s="69">
        <v>0.918</v>
      </c>
      <c r="AR344166" s="69">
        <v>0.948</v>
      </c>
    </row>
    <row r="344167" spans="41:44">
      <c r="AO344167" s="69">
        <v>77.73</v>
      </c>
      <c r="AP344167" s="69">
        <v>0.931</v>
      </c>
      <c r="AQ344167" s="69">
        <v>0.9</v>
      </c>
      <c r="AR344167" s="69">
        <v>0.948</v>
      </c>
    </row>
    <row r="344168" spans="41:44">
      <c r="AO344168" s="69">
        <v>78.51</v>
      </c>
      <c r="AP344168" s="69">
        <v>0.894</v>
      </c>
      <c r="AQ344168" s="69">
        <v>0.892</v>
      </c>
      <c r="AR344168" s="69">
        <v>1.071</v>
      </c>
    </row>
    <row r="344169" spans="41:44">
      <c r="AO344169" s="69">
        <v>79.29</v>
      </c>
      <c r="AP344169" s="69">
        <v>0.845</v>
      </c>
      <c r="AQ344169" s="69">
        <v>0.901</v>
      </c>
      <c r="AR344169" s="69">
        <v>0.894</v>
      </c>
    </row>
    <row r="344170" spans="41:44">
      <c r="AO344170" s="69">
        <v>80.07</v>
      </c>
      <c r="AP344170" s="69">
        <v>0.95</v>
      </c>
      <c r="AQ344170" s="69">
        <v>0.843</v>
      </c>
      <c r="AR344170" s="69">
        <v>0.867</v>
      </c>
    </row>
    <row r="344171" spans="41:44">
      <c r="AO344171" s="69">
        <v>80.85</v>
      </c>
      <c r="AP344171" s="69">
        <v>0.849</v>
      </c>
      <c r="AQ344171" s="69">
        <v>0.957</v>
      </c>
      <c r="AR344171" s="69">
        <v>0.974</v>
      </c>
    </row>
    <row r="344172" spans="41:44">
      <c r="AO344172" s="69">
        <v>81.63</v>
      </c>
      <c r="AP344172" s="69">
        <v>0.965</v>
      </c>
      <c r="AQ344172" s="69">
        <v>0.957</v>
      </c>
      <c r="AR344172" s="69">
        <v>0.87</v>
      </c>
    </row>
    <row r="344173" spans="41:44">
      <c r="AO344173" s="69">
        <v>82.41</v>
      </c>
      <c r="AP344173" s="69">
        <v>0.937</v>
      </c>
      <c r="AQ344173" s="69">
        <v>0.849</v>
      </c>
      <c r="AR344173" s="69">
        <v>0.83</v>
      </c>
    </row>
    <row r="344174" spans="41:44">
      <c r="AO344174" s="69">
        <v>83.19</v>
      </c>
      <c r="AP344174" s="69">
        <v>0.907</v>
      </c>
      <c r="AQ344174" s="69">
        <v>0.9</v>
      </c>
      <c r="AR344174" s="69">
        <v>0.873</v>
      </c>
    </row>
    <row r="344175" spans="41:44">
      <c r="AO344175" s="69">
        <v>83.97</v>
      </c>
      <c r="AP344175" s="69">
        <v>0.916</v>
      </c>
      <c r="AQ344175" s="69">
        <v>0.94</v>
      </c>
      <c r="AR344175" s="69">
        <v>0.924</v>
      </c>
    </row>
    <row r="344176" spans="41:44">
      <c r="AO344176" s="69">
        <v>84.75</v>
      </c>
      <c r="AP344176" s="69">
        <v>0.95</v>
      </c>
      <c r="AQ344176" s="69">
        <v>0.865</v>
      </c>
      <c r="AR344176" s="69">
        <v>0.974</v>
      </c>
    </row>
    <row r="344177" spans="41:44">
      <c r="AO344177" s="69">
        <v>85.53</v>
      </c>
      <c r="AP344177" s="69">
        <v>0.954</v>
      </c>
      <c r="AQ344177" s="69">
        <v>0.954</v>
      </c>
      <c r="AR344177" s="69">
        <v>0.987</v>
      </c>
    </row>
    <row r="344178" spans="41:44">
      <c r="AO344178" s="69">
        <v>86.31</v>
      </c>
      <c r="AP344178" s="69">
        <v>0.939</v>
      </c>
      <c r="AQ344178" s="69">
        <v>0.859</v>
      </c>
      <c r="AR344178" s="69">
        <v>0.957</v>
      </c>
    </row>
    <row r="344179" spans="41:44">
      <c r="AO344179" s="69">
        <v>87.09</v>
      </c>
      <c r="AP344179" s="69">
        <v>0.988</v>
      </c>
      <c r="AQ344179" s="69">
        <v>0.887</v>
      </c>
      <c r="AR344179" s="69">
        <v>0.973</v>
      </c>
    </row>
    <row r="344180" spans="41:44">
      <c r="AO344180" s="69">
        <v>87.87</v>
      </c>
      <c r="AP344180" s="69">
        <v>0.853</v>
      </c>
      <c r="AQ344180" s="69">
        <v>0.867</v>
      </c>
      <c r="AR344180" s="69">
        <v>0.849</v>
      </c>
    </row>
    <row r="344181" spans="41:44">
      <c r="AO344181" s="69">
        <v>88.65</v>
      </c>
      <c r="AP344181" s="69">
        <v>0.89</v>
      </c>
      <c r="AQ344181" s="69">
        <v>0.971</v>
      </c>
      <c r="AR344181" s="69">
        <v>0.922</v>
      </c>
    </row>
    <row r="344182" spans="41:44">
      <c r="AO344182" s="69">
        <v>89.43</v>
      </c>
      <c r="AP344182" s="69">
        <v>0.921</v>
      </c>
      <c r="AQ344182" s="69">
        <v>0.846</v>
      </c>
      <c r="AR344182" s="69">
        <v>0.873</v>
      </c>
    </row>
    <row r="344183" spans="41:44">
      <c r="AO344183" s="69">
        <v>90.21</v>
      </c>
      <c r="AP344183" s="69">
        <v>0.869</v>
      </c>
      <c r="AQ344183" s="69">
        <v>0.884</v>
      </c>
      <c r="AR344183" s="69">
        <v>0.911</v>
      </c>
    </row>
    <row r="344184" spans="41:44">
      <c r="AO344184" s="69">
        <v>90.99</v>
      </c>
      <c r="AP344184" s="69">
        <v>1.012</v>
      </c>
      <c r="AQ344184" s="69">
        <v>0.985</v>
      </c>
      <c r="AR344184" s="69">
        <v>0.898</v>
      </c>
    </row>
    <row r="344185" spans="41:44">
      <c r="AO344185" s="69">
        <v>91.77</v>
      </c>
      <c r="AP344185" s="69">
        <v>0.904</v>
      </c>
      <c r="AQ344185" s="69">
        <v>1</v>
      </c>
      <c r="AR344185" s="69">
        <v>0.907</v>
      </c>
    </row>
    <row r="344186" spans="41:44">
      <c r="AO344186" s="69">
        <v>92.55</v>
      </c>
      <c r="AP344186" s="69">
        <v>0.976</v>
      </c>
      <c r="AQ344186" s="69">
        <v>0.9</v>
      </c>
      <c r="AR344186" s="69">
        <v>0.906</v>
      </c>
    </row>
    <row r="344187" spans="41:44">
      <c r="AO344187" s="69">
        <v>93.33</v>
      </c>
      <c r="AP344187" s="69">
        <v>0.953</v>
      </c>
      <c r="AQ344187" s="69">
        <v>0.928</v>
      </c>
      <c r="AR344187" s="69">
        <v>0.974</v>
      </c>
    </row>
    <row r="344188" spans="41:44">
      <c r="AO344188" s="69">
        <v>94.11</v>
      </c>
      <c r="AP344188" s="69">
        <v>0.83</v>
      </c>
      <c r="AQ344188" s="69">
        <v>0.816</v>
      </c>
      <c r="AR344188" s="69">
        <v>0.948</v>
      </c>
    </row>
    <row r="344189" spans="41:44">
      <c r="AO344189" s="69">
        <v>94.89</v>
      </c>
      <c r="AP344189" s="69">
        <v>0.906</v>
      </c>
      <c r="AQ344189" s="69">
        <v>0.791</v>
      </c>
      <c r="AR344189" s="69">
        <v>1</v>
      </c>
    </row>
    <row r="344190" spans="41:44">
      <c r="AO344190" s="69">
        <v>95.67</v>
      </c>
      <c r="AP344190" s="69">
        <v>0.886</v>
      </c>
      <c r="AQ344190" s="69">
        <v>0.859</v>
      </c>
      <c r="AR344190" s="69">
        <v>0.898</v>
      </c>
    </row>
    <row r="344191" spans="41:44">
      <c r="AO344191" s="69">
        <v>96.45</v>
      </c>
      <c r="AP344191" s="69">
        <v>0.988</v>
      </c>
      <c r="AQ344191" s="69">
        <v>1.014</v>
      </c>
      <c r="AR344191" s="69">
        <v>0.887</v>
      </c>
    </row>
    <row r="344192" spans="41:44">
      <c r="AO344192" s="69">
        <v>97.23</v>
      </c>
      <c r="AP344192" s="69">
        <v>0.918</v>
      </c>
      <c r="AQ344192" s="69">
        <v>0.915</v>
      </c>
      <c r="AR344192" s="69">
        <v>0.934</v>
      </c>
    </row>
    <row r="344193" spans="41:44">
      <c r="AO344193" s="69">
        <v>98.01</v>
      </c>
      <c r="AP344193" s="69">
        <v>0.851</v>
      </c>
      <c r="AQ344193" s="69">
        <v>0.942</v>
      </c>
      <c r="AR344193" s="69">
        <v>0.919</v>
      </c>
    </row>
    <row r="344194" spans="41:44">
      <c r="AO344194" s="69">
        <v>98.79</v>
      </c>
      <c r="AP344194" s="69">
        <v>0.95</v>
      </c>
      <c r="AQ344194" s="69">
        <v>0.829</v>
      </c>
      <c r="AR344194" s="69">
        <v>0.906</v>
      </c>
    </row>
    <row r="344195" spans="41:44">
      <c r="AO344195" s="69">
        <v>99.57</v>
      </c>
      <c r="AP344195" s="69">
        <v>0.823</v>
      </c>
      <c r="AQ344195" s="69">
        <v>0.918</v>
      </c>
      <c r="AR344195" s="69">
        <v>1</v>
      </c>
    </row>
    <row r="344196" spans="41:44">
      <c r="AO344196" s="69">
        <v>100.35</v>
      </c>
      <c r="AP344196" s="69">
        <v>0.917</v>
      </c>
      <c r="AQ344196" s="69">
        <v>0.928</v>
      </c>
      <c r="AR344196" s="69">
        <v>0.846</v>
      </c>
    </row>
    <row r="344197" spans="41:44">
      <c r="AO344197" s="69">
        <v>101.13</v>
      </c>
      <c r="AP344197" s="69">
        <v>0.886</v>
      </c>
      <c r="AQ344197" s="69">
        <v>0.843</v>
      </c>
      <c r="AR344197" s="69">
        <v>0.959</v>
      </c>
    </row>
    <row r="344198" spans="41:44">
      <c r="AO344198" s="69">
        <v>101.91</v>
      </c>
      <c r="AP344198" s="69">
        <v>0.965</v>
      </c>
      <c r="AQ344198" s="69">
        <v>0.851</v>
      </c>
      <c r="AR344198" s="69">
        <v>0.93</v>
      </c>
    </row>
    <row r="344199" spans="41:44">
      <c r="AO344199" s="69">
        <v>102.69</v>
      </c>
      <c r="AP344199" s="69">
        <v>0.89</v>
      </c>
      <c r="AQ344199" s="69">
        <v>0.861</v>
      </c>
      <c r="AR344199" s="69">
        <v>0.839</v>
      </c>
    </row>
    <row r="344200" spans="41:44">
      <c r="AO344200" s="69">
        <v>103.47</v>
      </c>
      <c r="AP344200" s="69">
        <v>0.949</v>
      </c>
      <c r="AQ344200" s="69">
        <v>0.942</v>
      </c>
      <c r="AR344200" s="69">
        <v>0.842</v>
      </c>
    </row>
    <row r="344201" spans="41:44">
      <c r="AO344201" s="69">
        <v>104.25</v>
      </c>
      <c r="AP344201" s="69">
        <v>0.91</v>
      </c>
      <c r="AQ344201" s="69">
        <v>0.957</v>
      </c>
      <c r="AR344201" s="69">
        <v>0.875</v>
      </c>
    </row>
    <row r="344202" spans="41:44">
      <c r="AO344202" s="69">
        <v>105.03</v>
      </c>
      <c r="AP344202" s="69">
        <v>0.882</v>
      </c>
      <c r="AQ344202" s="69">
        <v>0.84</v>
      </c>
      <c r="AR344202" s="69">
        <v>0.917</v>
      </c>
    </row>
    <row r="344203" spans="41:44">
      <c r="AO344203" s="69">
        <v>105.81</v>
      </c>
      <c r="AP344203" s="69">
        <v>0.976</v>
      </c>
      <c r="AQ344203" s="69">
        <v>0.811</v>
      </c>
      <c r="AR344203" s="69">
        <v>0.9</v>
      </c>
    </row>
    <row r="344204" spans="41:44">
      <c r="AO344204" s="69">
        <v>106.59</v>
      </c>
      <c r="AP344204" s="69">
        <v>0.949</v>
      </c>
      <c r="AQ344204" s="69">
        <v>0.84</v>
      </c>
      <c r="AR344204" s="69">
        <v>0.947</v>
      </c>
    </row>
    <row r="344205" spans="41:44">
      <c r="AO344205" s="69">
        <v>107.37</v>
      </c>
      <c r="AP344205" s="69">
        <v>0.918</v>
      </c>
      <c r="AQ344205" s="69">
        <v>0.942</v>
      </c>
      <c r="AR344205" s="69">
        <v>0.917</v>
      </c>
    </row>
    <row r="344206" spans="41:44">
      <c r="AO344206" s="69">
        <v>108.15</v>
      </c>
      <c r="AP344206" s="69">
        <v>0.922</v>
      </c>
      <c r="AQ344206" s="69">
        <v>0.916</v>
      </c>
      <c r="AR344206" s="69">
        <v>0.959</v>
      </c>
    </row>
    <row r="344207" spans="41:44">
      <c r="AO344207" s="69">
        <v>108.93</v>
      </c>
      <c r="AP344207" s="69">
        <v>0.918</v>
      </c>
      <c r="AQ344207" s="69">
        <v>0.939</v>
      </c>
      <c r="AR344207" s="69">
        <v>0.872</v>
      </c>
    </row>
    <row r="344208" spans="41:44">
      <c r="AO344208" s="69">
        <v>109.71</v>
      </c>
      <c r="AP344208" s="69">
        <v>0.867</v>
      </c>
      <c r="AQ344208" s="69">
        <v>0.956</v>
      </c>
      <c r="AR344208" s="69">
        <v>0.923</v>
      </c>
    </row>
    <row r="344209" spans="41:44">
      <c r="AO344209" s="69">
        <v>110.49</v>
      </c>
      <c r="AP344209" s="69">
        <v>0.933</v>
      </c>
      <c r="AQ344209" s="69">
        <v>0.836</v>
      </c>
      <c r="AR344209" s="69">
        <v>0.842</v>
      </c>
    </row>
    <row r="344210" spans="41:44">
      <c r="AO344210" s="69">
        <v>111.27</v>
      </c>
      <c r="AP344210" s="69">
        <v>1.052</v>
      </c>
      <c r="AQ344210" s="69">
        <v>0.873</v>
      </c>
      <c r="AR344210" s="69">
        <v>0.898</v>
      </c>
    </row>
    <row r="344211" spans="41:44">
      <c r="AO344211" s="69">
        <v>112.05</v>
      </c>
      <c r="AP344211" s="69">
        <v>0.892</v>
      </c>
      <c r="AQ344211" s="69">
        <v>0.875</v>
      </c>
      <c r="AR344211" s="69">
        <v>0.828</v>
      </c>
    </row>
    <row r="344212" spans="41:44">
      <c r="AO344212" s="69">
        <v>112.83</v>
      </c>
      <c r="AP344212" s="69">
        <v>0.965</v>
      </c>
      <c r="AQ344212" s="69">
        <v>0.915</v>
      </c>
      <c r="AR344212" s="69">
        <v>1.015</v>
      </c>
    </row>
    <row r="344213" spans="41:44">
      <c r="AO344213" s="69">
        <v>113.61</v>
      </c>
      <c r="AP344213" s="69">
        <v>0.932</v>
      </c>
      <c r="AQ344213" s="69">
        <v>0.956</v>
      </c>
      <c r="AR344213" s="69">
        <v>0.986</v>
      </c>
    </row>
    <row r="344214" spans="41:44">
      <c r="AO344214" s="69">
        <v>114.39</v>
      </c>
      <c r="AP344214" s="69">
        <v>0.903</v>
      </c>
      <c r="AQ344214" s="69">
        <v>0.955</v>
      </c>
      <c r="AR344214" s="69">
        <v>0.959</v>
      </c>
    </row>
    <row r="344215" spans="41:44">
      <c r="AO344215" s="69">
        <v>115.17</v>
      </c>
      <c r="AP344215" s="69">
        <v>0.944</v>
      </c>
      <c r="AQ344215" s="69">
        <v>0.971</v>
      </c>
      <c r="AR344215" s="69">
        <v>0.93</v>
      </c>
    </row>
    <row r="344216" spans="41:44">
      <c r="AO344216" s="69">
        <v>115.95</v>
      </c>
      <c r="AP344216" s="69">
        <v>0.9</v>
      </c>
      <c r="AQ344216" s="69">
        <v>0.941</v>
      </c>
      <c r="AR344216" s="69">
        <v>0.847</v>
      </c>
    </row>
    <row r="344217" spans="41:44">
      <c r="AO344217" s="69">
        <v>116.73</v>
      </c>
      <c r="AP344217" s="69">
        <v>0.847</v>
      </c>
      <c r="AQ344217" s="69">
        <v>0.885</v>
      </c>
      <c r="AR344217" s="69">
        <v>0.896</v>
      </c>
    </row>
    <row r="344218" spans="41:44">
      <c r="AO344218" s="69">
        <v>117.51</v>
      </c>
      <c r="AP344218" s="69">
        <v>0.917</v>
      </c>
      <c r="AQ344218" s="69">
        <v>0.857</v>
      </c>
      <c r="AR344218" s="69">
        <v>0.844</v>
      </c>
    </row>
    <row r="344219" spans="41:44">
      <c r="AO344219" s="69">
        <v>118.29</v>
      </c>
      <c r="AP344219" s="69">
        <v>0.923</v>
      </c>
      <c r="AQ344219" s="69">
        <v>1.016</v>
      </c>
      <c r="AR344219" s="69">
        <v>0.844</v>
      </c>
    </row>
    <row r="344220" spans="41:44">
      <c r="AO344220" s="69">
        <v>119.07</v>
      </c>
      <c r="AP344220" s="69">
        <v>1</v>
      </c>
      <c r="AQ344220" s="69">
        <v>0.9</v>
      </c>
      <c r="AR344220" s="69">
        <v>0.915</v>
      </c>
    </row>
    <row r="344221" spans="41:44">
      <c r="AO344221" s="69">
        <v>119.85</v>
      </c>
      <c r="AP344221" s="69">
        <v>0.95</v>
      </c>
      <c r="AQ344221" s="69">
        <v>1.014</v>
      </c>
      <c r="AR344221" s="69">
        <v>0.878</v>
      </c>
    </row>
    <row r="344222" spans="41:44">
      <c r="AO344222" s="69">
        <v>120.63</v>
      </c>
      <c r="AP344222" s="69">
        <v>0.87</v>
      </c>
      <c r="AQ344222" s="69">
        <v>0.943</v>
      </c>
      <c r="AR344222" s="69">
        <v>0.808</v>
      </c>
    </row>
    <row r="344223" spans="41:44">
      <c r="AO344223" s="69">
        <v>121.41</v>
      </c>
      <c r="AP344223" s="69">
        <v>0.874</v>
      </c>
      <c r="AQ344223" s="69">
        <v>0.956</v>
      </c>
      <c r="AR344223" s="69">
        <v>0.906</v>
      </c>
    </row>
    <row r="344224" spans="41:44">
      <c r="AO344224" s="69">
        <v>122.19</v>
      </c>
      <c r="AP344224" s="69">
        <v>0.878</v>
      </c>
      <c r="AQ344224" s="69">
        <v>1</v>
      </c>
      <c r="AR344224" s="69">
        <v>0.851</v>
      </c>
    </row>
    <row r="344225" spans="41:44">
      <c r="AO344225" s="69">
        <v>122.97</v>
      </c>
      <c r="AP344225" s="69">
        <v>0.966</v>
      </c>
      <c r="AQ344225" s="69">
        <v>0.918</v>
      </c>
      <c r="AR344225" s="69">
        <v>0.904</v>
      </c>
    </row>
    <row r="344226" spans="41:44">
      <c r="AO344226" s="69">
        <v>123.75</v>
      </c>
      <c r="AP344226" s="69">
        <v>0.918</v>
      </c>
      <c r="AQ344226" s="69">
        <v>0.9</v>
      </c>
      <c r="AR344226" s="69">
        <v>0.984</v>
      </c>
    </row>
    <row r="344227" spans="41:44">
      <c r="AO344227" s="69">
        <v>124.53</v>
      </c>
      <c r="AP344227" s="69">
        <v>0.953</v>
      </c>
      <c r="AQ344227" s="69">
        <v>0.827</v>
      </c>
      <c r="AR344227" s="69">
        <v>0.9</v>
      </c>
    </row>
    <row r="344228" spans="41:44">
      <c r="AO344228" s="69">
        <v>125.31</v>
      </c>
      <c r="AP344228" s="69">
        <v>0.912</v>
      </c>
      <c r="AQ344228" s="69">
        <v>0.871</v>
      </c>
      <c r="AR344228" s="69">
        <v>0.973</v>
      </c>
    </row>
    <row r="344229" spans="41:44">
      <c r="AO344229" s="69">
        <v>126.09</v>
      </c>
      <c r="AP344229" s="69">
        <v>0.879</v>
      </c>
      <c r="AQ344229" s="69">
        <v>0.927</v>
      </c>
      <c r="AR344229" s="69">
        <v>0.987</v>
      </c>
    </row>
    <row r="344230" spans="41:44">
      <c r="AO344230" s="69">
        <v>126.87</v>
      </c>
      <c r="AP344230" s="69">
        <v>0.966</v>
      </c>
      <c r="AQ344230" s="69">
        <v>0.875</v>
      </c>
      <c r="AR344230" s="69">
        <v>0.917</v>
      </c>
    </row>
    <row r="344231" spans="41:44">
      <c r="AO344231" s="69">
        <v>127.65</v>
      </c>
      <c r="AP344231" s="69">
        <v>0.929</v>
      </c>
      <c r="AQ344231" s="69">
        <v>0.889</v>
      </c>
      <c r="AR344231" s="69">
        <v>0.9</v>
      </c>
    </row>
    <row r="344232" spans="41:44">
      <c r="AO344232" s="69">
        <v>128.43</v>
      </c>
      <c r="AP344232" s="69">
        <v>0.943</v>
      </c>
      <c r="AQ344232" s="69">
        <v>0.823</v>
      </c>
      <c r="AR344232" s="69">
        <v>0.922</v>
      </c>
    </row>
    <row r="344233" spans="41:44">
      <c r="AO344233" s="69">
        <v>129.21</v>
      </c>
      <c r="AP344233" s="69">
        <v>0.901</v>
      </c>
      <c r="AQ344233" s="69">
        <v>0.971</v>
      </c>
      <c r="AR344233" s="69">
        <v>1</v>
      </c>
    </row>
    <row r="344234" spans="41:44">
      <c r="AO344234" s="69">
        <v>129.99</v>
      </c>
      <c r="AP344234" s="69">
        <v>0.94</v>
      </c>
      <c r="AQ344234" s="69">
        <v>0.851</v>
      </c>
      <c r="AR344234" s="69">
        <v>0.918</v>
      </c>
    </row>
    <row r="344235" spans="41:44">
      <c r="AO344235" s="69">
        <v>130.77</v>
      </c>
      <c r="AP344235" s="69">
        <v>0.94</v>
      </c>
      <c r="AQ344235" s="69">
        <v>1.046</v>
      </c>
      <c r="AR344235" s="69">
        <v>1.014</v>
      </c>
    </row>
    <row r="344236" spans="41:44">
      <c r="AO344236" s="69">
        <v>131.55</v>
      </c>
      <c r="AP344236" s="69">
        <v>0.942</v>
      </c>
      <c r="AQ344236" s="69">
        <v>0.847</v>
      </c>
      <c r="AR344236" s="69">
        <v>0.883</v>
      </c>
    </row>
    <row r="344237" spans="41:44">
      <c r="AO344237" s="69">
        <v>132.33</v>
      </c>
      <c r="AP344237" s="69">
        <v>0.954</v>
      </c>
      <c r="AQ344237" s="69">
        <v>0.9</v>
      </c>
      <c r="AR344237" s="69">
        <v>1.069</v>
      </c>
    </row>
    <row r="344238" spans="41:44">
      <c r="AO344238" s="69">
        <v>133.11</v>
      </c>
      <c r="AP344238" s="69">
        <v>0.867</v>
      </c>
      <c r="AQ344238" s="69">
        <v>0.865</v>
      </c>
      <c r="AR344238" s="69">
        <v>0.957</v>
      </c>
    </row>
    <row r="344239" spans="41:44">
      <c r="AO344239" s="69">
        <v>133.89</v>
      </c>
      <c r="AP344239" s="69">
        <v>0.827</v>
      </c>
      <c r="AQ344239" s="69">
        <v>1</v>
      </c>
      <c r="AR344239" s="69">
        <v>0.91</v>
      </c>
    </row>
    <row r="344240" spans="41:44">
      <c r="AO344240" s="69">
        <v>134.67</v>
      </c>
      <c r="AP344240" s="69">
        <v>0.91</v>
      </c>
      <c r="AQ344240" s="69">
        <v>0.929</v>
      </c>
      <c r="AR344240" s="69">
        <v>0.93</v>
      </c>
    </row>
    <row r="344241" spans="41:44">
      <c r="AO344241" s="69">
        <v>135.45</v>
      </c>
      <c r="AP344241" s="69">
        <v>0.938</v>
      </c>
      <c r="AQ344241" s="69">
        <v>0.859</v>
      </c>
      <c r="AR344241" s="69">
        <v>1</v>
      </c>
    </row>
    <row r="344242" spans="41:44">
      <c r="AO344242" s="69">
        <v>136.23</v>
      </c>
      <c r="AP344242" s="69">
        <v>0.944</v>
      </c>
      <c r="AQ344242" s="69">
        <v>1</v>
      </c>
      <c r="AR344242" s="69">
        <v>0.934</v>
      </c>
    </row>
    <row r="344243" spans="41:44">
      <c r="AO344243" s="69">
        <v>137.01</v>
      </c>
      <c r="AP344243" s="69">
        <v>0.965</v>
      </c>
      <c r="AQ344243" s="69">
        <v>0.861</v>
      </c>
      <c r="AR344243" s="69">
        <v>0.893</v>
      </c>
    </row>
    <row r="344244" spans="41:44">
      <c r="AO344244" s="69">
        <v>137.79</v>
      </c>
      <c r="AP344244" s="69">
        <v>0.922</v>
      </c>
      <c r="AQ344244" s="69">
        <v>1.03</v>
      </c>
      <c r="AR344244" s="69">
        <v>0.973</v>
      </c>
    </row>
    <row r="344245" spans="41:44">
      <c r="AO344245" s="69">
        <v>138.57</v>
      </c>
      <c r="AP344245" s="69">
        <v>0.862</v>
      </c>
      <c r="AQ344245" s="69">
        <v>0.814</v>
      </c>
      <c r="AR344245" s="69">
        <v>0.986</v>
      </c>
    </row>
    <row r="344246" spans="41:44">
      <c r="AO344246" s="69">
        <v>139.35</v>
      </c>
      <c r="AP344246" s="69">
        <v>0.89</v>
      </c>
      <c r="AQ344246" s="69">
        <v>0.915</v>
      </c>
      <c r="AR344246" s="69">
        <v>0.906</v>
      </c>
    </row>
    <row r="344247" spans="41:44">
      <c r="AO344247" s="69">
        <v>140.13</v>
      </c>
      <c r="AP344247" s="69">
        <v>0.954</v>
      </c>
      <c r="AQ344247" s="69">
        <v>0.895</v>
      </c>
      <c r="AR344247" s="69">
        <v>0.863</v>
      </c>
    </row>
    <row r="344248" spans="41:44">
      <c r="AO344248" s="69">
        <v>140.91</v>
      </c>
      <c r="AP344248" s="69">
        <v>1</v>
      </c>
      <c r="AQ344248" s="69">
        <v>0.97</v>
      </c>
      <c r="AR344248" s="69">
        <v>0.918</v>
      </c>
    </row>
    <row r="344249" spans="41:44">
      <c r="AO344249" s="69">
        <v>141.69</v>
      </c>
      <c r="AP344249" s="69">
        <v>0.967</v>
      </c>
      <c r="AQ344249" s="69">
        <v>0.883</v>
      </c>
      <c r="AR344249" s="69">
        <v>0.93</v>
      </c>
    </row>
    <row r="344250" spans="41:44">
      <c r="AO344250" s="69">
        <v>142.47</v>
      </c>
      <c r="AP344250" s="69">
        <v>0.966</v>
      </c>
      <c r="AQ344250" s="69">
        <v>0.871</v>
      </c>
      <c r="AR344250" s="69">
        <v>0.911</v>
      </c>
    </row>
    <row r="344251" spans="41:44">
      <c r="AO344251" s="69">
        <v>143.25</v>
      </c>
      <c r="AP344251" s="69">
        <v>0.901</v>
      </c>
      <c r="AQ344251" s="69">
        <v>1.048</v>
      </c>
      <c r="AR344251" s="69">
        <v>0.942</v>
      </c>
    </row>
    <row r="344252" spans="41:44">
      <c r="AO344252" s="69">
        <v>144.03</v>
      </c>
      <c r="AP344252" s="69">
        <v>0.955</v>
      </c>
      <c r="AQ344252" s="69">
        <v>0.875</v>
      </c>
      <c r="AR344252" s="69">
        <v>0.919</v>
      </c>
    </row>
    <row r="344253" spans="41:44">
      <c r="AO344253" s="69">
        <v>144.81</v>
      </c>
      <c r="AP344253" s="69">
        <v>0.928</v>
      </c>
      <c r="AQ344253" s="69">
        <v>0.89</v>
      </c>
      <c r="AR344253" s="69">
        <v>1</v>
      </c>
    </row>
    <row r="344254" spans="41:44">
      <c r="AO344254" s="69">
        <v>145.59</v>
      </c>
      <c r="AP344254" s="69">
        <v>0.988</v>
      </c>
      <c r="AQ344254" s="69">
        <v>0.928</v>
      </c>
      <c r="AR344254" s="69">
        <v>1.028</v>
      </c>
    </row>
    <row r="344255" spans="41:44">
      <c r="AO344255" s="69">
        <v>146.37</v>
      </c>
      <c r="AP344255" s="69">
        <v>0.806</v>
      </c>
      <c r="AQ344255" s="69">
        <v>0.831</v>
      </c>
      <c r="AR344255" s="69">
        <v>0.97</v>
      </c>
    </row>
    <row r="344256" spans="41:44">
      <c r="AO344256" s="69">
        <v>147.15</v>
      </c>
      <c r="AP344256" s="69">
        <v>0.907</v>
      </c>
      <c r="AQ344256" s="69">
        <v>0.928</v>
      </c>
      <c r="AR344256" s="69">
        <v>0.91</v>
      </c>
    </row>
    <row r="344257" spans="41:44">
      <c r="AO344257" s="69">
        <v>147.93</v>
      </c>
      <c r="AP344257" s="69">
        <v>0.875</v>
      </c>
      <c r="AQ344257" s="69">
        <v>0.831</v>
      </c>
      <c r="AR344257" s="69">
        <v>0.861</v>
      </c>
    </row>
    <row r="344258" spans="41:44">
      <c r="AO344258" s="69">
        <v>148.71</v>
      </c>
      <c r="AP344258" s="69">
        <v>0.977</v>
      </c>
      <c r="AQ344258" s="69">
        <v>0.898</v>
      </c>
      <c r="AR344258" s="69">
        <v>0.901</v>
      </c>
    </row>
    <row r="344259" spans="41:44">
      <c r="AO344259" s="69">
        <v>149.49</v>
      </c>
      <c r="AP344259" s="69">
        <v>0.9</v>
      </c>
      <c r="AQ344259" s="69">
        <v>0.985</v>
      </c>
      <c r="AR344259" s="69">
        <v>0.901</v>
      </c>
    </row>
    <row r="344260" spans="41:44">
      <c r="AO344260" s="69">
        <v>150.27</v>
      </c>
      <c r="AP344260" s="69">
        <v>0.95</v>
      </c>
      <c r="AQ344260" s="69">
        <v>0.859</v>
      </c>
      <c r="AR344260" s="69">
        <v>0.917</v>
      </c>
    </row>
    <row r="344261" spans="41:44">
      <c r="AO344261" s="69">
        <v>151.05</v>
      </c>
      <c r="AP344261" s="69">
        <v>0.942</v>
      </c>
      <c r="AQ344261" s="69">
        <v>0.943</v>
      </c>
      <c r="AR344261" s="69">
        <v>0.918</v>
      </c>
    </row>
    <row r="344262" spans="41:44">
      <c r="AO344262" s="69">
        <v>151.83</v>
      </c>
      <c r="AP344262" s="69">
        <v>0.978</v>
      </c>
      <c r="AQ344262" s="69">
        <v>0.845</v>
      </c>
      <c r="AR344262" s="69">
        <v>0.867</v>
      </c>
    </row>
    <row r="344263" spans="41:44">
      <c r="AO344263" s="69">
        <v>152.61</v>
      </c>
      <c r="AP344263" s="69">
        <v>0.942</v>
      </c>
      <c r="AQ344263" s="69">
        <v>0.943</v>
      </c>
      <c r="AR344263" s="69">
        <v>0.928</v>
      </c>
    </row>
    <row r="344264" spans="41:44">
      <c r="AO344264" s="69">
        <v>153.39</v>
      </c>
      <c r="AP344264" s="69">
        <v>0.988</v>
      </c>
      <c r="AQ344264" s="69">
        <v>0.927</v>
      </c>
      <c r="AR344264" s="69">
        <v>0.836</v>
      </c>
    </row>
    <row r="344265" spans="41:44">
      <c r="AO344265" s="69">
        <v>154.17</v>
      </c>
      <c r="AP344265" s="69">
        <v>0.891</v>
      </c>
      <c r="AQ344265" s="69">
        <v>0.941</v>
      </c>
      <c r="AR344265" s="69">
        <v>0.932</v>
      </c>
    </row>
    <row r="344266" spans="41:44">
      <c r="AO344266" s="69">
        <v>154.95</v>
      </c>
      <c r="AP344266" s="69">
        <v>0.935</v>
      </c>
      <c r="AQ344266" s="69">
        <v>0.889</v>
      </c>
      <c r="AR344266" s="69">
        <v>0.861</v>
      </c>
    </row>
    <row r="344267" spans="41:44">
      <c r="AO344267" s="69">
        <v>155.73</v>
      </c>
      <c r="AP344267" s="69">
        <v>0.923</v>
      </c>
      <c r="AQ344267" s="69">
        <v>0.775</v>
      </c>
      <c r="AR344267" s="69">
        <v>0.861</v>
      </c>
    </row>
    <row r="344268" spans="41:44">
      <c r="AO344268" s="69">
        <v>156.51</v>
      </c>
      <c r="AP344268" s="69">
        <v>0.911</v>
      </c>
      <c r="AQ344268" s="69">
        <v>0.942</v>
      </c>
      <c r="AR344268" s="69">
        <v>0.957</v>
      </c>
    </row>
    <row r="360450" spans="41:44">
      <c r="AO360450" s="69" t="s">
        <v>13</v>
      </c>
      <c r="AP360450" s="69" t="s">
        <v>14</v>
      </c>
      <c r="AQ360450" s="69" t="s">
        <v>15</v>
      </c>
      <c r="AR360450" s="69" t="s">
        <v>16</v>
      </c>
    </row>
    <row r="360451" spans="41:44">
      <c r="AO360451" s="69">
        <v>0</v>
      </c>
      <c r="AP360451" s="69">
        <v>0.925</v>
      </c>
      <c r="AQ360451" s="69">
        <v>0.985</v>
      </c>
      <c r="AR360451" s="69">
        <v>0.836</v>
      </c>
    </row>
    <row r="360452" spans="41:44">
      <c r="AO360452" s="69">
        <v>0.39</v>
      </c>
      <c r="AP360452" s="69">
        <v>0.968</v>
      </c>
      <c r="AQ360452" s="69">
        <v>1.016</v>
      </c>
      <c r="AR360452" s="69">
        <v>1.026</v>
      </c>
    </row>
    <row r="360453" spans="41:44">
      <c r="AO360453" s="69">
        <v>1.17</v>
      </c>
      <c r="AP360453" s="69">
        <v>0.928</v>
      </c>
      <c r="AQ360453" s="69">
        <v>1.061</v>
      </c>
      <c r="AR360453" s="69">
        <v>0.925</v>
      </c>
    </row>
    <row r="360454" spans="41:44">
      <c r="AO360454" s="69">
        <v>1.95</v>
      </c>
      <c r="AP360454" s="69">
        <v>0.885</v>
      </c>
      <c r="AQ360454" s="69">
        <v>0.97</v>
      </c>
      <c r="AR360454" s="69">
        <v>0.961</v>
      </c>
    </row>
    <row r="360455" spans="41:44">
      <c r="AO360455" s="69">
        <v>2.73</v>
      </c>
      <c r="AP360455" s="69">
        <v>0.926</v>
      </c>
      <c r="AQ360455" s="69">
        <v>0.932</v>
      </c>
      <c r="AR360455" s="69">
        <v>0.962</v>
      </c>
    </row>
    <row r="360456" spans="41:44">
      <c r="AO360456" s="69">
        <v>3.51</v>
      </c>
      <c r="AP360456" s="69">
        <v>0.885</v>
      </c>
      <c r="AQ360456" s="69">
        <v>0.906</v>
      </c>
      <c r="AR360456" s="69">
        <v>0.924</v>
      </c>
    </row>
    <row r="360457" spans="41:44">
      <c r="AO360457" s="69">
        <v>4.29</v>
      </c>
      <c r="AP360457" s="69">
        <v>0.97</v>
      </c>
      <c r="AQ360457" s="69">
        <v>0.915</v>
      </c>
      <c r="AR360457" s="69">
        <v>0.96</v>
      </c>
    </row>
    <row r="360458" spans="41:44">
      <c r="AO360458" s="69">
        <v>5.07</v>
      </c>
      <c r="AP360458" s="69">
        <v>0.9</v>
      </c>
      <c r="AQ360458" s="69">
        <v>0.935</v>
      </c>
      <c r="AR360458" s="69">
        <v>0.911</v>
      </c>
    </row>
    <row r="360459" spans="41:44">
      <c r="AO360459" s="69">
        <v>5.85</v>
      </c>
      <c r="AP360459" s="69">
        <v>1.015</v>
      </c>
      <c r="AQ360459" s="69">
        <v>0.971</v>
      </c>
      <c r="AR360459" s="69">
        <v>0.912</v>
      </c>
    </row>
    <row r="360460" spans="41:44">
      <c r="AO360460" s="69">
        <v>6.63</v>
      </c>
      <c r="AP360460" s="69">
        <v>0.927</v>
      </c>
      <c r="AQ360460" s="69">
        <v>1</v>
      </c>
      <c r="AR360460" s="69">
        <v>0.962</v>
      </c>
    </row>
    <row r="360461" spans="41:44">
      <c r="AO360461" s="69">
        <v>7.41</v>
      </c>
      <c r="AP360461" s="69">
        <v>0.97</v>
      </c>
      <c r="AQ360461" s="69">
        <v>0.904</v>
      </c>
      <c r="AR360461" s="69">
        <v>1.013</v>
      </c>
    </row>
    <row r="360462" spans="41:44">
      <c r="AO360462" s="69">
        <v>8.19</v>
      </c>
      <c r="AP360462" s="69">
        <v>0.878</v>
      </c>
      <c r="AQ360462" s="69">
        <v>0.89</v>
      </c>
      <c r="AR360462" s="69">
        <v>1</v>
      </c>
    </row>
    <row r="360463" spans="41:44">
      <c r="AO360463" s="69">
        <v>8.97</v>
      </c>
      <c r="AP360463" s="69">
        <v>0.956</v>
      </c>
      <c r="AQ360463" s="69">
        <v>0.859</v>
      </c>
      <c r="AR360463" s="69">
        <v>1.096</v>
      </c>
    </row>
    <row r="360464" spans="41:44">
      <c r="AO360464" s="69">
        <v>9.75</v>
      </c>
      <c r="AP360464" s="69">
        <v>0.887</v>
      </c>
      <c r="AQ360464" s="69">
        <v>0.93</v>
      </c>
      <c r="AR360464" s="69">
        <v>1.04</v>
      </c>
    </row>
    <row r="360465" spans="41:44">
      <c r="AO360465" s="69">
        <v>10.53</v>
      </c>
      <c r="AP360465" s="69">
        <v>0.922</v>
      </c>
      <c r="AQ360465" s="69">
        <v>0.956</v>
      </c>
      <c r="AR360465" s="69">
        <v>1.053</v>
      </c>
    </row>
    <row r="360466" spans="41:44">
      <c r="AO360466" s="69">
        <v>11.31</v>
      </c>
      <c r="AP360466" s="69">
        <v>1</v>
      </c>
      <c r="AQ360466" s="69">
        <v>0.9</v>
      </c>
      <c r="AR360466" s="69">
        <v>1.037</v>
      </c>
    </row>
    <row r="360467" spans="41:44">
      <c r="AO360467" s="69">
        <v>12.09</v>
      </c>
      <c r="AP360467" s="69">
        <v>1.014</v>
      </c>
      <c r="AQ360467" s="69">
        <v>0.942</v>
      </c>
      <c r="AR360467" s="69">
        <v>0.861</v>
      </c>
    </row>
    <row r="360468" spans="41:44">
      <c r="AO360468" s="69">
        <v>12.87</v>
      </c>
      <c r="AP360468" s="69">
        <v>0.918</v>
      </c>
      <c r="AQ360468" s="69">
        <v>0.986</v>
      </c>
      <c r="AR360468" s="69">
        <v>1.055</v>
      </c>
    </row>
    <row r="360469" spans="41:44">
      <c r="AO360469" s="69">
        <v>13.65</v>
      </c>
      <c r="AP360469" s="69">
        <v>0.87</v>
      </c>
      <c r="AQ360469" s="69">
        <v>0.848</v>
      </c>
      <c r="AR360469" s="69">
        <v>0.883</v>
      </c>
    </row>
    <row r="360470" spans="41:44">
      <c r="AO360470" s="69">
        <v>14.43</v>
      </c>
      <c r="AP360470" s="69">
        <v>0.949</v>
      </c>
      <c r="AQ360470" s="69">
        <v>1</v>
      </c>
      <c r="AR360470" s="69">
        <v>0.938</v>
      </c>
    </row>
    <row r="360471" spans="41:44">
      <c r="AO360471" s="69">
        <v>15.21</v>
      </c>
      <c r="AP360471" s="69">
        <v>0.947</v>
      </c>
      <c r="AQ360471" s="69">
        <v>0.947</v>
      </c>
      <c r="AR360471" s="69">
        <v>0.962</v>
      </c>
    </row>
    <row r="360472" spans="41:44">
      <c r="AO360472" s="69">
        <v>15.99</v>
      </c>
      <c r="AP360472" s="69">
        <v>0.883</v>
      </c>
      <c r="AQ360472" s="69">
        <v>1</v>
      </c>
      <c r="AR360472" s="69">
        <v>0.887</v>
      </c>
    </row>
    <row r="360473" spans="41:44">
      <c r="AO360473" s="69">
        <v>16.77</v>
      </c>
      <c r="AP360473" s="69">
        <v>0.892</v>
      </c>
      <c r="AQ360473" s="69">
        <v>0.971</v>
      </c>
      <c r="AR360473" s="69">
        <v>1.133</v>
      </c>
    </row>
    <row r="360474" spans="41:44">
      <c r="AO360474" s="69">
        <v>17.55</v>
      </c>
      <c r="AP360474" s="69">
        <v>0.95</v>
      </c>
      <c r="AQ360474" s="69">
        <v>0.873</v>
      </c>
      <c r="AR360474" s="69">
        <v>0.95</v>
      </c>
    </row>
    <row r="360475" spans="41:44">
      <c r="AO360475" s="69">
        <v>18.33</v>
      </c>
      <c r="AP360475" s="69">
        <v>0.931</v>
      </c>
      <c r="AQ360475" s="69">
        <v>0.942</v>
      </c>
      <c r="AR360475" s="69">
        <v>0.961</v>
      </c>
    </row>
    <row r="360476" spans="41:44">
      <c r="AO360476" s="69">
        <v>19.11</v>
      </c>
      <c r="AP360476" s="69">
        <v>0.9</v>
      </c>
      <c r="AQ360476" s="69">
        <v>0.926</v>
      </c>
      <c r="AR360476" s="69">
        <v>0.935</v>
      </c>
    </row>
    <row r="360477" spans="41:44">
      <c r="AO360477" s="69">
        <v>19.89</v>
      </c>
      <c r="AP360477" s="69">
        <v>0.912</v>
      </c>
      <c r="AQ360477" s="69">
        <v>0.943</v>
      </c>
      <c r="AR360477" s="69">
        <v>0.926</v>
      </c>
    </row>
    <row r="360478" spans="41:44">
      <c r="AO360478" s="69">
        <v>20.67</v>
      </c>
      <c r="AP360478" s="69">
        <v>0.912</v>
      </c>
      <c r="AQ360478" s="69">
        <v>0.942</v>
      </c>
      <c r="AR360478" s="69">
        <v>0.875</v>
      </c>
    </row>
    <row r="360479" spans="41:44">
      <c r="AO360479" s="69">
        <v>21.45</v>
      </c>
      <c r="AP360479" s="69">
        <v>1</v>
      </c>
      <c r="AQ360479" s="69">
        <v>0.844</v>
      </c>
      <c r="AR360479" s="69">
        <v>0.912</v>
      </c>
    </row>
    <row r="360480" spans="41:44">
      <c r="AO360480" s="69">
        <v>22.23</v>
      </c>
      <c r="AP360480" s="69">
        <v>0.891</v>
      </c>
      <c r="AQ360480" s="69">
        <v>0.844</v>
      </c>
      <c r="AR360480" s="69">
        <v>0.975</v>
      </c>
    </row>
    <row r="360481" spans="41:44">
      <c r="AO360481" s="69">
        <v>23.01</v>
      </c>
      <c r="AP360481" s="69">
        <v>0.912</v>
      </c>
      <c r="AQ360481" s="69">
        <v>1.014</v>
      </c>
      <c r="AR360481" s="69">
        <v>0.95</v>
      </c>
    </row>
    <row r="360482" spans="41:44">
      <c r="AO360482" s="69">
        <v>23.79</v>
      </c>
      <c r="AP360482" s="69">
        <v>0.974</v>
      </c>
      <c r="AQ360482" s="69">
        <v>0.931</v>
      </c>
      <c r="AR360482" s="69">
        <v>0.869</v>
      </c>
    </row>
    <row r="360483" spans="41:44">
      <c r="AO360483" s="69">
        <v>24.57</v>
      </c>
      <c r="AP360483" s="69">
        <v>0.898</v>
      </c>
      <c r="AQ360483" s="69">
        <v>0.97</v>
      </c>
      <c r="AR360483" s="69">
        <v>0.879</v>
      </c>
    </row>
    <row r="360484" spans="41:44">
      <c r="AO360484" s="69">
        <v>25.35</v>
      </c>
      <c r="AP360484" s="69">
        <v>0.877</v>
      </c>
      <c r="AQ360484" s="69">
        <v>0.878</v>
      </c>
      <c r="AR360484" s="69">
        <v>0.948</v>
      </c>
    </row>
    <row r="360485" spans="41:44">
      <c r="AO360485" s="69">
        <v>26.13</v>
      </c>
      <c r="AP360485" s="69">
        <v>0.912</v>
      </c>
      <c r="AQ360485" s="69">
        <v>0.986</v>
      </c>
      <c r="AR360485" s="69">
        <v>0.949</v>
      </c>
    </row>
    <row r="360486" spans="41:44">
      <c r="AO360486" s="69">
        <v>26.91</v>
      </c>
      <c r="AP360486" s="69">
        <v>0.974</v>
      </c>
      <c r="AQ360486" s="69">
        <v>0.906</v>
      </c>
      <c r="AR360486" s="69">
        <v>0.828</v>
      </c>
    </row>
    <row r="360487" spans="41:44">
      <c r="AO360487" s="69">
        <v>27.69</v>
      </c>
      <c r="AP360487" s="69">
        <v>0.939</v>
      </c>
      <c r="AQ360487" s="69">
        <v>0.849</v>
      </c>
      <c r="AR360487" s="69">
        <v>0.924</v>
      </c>
    </row>
    <row r="360488" spans="41:44">
      <c r="AO360488" s="69">
        <v>28.47</v>
      </c>
      <c r="AP360488" s="69">
        <v>0.986</v>
      </c>
      <c r="AQ360488" s="69">
        <v>0.93</v>
      </c>
      <c r="AR360488" s="69">
        <v>0.974</v>
      </c>
    </row>
    <row r="360489" spans="41:44">
      <c r="AO360489" s="69">
        <v>29.25</v>
      </c>
      <c r="AP360489" s="69">
        <v>0.974</v>
      </c>
      <c r="AQ360489" s="69">
        <v>0.915</v>
      </c>
      <c r="AR360489" s="69">
        <v>0.896</v>
      </c>
    </row>
    <row r="360490" spans="41:44">
      <c r="AO360490" s="69">
        <v>30.03</v>
      </c>
      <c r="AP360490" s="69">
        <v>0.915</v>
      </c>
      <c r="AQ360490" s="69">
        <v>0.986</v>
      </c>
      <c r="AR360490" s="69">
        <v>1</v>
      </c>
    </row>
    <row r="360491" spans="41:44">
      <c r="AO360491" s="69">
        <v>30.81</v>
      </c>
      <c r="AP360491" s="69">
        <v>0.914</v>
      </c>
      <c r="AQ360491" s="69">
        <v>0.905</v>
      </c>
      <c r="AR360491" s="69">
        <v>0.868</v>
      </c>
    </row>
    <row r="360492" spans="41:44">
      <c r="AO360492" s="69">
        <v>31.59</v>
      </c>
      <c r="AP360492" s="69">
        <v>1</v>
      </c>
      <c r="AQ360492" s="69">
        <v>0.917</v>
      </c>
      <c r="AR360492" s="69">
        <v>1.026</v>
      </c>
    </row>
    <row r="360493" spans="41:44">
      <c r="AO360493" s="69">
        <v>32.37</v>
      </c>
      <c r="AP360493" s="69">
        <v>1</v>
      </c>
      <c r="AQ360493" s="69">
        <v>0.831</v>
      </c>
      <c r="AR360493" s="69">
        <v>0.937</v>
      </c>
    </row>
    <row r="360494" spans="41:44">
      <c r="AO360494" s="69">
        <v>33.15</v>
      </c>
      <c r="AP360494" s="69">
        <v>0.891</v>
      </c>
      <c r="AQ360494" s="69">
        <v>0.985</v>
      </c>
      <c r="AR360494" s="69">
        <v>0.938</v>
      </c>
    </row>
    <row r="360495" spans="41:44">
      <c r="AO360495" s="69">
        <v>33.93</v>
      </c>
      <c r="AP360495" s="69">
        <v>0.938</v>
      </c>
      <c r="AQ360495" s="69">
        <v>0.957</v>
      </c>
      <c r="AR360495" s="69">
        <v>0.974</v>
      </c>
    </row>
    <row r="360496" spans="41:44">
      <c r="AO360496" s="69">
        <v>34.71</v>
      </c>
      <c r="AP360496" s="69">
        <v>0.949</v>
      </c>
      <c r="AQ360496" s="69">
        <v>0.986</v>
      </c>
      <c r="AR360496" s="69">
        <v>0.912</v>
      </c>
    </row>
    <row r="360497" spans="41:44">
      <c r="AO360497" s="69">
        <v>35.49</v>
      </c>
      <c r="AP360497" s="69">
        <v>0.937</v>
      </c>
      <c r="AQ360497" s="69">
        <v>0.96</v>
      </c>
      <c r="AR360497" s="69">
        <v>0.934</v>
      </c>
    </row>
    <row r="360498" spans="41:44">
      <c r="AO360498" s="69">
        <v>36.27</v>
      </c>
      <c r="AP360498" s="69">
        <v>0.94</v>
      </c>
      <c r="AQ360498" s="69">
        <v>0.97</v>
      </c>
      <c r="AR360498" s="69">
        <v>0.961</v>
      </c>
    </row>
    <row r="360499" spans="41:44">
      <c r="AO360499" s="69">
        <v>37.05</v>
      </c>
      <c r="AP360499" s="69">
        <v>0.915</v>
      </c>
      <c r="AQ360499" s="69">
        <v>0.929</v>
      </c>
      <c r="AR360499" s="69">
        <v>0.96</v>
      </c>
    </row>
    <row r="360500" spans="41:44">
      <c r="AO360500" s="69">
        <v>37.83</v>
      </c>
      <c r="AP360500" s="69">
        <v>0.894</v>
      </c>
      <c r="AQ360500" s="69">
        <v>0.905</v>
      </c>
      <c r="AR360500" s="69">
        <v>1.11</v>
      </c>
    </row>
    <row r="360501" spans="41:44">
      <c r="AO360501" s="69">
        <v>38.61</v>
      </c>
      <c r="AP360501" s="69">
        <v>1.053</v>
      </c>
      <c r="AQ360501" s="69">
        <v>0.904</v>
      </c>
      <c r="AR360501" s="69">
        <v>0.879</v>
      </c>
    </row>
    <row r="360502" spans="41:44">
      <c r="AO360502" s="69">
        <v>39.51</v>
      </c>
      <c r="AP360502" s="69">
        <v>0.882</v>
      </c>
      <c r="AQ360502" s="69">
        <v>0.892</v>
      </c>
      <c r="AR360502" s="69">
        <v>0.974</v>
      </c>
    </row>
    <row r="360503" spans="41:44">
      <c r="AO360503" s="69">
        <v>40.29</v>
      </c>
      <c r="AP360503" s="69">
        <v>1.012</v>
      </c>
      <c r="AQ360503" s="69">
        <v>1</v>
      </c>
      <c r="AR360503" s="69">
        <v>1.027</v>
      </c>
    </row>
    <row r="360504" spans="41:44">
      <c r="AO360504" s="69">
        <v>41.07</v>
      </c>
      <c r="AP360504" s="69">
        <v>0.951</v>
      </c>
      <c r="AQ360504" s="69">
        <v>0.956</v>
      </c>
      <c r="AR360504" s="69">
        <v>0.947</v>
      </c>
    </row>
    <row r="360505" spans="41:44">
      <c r="AO360505" s="69">
        <v>41.85</v>
      </c>
      <c r="AP360505" s="69">
        <v>0.9</v>
      </c>
      <c r="AQ360505" s="69">
        <v>0.89</v>
      </c>
      <c r="AR360505" s="69">
        <v>0.91</v>
      </c>
    </row>
    <row r="360506" spans="41:44">
      <c r="AO360506" s="69">
        <v>42.63</v>
      </c>
      <c r="AP360506" s="69">
        <v>0.874</v>
      </c>
      <c r="AQ360506" s="69">
        <v>0.917</v>
      </c>
      <c r="AR360506" s="69">
        <v>0.95</v>
      </c>
    </row>
    <row r="360507" spans="41:44">
      <c r="AO360507" s="69">
        <v>43.41</v>
      </c>
      <c r="AP360507" s="69">
        <v>0.887</v>
      </c>
      <c r="AQ360507" s="69">
        <v>0.853</v>
      </c>
      <c r="AR360507" s="69">
        <v>0.949</v>
      </c>
    </row>
    <row r="360508" spans="41:44">
      <c r="AO360508" s="69">
        <v>44.19</v>
      </c>
      <c r="AP360508" s="69">
        <v>0.866</v>
      </c>
      <c r="AQ360508" s="69">
        <v>0.944</v>
      </c>
      <c r="AR360508" s="69">
        <v>0.912</v>
      </c>
    </row>
    <row r="360509" spans="41:44">
      <c r="AO360509" s="69">
        <v>44.97</v>
      </c>
      <c r="AP360509" s="69">
        <v>0.938</v>
      </c>
      <c r="AQ360509" s="69">
        <v>0.928</v>
      </c>
      <c r="AR360509" s="69">
        <v>0.901</v>
      </c>
    </row>
    <row r="360510" spans="41:44">
      <c r="AO360510" s="69">
        <v>45.75</v>
      </c>
      <c r="AP360510" s="69">
        <v>0.815</v>
      </c>
      <c r="AQ360510" s="69">
        <v>0.956</v>
      </c>
      <c r="AR360510" s="69">
        <v>0.736</v>
      </c>
    </row>
    <row r="360511" spans="41:44">
      <c r="AO360511" s="69">
        <v>46.53</v>
      </c>
      <c r="AP360511" s="69">
        <v>0.962</v>
      </c>
      <c r="AQ360511" s="69">
        <v>0.986</v>
      </c>
      <c r="AR360511" s="69">
        <v>1.085</v>
      </c>
    </row>
    <row r="360512" spans="41:44">
      <c r="AO360512" s="69">
        <v>47.31</v>
      </c>
      <c r="AP360512" s="69">
        <v>0.844</v>
      </c>
      <c r="AQ360512" s="69">
        <v>0.892</v>
      </c>
      <c r="AR360512" s="69">
        <v>0.807</v>
      </c>
    </row>
    <row r="360513" spans="41:44">
      <c r="AO360513" s="69">
        <v>48.09</v>
      </c>
      <c r="AP360513" s="69">
        <v>1.065</v>
      </c>
      <c r="AQ360513" s="69">
        <v>0.904</v>
      </c>
      <c r="AR360513" s="69">
        <v>0.949</v>
      </c>
    </row>
    <row r="360514" spans="41:44">
      <c r="AO360514" s="69">
        <v>48.87</v>
      </c>
      <c r="AP360514" s="69">
        <v>0.924</v>
      </c>
      <c r="AQ360514" s="69">
        <v>0.887</v>
      </c>
      <c r="AR360514" s="69">
        <v>0.873</v>
      </c>
    </row>
    <row r="360515" spans="41:44">
      <c r="AO360515" s="69">
        <v>49.65</v>
      </c>
      <c r="AP360515" s="69">
        <v>0.903</v>
      </c>
      <c r="AQ360515" s="69">
        <v>0.849</v>
      </c>
      <c r="AR360515" s="69">
        <v>0.923</v>
      </c>
    </row>
    <row r="360516" spans="41:44">
      <c r="AO360516" s="69">
        <v>50.43</v>
      </c>
      <c r="AP360516" s="69">
        <v>0.974</v>
      </c>
      <c r="AQ360516" s="69">
        <v>1.015</v>
      </c>
      <c r="AR360516" s="69">
        <v>0.937</v>
      </c>
    </row>
    <row r="360517" spans="41:44">
      <c r="AO360517" s="69">
        <v>51.21</v>
      </c>
      <c r="AP360517" s="69">
        <v>0.962</v>
      </c>
      <c r="AQ360517" s="69">
        <v>1</v>
      </c>
      <c r="AR360517" s="69">
        <v>0.883</v>
      </c>
    </row>
    <row r="360518" spans="41:44">
      <c r="AO360518" s="69">
        <v>51.99</v>
      </c>
      <c r="AP360518" s="69">
        <v>0.986</v>
      </c>
      <c r="AQ360518" s="69">
        <v>0.892</v>
      </c>
      <c r="AR360518" s="69">
        <v>0.872</v>
      </c>
    </row>
    <row r="360519" spans="41:44">
      <c r="AO360519" s="69">
        <v>52.77</v>
      </c>
      <c r="AP360519" s="69">
        <v>0.927</v>
      </c>
      <c r="AQ360519" s="69">
        <v>1.03</v>
      </c>
      <c r="AR360519" s="69">
        <v>0.987</v>
      </c>
    </row>
    <row r="360520" spans="41:44">
      <c r="AO360520" s="69">
        <v>53.55</v>
      </c>
      <c r="AP360520" s="69">
        <v>0.89</v>
      </c>
      <c r="AQ360520" s="69">
        <v>0.819</v>
      </c>
      <c r="AR360520" s="69">
        <v>0.816</v>
      </c>
    </row>
    <row r="360521" spans="41:44">
      <c r="AO360521" s="69">
        <v>54.33</v>
      </c>
      <c r="AP360521" s="69">
        <v>0.869</v>
      </c>
      <c r="AQ360521" s="69">
        <v>0.836</v>
      </c>
      <c r="AR360521" s="69">
        <v>0.887</v>
      </c>
    </row>
    <row r="360522" spans="41:44">
      <c r="AO360522" s="69">
        <v>55.11</v>
      </c>
      <c r="AP360522" s="69">
        <v>0.893</v>
      </c>
      <c r="AQ360522" s="69">
        <v>0.943</v>
      </c>
      <c r="AR360522" s="69">
        <v>0.96</v>
      </c>
    </row>
    <row r="360523" spans="41:44">
      <c r="AO360523" s="69">
        <v>55.89</v>
      </c>
      <c r="AP360523" s="69">
        <v>0.938</v>
      </c>
      <c r="AQ360523" s="69">
        <v>0.928</v>
      </c>
      <c r="AR360523" s="69">
        <v>0.937</v>
      </c>
    </row>
    <row r="360524" spans="41:44">
      <c r="AO360524" s="69">
        <v>56.67</v>
      </c>
      <c r="AP360524" s="69">
        <v>0.939</v>
      </c>
      <c r="AQ360524" s="69">
        <v>0.865</v>
      </c>
      <c r="AR360524" s="69">
        <v>0.938</v>
      </c>
    </row>
    <row r="360525" spans="41:44">
      <c r="AO360525" s="69">
        <v>57.45</v>
      </c>
      <c r="AP360525" s="69">
        <v>0.914</v>
      </c>
      <c r="AQ360525" s="69">
        <v>1.03</v>
      </c>
      <c r="AR360525" s="69">
        <v>1.04</v>
      </c>
    </row>
    <row r="360526" spans="41:44">
      <c r="AO360526" s="69">
        <v>58.23</v>
      </c>
      <c r="AP360526" s="69">
        <v>0.884</v>
      </c>
      <c r="AQ360526" s="69">
        <v>0.915</v>
      </c>
      <c r="AR360526" s="69">
        <v>0.932</v>
      </c>
    </row>
    <row r="360527" spans="41:44">
      <c r="AO360527" s="69">
        <v>59.01</v>
      </c>
      <c r="AP360527" s="69">
        <v>0.874</v>
      </c>
      <c r="AQ360527" s="69">
        <v>0.808</v>
      </c>
      <c r="AR360527" s="69">
        <v>0.959</v>
      </c>
    </row>
    <row r="360528" spans="41:44">
      <c r="AO360528" s="69">
        <v>59.79</v>
      </c>
      <c r="AP360528" s="69">
        <v>0.884</v>
      </c>
      <c r="AQ360528" s="69">
        <v>0.914</v>
      </c>
      <c r="AR360528" s="69">
        <v>0.889</v>
      </c>
    </row>
    <row r="360529" spans="41:44">
      <c r="AO360529" s="69">
        <v>60.57</v>
      </c>
      <c r="AP360529" s="69">
        <v>0.987</v>
      </c>
      <c r="AQ360529" s="69">
        <v>0.942</v>
      </c>
      <c r="AR360529" s="69">
        <v>0.947</v>
      </c>
    </row>
    <row r="360530" spans="41:44">
      <c r="AO360530" s="69">
        <v>61.35</v>
      </c>
      <c r="AP360530" s="69">
        <v>0.893</v>
      </c>
      <c r="AQ360530" s="69">
        <v>0.885</v>
      </c>
      <c r="AR360530" s="69">
        <v>0.896</v>
      </c>
    </row>
    <row r="360531" spans="41:44">
      <c r="AO360531" s="69">
        <v>62.13</v>
      </c>
      <c r="AP360531" s="69">
        <v>0.903</v>
      </c>
      <c r="AQ360531" s="69">
        <v>0.887</v>
      </c>
      <c r="AR360531" s="69">
        <v>0.936</v>
      </c>
    </row>
    <row r="360532" spans="41:44">
      <c r="AO360532" s="69">
        <v>62.91</v>
      </c>
      <c r="AP360532" s="69">
        <v>0.891</v>
      </c>
      <c r="AQ360532" s="69">
        <v>0.9</v>
      </c>
      <c r="AR360532" s="69">
        <v>0.821</v>
      </c>
    </row>
    <row r="360533" spans="41:44">
      <c r="AO360533" s="69">
        <v>63.69</v>
      </c>
      <c r="AP360533" s="69">
        <v>0.926</v>
      </c>
      <c r="AQ360533" s="69">
        <v>0.811</v>
      </c>
      <c r="AR360533" s="69">
        <v>0.868</v>
      </c>
    </row>
    <row r="360534" spans="41:44">
      <c r="AO360534" s="69">
        <v>64.47</v>
      </c>
      <c r="AP360534" s="69">
        <v>0.826</v>
      </c>
      <c r="AQ360534" s="69">
        <v>0.943</v>
      </c>
      <c r="AR360534" s="69">
        <v>0.949</v>
      </c>
    </row>
    <row r="360535" spans="41:44">
      <c r="AO360535" s="69">
        <v>65.25</v>
      </c>
      <c r="AP360535" s="69">
        <v>0.986</v>
      </c>
      <c r="AQ360535" s="69">
        <v>0.855</v>
      </c>
      <c r="AR360535" s="69">
        <v>0.896</v>
      </c>
    </row>
    <row r="360536" spans="41:44">
      <c r="AO360536" s="69">
        <v>66.03</v>
      </c>
      <c r="AP360536" s="69">
        <v>0.951</v>
      </c>
      <c r="AQ360536" s="69">
        <v>0.873</v>
      </c>
      <c r="AR360536" s="69">
        <v>1.04</v>
      </c>
    </row>
    <row r="360537" spans="41:44">
      <c r="AO360537" s="69">
        <v>66.81</v>
      </c>
      <c r="AP360537" s="69">
        <v>0.884</v>
      </c>
      <c r="AQ360537" s="69">
        <v>0.901</v>
      </c>
      <c r="AR360537" s="69">
        <v>1.031</v>
      </c>
    </row>
    <row r="360538" spans="41:44">
      <c r="AO360538" s="69">
        <v>67.59</v>
      </c>
      <c r="AP360538" s="69">
        <v>0.913</v>
      </c>
      <c r="AQ360538" s="69">
        <v>0.808</v>
      </c>
      <c r="AR360538" s="69">
        <v>1.026</v>
      </c>
    </row>
    <row r="360539" spans="41:44">
      <c r="AO360539" s="69">
        <v>68.37</v>
      </c>
      <c r="AP360539" s="69">
        <v>1.012</v>
      </c>
      <c r="AQ360539" s="69">
        <v>0.919</v>
      </c>
      <c r="AR360539" s="69">
        <v>0.87</v>
      </c>
    </row>
    <row r="360540" spans="41:44">
      <c r="AO360540" s="69">
        <v>69.15</v>
      </c>
      <c r="AP360540" s="69">
        <v>0.953</v>
      </c>
      <c r="AQ360540" s="69">
        <v>0.93</v>
      </c>
      <c r="AR360540" s="69">
        <v>0.889</v>
      </c>
    </row>
    <row r="360541" spans="41:44">
      <c r="AO360541" s="69">
        <v>69.93</v>
      </c>
      <c r="AP360541" s="69">
        <v>0.885</v>
      </c>
      <c r="AQ360541" s="69">
        <v>0.795</v>
      </c>
      <c r="AR360541" s="69">
        <v>1.027</v>
      </c>
    </row>
    <row r="360542" spans="41:44">
      <c r="AO360542" s="69">
        <v>70.71</v>
      </c>
      <c r="AP360542" s="69">
        <v>0.902</v>
      </c>
      <c r="AQ360542" s="69">
        <v>0.901</v>
      </c>
      <c r="AR360542" s="69">
        <v>0.924</v>
      </c>
    </row>
    <row r="360543" spans="41:44">
      <c r="AO360543" s="69">
        <v>71.49</v>
      </c>
      <c r="AP360543" s="69">
        <v>0.821</v>
      </c>
      <c r="AQ360543" s="69">
        <v>0.827</v>
      </c>
      <c r="AR360543" s="69">
        <v>0.9</v>
      </c>
    </row>
    <row r="360544" spans="41:44">
      <c r="AO360544" s="69">
        <v>72.27</v>
      </c>
      <c r="AP360544" s="69">
        <v>0.951</v>
      </c>
      <c r="AQ360544" s="69">
        <v>0.78</v>
      </c>
      <c r="AR360544" s="69">
        <v>0.904</v>
      </c>
    </row>
    <row r="360545" spans="41:44">
      <c r="AO360545" s="69">
        <v>73.05</v>
      </c>
      <c r="AP360545" s="69">
        <v>0.926</v>
      </c>
      <c r="AQ360545" s="69">
        <v>0.956</v>
      </c>
      <c r="AR360545" s="69">
        <v>1.014</v>
      </c>
    </row>
    <row r="360546" spans="41:44">
      <c r="AO360546" s="69">
        <v>73.83</v>
      </c>
      <c r="AP360546" s="69">
        <v>0.94</v>
      </c>
      <c r="AQ360546" s="69">
        <v>0.956</v>
      </c>
      <c r="AR360546" s="69">
        <v>0.924</v>
      </c>
    </row>
    <row r="360547" spans="41:44">
      <c r="AO360547" s="69">
        <v>74.61</v>
      </c>
      <c r="AP360547" s="69">
        <v>0.926</v>
      </c>
      <c r="AQ360547" s="69">
        <v>0.861</v>
      </c>
      <c r="AR360547" s="69">
        <v>0.944</v>
      </c>
    </row>
    <row r="360548" spans="41:44">
      <c r="AO360548" s="69">
        <v>75.39</v>
      </c>
      <c r="AP360548" s="69">
        <v>0.884</v>
      </c>
      <c r="AQ360548" s="69">
        <v>0.849</v>
      </c>
      <c r="AR360548" s="69">
        <v>1.027</v>
      </c>
    </row>
    <row r="360549" spans="41:44">
      <c r="AO360549" s="69">
        <v>76.17</v>
      </c>
      <c r="AP360549" s="69">
        <v>0.856</v>
      </c>
      <c r="AQ360549" s="69">
        <v>0.887</v>
      </c>
      <c r="AR360549" s="69">
        <v>0.923</v>
      </c>
    </row>
    <row r="360550" spans="41:44">
      <c r="AO360550" s="69">
        <v>76.95</v>
      </c>
      <c r="AP360550" s="69">
        <v>0.81</v>
      </c>
      <c r="AQ360550" s="69">
        <v>0.918</v>
      </c>
      <c r="AR360550" s="69">
        <v>0.948</v>
      </c>
    </row>
    <row r="360551" spans="41:44">
      <c r="AO360551" s="69">
        <v>77.73</v>
      </c>
      <c r="AP360551" s="69">
        <v>0.931</v>
      </c>
      <c r="AQ360551" s="69">
        <v>0.9</v>
      </c>
      <c r="AR360551" s="69">
        <v>0.948</v>
      </c>
    </row>
    <row r="360552" spans="41:44">
      <c r="AO360552" s="69">
        <v>78.51</v>
      </c>
      <c r="AP360552" s="69">
        <v>0.894</v>
      </c>
      <c r="AQ360552" s="69">
        <v>0.892</v>
      </c>
      <c r="AR360552" s="69">
        <v>1.071</v>
      </c>
    </row>
    <row r="360553" spans="41:44">
      <c r="AO360553" s="69">
        <v>79.29</v>
      </c>
      <c r="AP360553" s="69">
        <v>0.845</v>
      </c>
      <c r="AQ360553" s="69">
        <v>0.901</v>
      </c>
      <c r="AR360553" s="69">
        <v>0.894</v>
      </c>
    </row>
    <row r="360554" spans="41:44">
      <c r="AO360554" s="69">
        <v>80.07</v>
      </c>
      <c r="AP360554" s="69">
        <v>0.95</v>
      </c>
      <c r="AQ360554" s="69">
        <v>0.843</v>
      </c>
      <c r="AR360554" s="69">
        <v>0.867</v>
      </c>
    </row>
    <row r="360555" spans="41:44">
      <c r="AO360555" s="69">
        <v>80.85</v>
      </c>
      <c r="AP360555" s="69">
        <v>0.849</v>
      </c>
      <c r="AQ360555" s="69">
        <v>0.957</v>
      </c>
      <c r="AR360555" s="69">
        <v>0.974</v>
      </c>
    </row>
    <row r="360556" spans="41:44">
      <c r="AO360556" s="69">
        <v>81.63</v>
      </c>
      <c r="AP360556" s="69">
        <v>0.965</v>
      </c>
      <c r="AQ360556" s="69">
        <v>0.957</v>
      </c>
      <c r="AR360556" s="69">
        <v>0.87</v>
      </c>
    </row>
    <row r="360557" spans="41:44">
      <c r="AO360557" s="69">
        <v>82.41</v>
      </c>
      <c r="AP360557" s="69">
        <v>0.937</v>
      </c>
      <c r="AQ360557" s="69">
        <v>0.849</v>
      </c>
      <c r="AR360557" s="69">
        <v>0.83</v>
      </c>
    </row>
    <row r="360558" spans="41:44">
      <c r="AO360558" s="69">
        <v>83.19</v>
      </c>
      <c r="AP360558" s="69">
        <v>0.907</v>
      </c>
      <c r="AQ360558" s="69">
        <v>0.9</v>
      </c>
      <c r="AR360558" s="69">
        <v>0.873</v>
      </c>
    </row>
    <row r="360559" spans="41:44">
      <c r="AO360559" s="69">
        <v>83.97</v>
      </c>
      <c r="AP360559" s="69">
        <v>0.916</v>
      </c>
      <c r="AQ360559" s="69">
        <v>0.94</v>
      </c>
      <c r="AR360559" s="69">
        <v>0.924</v>
      </c>
    </row>
    <row r="360560" spans="41:44">
      <c r="AO360560" s="69">
        <v>84.75</v>
      </c>
      <c r="AP360560" s="69">
        <v>0.95</v>
      </c>
      <c r="AQ360560" s="69">
        <v>0.865</v>
      </c>
      <c r="AR360560" s="69">
        <v>0.974</v>
      </c>
    </row>
    <row r="360561" spans="41:44">
      <c r="AO360561" s="69">
        <v>85.53</v>
      </c>
      <c r="AP360561" s="69">
        <v>0.954</v>
      </c>
      <c r="AQ360561" s="69">
        <v>0.954</v>
      </c>
      <c r="AR360561" s="69">
        <v>0.987</v>
      </c>
    </row>
    <row r="360562" spans="41:44">
      <c r="AO360562" s="69">
        <v>86.31</v>
      </c>
      <c r="AP360562" s="69">
        <v>0.939</v>
      </c>
      <c r="AQ360562" s="69">
        <v>0.859</v>
      </c>
      <c r="AR360562" s="69">
        <v>0.957</v>
      </c>
    </row>
    <row r="360563" spans="41:44">
      <c r="AO360563" s="69">
        <v>87.09</v>
      </c>
      <c r="AP360563" s="69">
        <v>0.988</v>
      </c>
      <c r="AQ360563" s="69">
        <v>0.887</v>
      </c>
      <c r="AR360563" s="69">
        <v>0.973</v>
      </c>
    </row>
    <row r="360564" spans="41:44">
      <c r="AO360564" s="69">
        <v>87.87</v>
      </c>
      <c r="AP360564" s="69">
        <v>0.853</v>
      </c>
      <c r="AQ360564" s="69">
        <v>0.867</v>
      </c>
      <c r="AR360564" s="69">
        <v>0.849</v>
      </c>
    </row>
    <row r="360565" spans="41:44">
      <c r="AO360565" s="69">
        <v>88.65</v>
      </c>
      <c r="AP360565" s="69">
        <v>0.89</v>
      </c>
      <c r="AQ360565" s="69">
        <v>0.971</v>
      </c>
      <c r="AR360565" s="69">
        <v>0.922</v>
      </c>
    </row>
    <row r="360566" spans="41:44">
      <c r="AO360566" s="69">
        <v>89.43</v>
      </c>
      <c r="AP360566" s="69">
        <v>0.921</v>
      </c>
      <c r="AQ360566" s="69">
        <v>0.846</v>
      </c>
      <c r="AR360566" s="69">
        <v>0.873</v>
      </c>
    </row>
    <row r="360567" spans="41:44">
      <c r="AO360567" s="69">
        <v>90.21</v>
      </c>
      <c r="AP360567" s="69">
        <v>0.869</v>
      </c>
      <c r="AQ360567" s="69">
        <v>0.884</v>
      </c>
      <c r="AR360567" s="69">
        <v>0.911</v>
      </c>
    </row>
    <row r="360568" spans="41:44">
      <c r="AO360568" s="69">
        <v>90.99</v>
      </c>
      <c r="AP360568" s="69">
        <v>1.012</v>
      </c>
      <c r="AQ360568" s="69">
        <v>0.985</v>
      </c>
      <c r="AR360568" s="69">
        <v>0.898</v>
      </c>
    </row>
    <row r="360569" spans="41:44">
      <c r="AO360569" s="69">
        <v>91.77</v>
      </c>
      <c r="AP360569" s="69">
        <v>0.904</v>
      </c>
      <c r="AQ360569" s="69">
        <v>1</v>
      </c>
      <c r="AR360569" s="69">
        <v>0.907</v>
      </c>
    </row>
    <row r="360570" spans="41:44">
      <c r="AO360570" s="69">
        <v>92.55</v>
      </c>
      <c r="AP360570" s="69">
        <v>0.976</v>
      </c>
      <c r="AQ360570" s="69">
        <v>0.9</v>
      </c>
      <c r="AR360570" s="69">
        <v>0.906</v>
      </c>
    </row>
    <row r="360571" spans="41:44">
      <c r="AO360571" s="69">
        <v>93.33</v>
      </c>
      <c r="AP360571" s="69">
        <v>0.953</v>
      </c>
      <c r="AQ360571" s="69">
        <v>0.928</v>
      </c>
      <c r="AR360571" s="69">
        <v>0.974</v>
      </c>
    </row>
    <row r="360572" spans="41:44">
      <c r="AO360572" s="69">
        <v>94.11</v>
      </c>
      <c r="AP360572" s="69">
        <v>0.83</v>
      </c>
      <c r="AQ360572" s="69">
        <v>0.816</v>
      </c>
      <c r="AR360572" s="69">
        <v>0.948</v>
      </c>
    </row>
    <row r="360573" spans="41:44">
      <c r="AO360573" s="69">
        <v>94.89</v>
      </c>
      <c r="AP360573" s="69">
        <v>0.906</v>
      </c>
      <c r="AQ360573" s="69">
        <v>0.791</v>
      </c>
      <c r="AR360573" s="69">
        <v>1</v>
      </c>
    </row>
    <row r="360574" spans="41:44">
      <c r="AO360574" s="69">
        <v>95.67</v>
      </c>
      <c r="AP360574" s="69">
        <v>0.886</v>
      </c>
      <c r="AQ360574" s="69">
        <v>0.859</v>
      </c>
      <c r="AR360574" s="69">
        <v>0.898</v>
      </c>
    </row>
    <row r="360575" spans="41:44">
      <c r="AO360575" s="69">
        <v>96.45</v>
      </c>
      <c r="AP360575" s="69">
        <v>0.988</v>
      </c>
      <c r="AQ360575" s="69">
        <v>1.014</v>
      </c>
      <c r="AR360575" s="69">
        <v>0.887</v>
      </c>
    </row>
    <row r="360576" spans="41:44">
      <c r="AO360576" s="69">
        <v>97.23</v>
      </c>
      <c r="AP360576" s="69">
        <v>0.918</v>
      </c>
      <c r="AQ360576" s="69">
        <v>0.915</v>
      </c>
      <c r="AR360576" s="69">
        <v>0.934</v>
      </c>
    </row>
    <row r="360577" spans="41:44">
      <c r="AO360577" s="69">
        <v>98.01</v>
      </c>
      <c r="AP360577" s="69">
        <v>0.851</v>
      </c>
      <c r="AQ360577" s="69">
        <v>0.942</v>
      </c>
      <c r="AR360577" s="69">
        <v>0.919</v>
      </c>
    </row>
    <row r="360578" spans="41:44">
      <c r="AO360578" s="69">
        <v>98.79</v>
      </c>
      <c r="AP360578" s="69">
        <v>0.95</v>
      </c>
      <c r="AQ360578" s="69">
        <v>0.829</v>
      </c>
      <c r="AR360578" s="69">
        <v>0.906</v>
      </c>
    </row>
    <row r="360579" spans="41:44">
      <c r="AO360579" s="69">
        <v>99.57</v>
      </c>
      <c r="AP360579" s="69">
        <v>0.823</v>
      </c>
      <c r="AQ360579" s="69">
        <v>0.918</v>
      </c>
      <c r="AR360579" s="69">
        <v>1</v>
      </c>
    </row>
    <row r="360580" spans="41:44">
      <c r="AO360580" s="69">
        <v>100.35</v>
      </c>
      <c r="AP360580" s="69">
        <v>0.917</v>
      </c>
      <c r="AQ360580" s="69">
        <v>0.928</v>
      </c>
      <c r="AR360580" s="69">
        <v>0.846</v>
      </c>
    </row>
    <row r="360581" spans="41:44">
      <c r="AO360581" s="69">
        <v>101.13</v>
      </c>
      <c r="AP360581" s="69">
        <v>0.886</v>
      </c>
      <c r="AQ360581" s="69">
        <v>0.843</v>
      </c>
      <c r="AR360581" s="69">
        <v>0.959</v>
      </c>
    </row>
    <row r="360582" spans="41:44">
      <c r="AO360582" s="69">
        <v>101.91</v>
      </c>
      <c r="AP360582" s="69">
        <v>0.965</v>
      </c>
      <c r="AQ360582" s="69">
        <v>0.851</v>
      </c>
      <c r="AR360582" s="69">
        <v>0.93</v>
      </c>
    </row>
    <row r="360583" spans="41:44">
      <c r="AO360583" s="69">
        <v>102.69</v>
      </c>
      <c r="AP360583" s="69">
        <v>0.89</v>
      </c>
      <c r="AQ360583" s="69">
        <v>0.861</v>
      </c>
      <c r="AR360583" s="69">
        <v>0.839</v>
      </c>
    </row>
    <row r="360584" spans="41:44">
      <c r="AO360584" s="69">
        <v>103.47</v>
      </c>
      <c r="AP360584" s="69">
        <v>0.949</v>
      </c>
      <c r="AQ360584" s="69">
        <v>0.942</v>
      </c>
      <c r="AR360584" s="69">
        <v>0.842</v>
      </c>
    </row>
    <row r="360585" spans="41:44">
      <c r="AO360585" s="69">
        <v>104.25</v>
      </c>
      <c r="AP360585" s="69">
        <v>0.91</v>
      </c>
      <c r="AQ360585" s="69">
        <v>0.957</v>
      </c>
      <c r="AR360585" s="69">
        <v>0.875</v>
      </c>
    </row>
    <row r="360586" spans="41:44">
      <c r="AO360586" s="69">
        <v>105.03</v>
      </c>
      <c r="AP360586" s="69">
        <v>0.882</v>
      </c>
      <c r="AQ360586" s="69">
        <v>0.84</v>
      </c>
      <c r="AR360586" s="69">
        <v>0.917</v>
      </c>
    </row>
    <row r="360587" spans="41:44">
      <c r="AO360587" s="69">
        <v>105.81</v>
      </c>
      <c r="AP360587" s="69">
        <v>0.976</v>
      </c>
      <c r="AQ360587" s="69">
        <v>0.811</v>
      </c>
      <c r="AR360587" s="69">
        <v>0.9</v>
      </c>
    </row>
    <row r="360588" spans="41:44">
      <c r="AO360588" s="69">
        <v>106.59</v>
      </c>
      <c r="AP360588" s="69">
        <v>0.949</v>
      </c>
      <c r="AQ360588" s="69">
        <v>0.84</v>
      </c>
      <c r="AR360588" s="69">
        <v>0.947</v>
      </c>
    </row>
    <row r="360589" spans="41:44">
      <c r="AO360589" s="69">
        <v>107.37</v>
      </c>
      <c r="AP360589" s="69">
        <v>0.918</v>
      </c>
      <c r="AQ360589" s="69">
        <v>0.942</v>
      </c>
      <c r="AR360589" s="69">
        <v>0.917</v>
      </c>
    </row>
    <row r="360590" spans="41:44">
      <c r="AO360590" s="69">
        <v>108.15</v>
      </c>
      <c r="AP360590" s="69">
        <v>0.922</v>
      </c>
      <c r="AQ360590" s="69">
        <v>0.916</v>
      </c>
      <c r="AR360590" s="69">
        <v>0.959</v>
      </c>
    </row>
    <row r="360591" spans="41:44">
      <c r="AO360591" s="69">
        <v>108.93</v>
      </c>
      <c r="AP360591" s="69">
        <v>0.918</v>
      </c>
      <c r="AQ360591" s="69">
        <v>0.939</v>
      </c>
      <c r="AR360591" s="69">
        <v>0.872</v>
      </c>
    </row>
    <row r="360592" spans="41:44">
      <c r="AO360592" s="69">
        <v>109.71</v>
      </c>
      <c r="AP360592" s="69">
        <v>0.867</v>
      </c>
      <c r="AQ360592" s="69">
        <v>0.956</v>
      </c>
      <c r="AR360592" s="69">
        <v>0.923</v>
      </c>
    </row>
    <row r="360593" spans="41:44">
      <c r="AO360593" s="69">
        <v>110.49</v>
      </c>
      <c r="AP360593" s="69">
        <v>0.933</v>
      </c>
      <c r="AQ360593" s="69">
        <v>0.836</v>
      </c>
      <c r="AR360593" s="69">
        <v>0.842</v>
      </c>
    </row>
    <row r="360594" spans="41:44">
      <c r="AO360594" s="69">
        <v>111.27</v>
      </c>
      <c r="AP360594" s="69">
        <v>1.052</v>
      </c>
      <c r="AQ360594" s="69">
        <v>0.873</v>
      </c>
      <c r="AR360594" s="69">
        <v>0.898</v>
      </c>
    </row>
    <row r="360595" spans="41:44">
      <c r="AO360595" s="69">
        <v>112.05</v>
      </c>
      <c r="AP360595" s="69">
        <v>0.892</v>
      </c>
      <c r="AQ360595" s="69">
        <v>0.875</v>
      </c>
      <c r="AR360595" s="69">
        <v>0.828</v>
      </c>
    </row>
    <row r="360596" spans="41:44">
      <c r="AO360596" s="69">
        <v>112.83</v>
      </c>
      <c r="AP360596" s="69">
        <v>0.965</v>
      </c>
      <c r="AQ360596" s="69">
        <v>0.915</v>
      </c>
      <c r="AR360596" s="69">
        <v>1.015</v>
      </c>
    </row>
    <row r="360597" spans="41:44">
      <c r="AO360597" s="69">
        <v>113.61</v>
      </c>
      <c r="AP360597" s="69">
        <v>0.932</v>
      </c>
      <c r="AQ360597" s="69">
        <v>0.956</v>
      </c>
      <c r="AR360597" s="69">
        <v>0.986</v>
      </c>
    </row>
    <row r="360598" spans="41:44">
      <c r="AO360598" s="69">
        <v>114.39</v>
      </c>
      <c r="AP360598" s="69">
        <v>0.903</v>
      </c>
      <c r="AQ360598" s="69">
        <v>0.955</v>
      </c>
      <c r="AR360598" s="69">
        <v>0.959</v>
      </c>
    </row>
    <row r="360599" spans="41:44">
      <c r="AO360599" s="69">
        <v>115.17</v>
      </c>
      <c r="AP360599" s="69">
        <v>0.944</v>
      </c>
      <c r="AQ360599" s="69">
        <v>0.971</v>
      </c>
      <c r="AR360599" s="69">
        <v>0.93</v>
      </c>
    </row>
    <row r="360600" spans="41:44">
      <c r="AO360600" s="69">
        <v>115.95</v>
      </c>
      <c r="AP360600" s="69">
        <v>0.9</v>
      </c>
      <c r="AQ360600" s="69">
        <v>0.941</v>
      </c>
      <c r="AR360600" s="69">
        <v>0.847</v>
      </c>
    </row>
    <row r="360601" spans="41:44">
      <c r="AO360601" s="69">
        <v>116.73</v>
      </c>
      <c r="AP360601" s="69">
        <v>0.847</v>
      </c>
      <c r="AQ360601" s="69">
        <v>0.885</v>
      </c>
      <c r="AR360601" s="69">
        <v>0.896</v>
      </c>
    </row>
    <row r="360602" spans="41:44">
      <c r="AO360602" s="69">
        <v>117.51</v>
      </c>
      <c r="AP360602" s="69">
        <v>0.917</v>
      </c>
      <c r="AQ360602" s="69">
        <v>0.857</v>
      </c>
      <c r="AR360602" s="69">
        <v>0.844</v>
      </c>
    </row>
    <row r="360603" spans="41:44">
      <c r="AO360603" s="69">
        <v>118.29</v>
      </c>
      <c r="AP360603" s="69">
        <v>0.923</v>
      </c>
      <c r="AQ360603" s="69">
        <v>1.016</v>
      </c>
      <c r="AR360603" s="69">
        <v>0.844</v>
      </c>
    </row>
    <row r="360604" spans="41:44">
      <c r="AO360604" s="69">
        <v>119.07</v>
      </c>
      <c r="AP360604" s="69">
        <v>1</v>
      </c>
      <c r="AQ360604" s="69">
        <v>0.9</v>
      </c>
      <c r="AR360604" s="69">
        <v>0.915</v>
      </c>
    </row>
    <row r="360605" spans="41:44">
      <c r="AO360605" s="69">
        <v>119.85</v>
      </c>
      <c r="AP360605" s="69">
        <v>0.95</v>
      </c>
      <c r="AQ360605" s="69">
        <v>1.014</v>
      </c>
      <c r="AR360605" s="69">
        <v>0.878</v>
      </c>
    </row>
    <row r="360606" spans="41:44">
      <c r="AO360606" s="69">
        <v>120.63</v>
      </c>
      <c r="AP360606" s="69">
        <v>0.87</v>
      </c>
      <c r="AQ360606" s="69">
        <v>0.943</v>
      </c>
      <c r="AR360606" s="69">
        <v>0.808</v>
      </c>
    </row>
    <row r="360607" spans="41:44">
      <c r="AO360607" s="69">
        <v>121.41</v>
      </c>
      <c r="AP360607" s="69">
        <v>0.874</v>
      </c>
      <c r="AQ360607" s="69">
        <v>0.956</v>
      </c>
      <c r="AR360607" s="69">
        <v>0.906</v>
      </c>
    </row>
    <row r="360608" spans="41:44">
      <c r="AO360608" s="69">
        <v>122.19</v>
      </c>
      <c r="AP360608" s="69">
        <v>0.878</v>
      </c>
      <c r="AQ360608" s="69">
        <v>1</v>
      </c>
      <c r="AR360608" s="69">
        <v>0.851</v>
      </c>
    </row>
    <row r="360609" spans="41:44">
      <c r="AO360609" s="69">
        <v>122.97</v>
      </c>
      <c r="AP360609" s="69">
        <v>0.966</v>
      </c>
      <c r="AQ360609" s="69">
        <v>0.918</v>
      </c>
      <c r="AR360609" s="69">
        <v>0.904</v>
      </c>
    </row>
    <row r="360610" spans="41:44">
      <c r="AO360610" s="69">
        <v>123.75</v>
      </c>
      <c r="AP360610" s="69">
        <v>0.918</v>
      </c>
      <c r="AQ360610" s="69">
        <v>0.9</v>
      </c>
      <c r="AR360610" s="69">
        <v>0.984</v>
      </c>
    </row>
    <row r="360611" spans="41:44">
      <c r="AO360611" s="69">
        <v>124.53</v>
      </c>
      <c r="AP360611" s="69">
        <v>0.953</v>
      </c>
      <c r="AQ360611" s="69">
        <v>0.827</v>
      </c>
      <c r="AR360611" s="69">
        <v>0.9</v>
      </c>
    </row>
    <row r="360612" spans="41:44">
      <c r="AO360612" s="69">
        <v>125.31</v>
      </c>
      <c r="AP360612" s="69">
        <v>0.912</v>
      </c>
      <c r="AQ360612" s="69">
        <v>0.871</v>
      </c>
      <c r="AR360612" s="69">
        <v>0.973</v>
      </c>
    </row>
    <row r="360613" spans="41:44">
      <c r="AO360613" s="69">
        <v>126.09</v>
      </c>
      <c r="AP360613" s="69">
        <v>0.879</v>
      </c>
      <c r="AQ360613" s="69">
        <v>0.927</v>
      </c>
      <c r="AR360613" s="69">
        <v>0.987</v>
      </c>
    </row>
    <row r="360614" spans="41:44">
      <c r="AO360614" s="69">
        <v>126.87</v>
      </c>
      <c r="AP360614" s="69">
        <v>0.966</v>
      </c>
      <c r="AQ360614" s="69">
        <v>0.875</v>
      </c>
      <c r="AR360614" s="69">
        <v>0.917</v>
      </c>
    </row>
    <row r="360615" spans="41:44">
      <c r="AO360615" s="69">
        <v>127.65</v>
      </c>
      <c r="AP360615" s="69">
        <v>0.929</v>
      </c>
      <c r="AQ360615" s="69">
        <v>0.889</v>
      </c>
      <c r="AR360615" s="69">
        <v>0.9</v>
      </c>
    </row>
    <row r="360616" spans="41:44">
      <c r="AO360616" s="69">
        <v>128.43</v>
      </c>
      <c r="AP360616" s="69">
        <v>0.943</v>
      </c>
      <c r="AQ360616" s="69">
        <v>0.823</v>
      </c>
      <c r="AR360616" s="69">
        <v>0.922</v>
      </c>
    </row>
    <row r="360617" spans="41:44">
      <c r="AO360617" s="69">
        <v>129.21</v>
      </c>
      <c r="AP360617" s="69">
        <v>0.901</v>
      </c>
      <c r="AQ360617" s="69">
        <v>0.971</v>
      </c>
      <c r="AR360617" s="69">
        <v>1</v>
      </c>
    </row>
    <row r="360618" spans="41:44">
      <c r="AO360618" s="69">
        <v>129.99</v>
      </c>
      <c r="AP360618" s="69">
        <v>0.94</v>
      </c>
      <c r="AQ360618" s="69">
        <v>0.851</v>
      </c>
      <c r="AR360618" s="69">
        <v>0.918</v>
      </c>
    </row>
    <row r="360619" spans="41:44">
      <c r="AO360619" s="69">
        <v>130.77</v>
      </c>
      <c r="AP360619" s="69">
        <v>0.94</v>
      </c>
      <c r="AQ360619" s="69">
        <v>1.046</v>
      </c>
      <c r="AR360619" s="69">
        <v>1.014</v>
      </c>
    </row>
    <row r="360620" spans="41:44">
      <c r="AO360620" s="69">
        <v>131.55</v>
      </c>
      <c r="AP360620" s="69">
        <v>0.942</v>
      </c>
      <c r="AQ360620" s="69">
        <v>0.847</v>
      </c>
      <c r="AR360620" s="69">
        <v>0.883</v>
      </c>
    </row>
    <row r="360621" spans="41:44">
      <c r="AO360621" s="69">
        <v>132.33</v>
      </c>
      <c r="AP360621" s="69">
        <v>0.954</v>
      </c>
      <c r="AQ360621" s="69">
        <v>0.9</v>
      </c>
      <c r="AR360621" s="69">
        <v>1.069</v>
      </c>
    </row>
    <row r="360622" spans="41:44">
      <c r="AO360622" s="69">
        <v>133.11</v>
      </c>
      <c r="AP360622" s="69">
        <v>0.867</v>
      </c>
      <c r="AQ360622" s="69">
        <v>0.865</v>
      </c>
      <c r="AR360622" s="69">
        <v>0.957</v>
      </c>
    </row>
    <row r="360623" spans="41:44">
      <c r="AO360623" s="69">
        <v>133.89</v>
      </c>
      <c r="AP360623" s="69">
        <v>0.827</v>
      </c>
      <c r="AQ360623" s="69">
        <v>1</v>
      </c>
      <c r="AR360623" s="69">
        <v>0.91</v>
      </c>
    </row>
    <row r="360624" spans="41:44">
      <c r="AO360624" s="69">
        <v>134.67</v>
      </c>
      <c r="AP360624" s="69">
        <v>0.91</v>
      </c>
      <c r="AQ360624" s="69">
        <v>0.929</v>
      </c>
      <c r="AR360624" s="69">
        <v>0.93</v>
      </c>
    </row>
    <row r="360625" spans="41:44">
      <c r="AO360625" s="69">
        <v>135.45</v>
      </c>
      <c r="AP360625" s="69">
        <v>0.938</v>
      </c>
      <c r="AQ360625" s="69">
        <v>0.859</v>
      </c>
      <c r="AR360625" s="69">
        <v>1</v>
      </c>
    </row>
    <row r="360626" spans="41:44">
      <c r="AO360626" s="69">
        <v>136.23</v>
      </c>
      <c r="AP360626" s="69">
        <v>0.944</v>
      </c>
      <c r="AQ360626" s="69">
        <v>1</v>
      </c>
      <c r="AR360626" s="69">
        <v>0.934</v>
      </c>
    </row>
    <row r="360627" spans="41:44">
      <c r="AO360627" s="69">
        <v>137.01</v>
      </c>
      <c r="AP360627" s="69">
        <v>0.965</v>
      </c>
      <c r="AQ360627" s="69">
        <v>0.861</v>
      </c>
      <c r="AR360627" s="69">
        <v>0.893</v>
      </c>
    </row>
    <row r="360628" spans="41:44">
      <c r="AO360628" s="69">
        <v>137.79</v>
      </c>
      <c r="AP360628" s="69">
        <v>0.922</v>
      </c>
      <c r="AQ360628" s="69">
        <v>1.03</v>
      </c>
      <c r="AR360628" s="69">
        <v>0.973</v>
      </c>
    </row>
    <row r="360629" spans="41:44">
      <c r="AO360629" s="69">
        <v>138.57</v>
      </c>
      <c r="AP360629" s="69">
        <v>0.862</v>
      </c>
      <c r="AQ360629" s="69">
        <v>0.814</v>
      </c>
      <c r="AR360629" s="69">
        <v>0.986</v>
      </c>
    </row>
    <row r="360630" spans="41:44">
      <c r="AO360630" s="69">
        <v>139.35</v>
      </c>
      <c r="AP360630" s="69">
        <v>0.89</v>
      </c>
      <c r="AQ360630" s="69">
        <v>0.915</v>
      </c>
      <c r="AR360630" s="69">
        <v>0.906</v>
      </c>
    </row>
    <row r="360631" spans="41:44">
      <c r="AO360631" s="69">
        <v>140.13</v>
      </c>
      <c r="AP360631" s="69">
        <v>0.954</v>
      </c>
      <c r="AQ360631" s="69">
        <v>0.895</v>
      </c>
      <c r="AR360631" s="69">
        <v>0.863</v>
      </c>
    </row>
    <row r="360632" spans="41:44">
      <c r="AO360632" s="69">
        <v>140.91</v>
      </c>
      <c r="AP360632" s="69">
        <v>1</v>
      </c>
      <c r="AQ360632" s="69">
        <v>0.97</v>
      </c>
      <c r="AR360632" s="69">
        <v>0.918</v>
      </c>
    </row>
    <row r="360633" spans="41:44">
      <c r="AO360633" s="69">
        <v>141.69</v>
      </c>
      <c r="AP360633" s="69">
        <v>0.967</v>
      </c>
      <c r="AQ360633" s="69">
        <v>0.883</v>
      </c>
      <c r="AR360633" s="69">
        <v>0.93</v>
      </c>
    </row>
    <row r="360634" spans="41:44">
      <c r="AO360634" s="69">
        <v>142.47</v>
      </c>
      <c r="AP360634" s="69">
        <v>0.966</v>
      </c>
      <c r="AQ360634" s="69">
        <v>0.871</v>
      </c>
      <c r="AR360634" s="69">
        <v>0.911</v>
      </c>
    </row>
    <row r="360635" spans="41:44">
      <c r="AO360635" s="69">
        <v>143.25</v>
      </c>
      <c r="AP360635" s="69">
        <v>0.901</v>
      </c>
      <c r="AQ360635" s="69">
        <v>1.048</v>
      </c>
      <c r="AR360635" s="69">
        <v>0.942</v>
      </c>
    </row>
    <row r="360636" spans="41:44">
      <c r="AO360636" s="69">
        <v>144.03</v>
      </c>
      <c r="AP360636" s="69">
        <v>0.955</v>
      </c>
      <c r="AQ360636" s="69">
        <v>0.875</v>
      </c>
      <c r="AR360636" s="69">
        <v>0.919</v>
      </c>
    </row>
    <row r="360637" spans="41:44">
      <c r="AO360637" s="69">
        <v>144.81</v>
      </c>
      <c r="AP360637" s="69">
        <v>0.928</v>
      </c>
      <c r="AQ360637" s="69">
        <v>0.89</v>
      </c>
      <c r="AR360637" s="69">
        <v>1</v>
      </c>
    </row>
    <row r="360638" spans="41:44">
      <c r="AO360638" s="69">
        <v>145.59</v>
      </c>
      <c r="AP360638" s="69">
        <v>0.988</v>
      </c>
      <c r="AQ360638" s="69">
        <v>0.928</v>
      </c>
      <c r="AR360638" s="69">
        <v>1.028</v>
      </c>
    </row>
    <row r="360639" spans="41:44">
      <c r="AO360639" s="69">
        <v>146.37</v>
      </c>
      <c r="AP360639" s="69">
        <v>0.806</v>
      </c>
      <c r="AQ360639" s="69">
        <v>0.831</v>
      </c>
      <c r="AR360639" s="69">
        <v>0.97</v>
      </c>
    </row>
    <row r="360640" spans="41:44">
      <c r="AO360640" s="69">
        <v>147.15</v>
      </c>
      <c r="AP360640" s="69">
        <v>0.907</v>
      </c>
      <c r="AQ360640" s="69">
        <v>0.928</v>
      </c>
      <c r="AR360640" s="69">
        <v>0.91</v>
      </c>
    </row>
    <row r="360641" spans="41:44">
      <c r="AO360641" s="69">
        <v>147.93</v>
      </c>
      <c r="AP360641" s="69">
        <v>0.875</v>
      </c>
      <c r="AQ360641" s="69">
        <v>0.831</v>
      </c>
      <c r="AR360641" s="69">
        <v>0.861</v>
      </c>
    </row>
    <row r="360642" spans="41:44">
      <c r="AO360642" s="69">
        <v>148.71</v>
      </c>
      <c r="AP360642" s="69">
        <v>0.977</v>
      </c>
      <c r="AQ360642" s="69">
        <v>0.898</v>
      </c>
      <c r="AR360642" s="69">
        <v>0.901</v>
      </c>
    </row>
    <row r="360643" spans="41:44">
      <c r="AO360643" s="69">
        <v>149.49</v>
      </c>
      <c r="AP360643" s="69">
        <v>0.9</v>
      </c>
      <c r="AQ360643" s="69">
        <v>0.985</v>
      </c>
      <c r="AR360643" s="69">
        <v>0.901</v>
      </c>
    </row>
    <row r="360644" spans="41:44">
      <c r="AO360644" s="69">
        <v>150.27</v>
      </c>
      <c r="AP360644" s="69">
        <v>0.95</v>
      </c>
      <c r="AQ360644" s="69">
        <v>0.859</v>
      </c>
      <c r="AR360644" s="69">
        <v>0.917</v>
      </c>
    </row>
    <row r="360645" spans="41:44">
      <c r="AO360645" s="69">
        <v>151.05</v>
      </c>
      <c r="AP360645" s="69">
        <v>0.942</v>
      </c>
      <c r="AQ360645" s="69">
        <v>0.943</v>
      </c>
      <c r="AR360645" s="69">
        <v>0.918</v>
      </c>
    </row>
    <row r="360646" spans="41:44">
      <c r="AO360646" s="69">
        <v>151.83</v>
      </c>
      <c r="AP360646" s="69">
        <v>0.978</v>
      </c>
      <c r="AQ360646" s="69">
        <v>0.845</v>
      </c>
      <c r="AR360646" s="69">
        <v>0.867</v>
      </c>
    </row>
    <row r="360647" spans="41:44">
      <c r="AO360647" s="69">
        <v>152.61</v>
      </c>
      <c r="AP360647" s="69">
        <v>0.942</v>
      </c>
      <c r="AQ360647" s="69">
        <v>0.943</v>
      </c>
      <c r="AR360647" s="69">
        <v>0.928</v>
      </c>
    </row>
    <row r="360648" spans="41:44">
      <c r="AO360648" s="69">
        <v>153.39</v>
      </c>
      <c r="AP360648" s="69">
        <v>0.988</v>
      </c>
      <c r="AQ360648" s="69">
        <v>0.927</v>
      </c>
      <c r="AR360648" s="69">
        <v>0.836</v>
      </c>
    </row>
    <row r="360649" spans="41:44">
      <c r="AO360649" s="69">
        <v>154.17</v>
      </c>
      <c r="AP360649" s="69">
        <v>0.891</v>
      </c>
      <c r="AQ360649" s="69">
        <v>0.941</v>
      </c>
      <c r="AR360649" s="69">
        <v>0.932</v>
      </c>
    </row>
    <row r="360650" spans="41:44">
      <c r="AO360650" s="69">
        <v>154.95</v>
      </c>
      <c r="AP360650" s="69">
        <v>0.935</v>
      </c>
      <c r="AQ360650" s="69">
        <v>0.889</v>
      </c>
      <c r="AR360650" s="69">
        <v>0.861</v>
      </c>
    </row>
    <row r="360651" spans="41:44">
      <c r="AO360651" s="69">
        <v>155.73</v>
      </c>
      <c r="AP360651" s="69">
        <v>0.923</v>
      </c>
      <c r="AQ360651" s="69">
        <v>0.775</v>
      </c>
      <c r="AR360651" s="69">
        <v>0.861</v>
      </c>
    </row>
    <row r="360652" spans="41:44">
      <c r="AO360652" s="69">
        <v>156.51</v>
      </c>
      <c r="AP360652" s="69">
        <v>0.911</v>
      </c>
      <c r="AQ360652" s="69">
        <v>0.942</v>
      </c>
      <c r="AR360652" s="69">
        <v>0.957</v>
      </c>
    </row>
    <row r="376834" spans="41:44">
      <c r="AO376834" s="69" t="s">
        <v>13</v>
      </c>
      <c r="AP376834" s="69" t="s">
        <v>14</v>
      </c>
      <c r="AQ376834" s="69" t="s">
        <v>15</v>
      </c>
      <c r="AR376834" s="69" t="s">
        <v>16</v>
      </c>
    </row>
    <row r="376835" spans="41:44">
      <c r="AO376835" s="69">
        <v>0</v>
      </c>
      <c r="AP376835" s="69">
        <v>0.925</v>
      </c>
      <c r="AQ376835" s="69">
        <v>0.985</v>
      </c>
      <c r="AR376835" s="69">
        <v>0.836</v>
      </c>
    </row>
    <row r="376836" spans="41:44">
      <c r="AO376836" s="69">
        <v>0.39</v>
      </c>
      <c r="AP376836" s="69">
        <v>0.968</v>
      </c>
      <c r="AQ376836" s="69">
        <v>1.016</v>
      </c>
      <c r="AR376836" s="69">
        <v>1.026</v>
      </c>
    </row>
    <row r="376837" spans="41:44">
      <c r="AO376837" s="69">
        <v>1.17</v>
      </c>
      <c r="AP376837" s="69">
        <v>0.928</v>
      </c>
      <c r="AQ376837" s="69">
        <v>1.061</v>
      </c>
      <c r="AR376837" s="69">
        <v>0.925</v>
      </c>
    </row>
    <row r="376838" spans="41:44">
      <c r="AO376838" s="69">
        <v>1.95</v>
      </c>
      <c r="AP376838" s="69">
        <v>0.885</v>
      </c>
      <c r="AQ376838" s="69">
        <v>0.97</v>
      </c>
      <c r="AR376838" s="69">
        <v>0.961</v>
      </c>
    </row>
    <row r="376839" spans="41:44">
      <c r="AO376839" s="69">
        <v>2.73</v>
      </c>
      <c r="AP376839" s="69">
        <v>0.926</v>
      </c>
      <c r="AQ376839" s="69">
        <v>0.932</v>
      </c>
      <c r="AR376839" s="69">
        <v>0.962</v>
      </c>
    </row>
    <row r="376840" spans="41:44">
      <c r="AO376840" s="69">
        <v>3.51</v>
      </c>
      <c r="AP376840" s="69">
        <v>0.885</v>
      </c>
      <c r="AQ376840" s="69">
        <v>0.906</v>
      </c>
      <c r="AR376840" s="69">
        <v>0.924</v>
      </c>
    </row>
    <row r="376841" spans="41:44">
      <c r="AO376841" s="69">
        <v>4.29</v>
      </c>
      <c r="AP376841" s="69">
        <v>0.97</v>
      </c>
      <c r="AQ376841" s="69">
        <v>0.915</v>
      </c>
      <c r="AR376841" s="69">
        <v>0.96</v>
      </c>
    </row>
    <row r="376842" spans="41:44">
      <c r="AO376842" s="69">
        <v>5.07</v>
      </c>
      <c r="AP376842" s="69">
        <v>0.9</v>
      </c>
      <c r="AQ376842" s="69">
        <v>0.935</v>
      </c>
      <c r="AR376842" s="69">
        <v>0.911</v>
      </c>
    </row>
    <row r="376843" spans="41:44">
      <c r="AO376843" s="69">
        <v>5.85</v>
      </c>
      <c r="AP376843" s="69">
        <v>1.015</v>
      </c>
      <c r="AQ376843" s="69">
        <v>0.971</v>
      </c>
      <c r="AR376843" s="69">
        <v>0.912</v>
      </c>
    </row>
    <row r="376844" spans="41:44">
      <c r="AO376844" s="69">
        <v>6.63</v>
      </c>
      <c r="AP376844" s="69">
        <v>0.927</v>
      </c>
      <c r="AQ376844" s="69">
        <v>1</v>
      </c>
      <c r="AR376844" s="69">
        <v>0.962</v>
      </c>
    </row>
    <row r="376845" spans="41:44">
      <c r="AO376845" s="69">
        <v>7.41</v>
      </c>
      <c r="AP376845" s="69">
        <v>0.97</v>
      </c>
      <c r="AQ376845" s="69">
        <v>0.904</v>
      </c>
      <c r="AR376845" s="69">
        <v>1.013</v>
      </c>
    </row>
    <row r="376846" spans="41:44">
      <c r="AO376846" s="69">
        <v>8.19</v>
      </c>
      <c r="AP376846" s="69">
        <v>0.878</v>
      </c>
      <c r="AQ376846" s="69">
        <v>0.89</v>
      </c>
      <c r="AR376846" s="69">
        <v>1</v>
      </c>
    </row>
    <row r="376847" spans="41:44">
      <c r="AO376847" s="69">
        <v>8.97</v>
      </c>
      <c r="AP376847" s="69">
        <v>0.956</v>
      </c>
      <c r="AQ376847" s="69">
        <v>0.859</v>
      </c>
      <c r="AR376847" s="69">
        <v>1.096</v>
      </c>
    </row>
    <row r="376848" spans="41:44">
      <c r="AO376848" s="69">
        <v>9.75</v>
      </c>
      <c r="AP376848" s="69">
        <v>0.887</v>
      </c>
      <c r="AQ376848" s="69">
        <v>0.93</v>
      </c>
      <c r="AR376848" s="69">
        <v>1.04</v>
      </c>
    </row>
    <row r="376849" spans="41:44">
      <c r="AO376849" s="69">
        <v>10.53</v>
      </c>
      <c r="AP376849" s="69">
        <v>0.922</v>
      </c>
      <c r="AQ376849" s="69">
        <v>0.956</v>
      </c>
      <c r="AR376849" s="69">
        <v>1.053</v>
      </c>
    </row>
    <row r="376850" spans="41:44">
      <c r="AO376850" s="69">
        <v>11.31</v>
      </c>
      <c r="AP376850" s="69">
        <v>1</v>
      </c>
      <c r="AQ376850" s="69">
        <v>0.9</v>
      </c>
      <c r="AR376850" s="69">
        <v>1.037</v>
      </c>
    </row>
    <row r="376851" spans="41:44">
      <c r="AO376851" s="69">
        <v>12.09</v>
      </c>
      <c r="AP376851" s="69">
        <v>1.014</v>
      </c>
      <c r="AQ376851" s="69">
        <v>0.942</v>
      </c>
      <c r="AR376851" s="69">
        <v>0.861</v>
      </c>
    </row>
    <row r="376852" spans="41:44">
      <c r="AO376852" s="69">
        <v>12.87</v>
      </c>
      <c r="AP376852" s="69">
        <v>0.918</v>
      </c>
      <c r="AQ376852" s="69">
        <v>0.986</v>
      </c>
      <c r="AR376852" s="69">
        <v>1.055</v>
      </c>
    </row>
    <row r="376853" spans="41:44">
      <c r="AO376853" s="69">
        <v>13.65</v>
      </c>
      <c r="AP376853" s="69">
        <v>0.87</v>
      </c>
      <c r="AQ376853" s="69">
        <v>0.848</v>
      </c>
      <c r="AR376853" s="69">
        <v>0.883</v>
      </c>
    </row>
    <row r="376854" spans="41:44">
      <c r="AO376854" s="69">
        <v>14.43</v>
      </c>
      <c r="AP376854" s="69">
        <v>0.949</v>
      </c>
      <c r="AQ376854" s="69">
        <v>1</v>
      </c>
      <c r="AR376854" s="69">
        <v>0.938</v>
      </c>
    </row>
    <row r="376855" spans="41:44">
      <c r="AO376855" s="69">
        <v>15.21</v>
      </c>
      <c r="AP376855" s="69">
        <v>0.947</v>
      </c>
      <c r="AQ376855" s="69">
        <v>0.947</v>
      </c>
      <c r="AR376855" s="69">
        <v>0.962</v>
      </c>
    </row>
    <row r="376856" spans="41:44">
      <c r="AO376856" s="69">
        <v>15.99</v>
      </c>
      <c r="AP376856" s="69">
        <v>0.883</v>
      </c>
      <c r="AQ376856" s="69">
        <v>1</v>
      </c>
      <c r="AR376856" s="69">
        <v>0.887</v>
      </c>
    </row>
    <row r="376857" spans="41:44">
      <c r="AO376857" s="69">
        <v>16.77</v>
      </c>
      <c r="AP376857" s="69">
        <v>0.892</v>
      </c>
      <c r="AQ376857" s="69">
        <v>0.971</v>
      </c>
      <c r="AR376857" s="69">
        <v>1.133</v>
      </c>
    </row>
    <row r="376858" spans="41:44">
      <c r="AO376858" s="69">
        <v>17.55</v>
      </c>
      <c r="AP376858" s="69">
        <v>0.95</v>
      </c>
      <c r="AQ376858" s="69">
        <v>0.873</v>
      </c>
      <c r="AR376858" s="69">
        <v>0.95</v>
      </c>
    </row>
    <row r="376859" spans="41:44">
      <c r="AO376859" s="69">
        <v>18.33</v>
      </c>
      <c r="AP376859" s="69">
        <v>0.931</v>
      </c>
      <c r="AQ376859" s="69">
        <v>0.942</v>
      </c>
      <c r="AR376859" s="69">
        <v>0.961</v>
      </c>
    </row>
    <row r="376860" spans="41:44">
      <c r="AO376860" s="69">
        <v>19.11</v>
      </c>
      <c r="AP376860" s="69">
        <v>0.9</v>
      </c>
      <c r="AQ376860" s="69">
        <v>0.926</v>
      </c>
      <c r="AR376860" s="69">
        <v>0.935</v>
      </c>
    </row>
    <row r="376861" spans="41:44">
      <c r="AO376861" s="69">
        <v>19.89</v>
      </c>
      <c r="AP376861" s="69">
        <v>0.912</v>
      </c>
      <c r="AQ376861" s="69">
        <v>0.943</v>
      </c>
      <c r="AR376861" s="69">
        <v>0.926</v>
      </c>
    </row>
    <row r="376862" spans="41:44">
      <c r="AO376862" s="69">
        <v>20.67</v>
      </c>
      <c r="AP376862" s="69">
        <v>0.912</v>
      </c>
      <c r="AQ376862" s="69">
        <v>0.942</v>
      </c>
      <c r="AR376862" s="69">
        <v>0.875</v>
      </c>
    </row>
    <row r="376863" spans="41:44">
      <c r="AO376863" s="69">
        <v>21.45</v>
      </c>
      <c r="AP376863" s="69">
        <v>1</v>
      </c>
      <c r="AQ376863" s="69">
        <v>0.844</v>
      </c>
      <c r="AR376863" s="69">
        <v>0.912</v>
      </c>
    </row>
    <row r="376864" spans="41:44">
      <c r="AO376864" s="69">
        <v>22.23</v>
      </c>
      <c r="AP376864" s="69">
        <v>0.891</v>
      </c>
      <c r="AQ376864" s="69">
        <v>0.844</v>
      </c>
      <c r="AR376864" s="69">
        <v>0.975</v>
      </c>
    </row>
    <row r="376865" spans="41:44">
      <c r="AO376865" s="69">
        <v>23.01</v>
      </c>
      <c r="AP376865" s="69">
        <v>0.912</v>
      </c>
      <c r="AQ376865" s="69">
        <v>1.014</v>
      </c>
      <c r="AR376865" s="69">
        <v>0.95</v>
      </c>
    </row>
    <row r="376866" spans="41:44">
      <c r="AO376866" s="69">
        <v>23.79</v>
      </c>
      <c r="AP376866" s="69">
        <v>0.974</v>
      </c>
      <c r="AQ376866" s="69">
        <v>0.931</v>
      </c>
      <c r="AR376866" s="69">
        <v>0.869</v>
      </c>
    </row>
    <row r="376867" spans="41:44">
      <c r="AO376867" s="69">
        <v>24.57</v>
      </c>
      <c r="AP376867" s="69">
        <v>0.898</v>
      </c>
      <c r="AQ376867" s="69">
        <v>0.97</v>
      </c>
      <c r="AR376867" s="69">
        <v>0.879</v>
      </c>
    </row>
    <row r="376868" spans="41:44">
      <c r="AO376868" s="69">
        <v>25.35</v>
      </c>
      <c r="AP376868" s="69">
        <v>0.877</v>
      </c>
      <c r="AQ376868" s="69">
        <v>0.878</v>
      </c>
      <c r="AR376868" s="69">
        <v>0.948</v>
      </c>
    </row>
    <row r="376869" spans="41:44">
      <c r="AO376869" s="69">
        <v>26.13</v>
      </c>
      <c r="AP376869" s="69">
        <v>0.912</v>
      </c>
      <c r="AQ376869" s="69">
        <v>0.986</v>
      </c>
      <c r="AR376869" s="69">
        <v>0.949</v>
      </c>
    </row>
    <row r="376870" spans="41:44">
      <c r="AO376870" s="69">
        <v>26.91</v>
      </c>
      <c r="AP376870" s="69">
        <v>0.974</v>
      </c>
      <c r="AQ376870" s="69">
        <v>0.906</v>
      </c>
      <c r="AR376870" s="69">
        <v>0.828</v>
      </c>
    </row>
    <row r="376871" spans="41:44">
      <c r="AO376871" s="69">
        <v>27.69</v>
      </c>
      <c r="AP376871" s="69">
        <v>0.939</v>
      </c>
      <c r="AQ376871" s="69">
        <v>0.849</v>
      </c>
      <c r="AR376871" s="69">
        <v>0.924</v>
      </c>
    </row>
    <row r="376872" spans="41:44">
      <c r="AO376872" s="69">
        <v>28.47</v>
      </c>
      <c r="AP376872" s="69">
        <v>0.986</v>
      </c>
      <c r="AQ376872" s="69">
        <v>0.93</v>
      </c>
      <c r="AR376872" s="69">
        <v>0.974</v>
      </c>
    </row>
    <row r="376873" spans="41:44">
      <c r="AO376873" s="69">
        <v>29.25</v>
      </c>
      <c r="AP376873" s="69">
        <v>0.974</v>
      </c>
      <c r="AQ376873" s="69">
        <v>0.915</v>
      </c>
      <c r="AR376873" s="69">
        <v>0.896</v>
      </c>
    </row>
    <row r="376874" spans="41:44">
      <c r="AO376874" s="69">
        <v>30.03</v>
      </c>
      <c r="AP376874" s="69">
        <v>0.915</v>
      </c>
      <c r="AQ376874" s="69">
        <v>0.986</v>
      </c>
      <c r="AR376874" s="69">
        <v>1</v>
      </c>
    </row>
    <row r="376875" spans="41:44">
      <c r="AO376875" s="69">
        <v>30.81</v>
      </c>
      <c r="AP376875" s="69">
        <v>0.914</v>
      </c>
      <c r="AQ376875" s="69">
        <v>0.905</v>
      </c>
      <c r="AR376875" s="69">
        <v>0.868</v>
      </c>
    </row>
    <row r="376876" spans="41:44">
      <c r="AO376876" s="69">
        <v>31.59</v>
      </c>
      <c r="AP376876" s="69">
        <v>1</v>
      </c>
      <c r="AQ376876" s="69">
        <v>0.917</v>
      </c>
      <c r="AR376876" s="69">
        <v>1.026</v>
      </c>
    </row>
    <row r="376877" spans="41:44">
      <c r="AO376877" s="69">
        <v>32.37</v>
      </c>
      <c r="AP376877" s="69">
        <v>1</v>
      </c>
      <c r="AQ376877" s="69">
        <v>0.831</v>
      </c>
      <c r="AR376877" s="69">
        <v>0.937</v>
      </c>
    </row>
    <row r="376878" spans="41:44">
      <c r="AO376878" s="69">
        <v>33.15</v>
      </c>
      <c r="AP376878" s="69">
        <v>0.891</v>
      </c>
      <c r="AQ376878" s="69">
        <v>0.985</v>
      </c>
      <c r="AR376878" s="69">
        <v>0.938</v>
      </c>
    </row>
    <row r="376879" spans="41:44">
      <c r="AO376879" s="69">
        <v>33.93</v>
      </c>
      <c r="AP376879" s="69">
        <v>0.938</v>
      </c>
      <c r="AQ376879" s="69">
        <v>0.957</v>
      </c>
      <c r="AR376879" s="69">
        <v>0.974</v>
      </c>
    </row>
    <row r="376880" spans="41:44">
      <c r="AO376880" s="69">
        <v>34.71</v>
      </c>
      <c r="AP376880" s="69">
        <v>0.949</v>
      </c>
      <c r="AQ376880" s="69">
        <v>0.986</v>
      </c>
      <c r="AR376880" s="69">
        <v>0.912</v>
      </c>
    </row>
    <row r="376881" spans="41:44">
      <c r="AO376881" s="69">
        <v>35.49</v>
      </c>
      <c r="AP376881" s="69">
        <v>0.937</v>
      </c>
      <c r="AQ376881" s="69">
        <v>0.96</v>
      </c>
      <c r="AR376881" s="69">
        <v>0.934</v>
      </c>
    </row>
    <row r="376882" spans="41:44">
      <c r="AO376882" s="69">
        <v>36.27</v>
      </c>
      <c r="AP376882" s="69">
        <v>0.94</v>
      </c>
      <c r="AQ376882" s="69">
        <v>0.97</v>
      </c>
      <c r="AR376882" s="69">
        <v>0.961</v>
      </c>
    </row>
    <row r="376883" spans="41:44">
      <c r="AO376883" s="69">
        <v>37.05</v>
      </c>
      <c r="AP376883" s="69">
        <v>0.915</v>
      </c>
      <c r="AQ376883" s="69">
        <v>0.929</v>
      </c>
      <c r="AR376883" s="69">
        <v>0.96</v>
      </c>
    </row>
    <row r="376884" spans="41:44">
      <c r="AO376884" s="69">
        <v>37.83</v>
      </c>
      <c r="AP376884" s="69">
        <v>0.894</v>
      </c>
      <c r="AQ376884" s="69">
        <v>0.905</v>
      </c>
      <c r="AR376884" s="69">
        <v>1.11</v>
      </c>
    </row>
    <row r="376885" spans="41:44">
      <c r="AO376885" s="69">
        <v>38.61</v>
      </c>
      <c r="AP376885" s="69">
        <v>1.053</v>
      </c>
      <c r="AQ376885" s="69">
        <v>0.904</v>
      </c>
      <c r="AR376885" s="69">
        <v>0.879</v>
      </c>
    </row>
    <row r="376886" spans="41:44">
      <c r="AO376886" s="69">
        <v>39.51</v>
      </c>
      <c r="AP376886" s="69">
        <v>0.882</v>
      </c>
      <c r="AQ376886" s="69">
        <v>0.892</v>
      </c>
      <c r="AR376886" s="69">
        <v>0.974</v>
      </c>
    </row>
    <row r="376887" spans="41:44">
      <c r="AO376887" s="69">
        <v>40.29</v>
      </c>
      <c r="AP376887" s="69">
        <v>1.012</v>
      </c>
      <c r="AQ376887" s="69">
        <v>1</v>
      </c>
      <c r="AR376887" s="69">
        <v>1.027</v>
      </c>
    </row>
    <row r="376888" spans="41:44">
      <c r="AO376888" s="69">
        <v>41.07</v>
      </c>
      <c r="AP376888" s="69">
        <v>0.951</v>
      </c>
      <c r="AQ376888" s="69">
        <v>0.956</v>
      </c>
      <c r="AR376888" s="69">
        <v>0.947</v>
      </c>
    </row>
    <row r="376889" spans="41:44">
      <c r="AO376889" s="69">
        <v>41.85</v>
      </c>
      <c r="AP376889" s="69">
        <v>0.9</v>
      </c>
      <c r="AQ376889" s="69">
        <v>0.89</v>
      </c>
      <c r="AR376889" s="69">
        <v>0.91</v>
      </c>
    </row>
    <row r="376890" spans="41:44">
      <c r="AO376890" s="69">
        <v>42.63</v>
      </c>
      <c r="AP376890" s="69">
        <v>0.874</v>
      </c>
      <c r="AQ376890" s="69">
        <v>0.917</v>
      </c>
      <c r="AR376890" s="69">
        <v>0.95</v>
      </c>
    </row>
    <row r="376891" spans="41:44">
      <c r="AO376891" s="69">
        <v>43.41</v>
      </c>
      <c r="AP376891" s="69">
        <v>0.887</v>
      </c>
      <c r="AQ376891" s="69">
        <v>0.853</v>
      </c>
      <c r="AR376891" s="69">
        <v>0.949</v>
      </c>
    </row>
    <row r="376892" spans="41:44">
      <c r="AO376892" s="69">
        <v>44.19</v>
      </c>
      <c r="AP376892" s="69">
        <v>0.866</v>
      </c>
      <c r="AQ376892" s="69">
        <v>0.944</v>
      </c>
      <c r="AR376892" s="69">
        <v>0.912</v>
      </c>
    </row>
    <row r="376893" spans="41:44">
      <c r="AO376893" s="69">
        <v>44.97</v>
      </c>
      <c r="AP376893" s="69">
        <v>0.938</v>
      </c>
      <c r="AQ376893" s="69">
        <v>0.928</v>
      </c>
      <c r="AR376893" s="69">
        <v>0.901</v>
      </c>
    </row>
    <row r="376894" spans="41:44">
      <c r="AO376894" s="69">
        <v>45.75</v>
      </c>
      <c r="AP376894" s="69">
        <v>0.815</v>
      </c>
      <c r="AQ376894" s="69">
        <v>0.956</v>
      </c>
      <c r="AR376894" s="69">
        <v>0.736</v>
      </c>
    </row>
    <row r="376895" spans="41:44">
      <c r="AO376895" s="69">
        <v>46.53</v>
      </c>
      <c r="AP376895" s="69">
        <v>0.962</v>
      </c>
      <c r="AQ376895" s="69">
        <v>0.986</v>
      </c>
      <c r="AR376895" s="69">
        <v>1.085</v>
      </c>
    </row>
    <row r="376896" spans="41:44">
      <c r="AO376896" s="69">
        <v>47.31</v>
      </c>
      <c r="AP376896" s="69">
        <v>0.844</v>
      </c>
      <c r="AQ376896" s="69">
        <v>0.892</v>
      </c>
      <c r="AR376896" s="69">
        <v>0.807</v>
      </c>
    </row>
    <row r="376897" spans="41:44">
      <c r="AO376897" s="69">
        <v>48.09</v>
      </c>
      <c r="AP376897" s="69">
        <v>1.065</v>
      </c>
      <c r="AQ376897" s="69">
        <v>0.904</v>
      </c>
      <c r="AR376897" s="69">
        <v>0.949</v>
      </c>
    </row>
    <row r="376898" spans="41:44">
      <c r="AO376898" s="69">
        <v>48.87</v>
      </c>
      <c r="AP376898" s="69">
        <v>0.924</v>
      </c>
      <c r="AQ376898" s="69">
        <v>0.887</v>
      </c>
      <c r="AR376898" s="69">
        <v>0.873</v>
      </c>
    </row>
    <row r="376899" spans="41:44">
      <c r="AO376899" s="69">
        <v>49.65</v>
      </c>
      <c r="AP376899" s="69">
        <v>0.903</v>
      </c>
      <c r="AQ376899" s="69">
        <v>0.849</v>
      </c>
      <c r="AR376899" s="69">
        <v>0.923</v>
      </c>
    </row>
    <row r="376900" spans="41:44">
      <c r="AO376900" s="69">
        <v>50.43</v>
      </c>
      <c r="AP376900" s="69">
        <v>0.974</v>
      </c>
      <c r="AQ376900" s="69">
        <v>1.015</v>
      </c>
      <c r="AR376900" s="69">
        <v>0.937</v>
      </c>
    </row>
    <row r="376901" spans="41:44">
      <c r="AO376901" s="69">
        <v>51.21</v>
      </c>
      <c r="AP376901" s="69">
        <v>0.962</v>
      </c>
      <c r="AQ376901" s="69">
        <v>1</v>
      </c>
      <c r="AR376901" s="69">
        <v>0.883</v>
      </c>
    </row>
    <row r="376902" spans="41:44">
      <c r="AO376902" s="69">
        <v>51.99</v>
      </c>
      <c r="AP376902" s="69">
        <v>0.986</v>
      </c>
      <c r="AQ376902" s="69">
        <v>0.892</v>
      </c>
      <c r="AR376902" s="69">
        <v>0.872</v>
      </c>
    </row>
    <row r="376903" spans="41:44">
      <c r="AO376903" s="69">
        <v>52.77</v>
      </c>
      <c r="AP376903" s="69">
        <v>0.927</v>
      </c>
      <c r="AQ376903" s="69">
        <v>1.03</v>
      </c>
      <c r="AR376903" s="69">
        <v>0.987</v>
      </c>
    </row>
    <row r="376904" spans="41:44">
      <c r="AO376904" s="69">
        <v>53.55</v>
      </c>
      <c r="AP376904" s="69">
        <v>0.89</v>
      </c>
      <c r="AQ376904" s="69">
        <v>0.819</v>
      </c>
      <c r="AR376904" s="69">
        <v>0.816</v>
      </c>
    </row>
    <row r="376905" spans="41:44">
      <c r="AO376905" s="69">
        <v>54.33</v>
      </c>
      <c r="AP376905" s="69">
        <v>0.869</v>
      </c>
      <c r="AQ376905" s="69">
        <v>0.836</v>
      </c>
      <c r="AR376905" s="69">
        <v>0.887</v>
      </c>
    </row>
    <row r="376906" spans="41:44">
      <c r="AO376906" s="69">
        <v>55.11</v>
      </c>
      <c r="AP376906" s="69">
        <v>0.893</v>
      </c>
      <c r="AQ376906" s="69">
        <v>0.943</v>
      </c>
      <c r="AR376906" s="69">
        <v>0.96</v>
      </c>
    </row>
    <row r="376907" spans="41:44">
      <c r="AO376907" s="69">
        <v>55.89</v>
      </c>
      <c r="AP376907" s="69">
        <v>0.938</v>
      </c>
      <c r="AQ376907" s="69">
        <v>0.928</v>
      </c>
      <c r="AR376907" s="69">
        <v>0.937</v>
      </c>
    </row>
    <row r="376908" spans="41:44">
      <c r="AO376908" s="69">
        <v>56.67</v>
      </c>
      <c r="AP376908" s="69">
        <v>0.939</v>
      </c>
      <c r="AQ376908" s="69">
        <v>0.865</v>
      </c>
      <c r="AR376908" s="69">
        <v>0.938</v>
      </c>
    </row>
    <row r="376909" spans="41:44">
      <c r="AO376909" s="69">
        <v>57.45</v>
      </c>
      <c r="AP376909" s="69">
        <v>0.914</v>
      </c>
      <c r="AQ376909" s="69">
        <v>1.03</v>
      </c>
      <c r="AR376909" s="69">
        <v>1.04</v>
      </c>
    </row>
    <row r="376910" spans="41:44">
      <c r="AO376910" s="69">
        <v>58.23</v>
      </c>
      <c r="AP376910" s="69">
        <v>0.884</v>
      </c>
      <c r="AQ376910" s="69">
        <v>0.915</v>
      </c>
      <c r="AR376910" s="69">
        <v>0.932</v>
      </c>
    </row>
    <row r="376911" spans="41:44">
      <c r="AO376911" s="69">
        <v>59.01</v>
      </c>
      <c r="AP376911" s="69">
        <v>0.874</v>
      </c>
      <c r="AQ376911" s="69">
        <v>0.808</v>
      </c>
      <c r="AR376911" s="69">
        <v>0.959</v>
      </c>
    </row>
    <row r="376912" spans="41:44">
      <c r="AO376912" s="69">
        <v>59.79</v>
      </c>
      <c r="AP376912" s="69">
        <v>0.884</v>
      </c>
      <c r="AQ376912" s="69">
        <v>0.914</v>
      </c>
      <c r="AR376912" s="69">
        <v>0.889</v>
      </c>
    </row>
    <row r="376913" spans="41:44">
      <c r="AO376913" s="69">
        <v>60.57</v>
      </c>
      <c r="AP376913" s="69">
        <v>0.987</v>
      </c>
      <c r="AQ376913" s="69">
        <v>0.942</v>
      </c>
      <c r="AR376913" s="69">
        <v>0.947</v>
      </c>
    </row>
    <row r="376914" spans="41:44">
      <c r="AO376914" s="69">
        <v>61.35</v>
      </c>
      <c r="AP376914" s="69">
        <v>0.893</v>
      </c>
      <c r="AQ376914" s="69">
        <v>0.885</v>
      </c>
      <c r="AR376914" s="69">
        <v>0.896</v>
      </c>
    </row>
    <row r="376915" spans="41:44">
      <c r="AO376915" s="69">
        <v>62.13</v>
      </c>
      <c r="AP376915" s="69">
        <v>0.903</v>
      </c>
      <c r="AQ376915" s="69">
        <v>0.887</v>
      </c>
      <c r="AR376915" s="69">
        <v>0.936</v>
      </c>
    </row>
    <row r="376916" spans="41:44">
      <c r="AO376916" s="69">
        <v>62.91</v>
      </c>
      <c r="AP376916" s="69">
        <v>0.891</v>
      </c>
      <c r="AQ376916" s="69">
        <v>0.9</v>
      </c>
      <c r="AR376916" s="69">
        <v>0.821</v>
      </c>
    </row>
    <row r="376917" spans="41:44">
      <c r="AO376917" s="69">
        <v>63.69</v>
      </c>
      <c r="AP376917" s="69">
        <v>0.926</v>
      </c>
      <c r="AQ376917" s="69">
        <v>0.811</v>
      </c>
      <c r="AR376917" s="69">
        <v>0.868</v>
      </c>
    </row>
    <row r="376918" spans="41:44">
      <c r="AO376918" s="69">
        <v>64.47</v>
      </c>
      <c r="AP376918" s="69">
        <v>0.826</v>
      </c>
      <c r="AQ376918" s="69">
        <v>0.943</v>
      </c>
      <c r="AR376918" s="69">
        <v>0.949</v>
      </c>
    </row>
    <row r="376919" spans="41:44">
      <c r="AO376919" s="69">
        <v>65.25</v>
      </c>
      <c r="AP376919" s="69">
        <v>0.986</v>
      </c>
      <c r="AQ376919" s="69">
        <v>0.855</v>
      </c>
      <c r="AR376919" s="69">
        <v>0.896</v>
      </c>
    </row>
    <row r="376920" spans="41:44">
      <c r="AO376920" s="69">
        <v>66.03</v>
      </c>
      <c r="AP376920" s="69">
        <v>0.951</v>
      </c>
      <c r="AQ376920" s="69">
        <v>0.873</v>
      </c>
      <c r="AR376920" s="69">
        <v>1.04</v>
      </c>
    </row>
    <row r="376921" spans="41:44">
      <c r="AO376921" s="69">
        <v>66.81</v>
      </c>
      <c r="AP376921" s="69">
        <v>0.884</v>
      </c>
      <c r="AQ376921" s="69">
        <v>0.901</v>
      </c>
      <c r="AR376921" s="69">
        <v>1.031</v>
      </c>
    </row>
    <row r="376922" spans="41:44">
      <c r="AO376922" s="69">
        <v>67.59</v>
      </c>
      <c r="AP376922" s="69">
        <v>0.913</v>
      </c>
      <c r="AQ376922" s="69">
        <v>0.808</v>
      </c>
      <c r="AR376922" s="69">
        <v>1.026</v>
      </c>
    </row>
    <row r="376923" spans="41:44">
      <c r="AO376923" s="69">
        <v>68.37</v>
      </c>
      <c r="AP376923" s="69">
        <v>1.012</v>
      </c>
      <c r="AQ376923" s="69">
        <v>0.919</v>
      </c>
      <c r="AR376923" s="69">
        <v>0.87</v>
      </c>
    </row>
    <row r="376924" spans="41:44">
      <c r="AO376924" s="69">
        <v>69.15</v>
      </c>
      <c r="AP376924" s="69">
        <v>0.953</v>
      </c>
      <c r="AQ376924" s="69">
        <v>0.93</v>
      </c>
      <c r="AR376924" s="69">
        <v>0.889</v>
      </c>
    </row>
    <row r="376925" spans="41:44">
      <c r="AO376925" s="69">
        <v>69.93</v>
      </c>
      <c r="AP376925" s="69">
        <v>0.885</v>
      </c>
      <c r="AQ376925" s="69">
        <v>0.795</v>
      </c>
      <c r="AR376925" s="69">
        <v>1.027</v>
      </c>
    </row>
    <row r="376926" spans="41:44">
      <c r="AO376926" s="69">
        <v>70.71</v>
      </c>
      <c r="AP376926" s="69">
        <v>0.902</v>
      </c>
      <c r="AQ376926" s="69">
        <v>0.901</v>
      </c>
      <c r="AR376926" s="69">
        <v>0.924</v>
      </c>
    </row>
    <row r="376927" spans="41:44">
      <c r="AO376927" s="69">
        <v>71.49</v>
      </c>
      <c r="AP376927" s="69">
        <v>0.821</v>
      </c>
      <c r="AQ376927" s="69">
        <v>0.827</v>
      </c>
      <c r="AR376927" s="69">
        <v>0.9</v>
      </c>
    </row>
    <row r="376928" spans="41:44">
      <c r="AO376928" s="69">
        <v>72.27</v>
      </c>
      <c r="AP376928" s="69">
        <v>0.951</v>
      </c>
      <c r="AQ376928" s="69">
        <v>0.78</v>
      </c>
      <c r="AR376928" s="69">
        <v>0.904</v>
      </c>
    </row>
    <row r="376929" spans="41:44">
      <c r="AO376929" s="69">
        <v>73.05</v>
      </c>
      <c r="AP376929" s="69">
        <v>0.926</v>
      </c>
      <c r="AQ376929" s="69">
        <v>0.956</v>
      </c>
      <c r="AR376929" s="69">
        <v>1.014</v>
      </c>
    </row>
    <row r="376930" spans="41:44">
      <c r="AO376930" s="69">
        <v>73.83</v>
      </c>
      <c r="AP376930" s="69">
        <v>0.94</v>
      </c>
      <c r="AQ376930" s="69">
        <v>0.956</v>
      </c>
      <c r="AR376930" s="69">
        <v>0.924</v>
      </c>
    </row>
    <row r="376931" spans="41:44">
      <c r="AO376931" s="69">
        <v>74.61</v>
      </c>
      <c r="AP376931" s="69">
        <v>0.926</v>
      </c>
      <c r="AQ376931" s="69">
        <v>0.861</v>
      </c>
      <c r="AR376931" s="69">
        <v>0.944</v>
      </c>
    </row>
    <row r="376932" spans="41:44">
      <c r="AO376932" s="69">
        <v>75.39</v>
      </c>
      <c r="AP376932" s="69">
        <v>0.884</v>
      </c>
      <c r="AQ376932" s="69">
        <v>0.849</v>
      </c>
      <c r="AR376932" s="69">
        <v>1.027</v>
      </c>
    </row>
    <row r="376933" spans="41:44">
      <c r="AO376933" s="69">
        <v>76.17</v>
      </c>
      <c r="AP376933" s="69">
        <v>0.856</v>
      </c>
      <c r="AQ376933" s="69">
        <v>0.887</v>
      </c>
      <c r="AR376933" s="69">
        <v>0.923</v>
      </c>
    </row>
    <row r="376934" spans="41:44">
      <c r="AO376934" s="69">
        <v>76.95</v>
      </c>
      <c r="AP376934" s="69">
        <v>0.81</v>
      </c>
      <c r="AQ376934" s="69">
        <v>0.918</v>
      </c>
      <c r="AR376934" s="69">
        <v>0.948</v>
      </c>
    </row>
    <row r="376935" spans="41:44">
      <c r="AO376935" s="69">
        <v>77.73</v>
      </c>
      <c r="AP376935" s="69">
        <v>0.931</v>
      </c>
      <c r="AQ376935" s="69">
        <v>0.9</v>
      </c>
      <c r="AR376935" s="69">
        <v>0.948</v>
      </c>
    </row>
    <row r="376936" spans="41:44">
      <c r="AO376936" s="69">
        <v>78.51</v>
      </c>
      <c r="AP376936" s="69">
        <v>0.894</v>
      </c>
      <c r="AQ376936" s="69">
        <v>0.892</v>
      </c>
      <c r="AR376936" s="69">
        <v>1.071</v>
      </c>
    </row>
    <row r="376937" spans="41:44">
      <c r="AO376937" s="69">
        <v>79.29</v>
      </c>
      <c r="AP376937" s="69">
        <v>0.845</v>
      </c>
      <c r="AQ376937" s="69">
        <v>0.901</v>
      </c>
      <c r="AR376937" s="69">
        <v>0.894</v>
      </c>
    </row>
    <row r="376938" spans="41:44">
      <c r="AO376938" s="69">
        <v>80.07</v>
      </c>
      <c r="AP376938" s="69">
        <v>0.95</v>
      </c>
      <c r="AQ376938" s="69">
        <v>0.843</v>
      </c>
      <c r="AR376938" s="69">
        <v>0.867</v>
      </c>
    </row>
    <row r="376939" spans="41:44">
      <c r="AO376939" s="69">
        <v>80.85</v>
      </c>
      <c r="AP376939" s="69">
        <v>0.849</v>
      </c>
      <c r="AQ376939" s="69">
        <v>0.957</v>
      </c>
      <c r="AR376939" s="69">
        <v>0.974</v>
      </c>
    </row>
    <row r="376940" spans="41:44">
      <c r="AO376940" s="69">
        <v>81.63</v>
      </c>
      <c r="AP376940" s="69">
        <v>0.965</v>
      </c>
      <c r="AQ376940" s="69">
        <v>0.957</v>
      </c>
      <c r="AR376940" s="69">
        <v>0.87</v>
      </c>
    </row>
    <row r="376941" spans="41:44">
      <c r="AO376941" s="69">
        <v>82.41</v>
      </c>
      <c r="AP376941" s="69">
        <v>0.937</v>
      </c>
      <c r="AQ376941" s="69">
        <v>0.849</v>
      </c>
      <c r="AR376941" s="69">
        <v>0.83</v>
      </c>
    </row>
    <row r="376942" spans="41:44">
      <c r="AO376942" s="69">
        <v>83.19</v>
      </c>
      <c r="AP376942" s="69">
        <v>0.907</v>
      </c>
      <c r="AQ376942" s="69">
        <v>0.9</v>
      </c>
      <c r="AR376942" s="69">
        <v>0.873</v>
      </c>
    </row>
    <row r="376943" spans="41:44">
      <c r="AO376943" s="69">
        <v>83.97</v>
      </c>
      <c r="AP376943" s="69">
        <v>0.916</v>
      </c>
      <c r="AQ376943" s="69">
        <v>0.94</v>
      </c>
      <c r="AR376943" s="69">
        <v>0.924</v>
      </c>
    </row>
    <row r="376944" spans="41:44">
      <c r="AO376944" s="69">
        <v>84.75</v>
      </c>
      <c r="AP376944" s="69">
        <v>0.95</v>
      </c>
      <c r="AQ376944" s="69">
        <v>0.865</v>
      </c>
      <c r="AR376944" s="69">
        <v>0.974</v>
      </c>
    </row>
    <row r="376945" spans="41:44">
      <c r="AO376945" s="69">
        <v>85.53</v>
      </c>
      <c r="AP376945" s="69">
        <v>0.954</v>
      </c>
      <c r="AQ376945" s="69">
        <v>0.954</v>
      </c>
      <c r="AR376945" s="69">
        <v>0.987</v>
      </c>
    </row>
    <row r="376946" spans="41:44">
      <c r="AO376946" s="69">
        <v>86.31</v>
      </c>
      <c r="AP376946" s="69">
        <v>0.939</v>
      </c>
      <c r="AQ376946" s="69">
        <v>0.859</v>
      </c>
      <c r="AR376946" s="69">
        <v>0.957</v>
      </c>
    </row>
    <row r="376947" spans="41:44">
      <c r="AO376947" s="69">
        <v>87.09</v>
      </c>
      <c r="AP376947" s="69">
        <v>0.988</v>
      </c>
      <c r="AQ376947" s="69">
        <v>0.887</v>
      </c>
      <c r="AR376947" s="69">
        <v>0.973</v>
      </c>
    </row>
    <row r="376948" spans="41:44">
      <c r="AO376948" s="69">
        <v>87.87</v>
      </c>
      <c r="AP376948" s="69">
        <v>0.853</v>
      </c>
      <c r="AQ376948" s="69">
        <v>0.867</v>
      </c>
      <c r="AR376948" s="69">
        <v>0.849</v>
      </c>
    </row>
    <row r="376949" spans="41:44">
      <c r="AO376949" s="69">
        <v>88.65</v>
      </c>
      <c r="AP376949" s="69">
        <v>0.89</v>
      </c>
      <c r="AQ376949" s="69">
        <v>0.971</v>
      </c>
      <c r="AR376949" s="69">
        <v>0.922</v>
      </c>
    </row>
    <row r="376950" spans="41:44">
      <c r="AO376950" s="69">
        <v>89.43</v>
      </c>
      <c r="AP376950" s="69">
        <v>0.921</v>
      </c>
      <c r="AQ376950" s="69">
        <v>0.846</v>
      </c>
      <c r="AR376950" s="69">
        <v>0.873</v>
      </c>
    </row>
    <row r="376951" spans="41:44">
      <c r="AO376951" s="69">
        <v>90.21</v>
      </c>
      <c r="AP376951" s="69">
        <v>0.869</v>
      </c>
      <c r="AQ376951" s="69">
        <v>0.884</v>
      </c>
      <c r="AR376951" s="69">
        <v>0.911</v>
      </c>
    </row>
    <row r="376952" spans="41:44">
      <c r="AO376952" s="69">
        <v>90.99</v>
      </c>
      <c r="AP376952" s="69">
        <v>1.012</v>
      </c>
      <c r="AQ376952" s="69">
        <v>0.985</v>
      </c>
      <c r="AR376952" s="69">
        <v>0.898</v>
      </c>
    </row>
    <row r="376953" spans="41:44">
      <c r="AO376953" s="69">
        <v>91.77</v>
      </c>
      <c r="AP376953" s="69">
        <v>0.904</v>
      </c>
      <c r="AQ376953" s="69">
        <v>1</v>
      </c>
      <c r="AR376953" s="69">
        <v>0.907</v>
      </c>
    </row>
    <row r="376954" spans="41:44">
      <c r="AO376954" s="69">
        <v>92.55</v>
      </c>
      <c r="AP376954" s="69">
        <v>0.976</v>
      </c>
      <c r="AQ376954" s="69">
        <v>0.9</v>
      </c>
      <c r="AR376954" s="69">
        <v>0.906</v>
      </c>
    </row>
    <row r="376955" spans="41:44">
      <c r="AO376955" s="69">
        <v>93.33</v>
      </c>
      <c r="AP376955" s="69">
        <v>0.953</v>
      </c>
      <c r="AQ376955" s="69">
        <v>0.928</v>
      </c>
      <c r="AR376955" s="69">
        <v>0.974</v>
      </c>
    </row>
    <row r="376956" spans="41:44">
      <c r="AO376956" s="69">
        <v>94.11</v>
      </c>
      <c r="AP376956" s="69">
        <v>0.83</v>
      </c>
      <c r="AQ376956" s="69">
        <v>0.816</v>
      </c>
      <c r="AR376956" s="69">
        <v>0.948</v>
      </c>
    </row>
    <row r="376957" spans="41:44">
      <c r="AO376957" s="69">
        <v>94.89</v>
      </c>
      <c r="AP376957" s="69">
        <v>0.906</v>
      </c>
      <c r="AQ376957" s="69">
        <v>0.791</v>
      </c>
      <c r="AR376957" s="69">
        <v>1</v>
      </c>
    </row>
    <row r="376958" spans="41:44">
      <c r="AO376958" s="69">
        <v>95.67</v>
      </c>
      <c r="AP376958" s="69">
        <v>0.886</v>
      </c>
      <c r="AQ376958" s="69">
        <v>0.859</v>
      </c>
      <c r="AR376958" s="69">
        <v>0.898</v>
      </c>
    </row>
    <row r="376959" spans="41:44">
      <c r="AO376959" s="69">
        <v>96.45</v>
      </c>
      <c r="AP376959" s="69">
        <v>0.988</v>
      </c>
      <c r="AQ376959" s="69">
        <v>1.014</v>
      </c>
      <c r="AR376959" s="69">
        <v>0.887</v>
      </c>
    </row>
    <row r="376960" spans="41:44">
      <c r="AO376960" s="69">
        <v>97.23</v>
      </c>
      <c r="AP376960" s="69">
        <v>0.918</v>
      </c>
      <c r="AQ376960" s="69">
        <v>0.915</v>
      </c>
      <c r="AR376960" s="69">
        <v>0.934</v>
      </c>
    </row>
    <row r="376961" spans="41:44">
      <c r="AO376961" s="69">
        <v>98.01</v>
      </c>
      <c r="AP376961" s="69">
        <v>0.851</v>
      </c>
      <c r="AQ376961" s="69">
        <v>0.942</v>
      </c>
      <c r="AR376961" s="69">
        <v>0.919</v>
      </c>
    </row>
    <row r="376962" spans="41:44">
      <c r="AO376962" s="69">
        <v>98.79</v>
      </c>
      <c r="AP376962" s="69">
        <v>0.95</v>
      </c>
      <c r="AQ376962" s="69">
        <v>0.829</v>
      </c>
      <c r="AR376962" s="69">
        <v>0.906</v>
      </c>
    </row>
    <row r="376963" spans="41:44">
      <c r="AO376963" s="69">
        <v>99.57</v>
      </c>
      <c r="AP376963" s="69">
        <v>0.823</v>
      </c>
      <c r="AQ376963" s="69">
        <v>0.918</v>
      </c>
      <c r="AR376963" s="69">
        <v>1</v>
      </c>
    </row>
    <row r="376964" spans="41:44">
      <c r="AO376964" s="69">
        <v>100.35</v>
      </c>
      <c r="AP376964" s="69">
        <v>0.917</v>
      </c>
      <c r="AQ376964" s="69">
        <v>0.928</v>
      </c>
      <c r="AR376964" s="69">
        <v>0.846</v>
      </c>
    </row>
    <row r="376965" spans="41:44">
      <c r="AO376965" s="69">
        <v>101.13</v>
      </c>
      <c r="AP376965" s="69">
        <v>0.886</v>
      </c>
      <c r="AQ376965" s="69">
        <v>0.843</v>
      </c>
      <c r="AR376965" s="69">
        <v>0.959</v>
      </c>
    </row>
    <row r="376966" spans="41:44">
      <c r="AO376966" s="69">
        <v>101.91</v>
      </c>
      <c r="AP376966" s="69">
        <v>0.965</v>
      </c>
      <c r="AQ376966" s="69">
        <v>0.851</v>
      </c>
      <c r="AR376966" s="69">
        <v>0.93</v>
      </c>
    </row>
    <row r="376967" spans="41:44">
      <c r="AO376967" s="69">
        <v>102.69</v>
      </c>
      <c r="AP376967" s="69">
        <v>0.89</v>
      </c>
      <c r="AQ376967" s="69">
        <v>0.861</v>
      </c>
      <c r="AR376967" s="69">
        <v>0.839</v>
      </c>
    </row>
    <row r="376968" spans="41:44">
      <c r="AO376968" s="69">
        <v>103.47</v>
      </c>
      <c r="AP376968" s="69">
        <v>0.949</v>
      </c>
      <c r="AQ376968" s="69">
        <v>0.942</v>
      </c>
      <c r="AR376968" s="69">
        <v>0.842</v>
      </c>
    </row>
    <row r="376969" spans="41:44">
      <c r="AO376969" s="69">
        <v>104.25</v>
      </c>
      <c r="AP376969" s="69">
        <v>0.91</v>
      </c>
      <c r="AQ376969" s="69">
        <v>0.957</v>
      </c>
      <c r="AR376969" s="69">
        <v>0.875</v>
      </c>
    </row>
    <row r="376970" spans="41:44">
      <c r="AO376970" s="69">
        <v>105.03</v>
      </c>
      <c r="AP376970" s="69">
        <v>0.882</v>
      </c>
      <c r="AQ376970" s="69">
        <v>0.84</v>
      </c>
      <c r="AR376970" s="69">
        <v>0.917</v>
      </c>
    </row>
    <row r="376971" spans="41:44">
      <c r="AO376971" s="69">
        <v>105.81</v>
      </c>
      <c r="AP376971" s="69">
        <v>0.976</v>
      </c>
      <c r="AQ376971" s="69">
        <v>0.811</v>
      </c>
      <c r="AR376971" s="69">
        <v>0.9</v>
      </c>
    </row>
    <row r="376972" spans="41:44">
      <c r="AO376972" s="69">
        <v>106.59</v>
      </c>
      <c r="AP376972" s="69">
        <v>0.949</v>
      </c>
      <c r="AQ376972" s="69">
        <v>0.84</v>
      </c>
      <c r="AR376972" s="69">
        <v>0.947</v>
      </c>
    </row>
    <row r="376973" spans="41:44">
      <c r="AO376973" s="69">
        <v>107.37</v>
      </c>
      <c r="AP376973" s="69">
        <v>0.918</v>
      </c>
      <c r="AQ376973" s="69">
        <v>0.942</v>
      </c>
      <c r="AR376973" s="69">
        <v>0.917</v>
      </c>
    </row>
    <row r="376974" spans="41:44">
      <c r="AO376974" s="69">
        <v>108.15</v>
      </c>
      <c r="AP376974" s="69">
        <v>0.922</v>
      </c>
      <c r="AQ376974" s="69">
        <v>0.916</v>
      </c>
      <c r="AR376974" s="69">
        <v>0.959</v>
      </c>
    </row>
    <row r="376975" spans="41:44">
      <c r="AO376975" s="69">
        <v>108.93</v>
      </c>
      <c r="AP376975" s="69">
        <v>0.918</v>
      </c>
      <c r="AQ376975" s="69">
        <v>0.939</v>
      </c>
      <c r="AR376975" s="69">
        <v>0.872</v>
      </c>
    </row>
    <row r="376976" spans="41:44">
      <c r="AO376976" s="69">
        <v>109.71</v>
      </c>
      <c r="AP376976" s="69">
        <v>0.867</v>
      </c>
      <c r="AQ376976" s="69">
        <v>0.956</v>
      </c>
      <c r="AR376976" s="69">
        <v>0.923</v>
      </c>
    </row>
    <row r="376977" spans="41:44">
      <c r="AO376977" s="69">
        <v>110.49</v>
      </c>
      <c r="AP376977" s="69">
        <v>0.933</v>
      </c>
      <c r="AQ376977" s="69">
        <v>0.836</v>
      </c>
      <c r="AR376977" s="69">
        <v>0.842</v>
      </c>
    </row>
    <row r="376978" spans="41:44">
      <c r="AO376978" s="69">
        <v>111.27</v>
      </c>
      <c r="AP376978" s="69">
        <v>1.052</v>
      </c>
      <c r="AQ376978" s="69">
        <v>0.873</v>
      </c>
      <c r="AR376978" s="69">
        <v>0.898</v>
      </c>
    </row>
    <row r="376979" spans="41:44">
      <c r="AO376979" s="69">
        <v>112.05</v>
      </c>
      <c r="AP376979" s="69">
        <v>0.892</v>
      </c>
      <c r="AQ376979" s="69">
        <v>0.875</v>
      </c>
      <c r="AR376979" s="69">
        <v>0.828</v>
      </c>
    </row>
    <row r="376980" spans="41:44">
      <c r="AO376980" s="69">
        <v>112.83</v>
      </c>
      <c r="AP376980" s="69">
        <v>0.965</v>
      </c>
      <c r="AQ376980" s="69">
        <v>0.915</v>
      </c>
      <c r="AR376980" s="69">
        <v>1.015</v>
      </c>
    </row>
    <row r="376981" spans="41:44">
      <c r="AO376981" s="69">
        <v>113.61</v>
      </c>
      <c r="AP376981" s="69">
        <v>0.932</v>
      </c>
      <c r="AQ376981" s="69">
        <v>0.956</v>
      </c>
      <c r="AR376981" s="69">
        <v>0.986</v>
      </c>
    </row>
    <row r="376982" spans="41:44">
      <c r="AO376982" s="69">
        <v>114.39</v>
      </c>
      <c r="AP376982" s="69">
        <v>0.903</v>
      </c>
      <c r="AQ376982" s="69">
        <v>0.955</v>
      </c>
      <c r="AR376982" s="69">
        <v>0.959</v>
      </c>
    </row>
    <row r="376983" spans="41:44">
      <c r="AO376983" s="69">
        <v>115.17</v>
      </c>
      <c r="AP376983" s="69">
        <v>0.944</v>
      </c>
      <c r="AQ376983" s="69">
        <v>0.971</v>
      </c>
      <c r="AR376983" s="69">
        <v>0.93</v>
      </c>
    </row>
    <row r="376984" spans="41:44">
      <c r="AO376984" s="69">
        <v>115.95</v>
      </c>
      <c r="AP376984" s="69">
        <v>0.9</v>
      </c>
      <c r="AQ376984" s="69">
        <v>0.941</v>
      </c>
      <c r="AR376984" s="69">
        <v>0.847</v>
      </c>
    </row>
    <row r="376985" spans="41:44">
      <c r="AO376985" s="69">
        <v>116.73</v>
      </c>
      <c r="AP376985" s="69">
        <v>0.847</v>
      </c>
      <c r="AQ376985" s="69">
        <v>0.885</v>
      </c>
      <c r="AR376985" s="69">
        <v>0.896</v>
      </c>
    </row>
    <row r="376986" spans="41:44">
      <c r="AO376986" s="69">
        <v>117.51</v>
      </c>
      <c r="AP376986" s="69">
        <v>0.917</v>
      </c>
      <c r="AQ376986" s="69">
        <v>0.857</v>
      </c>
      <c r="AR376986" s="69">
        <v>0.844</v>
      </c>
    </row>
    <row r="376987" spans="41:44">
      <c r="AO376987" s="69">
        <v>118.29</v>
      </c>
      <c r="AP376987" s="69">
        <v>0.923</v>
      </c>
      <c r="AQ376987" s="69">
        <v>1.016</v>
      </c>
      <c r="AR376987" s="69">
        <v>0.844</v>
      </c>
    </row>
    <row r="376988" spans="41:44">
      <c r="AO376988" s="69">
        <v>119.07</v>
      </c>
      <c r="AP376988" s="69">
        <v>1</v>
      </c>
      <c r="AQ376988" s="69">
        <v>0.9</v>
      </c>
      <c r="AR376988" s="69">
        <v>0.915</v>
      </c>
    </row>
    <row r="376989" spans="41:44">
      <c r="AO376989" s="69">
        <v>119.85</v>
      </c>
      <c r="AP376989" s="69">
        <v>0.95</v>
      </c>
      <c r="AQ376989" s="69">
        <v>1.014</v>
      </c>
      <c r="AR376989" s="69">
        <v>0.878</v>
      </c>
    </row>
    <row r="376990" spans="41:44">
      <c r="AO376990" s="69">
        <v>120.63</v>
      </c>
      <c r="AP376990" s="69">
        <v>0.87</v>
      </c>
      <c r="AQ376990" s="69">
        <v>0.943</v>
      </c>
      <c r="AR376990" s="69">
        <v>0.808</v>
      </c>
    </row>
    <row r="376991" spans="41:44">
      <c r="AO376991" s="69">
        <v>121.41</v>
      </c>
      <c r="AP376991" s="69">
        <v>0.874</v>
      </c>
      <c r="AQ376991" s="69">
        <v>0.956</v>
      </c>
      <c r="AR376991" s="69">
        <v>0.906</v>
      </c>
    </row>
    <row r="376992" spans="41:44">
      <c r="AO376992" s="69">
        <v>122.19</v>
      </c>
      <c r="AP376992" s="69">
        <v>0.878</v>
      </c>
      <c r="AQ376992" s="69">
        <v>1</v>
      </c>
      <c r="AR376992" s="69">
        <v>0.851</v>
      </c>
    </row>
    <row r="376993" spans="41:44">
      <c r="AO376993" s="69">
        <v>122.97</v>
      </c>
      <c r="AP376993" s="69">
        <v>0.966</v>
      </c>
      <c r="AQ376993" s="69">
        <v>0.918</v>
      </c>
      <c r="AR376993" s="69">
        <v>0.904</v>
      </c>
    </row>
    <row r="376994" spans="41:44">
      <c r="AO376994" s="69">
        <v>123.75</v>
      </c>
      <c r="AP376994" s="69">
        <v>0.918</v>
      </c>
      <c r="AQ376994" s="69">
        <v>0.9</v>
      </c>
      <c r="AR376994" s="69">
        <v>0.984</v>
      </c>
    </row>
    <row r="376995" spans="41:44">
      <c r="AO376995" s="69">
        <v>124.53</v>
      </c>
      <c r="AP376995" s="69">
        <v>0.953</v>
      </c>
      <c r="AQ376995" s="69">
        <v>0.827</v>
      </c>
      <c r="AR376995" s="69">
        <v>0.9</v>
      </c>
    </row>
    <row r="376996" spans="41:44">
      <c r="AO376996" s="69">
        <v>125.31</v>
      </c>
      <c r="AP376996" s="69">
        <v>0.912</v>
      </c>
      <c r="AQ376996" s="69">
        <v>0.871</v>
      </c>
      <c r="AR376996" s="69">
        <v>0.973</v>
      </c>
    </row>
    <row r="376997" spans="41:44">
      <c r="AO376997" s="69">
        <v>126.09</v>
      </c>
      <c r="AP376997" s="69">
        <v>0.879</v>
      </c>
      <c r="AQ376997" s="69">
        <v>0.927</v>
      </c>
      <c r="AR376997" s="69">
        <v>0.987</v>
      </c>
    </row>
    <row r="376998" spans="41:44">
      <c r="AO376998" s="69">
        <v>126.87</v>
      </c>
      <c r="AP376998" s="69">
        <v>0.966</v>
      </c>
      <c r="AQ376998" s="69">
        <v>0.875</v>
      </c>
      <c r="AR376998" s="69">
        <v>0.917</v>
      </c>
    </row>
    <row r="376999" spans="41:44">
      <c r="AO376999" s="69">
        <v>127.65</v>
      </c>
      <c r="AP376999" s="69">
        <v>0.929</v>
      </c>
      <c r="AQ376999" s="69">
        <v>0.889</v>
      </c>
      <c r="AR376999" s="69">
        <v>0.9</v>
      </c>
    </row>
    <row r="377000" spans="41:44">
      <c r="AO377000" s="69">
        <v>128.43</v>
      </c>
      <c r="AP377000" s="69">
        <v>0.943</v>
      </c>
      <c r="AQ377000" s="69">
        <v>0.823</v>
      </c>
      <c r="AR377000" s="69">
        <v>0.922</v>
      </c>
    </row>
    <row r="377001" spans="41:44">
      <c r="AO377001" s="69">
        <v>129.21</v>
      </c>
      <c r="AP377001" s="69">
        <v>0.901</v>
      </c>
      <c r="AQ377001" s="69">
        <v>0.971</v>
      </c>
      <c r="AR377001" s="69">
        <v>1</v>
      </c>
    </row>
    <row r="377002" spans="41:44">
      <c r="AO377002" s="69">
        <v>129.99</v>
      </c>
      <c r="AP377002" s="69">
        <v>0.94</v>
      </c>
      <c r="AQ377002" s="69">
        <v>0.851</v>
      </c>
      <c r="AR377002" s="69">
        <v>0.918</v>
      </c>
    </row>
    <row r="377003" spans="41:44">
      <c r="AO377003" s="69">
        <v>130.77</v>
      </c>
      <c r="AP377003" s="69">
        <v>0.94</v>
      </c>
      <c r="AQ377003" s="69">
        <v>1.046</v>
      </c>
      <c r="AR377003" s="69">
        <v>1.014</v>
      </c>
    </row>
    <row r="377004" spans="41:44">
      <c r="AO377004" s="69">
        <v>131.55</v>
      </c>
      <c r="AP377004" s="69">
        <v>0.942</v>
      </c>
      <c r="AQ377004" s="69">
        <v>0.847</v>
      </c>
      <c r="AR377004" s="69">
        <v>0.883</v>
      </c>
    </row>
    <row r="377005" spans="41:44">
      <c r="AO377005" s="69">
        <v>132.33</v>
      </c>
      <c r="AP377005" s="69">
        <v>0.954</v>
      </c>
      <c r="AQ377005" s="69">
        <v>0.9</v>
      </c>
      <c r="AR377005" s="69">
        <v>1.069</v>
      </c>
    </row>
    <row r="377006" spans="41:44">
      <c r="AO377006" s="69">
        <v>133.11</v>
      </c>
      <c r="AP377006" s="69">
        <v>0.867</v>
      </c>
      <c r="AQ377006" s="69">
        <v>0.865</v>
      </c>
      <c r="AR377006" s="69">
        <v>0.957</v>
      </c>
    </row>
    <row r="377007" spans="41:44">
      <c r="AO377007" s="69">
        <v>133.89</v>
      </c>
      <c r="AP377007" s="69">
        <v>0.827</v>
      </c>
      <c r="AQ377007" s="69">
        <v>1</v>
      </c>
      <c r="AR377007" s="69">
        <v>0.91</v>
      </c>
    </row>
    <row r="377008" spans="41:44">
      <c r="AO377008" s="69">
        <v>134.67</v>
      </c>
      <c r="AP377008" s="69">
        <v>0.91</v>
      </c>
      <c r="AQ377008" s="69">
        <v>0.929</v>
      </c>
      <c r="AR377008" s="69">
        <v>0.93</v>
      </c>
    </row>
    <row r="377009" spans="41:44">
      <c r="AO377009" s="69">
        <v>135.45</v>
      </c>
      <c r="AP377009" s="69">
        <v>0.938</v>
      </c>
      <c r="AQ377009" s="69">
        <v>0.859</v>
      </c>
      <c r="AR377009" s="69">
        <v>1</v>
      </c>
    </row>
    <row r="377010" spans="41:44">
      <c r="AO377010" s="69">
        <v>136.23</v>
      </c>
      <c r="AP377010" s="69">
        <v>0.944</v>
      </c>
      <c r="AQ377010" s="69">
        <v>1</v>
      </c>
      <c r="AR377010" s="69">
        <v>0.934</v>
      </c>
    </row>
    <row r="377011" spans="41:44">
      <c r="AO377011" s="69">
        <v>137.01</v>
      </c>
      <c r="AP377011" s="69">
        <v>0.965</v>
      </c>
      <c r="AQ377011" s="69">
        <v>0.861</v>
      </c>
      <c r="AR377011" s="69">
        <v>0.893</v>
      </c>
    </row>
    <row r="377012" spans="41:44">
      <c r="AO377012" s="69">
        <v>137.79</v>
      </c>
      <c r="AP377012" s="69">
        <v>0.922</v>
      </c>
      <c r="AQ377012" s="69">
        <v>1.03</v>
      </c>
      <c r="AR377012" s="69">
        <v>0.973</v>
      </c>
    </row>
    <row r="377013" spans="41:44">
      <c r="AO377013" s="69">
        <v>138.57</v>
      </c>
      <c r="AP377013" s="69">
        <v>0.862</v>
      </c>
      <c r="AQ377013" s="69">
        <v>0.814</v>
      </c>
      <c r="AR377013" s="69">
        <v>0.986</v>
      </c>
    </row>
    <row r="377014" spans="41:44">
      <c r="AO377014" s="69">
        <v>139.35</v>
      </c>
      <c r="AP377014" s="69">
        <v>0.89</v>
      </c>
      <c r="AQ377014" s="69">
        <v>0.915</v>
      </c>
      <c r="AR377014" s="69">
        <v>0.906</v>
      </c>
    </row>
    <row r="377015" spans="41:44">
      <c r="AO377015" s="69">
        <v>140.13</v>
      </c>
      <c r="AP377015" s="69">
        <v>0.954</v>
      </c>
      <c r="AQ377015" s="69">
        <v>0.895</v>
      </c>
      <c r="AR377015" s="69">
        <v>0.863</v>
      </c>
    </row>
    <row r="377016" spans="41:44">
      <c r="AO377016" s="69">
        <v>140.91</v>
      </c>
      <c r="AP377016" s="69">
        <v>1</v>
      </c>
      <c r="AQ377016" s="69">
        <v>0.97</v>
      </c>
      <c r="AR377016" s="69">
        <v>0.918</v>
      </c>
    </row>
    <row r="377017" spans="41:44">
      <c r="AO377017" s="69">
        <v>141.69</v>
      </c>
      <c r="AP377017" s="69">
        <v>0.967</v>
      </c>
      <c r="AQ377017" s="69">
        <v>0.883</v>
      </c>
      <c r="AR377017" s="69">
        <v>0.93</v>
      </c>
    </row>
    <row r="377018" spans="41:44">
      <c r="AO377018" s="69">
        <v>142.47</v>
      </c>
      <c r="AP377018" s="69">
        <v>0.966</v>
      </c>
      <c r="AQ377018" s="69">
        <v>0.871</v>
      </c>
      <c r="AR377018" s="69">
        <v>0.911</v>
      </c>
    </row>
    <row r="377019" spans="41:44">
      <c r="AO377019" s="69">
        <v>143.25</v>
      </c>
      <c r="AP377019" s="69">
        <v>0.901</v>
      </c>
      <c r="AQ377019" s="69">
        <v>1.048</v>
      </c>
      <c r="AR377019" s="69">
        <v>0.942</v>
      </c>
    </row>
    <row r="377020" spans="41:44">
      <c r="AO377020" s="69">
        <v>144.03</v>
      </c>
      <c r="AP377020" s="69">
        <v>0.955</v>
      </c>
      <c r="AQ377020" s="69">
        <v>0.875</v>
      </c>
      <c r="AR377020" s="69">
        <v>0.919</v>
      </c>
    </row>
    <row r="377021" spans="41:44">
      <c r="AO377021" s="69">
        <v>144.81</v>
      </c>
      <c r="AP377021" s="69">
        <v>0.928</v>
      </c>
      <c r="AQ377021" s="69">
        <v>0.89</v>
      </c>
      <c r="AR377021" s="69">
        <v>1</v>
      </c>
    </row>
    <row r="377022" spans="41:44">
      <c r="AO377022" s="69">
        <v>145.59</v>
      </c>
      <c r="AP377022" s="69">
        <v>0.988</v>
      </c>
      <c r="AQ377022" s="69">
        <v>0.928</v>
      </c>
      <c r="AR377022" s="69">
        <v>1.028</v>
      </c>
    </row>
    <row r="377023" spans="41:44">
      <c r="AO377023" s="69">
        <v>146.37</v>
      </c>
      <c r="AP377023" s="69">
        <v>0.806</v>
      </c>
      <c r="AQ377023" s="69">
        <v>0.831</v>
      </c>
      <c r="AR377023" s="69">
        <v>0.97</v>
      </c>
    </row>
    <row r="377024" spans="41:44">
      <c r="AO377024" s="69">
        <v>147.15</v>
      </c>
      <c r="AP377024" s="69">
        <v>0.907</v>
      </c>
      <c r="AQ377024" s="69">
        <v>0.928</v>
      </c>
      <c r="AR377024" s="69">
        <v>0.91</v>
      </c>
    </row>
    <row r="377025" spans="41:44">
      <c r="AO377025" s="69">
        <v>147.93</v>
      </c>
      <c r="AP377025" s="69">
        <v>0.875</v>
      </c>
      <c r="AQ377025" s="69">
        <v>0.831</v>
      </c>
      <c r="AR377025" s="69">
        <v>0.861</v>
      </c>
    </row>
    <row r="377026" spans="41:44">
      <c r="AO377026" s="69">
        <v>148.71</v>
      </c>
      <c r="AP377026" s="69">
        <v>0.977</v>
      </c>
      <c r="AQ377026" s="69">
        <v>0.898</v>
      </c>
      <c r="AR377026" s="69">
        <v>0.901</v>
      </c>
    </row>
    <row r="377027" spans="41:44">
      <c r="AO377027" s="69">
        <v>149.49</v>
      </c>
      <c r="AP377027" s="69">
        <v>0.9</v>
      </c>
      <c r="AQ377027" s="69">
        <v>0.985</v>
      </c>
      <c r="AR377027" s="69">
        <v>0.901</v>
      </c>
    </row>
    <row r="377028" spans="41:44">
      <c r="AO377028" s="69">
        <v>150.27</v>
      </c>
      <c r="AP377028" s="69">
        <v>0.95</v>
      </c>
      <c r="AQ377028" s="69">
        <v>0.859</v>
      </c>
      <c r="AR377028" s="69">
        <v>0.917</v>
      </c>
    </row>
    <row r="377029" spans="41:44">
      <c r="AO377029" s="69">
        <v>151.05</v>
      </c>
      <c r="AP377029" s="69">
        <v>0.942</v>
      </c>
      <c r="AQ377029" s="69">
        <v>0.943</v>
      </c>
      <c r="AR377029" s="69">
        <v>0.918</v>
      </c>
    </row>
    <row r="377030" spans="41:44">
      <c r="AO377030" s="69">
        <v>151.83</v>
      </c>
      <c r="AP377030" s="69">
        <v>0.978</v>
      </c>
      <c r="AQ377030" s="69">
        <v>0.845</v>
      </c>
      <c r="AR377030" s="69">
        <v>0.867</v>
      </c>
    </row>
    <row r="377031" spans="41:44">
      <c r="AO377031" s="69">
        <v>152.61</v>
      </c>
      <c r="AP377031" s="69">
        <v>0.942</v>
      </c>
      <c r="AQ377031" s="69">
        <v>0.943</v>
      </c>
      <c r="AR377031" s="69">
        <v>0.928</v>
      </c>
    </row>
    <row r="377032" spans="41:44">
      <c r="AO377032" s="69">
        <v>153.39</v>
      </c>
      <c r="AP377032" s="69">
        <v>0.988</v>
      </c>
      <c r="AQ377032" s="69">
        <v>0.927</v>
      </c>
      <c r="AR377032" s="69">
        <v>0.836</v>
      </c>
    </row>
    <row r="377033" spans="41:44">
      <c r="AO377033" s="69">
        <v>154.17</v>
      </c>
      <c r="AP377033" s="69">
        <v>0.891</v>
      </c>
      <c r="AQ377033" s="69">
        <v>0.941</v>
      </c>
      <c r="AR377033" s="69">
        <v>0.932</v>
      </c>
    </row>
    <row r="377034" spans="41:44">
      <c r="AO377034" s="69">
        <v>154.95</v>
      </c>
      <c r="AP377034" s="69">
        <v>0.935</v>
      </c>
      <c r="AQ377034" s="69">
        <v>0.889</v>
      </c>
      <c r="AR377034" s="69">
        <v>0.861</v>
      </c>
    </row>
    <row r="377035" spans="41:44">
      <c r="AO377035" s="69">
        <v>155.73</v>
      </c>
      <c r="AP377035" s="69">
        <v>0.923</v>
      </c>
      <c r="AQ377035" s="69">
        <v>0.775</v>
      </c>
      <c r="AR377035" s="69">
        <v>0.861</v>
      </c>
    </row>
    <row r="377036" spans="41:44">
      <c r="AO377036" s="69">
        <v>156.51</v>
      </c>
      <c r="AP377036" s="69">
        <v>0.911</v>
      </c>
      <c r="AQ377036" s="69">
        <v>0.942</v>
      </c>
      <c r="AR377036" s="69">
        <v>0.957</v>
      </c>
    </row>
    <row r="393218" spans="41:44">
      <c r="AO393218" s="69" t="s">
        <v>13</v>
      </c>
      <c r="AP393218" s="69" t="s">
        <v>14</v>
      </c>
      <c r="AQ393218" s="69" t="s">
        <v>15</v>
      </c>
      <c r="AR393218" s="69" t="s">
        <v>16</v>
      </c>
    </row>
    <row r="393219" spans="41:44">
      <c r="AO393219" s="69">
        <v>0</v>
      </c>
      <c r="AP393219" s="69">
        <v>0.925</v>
      </c>
      <c r="AQ393219" s="69">
        <v>0.985</v>
      </c>
      <c r="AR393219" s="69">
        <v>0.836</v>
      </c>
    </row>
    <row r="393220" spans="41:44">
      <c r="AO393220" s="69">
        <v>0.39</v>
      </c>
      <c r="AP393220" s="69">
        <v>0.968</v>
      </c>
      <c r="AQ393220" s="69">
        <v>1.016</v>
      </c>
      <c r="AR393220" s="69">
        <v>1.026</v>
      </c>
    </row>
    <row r="393221" spans="41:44">
      <c r="AO393221" s="69">
        <v>1.17</v>
      </c>
      <c r="AP393221" s="69">
        <v>0.928</v>
      </c>
      <c r="AQ393221" s="69">
        <v>1.061</v>
      </c>
      <c r="AR393221" s="69">
        <v>0.925</v>
      </c>
    </row>
    <row r="393222" spans="41:44">
      <c r="AO393222" s="69">
        <v>1.95</v>
      </c>
      <c r="AP393222" s="69">
        <v>0.885</v>
      </c>
      <c r="AQ393222" s="69">
        <v>0.97</v>
      </c>
      <c r="AR393222" s="69">
        <v>0.961</v>
      </c>
    </row>
    <row r="393223" spans="41:44">
      <c r="AO393223" s="69">
        <v>2.73</v>
      </c>
      <c r="AP393223" s="69">
        <v>0.926</v>
      </c>
      <c r="AQ393223" s="69">
        <v>0.932</v>
      </c>
      <c r="AR393223" s="69">
        <v>0.962</v>
      </c>
    </row>
    <row r="393224" spans="41:44">
      <c r="AO393224" s="69">
        <v>3.51</v>
      </c>
      <c r="AP393224" s="69">
        <v>0.885</v>
      </c>
      <c r="AQ393224" s="69">
        <v>0.906</v>
      </c>
      <c r="AR393224" s="69">
        <v>0.924</v>
      </c>
    </row>
    <row r="393225" spans="41:44">
      <c r="AO393225" s="69">
        <v>4.29</v>
      </c>
      <c r="AP393225" s="69">
        <v>0.97</v>
      </c>
      <c r="AQ393225" s="69">
        <v>0.915</v>
      </c>
      <c r="AR393225" s="69">
        <v>0.96</v>
      </c>
    </row>
    <row r="393226" spans="41:44">
      <c r="AO393226" s="69">
        <v>5.07</v>
      </c>
      <c r="AP393226" s="69">
        <v>0.9</v>
      </c>
      <c r="AQ393226" s="69">
        <v>0.935</v>
      </c>
      <c r="AR393226" s="69">
        <v>0.911</v>
      </c>
    </row>
    <row r="393227" spans="41:44">
      <c r="AO393227" s="69">
        <v>5.85</v>
      </c>
      <c r="AP393227" s="69">
        <v>1.015</v>
      </c>
      <c r="AQ393227" s="69">
        <v>0.971</v>
      </c>
      <c r="AR393227" s="69">
        <v>0.912</v>
      </c>
    </row>
    <row r="393228" spans="41:44">
      <c r="AO393228" s="69">
        <v>6.63</v>
      </c>
      <c r="AP393228" s="69">
        <v>0.927</v>
      </c>
      <c r="AQ393228" s="69">
        <v>1</v>
      </c>
      <c r="AR393228" s="69">
        <v>0.962</v>
      </c>
    </row>
    <row r="393229" spans="41:44">
      <c r="AO393229" s="69">
        <v>7.41</v>
      </c>
      <c r="AP393229" s="69">
        <v>0.97</v>
      </c>
      <c r="AQ393229" s="69">
        <v>0.904</v>
      </c>
      <c r="AR393229" s="69">
        <v>1.013</v>
      </c>
    </row>
    <row r="393230" spans="41:44">
      <c r="AO393230" s="69">
        <v>8.19</v>
      </c>
      <c r="AP393230" s="69">
        <v>0.878</v>
      </c>
      <c r="AQ393230" s="69">
        <v>0.89</v>
      </c>
      <c r="AR393230" s="69">
        <v>1</v>
      </c>
    </row>
    <row r="393231" spans="41:44">
      <c r="AO393231" s="69">
        <v>8.97</v>
      </c>
      <c r="AP393231" s="69">
        <v>0.956</v>
      </c>
      <c r="AQ393231" s="69">
        <v>0.859</v>
      </c>
      <c r="AR393231" s="69">
        <v>1.096</v>
      </c>
    </row>
    <row r="393232" spans="41:44">
      <c r="AO393232" s="69">
        <v>9.75</v>
      </c>
      <c r="AP393232" s="69">
        <v>0.887</v>
      </c>
      <c r="AQ393232" s="69">
        <v>0.93</v>
      </c>
      <c r="AR393232" s="69">
        <v>1.04</v>
      </c>
    </row>
    <row r="393233" spans="41:44">
      <c r="AO393233" s="69">
        <v>10.53</v>
      </c>
      <c r="AP393233" s="69">
        <v>0.922</v>
      </c>
      <c r="AQ393233" s="69">
        <v>0.956</v>
      </c>
      <c r="AR393233" s="69">
        <v>1.053</v>
      </c>
    </row>
    <row r="393234" spans="41:44">
      <c r="AO393234" s="69">
        <v>11.31</v>
      </c>
      <c r="AP393234" s="69">
        <v>1</v>
      </c>
      <c r="AQ393234" s="69">
        <v>0.9</v>
      </c>
      <c r="AR393234" s="69">
        <v>1.037</v>
      </c>
    </row>
    <row r="393235" spans="41:44">
      <c r="AO393235" s="69">
        <v>12.09</v>
      </c>
      <c r="AP393235" s="69">
        <v>1.014</v>
      </c>
      <c r="AQ393235" s="69">
        <v>0.942</v>
      </c>
      <c r="AR393235" s="69">
        <v>0.861</v>
      </c>
    </row>
    <row r="393236" spans="41:44">
      <c r="AO393236" s="69">
        <v>12.87</v>
      </c>
      <c r="AP393236" s="69">
        <v>0.918</v>
      </c>
      <c r="AQ393236" s="69">
        <v>0.986</v>
      </c>
      <c r="AR393236" s="69">
        <v>1.055</v>
      </c>
    </row>
    <row r="393237" spans="41:44">
      <c r="AO393237" s="69">
        <v>13.65</v>
      </c>
      <c r="AP393237" s="69">
        <v>0.87</v>
      </c>
      <c r="AQ393237" s="69">
        <v>0.848</v>
      </c>
      <c r="AR393237" s="69">
        <v>0.883</v>
      </c>
    </row>
    <row r="393238" spans="41:44">
      <c r="AO393238" s="69">
        <v>14.43</v>
      </c>
      <c r="AP393238" s="69">
        <v>0.949</v>
      </c>
      <c r="AQ393238" s="69">
        <v>1</v>
      </c>
      <c r="AR393238" s="69">
        <v>0.938</v>
      </c>
    </row>
    <row r="393239" spans="41:44">
      <c r="AO393239" s="69">
        <v>15.21</v>
      </c>
      <c r="AP393239" s="69">
        <v>0.947</v>
      </c>
      <c r="AQ393239" s="69">
        <v>0.947</v>
      </c>
      <c r="AR393239" s="69">
        <v>0.962</v>
      </c>
    </row>
    <row r="393240" spans="41:44">
      <c r="AO393240" s="69">
        <v>15.99</v>
      </c>
      <c r="AP393240" s="69">
        <v>0.883</v>
      </c>
      <c r="AQ393240" s="69">
        <v>1</v>
      </c>
      <c r="AR393240" s="69">
        <v>0.887</v>
      </c>
    </row>
    <row r="393241" spans="41:44">
      <c r="AO393241" s="69">
        <v>16.77</v>
      </c>
      <c r="AP393241" s="69">
        <v>0.892</v>
      </c>
      <c r="AQ393241" s="69">
        <v>0.971</v>
      </c>
      <c r="AR393241" s="69">
        <v>1.133</v>
      </c>
    </row>
    <row r="393242" spans="41:44">
      <c r="AO393242" s="69">
        <v>17.55</v>
      </c>
      <c r="AP393242" s="69">
        <v>0.95</v>
      </c>
      <c r="AQ393242" s="69">
        <v>0.873</v>
      </c>
      <c r="AR393242" s="69">
        <v>0.95</v>
      </c>
    </row>
    <row r="393243" spans="41:44">
      <c r="AO393243" s="69">
        <v>18.33</v>
      </c>
      <c r="AP393243" s="69">
        <v>0.931</v>
      </c>
      <c r="AQ393243" s="69">
        <v>0.942</v>
      </c>
      <c r="AR393243" s="69">
        <v>0.961</v>
      </c>
    </row>
    <row r="393244" spans="41:44">
      <c r="AO393244" s="69">
        <v>19.11</v>
      </c>
      <c r="AP393244" s="69">
        <v>0.9</v>
      </c>
      <c r="AQ393244" s="69">
        <v>0.926</v>
      </c>
      <c r="AR393244" s="69">
        <v>0.935</v>
      </c>
    </row>
    <row r="393245" spans="41:44">
      <c r="AO393245" s="69">
        <v>19.89</v>
      </c>
      <c r="AP393245" s="69">
        <v>0.912</v>
      </c>
      <c r="AQ393245" s="69">
        <v>0.943</v>
      </c>
      <c r="AR393245" s="69">
        <v>0.926</v>
      </c>
    </row>
    <row r="393246" spans="41:44">
      <c r="AO393246" s="69">
        <v>20.67</v>
      </c>
      <c r="AP393246" s="69">
        <v>0.912</v>
      </c>
      <c r="AQ393246" s="69">
        <v>0.942</v>
      </c>
      <c r="AR393246" s="69">
        <v>0.875</v>
      </c>
    </row>
    <row r="393247" spans="41:44">
      <c r="AO393247" s="69">
        <v>21.45</v>
      </c>
      <c r="AP393247" s="69">
        <v>1</v>
      </c>
      <c r="AQ393247" s="69">
        <v>0.844</v>
      </c>
      <c r="AR393247" s="69">
        <v>0.912</v>
      </c>
    </row>
    <row r="393248" spans="41:44">
      <c r="AO393248" s="69">
        <v>22.23</v>
      </c>
      <c r="AP393248" s="69">
        <v>0.891</v>
      </c>
      <c r="AQ393248" s="69">
        <v>0.844</v>
      </c>
      <c r="AR393248" s="69">
        <v>0.975</v>
      </c>
    </row>
    <row r="393249" spans="41:44">
      <c r="AO393249" s="69">
        <v>23.01</v>
      </c>
      <c r="AP393249" s="69">
        <v>0.912</v>
      </c>
      <c r="AQ393249" s="69">
        <v>1.014</v>
      </c>
      <c r="AR393249" s="69">
        <v>0.95</v>
      </c>
    </row>
    <row r="393250" spans="41:44">
      <c r="AO393250" s="69">
        <v>23.79</v>
      </c>
      <c r="AP393250" s="69">
        <v>0.974</v>
      </c>
      <c r="AQ393250" s="69">
        <v>0.931</v>
      </c>
      <c r="AR393250" s="69">
        <v>0.869</v>
      </c>
    </row>
    <row r="393251" spans="41:44">
      <c r="AO393251" s="69">
        <v>24.57</v>
      </c>
      <c r="AP393251" s="69">
        <v>0.898</v>
      </c>
      <c r="AQ393251" s="69">
        <v>0.97</v>
      </c>
      <c r="AR393251" s="69">
        <v>0.879</v>
      </c>
    </row>
    <row r="393252" spans="41:44">
      <c r="AO393252" s="69">
        <v>25.35</v>
      </c>
      <c r="AP393252" s="69">
        <v>0.877</v>
      </c>
      <c r="AQ393252" s="69">
        <v>0.878</v>
      </c>
      <c r="AR393252" s="69">
        <v>0.948</v>
      </c>
    </row>
    <row r="393253" spans="41:44">
      <c r="AO393253" s="69">
        <v>26.13</v>
      </c>
      <c r="AP393253" s="69">
        <v>0.912</v>
      </c>
      <c r="AQ393253" s="69">
        <v>0.986</v>
      </c>
      <c r="AR393253" s="69">
        <v>0.949</v>
      </c>
    </row>
    <row r="393254" spans="41:44">
      <c r="AO393254" s="69">
        <v>26.91</v>
      </c>
      <c r="AP393254" s="69">
        <v>0.974</v>
      </c>
      <c r="AQ393254" s="69">
        <v>0.906</v>
      </c>
      <c r="AR393254" s="69">
        <v>0.828</v>
      </c>
    </row>
    <row r="393255" spans="41:44">
      <c r="AO393255" s="69">
        <v>27.69</v>
      </c>
      <c r="AP393255" s="69">
        <v>0.939</v>
      </c>
      <c r="AQ393255" s="69">
        <v>0.849</v>
      </c>
      <c r="AR393255" s="69">
        <v>0.924</v>
      </c>
    </row>
    <row r="393256" spans="41:44">
      <c r="AO393256" s="69">
        <v>28.47</v>
      </c>
      <c r="AP393256" s="69">
        <v>0.986</v>
      </c>
      <c r="AQ393256" s="69">
        <v>0.93</v>
      </c>
      <c r="AR393256" s="69">
        <v>0.974</v>
      </c>
    </row>
    <row r="393257" spans="41:44">
      <c r="AO393257" s="69">
        <v>29.25</v>
      </c>
      <c r="AP393257" s="69">
        <v>0.974</v>
      </c>
      <c r="AQ393257" s="69">
        <v>0.915</v>
      </c>
      <c r="AR393257" s="69">
        <v>0.896</v>
      </c>
    </row>
    <row r="393258" spans="41:44">
      <c r="AO393258" s="69">
        <v>30.03</v>
      </c>
      <c r="AP393258" s="69">
        <v>0.915</v>
      </c>
      <c r="AQ393258" s="69">
        <v>0.986</v>
      </c>
      <c r="AR393258" s="69">
        <v>1</v>
      </c>
    </row>
    <row r="393259" spans="41:44">
      <c r="AO393259" s="69">
        <v>30.81</v>
      </c>
      <c r="AP393259" s="69">
        <v>0.914</v>
      </c>
      <c r="AQ393259" s="69">
        <v>0.905</v>
      </c>
      <c r="AR393259" s="69">
        <v>0.868</v>
      </c>
    </row>
    <row r="393260" spans="41:44">
      <c r="AO393260" s="69">
        <v>31.59</v>
      </c>
      <c r="AP393260" s="69">
        <v>1</v>
      </c>
      <c r="AQ393260" s="69">
        <v>0.917</v>
      </c>
      <c r="AR393260" s="69">
        <v>1.026</v>
      </c>
    </row>
    <row r="393261" spans="41:44">
      <c r="AO393261" s="69">
        <v>32.37</v>
      </c>
      <c r="AP393261" s="69">
        <v>1</v>
      </c>
      <c r="AQ393261" s="69">
        <v>0.831</v>
      </c>
      <c r="AR393261" s="69">
        <v>0.937</v>
      </c>
    </row>
    <row r="393262" spans="41:44">
      <c r="AO393262" s="69">
        <v>33.15</v>
      </c>
      <c r="AP393262" s="69">
        <v>0.891</v>
      </c>
      <c r="AQ393262" s="69">
        <v>0.985</v>
      </c>
      <c r="AR393262" s="69">
        <v>0.938</v>
      </c>
    </row>
    <row r="393263" spans="41:44">
      <c r="AO393263" s="69">
        <v>33.93</v>
      </c>
      <c r="AP393263" s="69">
        <v>0.938</v>
      </c>
      <c r="AQ393263" s="69">
        <v>0.957</v>
      </c>
      <c r="AR393263" s="69">
        <v>0.974</v>
      </c>
    </row>
    <row r="393264" spans="41:44">
      <c r="AO393264" s="69">
        <v>34.71</v>
      </c>
      <c r="AP393264" s="69">
        <v>0.949</v>
      </c>
      <c r="AQ393264" s="69">
        <v>0.986</v>
      </c>
      <c r="AR393264" s="69">
        <v>0.912</v>
      </c>
    </row>
    <row r="393265" spans="41:44">
      <c r="AO393265" s="69">
        <v>35.49</v>
      </c>
      <c r="AP393265" s="69">
        <v>0.937</v>
      </c>
      <c r="AQ393265" s="69">
        <v>0.96</v>
      </c>
      <c r="AR393265" s="69">
        <v>0.934</v>
      </c>
    </row>
    <row r="393266" spans="41:44">
      <c r="AO393266" s="69">
        <v>36.27</v>
      </c>
      <c r="AP393266" s="69">
        <v>0.94</v>
      </c>
      <c r="AQ393266" s="69">
        <v>0.97</v>
      </c>
      <c r="AR393266" s="69">
        <v>0.961</v>
      </c>
    </row>
    <row r="393267" spans="41:44">
      <c r="AO393267" s="69">
        <v>37.05</v>
      </c>
      <c r="AP393267" s="69">
        <v>0.915</v>
      </c>
      <c r="AQ393267" s="69">
        <v>0.929</v>
      </c>
      <c r="AR393267" s="69">
        <v>0.96</v>
      </c>
    </row>
    <row r="393268" spans="41:44">
      <c r="AO393268" s="69">
        <v>37.83</v>
      </c>
      <c r="AP393268" s="69">
        <v>0.894</v>
      </c>
      <c r="AQ393268" s="69">
        <v>0.905</v>
      </c>
      <c r="AR393268" s="69">
        <v>1.11</v>
      </c>
    </row>
    <row r="393269" spans="41:44">
      <c r="AO393269" s="69">
        <v>38.61</v>
      </c>
      <c r="AP393269" s="69">
        <v>1.053</v>
      </c>
      <c r="AQ393269" s="69">
        <v>0.904</v>
      </c>
      <c r="AR393269" s="69">
        <v>0.879</v>
      </c>
    </row>
    <row r="393270" spans="41:44">
      <c r="AO393270" s="69">
        <v>39.51</v>
      </c>
      <c r="AP393270" s="69">
        <v>0.882</v>
      </c>
      <c r="AQ393270" s="69">
        <v>0.892</v>
      </c>
      <c r="AR393270" s="69">
        <v>0.974</v>
      </c>
    </row>
    <row r="393271" spans="41:44">
      <c r="AO393271" s="69">
        <v>40.29</v>
      </c>
      <c r="AP393271" s="69">
        <v>1.012</v>
      </c>
      <c r="AQ393271" s="69">
        <v>1</v>
      </c>
      <c r="AR393271" s="69">
        <v>1.027</v>
      </c>
    </row>
    <row r="393272" spans="41:44">
      <c r="AO393272" s="69">
        <v>41.07</v>
      </c>
      <c r="AP393272" s="69">
        <v>0.951</v>
      </c>
      <c r="AQ393272" s="69">
        <v>0.956</v>
      </c>
      <c r="AR393272" s="69">
        <v>0.947</v>
      </c>
    </row>
    <row r="393273" spans="41:44">
      <c r="AO393273" s="69">
        <v>41.85</v>
      </c>
      <c r="AP393273" s="69">
        <v>0.9</v>
      </c>
      <c r="AQ393273" s="69">
        <v>0.89</v>
      </c>
      <c r="AR393273" s="69">
        <v>0.91</v>
      </c>
    </row>
    <row r="393274" spans="41:44">
      <c r="AO393274" s="69">
        <v>42.63</v>
      </c>
      <c r="AP393274" s="69">
        <v>0.874</v>
      </c>
      <c r="AQ393274" s="69">
        <v>0.917</v>
      </c>
      <c r="AR393274" s="69">
        <v>0.95</v>
      </c>
    </row>
    <row r="393275" spans="41:44">
      <c r="AO393275" s="69">
        <v>43.41</v>
      </c>
      <c r="AP393275" s="69">
        <v>0.887</v>
      </c>
      <c r="AQ393275" s="69">
        <v>0.853</v>
      </c>
      <c r="AR393275" s="69">
        <v>0.949</v>
      </c>
    </row>
    <row r="393276" spans="41:44">
      <c r="AO393276" s="69">
        <v>44.19</v>
      </c>
      <c r="AP393276" s="69">
        <v>0.866</v>
      </c>
      <c r="AQ393276" s="69">
        <v>0.944</v>
      </c>
      <c r="AR393276" s="69">
        <v>0.912</v>
      </c>
    </row>
    <row r="393277" spans="41:44">
      <c r="AO393277" s="69">
        <v>44.97</v>
      </c>
      <c r="AP393277" s="69">
        <v>0.938</v>
      </c>
      <c r="AQ393277" s="69">
        <v>0.928</v>
      </c>
      <c r="AR393277" s="69">
        <v>0.901</v>
      </c>
    </row>
    <row r="393278" spans="41:44">
      <c r="AO393278" s="69">
        <v>45.75</v>
      </c>
      <c r="AP393278" s="69">
        <v>0.815</v>
      </c>
      <c r="AQ393278" s="69">
        <v>0.956</v>
      </c>
      <c r="AR393278" s="69">
        <v>0.736</v>
      </c>
    </row>
    <row r="393279" spans="41:44">
      <c r="AO393279" s="69">
        <v>46.53</v>
      </c>
      <c r="AP393279" s="69">
        <v>0.962</v>
      </c>
      <c r="AQ393279" s="69">
        <v>0.986</v>
      </c>
      <c r="AR393279" s="69">
        <v>1.085</v>
      </c>
    </row>
    <row r="393280" spans="41:44">
      <c r="AO393280" s="69">
        <v>47.31</v>
      </c>
      <c r="AP393280" s="69">
        <v>0.844</v>
      </c>
      <c r="AQ393280" s="69">
        <v>0.892</v>
      </c>
      <c r="AR393280" s="69">
        <v>0.807</v>
      </c>
    </row>
    <row r="393281" spans="41:44">
      <c r="AO393281" s="69">
        <v>48.09</v>
      </c>
      <c r="AP393281" s="69">
        <v>1.065</v>
      </c>
      <c r="AQ393281" s="69">
        <v>0.904</v>
      </c>
      <c r="AR393281" s="69">
        <v>0.949</v>
      </c>
    </row>
    <row r="393282" spans="41:44">
      <c r="AO393282" s="69">
        <v>48.87</v>
      </c>
      <c r="AP393282" s="69">
        <v>0.924</v>
      </c>
      <c r="AQ393282" s="69">
        <v>0.887</v>
      </c>
      <c r="AR393282" s="69">
        <v>0.873</v>
      </c>
    </row>
    <row r="393283" spans="41:44">
      <c r="AO393283" s="69">
        <v>49.65</v>
      </c>
      <c r="AP393283" s="69">
        <v>0.903</v>
      </c>
      <c r="AQ393283" s="69">
        <v>0.849</v>
      </c>
      <c r="AR393283" s="69">
        <v>0.923</v>
      </c>
    </row>
    <row r="393284" spans="41:44">
      <c r="AO393284" s="69">
        <v>50.43</v>
      </c>
      <c r="AP393284" s="69">
        <v>0.974</v>
      </c>
      <c r="AQ393284" s="69">
        <v>1.015</v>
      </c>
      <c r="AR393284" s="69">
        <v>0.937</v>
      </c>
    </row>
    <row r="393285" spans="41:44">
      <c r="AO393285" s="69">
        <v>51.21</v>
      </c>
      <c r="AP393285" s="69">
        <v>0.962</v>
      </c>
      <c r="AQ393285" s="69">
        <v>1</v>
      </c>
      <c r="AR393285" s="69">
        <v>0.883</v>
      </c>
    </row>
    <row r="393286" spans="41:44">
      <c r="AO393286" s="69">
        <v>51.99</v>
      </c>
      <c r="AP393286" s="69">
        <v>0.986</v>
      </c>
      <c r="AQ393286" s="69">
        <v>0.892</v>
      </c>
      <c r="AR393286" s="69">
        <v>0.872</v>
      </c>
    </row>
    <row r="393287" spans="41:44">
      <c r="AO393287" s="69">
        <v>52.77</v>
      </c>
      <c r="AP393287" s="69">
        <v>0.927</v>
      </c>
      <c r="AQ393287" s="69">
        <v>1.03</v>
      </c>
      <c r="AR393287" s="69">
        <v>0.987</v>
      </c>
    </row>
    <row r="393288" spans="41:44">
      <c r="AO393288" s="69">
        <v>53.55</v>
      </c>
      <c r="AP393288" s="69">
        <v>0.89</v>
      </c>
      <c r="AQ393288" s="69">
        <v>0.819</v>
      </c>
      <c r="AR393288" s="69">
        <v>0.816</v>
      </c>
    </row>
    <row r="393289" spans="41:44">
      <c r="AO393289" s="69">
        <v>54.33</v>
      </c>
      <c r="AP393289" s="69">
        <v>0.869</v>
      </c>
      <c r="AQ393289" s="69">
        <v>0.836</v>
      </c>
      <c r="AR393289" s="69">
        <v>0.887</v>
      </c>
    </row>
    <row r="393290" spans="41:44">
      <c r="AO393290" s="69">
        <v>55.11</v>
      </c>
      <c r="AP393290" s="69">
        <v>0.893</v>
      </c>
      <c r="AQ393290" s="69">
        <v>0.943</v>
      </c>
      <c r="AR393290" s="69">
        <v>0.96</v>
      </c>
    </row>
    <row r="393291" spans="41:44">
      <c r="AO393291" s="69">
        <v>55.89</v>
      </c>
      <c r="AP393291" s="69">
        <v>0.938</v>
      </c>
      <c r="AQ393291" s="69">
        <v>0.928</v>
      </c>
      <c r="AR393291" s="69">
        <v>0.937</v>
      </c>
    </row>
    <row r="393292" spans="41:44">
      <c r="AO393292" s="69">
        <v>56.67</v>
      </c>
      <c r="AP393292" s="69">
        <v>0.939</v>
      </c>
      <c r="AQ393292" s="69">
        <v>0.865</v>
      </c>
      <c r="AR393292" s="69">
        <v>0.938</v>
      </c>
    </row>
    <row r="393293" spans="41:44">
      <c r="AO393293" s="69">
        <v>57.45</v>
      </c>
      <c r="AP393293" s="69">
        <v>0.914</v>
      </c>
      <c r="AQ393293" s="69">
        <v>1.03</v>
      </c>
      <c r="AR393293" s="69">
        <v>1.04</v>
      </c>
    </row>
    <row r="393294" spans="41:44">
      <c r="AO393294" s="69">
        <v>58.23</v>
      </c>
      <c r="AP393294" s="69">
        <v>0.884</v>
      </c>
      <c r="AQ393294" s="69">
        <v>0.915</v>
      </c>
      <c r="AR393294" s="69">
        <v>0.932</v>
      </c>
    </row>
    <row r="393295" spans="41:44">
      <c r="AO393295" s="69">
        <v>59.01</v>
      </c>
      <c r="AP393295" s="69">
        <v>0.874</v>
      </c>
      <c r="AQ393295" s="69">
        <v>0.808</v>
      </c>
      <c r="AR393295" s="69">
        <v>0.959</v>
      </c>
    </row>
    <row r="393296" spans="41:44">
      <c r="AO393296" s="69">
        <v>59.79</v>
      </c>
      <c r="AP393296" s="69">
        <v>0.884</v>
      </c>
      <c r="AQ393296" s="69">
        <v>0.914</v>
      </c>
      <c r="AR393296" s="69">
        <v>0.889</v>
      </c>
    </row>
    <row r="393297" spans="41:44">
      <c r="AO393297" s="69">
        <v>60.57</v>
      </c>
      <c r="AP393297" s="69">
        <v>0.987</v>
      </c>
      <c r="AQ393297" s="69">
        <v>0.942</v>
      </c>
      <c r="AR393297" s="69">
        <v>0.947</v>
      </c>
    </row>
    <row r="393298" spans="41:44">
      <c r="AO393298" s="69">
        <v>61.35</v>
      </c>
      <c r="AP393298" s="69">
        <v>0.893</v>
      </c>
      <c r="AQ393298" s="69">
        <v>0.885</v>
      </c>
      <c r="AR393298" s="69">
        <v>0.896</v>
      </c>
    </row>
    <row r="393299" spans="41:44">
      <c r="AO393299" s="69">
        <v>62.13</v>
      </c>
      <c r="AP393299" s="69">
        <v>0.903</v>
      </c>
      <c r="AQ393299" s="69">
        <v>0.887</v>
      </c>
      <c r="AR393299" s="69">
        <v>0.936</v>
      </c>
    </row>
    <row r="393300" spans="41:44">
      <c r="AO393300" s="69">
        <v>62.91</v>
      </c>
      <c r="AP393300" s="69">
        <v>0.891</v>
      </c>
      <c r="AQ393300" s="69">
        <v>0.9</v>
      </c>
      <c r="AR393300" s="69">
        <v>0.821</v>
      </c>
    </row>
    <row r="393301" spans="41:44">
      <c r="AO393301" s="69">
        <v>63.69</v>
      </c>
      <c r="AP393301" s="69">
        <v>0.926</v>
      </c>
      <c r="AQ393301" s="69">
        <v>0.811</v>
      </c>
      <c r="AR393301" s="69">
        <v>0.868</v>
      </c>
    </row>
    <row r="393302" spans="41:44">
      <c r="AO393302" s="69">
        <v>64.47</v>
      </c>
      <c r="AP393302" s="69">
        <v>0.826</v>
      </c>
      <c r="AQ393302" s="69">
        <v>0.943</v>
      </c>
      <c r="AR393302" s="69">
        <v>0.949</v>
      </c>
    </row>
    <row r="393303" spans="41:44">
      <c r="AO393303" s="69">
        <v>65.25</v>
      </c>
      <c r="AP393303" s="69">
        <v>0.986</v>
      </c>
      <c r="AQ393303" s="69">
        <v>0.855</v>
      </c>
      <c r="AR393303" s="69">
        <v>0.896</v>
      </c>
    </row>
    <row r="393304" spans="41:44">
      <c r="AO393304" s="69">
        <v>66.03</v>
      </c>
      <c r="AP393304" s="69">
        <v>0.951</v>
      </c>
      <c r="AQ393304" s="69">
        <v>0.873</v>
      </c>
      <c r="AR393304" s="69">
        <v>1.04</v>
      </c>
    </row>
    <row r="393305" spans="41:44">
      <c r="AO393305" s="69">
        <v>66.81</v>
      </c>
      <c r="AP393305" s="69">
        <v>0.884</v>
      </c>
      <c r="AQ393305" s="69">
        <v>0.901</v>
      </c>
      <c r="AR393305" s="69">
        <v>1.031</v>
      </c>
    </row>
    <row r="393306" spans="41:44">
      <c r="AO393306" s="69">
        <v>67.59</v>
      </c>
      <c r="AP393306" s="69">
        <v>0.913</v>
      </c>
      <c r="AQ393306" s="69">
        <v>0.808</v>
      </c>
      <c r="AR393306" s="69">
        <v>1.026</v>
      </c>
    </row>
    <row r="393307" spans="41:44">
      <c r="AO393307" s="69">
        <v>68.37</v>
      </c>
      <c r="AP393307" s="69">
        <v>1.012</v>
      </c>
      <c r="AQ393307" s="69">
        <v>0.919</v>
      </c>
      <c r="AR393307" s="69">
        <v>0.87</v>
      </c>
    </row>
    <row r="393308" spans="41:44">
      <c r="AO393308" s="69">
        <v>69.15</v>
      </c>
      <c r="AP393308" s="69">
        <v>0.953</v>
      </c>
      <c r="AQ393308" s="69">
        <v>0.93</v>
      </c>
      <c r="AR393308" s="69">
        <v>0.889</v>
      </c>
    </row>
    <row r="393309" spans="41:44">
      <c r="AO393309" s="69">
        <v>69.93</v>
      </c>
      <c r="AP393309" s="69">
        <v>0.885</v>
      </c>
      <c r="AQ393309" s="69">
        <v>0.795</v>
      </c>
      <c r="AR393309" s="69">
        <v>1.027</v>
      </c>
    </row>
    <row r="393310" spans="41:44">
      <c r="AO393310" s="69">
        <v>70.71</v>
      </c>
      <c r="AP393310" s="69">
        <v>0.902</v>
      </c>
      <c r="AQ393310" s="69">
        <v>0.901</v>
      </c>
      <c r="AR393310" s="69">
        <v>0.924</v>
      </c>
    </row>
    <row r="393311" spans="41:44">
      <c r="AO393311" s="69">
        <v>71.49</v>
      </c>
      <c r="AP393311" s="69">
        <v>0.821</v>
      </c>
      <c r="AQ393311" s="69">
        <v>0.827</v>
      </c>
      <c r="AR393311" s="69">
        <v>0.9</v>
      </c>
    </row>
    <row r="393312" spans="41:44">
      <c r="AO393312" s="69">
        <v>72.27</v>
      </c>
      <c r="AP393312" s="69">
        <v>0.951</v>
      </c>
      <c r="AQ393312" s="69">
        <v>0.78</v>
      </c>
      <c r="AR393312" s="69">
        <v>0.904</v>
      </c>
    </row>
    <row r="393313" spans="41:44">
      <c r="AO393313" s="69">
        <v>73.05</v>
      </c>
      <c r="AP393313" s="69">
        <v>0.926</v>
      </c>
      <c r="AQ393313" s="69">
        <v>0.956</v>
      </c>
      <c r="AR393313" s="69">
        <v>1.014</v>
      </c>
    </row>
    <row r="393314" spans="41:44">
      <c r="AO393314" s="69">
        <v>73.83</v>
      </c>
      <c r="AP393314" s="69">
        <v>0.94</v>
      </c>
      <c r="AQ393314" s="69">
        <v>0.956</v>
      </c>
      <c r="AR393314" s="69">
        <v>0.924</v>
      </c>
    </row>
    <row r="393315" spans="41:44">
      <c r="AO393315" s="69">
        <v>74.61</v>
      </c>
      <c r="AP393315" s="69">
        <v>0.926</v>
      </c>
      <c r="AQ393315" s="69">
        <v>0.861</v>
      </c>
      <c r="AR393315" s="69">
        <v>0.944</v>
      </c>
    </row>
    <row r="393316" spans="41:44">
      <c r="AO393316" s="69">
        <v>75.39</v>
      </c>
      <c r="AP393316" s="69">
        <v>0.884</v>
      </c>
      <c r="AQ393316" s="69">
        <v>0.849</v>
      </c>
      <c r="AR393316" s="69">
        <v>1.027</v>
      </c>
    </row>
    <row r="393317" spans="41:44">
      <c r="AO393317" s="69">
        <v>76.17</v>
      </c>
      <c r="AP393317" s="69">
        <v>0.856</v>
      </c>
      <c r="AQ393317" s="69">
        <v>0.887</v>
      </c>
      <c r="AR393317" s="69">
        <v>0.923</v>
      </c>
    </row>
    <row r="393318" spans="41:44">
      <c r="AO393318" s="69">
        <v>76.95</v>
      </c>
      <c r="AP393318" s="69">
        <v>0.81</v>
      </c>
      <c r="AQ393318" s="69">
        <v>0.918</v>
      </c>
      <c r="AR393318" s="69">
        <v>0.948</v>
      </c>
    </row>
    <row r="393319" spans="41:44">
      <c r="AO393319" s="69">
        <v>77.73</v>
      </c>
      <c r="AP393319" s="69">
        <v>0.931</v>
      </c>
      <c r="AQ393319" s="69">
        <v>0.9</v>
      </c>
      <c r="AR393319" s="69">
        <v>0.948</v>
      </c>
    </row>
    <row r="393320" spans="41:44">
      <c r="AO393320" s="69">
        <v>78.51</v>
      </c>
      <c r="AP393320" s="69">
        <v>0.894</v>
      </c>
      <c r="AQ393320" s="69">
        <v>0.892</v>
      </c>
      <c r="AR393320" s="69">
        <v>1.071</v>
      </c>
    </row>
    <row r="393321" spans="41:44">
      <c r="AO393321" s="69">
        <v>79.29</v>
      </c>
      <c r="AP393321" s="69">
        <v>0.845</v>
      </c>
      <c r="AQ393321" s="69">
        <v>0.901</v>
      </c>
      <c r="AR393321" s="69">
        <v>0.894</v>
      </c>
    </row>
    <row r="393322" spans="41:44">
      <c r="AO393322" s="69">
        <v>80.07</v>
      </c>
      <c r="AP393322" s="69">
        <v>0.95</v>
      </c>
      <c r="AQ393322" s="69">
        <v>0.843</v>
      </c>
      <c r="AR393322" s="69">
        <v>0.867</v>
      </c>
    </row>
    <row r="393323" spans="41:44">
      <c r="AO393323" s="69">
        <v>80.85</v>
      </c>
      <c r="AP393323" s="69">
        <v>0.849</v>
      </c>
      <c r="AQ393323" s="69">
        <v>0.957</v>
      </c>
      <c r="AR393323" s="69">
        <v>0.974</v>
      </c>
    </row>
    <row r="393324" spans="41:44">
      <c r="AO393324" s="69">
        <v>81.63</v>
      </c>
      <c r="AP393324" s="69">
        <v>0.965</v>
      </c>
      <c r="AQ393324" s="69">
        <v>0.957</v>
      </c>
      <c r="AR393324" s="69">
        <v>0.87</v>
      </c>
    </row>
    <row r="393325" spans="41:44">
      <c r="AO393325" s="69">
        <v>82.41</v>
      </c>
      <c r="AP393325" s="69">
        <v>0.937</v>
      </c>
      <c r="AQ393325" s="69">
        <v>0.849</v>
      </c>
      <c r="AR393325" s="69">
        <v>0.83</v>
      </c>
    </row>
    <row r="393326" spans="41:44">
      <c r="AO393326" s="69">
        <v>83.19</v>
      </c>
      <c r="AP393326" s="69">
        <v>0.907</v>
      </c>
      <c r="AQ393326" s="69">
        <v>0.9</v>
      </c>
      <c r="AR393326" s="69">
        <v>0.873</v>
      </c>
    </row>
    <row r="393327" spans="41:44">
      <c r="AO393327" s="69">
        <v>83.97</v>
      </c>
      <c r="AP393327" s="69">
        <v>0.916</v>
      </c>
      <c r="AQ393327" s="69">
        <v>0.94</v>
      </c>
      <c r="AR393327" s="69">
        <v>0.924</v>
      </c>
    </row>
    <row r="393328" spans="41:44">
      <c r="AO393328" s="69">
        <v>84.75</v>
      </c>
      <c r="AP393328" s="69">
        <v>0.95</v>
      </c>
      <c r="AQ393328" s="69">
        <v>0.865</v>
      </c>
      <c r="AR393328" s="69">
        <v>0.974</v>
      </c>
    </row>
    <row r="393329" spans="41:44">
      <c r="AO393329" s="69">
        <v>85.53</v>
      </c>
      <c r="AP393329" s="69">
        <v>0.954</v>
      </c>
      <c r="AQ393329" s="69">
        <v>0.954</v>
      </c>
      <c r="AR393329" s="69">
        <v>0.987</v>
      </c>
    </row>
    <row r="393330" spans="41:44">
      <c r="AO393330" s="69">
        <v>86.31</v>
      </c>
      <c r="AP393330" s="69">
        <v>0.939</v>
      </c>
      <c r="AQ393330" s="69">
        <v>0.859</v>
      </c>
      <c r="AR393330" s="69">
        <v>0.957</v>
      </c>
    </row>
    <row r="393331" spans="41:44">
      <c r="AO393331" s="69">
        <v>87.09</v>
      </c>
      <c r="AP393331" s="69">
        <v>0.988</v>
      </c>
      <c r="AQ393331" s="69">
        <v>0.887</v>
      </c>
      <c r="AR393331" s="69">
        <v>0.973</v>
      </c>
    </row>
    <row r="393332" spans="41:44">
      <c r="AO393332" s="69">
        <v>87.87</v>
      </c>
      <c r="AP393332" s="69">
        <v>0.853</v>
      </c>
      <c r="AQ393332" s="69">
        <v>0.867</v>
      </c>
      <c r="AR393332" s="69">
        <v>0.849</v>
      </c>
    </row>
    <row r="393333" spans="41:44">
      <c r="AO393333" s="69">
        <v>88.65</v>
      </c>
      <c r="AP393333" s="69">
        <v>0.89</v>
      </c>
      <c r="AQ393333" s="69">
        <v>0.971</v>
      </c>
      <c r="AR393333" s="69">
        <v>0.922</v>
      </c>
    </row>
    <row r="393334" spans="41:44">
      <c r="AO393334" s="69">
        <v>89.43</v>
      </c>
      <c r="AP393334" s="69">
        <v>0.921</v>
      </c>
      <c r="AQ393334" s="69">
        <v>0.846</v>
      </c>
      <c r="AR393334" s="69">
        <v>0.873</v>
      </c>
    </row>
    <row r="393335" spans="41:44">
      <c r="AO393335" s="69">
        <v>90.21</v>
      </c>
      <c r="AP393335" s="69">
        <v>0.869</v>
      </c>
      <c r="AQ393335" s="69">
        <v>0.884</v>
      </c>
      <c r="AR393335" s="69">
        <v>0.911</v>
      </c>
    </row>
    <row r="393336" spans="41:44">
      <c r="AO393336" s="69">
        <v>90.99</v>
      </c>
      <c r="AP393336" s="69">
        <v>1.012</v>
      </c>
      <c r="AQ393336" s="69">
        <v>0.985</v>
      </c>
      <c r="AR393336" s="69">
        <v>0.898</v>
      </c>
    </row>
    <row r="393337" spans="41:44">
      <c r="AO393337" s="69">
        <v>91.77</v>
      </c>
      <c r="AP393337" s="69">
        <v>0.904</v>
      </c>
      <c r="AQ393337" s="69">
        <v>1</v>
      </c>
      <c r="AR393337" s="69">
        <v>0.907</v>
      </c>
    </row>
    <row r="393338" spans="41:44">
      <c r="AO393338" s="69">
        <v>92.55</v>
      </c>
      <c r="AP393338" s="69">
        <v>0.976</v>
      </c>
      <c r="AQ393338" s="69">
        <v>0.9</v>
      </c>
      <c r="AR393338" s="69">
        <v>0.906</v>
      </c>
    </row>
    <row r="393339" spans="41:44">
      <c r="AO393339" s="69">
        <v>93.33</v>
      </c>
      <c r="AP393339" s="69">
        <v>0.953</v>
      </c>
      <c r="AQ393339" s="69">
        <v>0.928</v>
      </c>
      <c r="AR393339" s="69">
        <v>0.974</v>
      </c>
    </row>
    <row r="393340" spans="41:44">
      <c r="AO393340" s="69">
        <v>94.11</v>
      </c>
      <c r="AP393340" s="69">
        <v>0.83</v>
      </c>
      <c r="AQ393340" s="69">
        <v>0.816</v>
      </c>
      <c r="AR393340" s="69">
        <v>0.948</v>
      </c>
    </row>
    <row r="393341" spans="41:44">
      <c r="AO393341" s="69">
        <v>94.89</v>
      </c>
      <c r="AP393341" s="69">
        <v>0.906</v>
      </c>
      <c r="AQ393341" s="69">
        <v>0.791</v>
      </c>
      <c r="AR393341" s="69">
        <v>1</v>
      </c>
    </row>
    <row r="393342" spans="41:44">
      <c r="AO393342" s="69">
        <v>95.67</v>
      </c>
      <c r="AP393342" s="69">
        <v>0.886</v>
      </c>
      <c r="AQ393342" s="69">
        <v>0.859</v>
      </c>
      <c r="AR393342" s="69">
        <v>0.898</v>
      </c>
    </row>
    <row r="393343" spans="41:44">
      <c r="AO393343" s="69">
        <v>96.45</v>
      </c>
      <c r="AP393343" s="69">
        <v>0.988</v>
      </c>
      <c r="AQ393343" s="69">
        <v>1.014</v>
      </c>
      <c r="AR393343" s="69">
        <v>0.887</v>
      </c>
    </row>
    <row r="393344" spans="41:44">
      <c r="AO393344" s="69">
        <v>97.23</v>
      </c>
      <c r="AP393344" s="69">
        <v>0.918</v>
      </c>
      <c r="AQ393344" s="69">
        <v>0.915</v>
      </c>
      <c r="AR393344" s="69">
        <v>0.934</v>
      </c>
    </row>
    <row r="393345" spans="41:44">
      <c r="AO393345" s="69">
        <v>98.01</v>
      </c>
      <c r="AP393345" s="69">
        <v>0.851</v>
      </c>
      <c r="AQ393345" s="69">
        <v>0.942</v>
      </c>
      <c r="AR393345" s="69">
        <v>0.919</v>
      </c>
    </row>
    <row r="393346" spans="41:44">
      <c r="AO393346" s="69">
        <v>98.79</v>
      </c>
      <c r="AP393346" s="69">
        <v>0.95</v>
      </c>
      <c r="AQ393346" s="69">
        <v>0.829</v>
      </c>
      <c r="AR393346" s="69">
        <v>0.906</v>
      </c>
    </row>
    <row r="393347" spans="41:44">
      <c r="AO393347" s="69">
        <v>99.57</v>
      </c>
      <c r="AP393347" s="69">
        <v>0.823</v>
      </c>
      <c r="AQ393347" s="69">
        <v>0.918</v>
      </c>
      <c r="AR393347" s="69">
        <v>1</v>
      </c>
    </row>
    <row r="393348" spans="41:44">
      <c r="AO393348" s="69">
        <v>100.35</v>
      </c>
      <c r="AP393348" s="69">
        <v>0.917</v>
      </c>
      <c r="AQ393348" s="69">
        <v>0.928</v>
      </c>
      <c r="AR393348" s="69">
        <v>0.846</v>
      </c>
    </row>
    <row r="393349" spans="41:44">
      <c r="AO393349" s="69">
        <v>101.13</v>
      </c>
      <c r="AP393349" s="69">
        <v>0.886</v>
      </c>
      <c r="AQ393349" s="69">
        <v>0.843</v>
      </c>
      <c r="AR393349" s="69">
        <v>0.959</v>
      </c>
    </row>
    <row r="393350" spans="41:44">
      <c r="AO393350" s="69">
        <v>101.91</v>
      </c>
      <c r="AP393350" s="69">
        <v>0.965</v>
      </c>
      <c r="AQ393350" s="69">
        <v>0.851</v>
      </c>
      <c r="AR393350" s="69">
        <v>0.93</v>
      </c>
    </row>
    <row r="393351" spans="41:44">
      <c r="AO393351" s="69">
        <v>102.69</v>
      </c>
      <c r="AP393351" s="69">
        <v>0.89</v>
      </c>
      <c r="AQ393351" s="69">
        <v>0.861</v>
      </c>
      <c r="AR393351" s="69">
        <v>0.839</v>
      </c>
    </row>
    <row r="393352" spans="41:44">
      <c r="AO393352" s="69">
        <v>103.47</v>
      </c>
      <c r="AP393352" s="69">
        <v>0.949</v>
      </c>
      <c r="AQ393352" s="69">
        <v>0.942</v>
      </c>
      <c r="AR393352" s="69">
        <v>0.842</v>
      </c>
    </row>
    <row r="393353" spans="41:44">
      <c r="AO393353" s="69">
        <v>104.25</v>
      </c>
      <c r="AP393353" s="69">
        <v>0.91</v>
      </c>
      <c r="AQ393353" s="69">
        <v>0.957</v>
      </c>
      <c r="AR393353" s="69">
        <v>0.875</v>
      </c>
    </row>
    <row r="393354" spans="41:44">
      <c r="AO393354" s="69">
        <v>105.03</v>
      </c>
      <c r="AP393354" s="69">
        <v>0.882</v>
      </c>
      <c r="AQ393354" s="69">
        <v>0.84</v>
      </c>
      <c r="AR393354" s="69">
        <v>0.917</v>
      </c>
    </row>
    <row r="393355" spans="41:44">
      <c r="AO393355" s="69">
        <v>105.81</v>
      </c>
      <c r="AP393355" s="69">
        <v>0.976</v>
      </c>
      <c r="AQ393355" s="69">
        <v>0.811</v>
      </c>
      <c r="AR393355" s="69">
        <v>0.9</v>
      </c>
    </row>
    <row r="393356" spans="41:44">
      <c r="AO393356" s="69">
        <v>106.59</v>
      </c>
      <c r="AP393356" s="69">
        <v>0.949</v>
      </c>
      <c r="AQ393356" s="69">
        <v>0.84</v>
      </c>
      <c r="AR393356" s="69">
        <v>0.947</v>
      </c>
    </row>
    <row r="393357" spans="41:44">
      <c r="AO393357" s="69">
        <v>107.37</v>
      </c>
      <c r="AP393357" s="69">
        <v>0.918</v>
      </c>
      <c r="AQ393357" s="69">
        <v>0.942</v>
      </c>
      <c r="AR393357" s="69">
        <v>0.917</v>
      </c>
    </row>
    <row r="393358" spans="41:44">
      <c r="AO393358" s="69">
        <v>108.15</v>
      </c>
      <c r="AP393358" s="69">
        <v>0.922</v>
      </c>
      <c r="AQ393358" s="69">
        <v>0.916</v>
      </c>
      <c r="AR393358" s="69">
        <v>0.959</v>
      </c>
    </row>
    <row r="393359" spans="41:44">
      <c r="AO393359" s="69">
        <v>108.93</v>
      </c>
      <c r="AP393359" s="69">
        <v>0.918</v>
      </c>
      <c r="AQ393359" s="69">
        <v>0.939</v>
      </c>
      <c r="AR393359" s="69">
        <v>0.872</v>
      </c>
    </row>
    <row r="393360" spans="41:44">
      <c r="AO393360" s="69">
        <v>109.71</v>
      </c>
      <c r="AP393360" s="69">
        <v>0.867</v>
      </c>
      <c r="AQ393360" s="69">
        <v>0.956</v>
      </c>
      <c r="AR393360" s="69">
        <v>0.923</v>
      </c>
    </row>
    <row r="393361" spans="41:44">
      <c r="AO393361" s="69">
        <v>110.49</v>
      </c>
      <c r="AP393361" s="69">
        <v>0.933</v>
      </c>
      <c r="AQ393361" s="69">
        <v>0.836</v>
      </c>
      <c r="AR393361" s="69">
        <v>0.842</v>
      </c>
    </row>
    <row r="393362" spans="41:44">
      <c r="AO393362" s="69">
        <v>111.27</v>
      </c>
      <c r="AP393362" s="69">
        <v>1.052</v>
      </c>
      <c r="AQ393362" s="69">
        <v>0.873</v>
      </c>
      <c r="AR393362" s="69">
        <v>0.898</v>
      </c>
    </row>
    <row r="393363" spans="41:44">
      <c r="AO393363" s="69">
        <v>112.05</v>
      </c>
      <c r="AP393363" s="69">
        <v>0.892</v>
      </c>
      <c r="AQ393363" s="69">
        <v>0.875</v>
      </c>
      <c r="AR393363" s="69">
        <v>0.828</v>
      </c>
    </row>
    <row r="393364" spans="41:44">
      <c r="AO393364" s="69">
        <v>112.83</v>
      </c>
      <c r="AP393364" s="69">
        <v>0.965</v>
      </c>
      <c r="AQ393364" s="69">
        <v>0.915</v>
      </c>
      <c r="AR393364" s="69">
        <v>1.015</v>
      </c>
    </row>
    <row r="393365" spans="41:44">
      <c r="AO393365" s="69">
        <v>113.61</v>
      </c>
      <c r="AP393365" s="69">
        <v>0.932</v>
      </c>
      <c r="AQ393365" s="69">
        <v>0.956</v>
      </c>
      <c r="AR393365" s="69">
        <v>0.986</v>
      </c>
    </row>
    <row r="393366" spans="41:44">
      <c r="AO393366" s="69">
        <v>114.39</v>
      </c>
      <c r="AP393366" s="69">
        <v>0.903</v>
      </c>
      <c r="AQ393366" s="69">
        <v>0.955</v>
      </c>
      <c r="AR393366" s="69">
        <v>0.959</v>
      </c>
    </row>
    <row r="393367" spans="41:44">
      <c r="AO393367" s="69">
        <v>115.17</v>
      </c>
      <c r="AP393367" s="69">
        <v>0.944</v>
      </c>
      <c r="AQ393367" s="69">
        <v>0.971</v>
      </c>
      <c r="AR393367" s="69">
        <v>0.93</v>
      </c>
    </row>
    <row r="393368" spans="41:44">
      <c r="AO393368" s="69">
        <v>115.95</v>
      </c>
      <c r="AP393368" s="69">
        <v>0.9</v>
      </c>
      <c r="AQ393368" s="69">
        <v>0.941</v>
      </c>
      <c r="AR393368" s="69">
        <v>0.847</v>
      </c>
    </row>
    <row r="393369" spans="41:44">
      <c r="AO393369" s="69">
        <v>116.73</v>
      </c>
      <c r="AP393369" s="69">
        <v>0.847</v>
      </c>
      <c r="AQ393369" s="69">
        <v>0.885</v>
      </c>
      <c r="AR393369" s="69">
        <v>0.896</v>
      </c>
    </row>
    <row r="393370" spans="41:44">
      <c r="AO393370" s="69">
        <v>117.51</v>
      </c>
      <c r="AP393370" s="69">
        <v>0.917</v>
      </c>
      <c r="AQ393370" s="69">
        <v>0.857</v>
      </c>
      <c r="AR393370" s="69">
        <v>0.844</v>
      </c>
    </row>
    <row r="393371" spans="41:44">
      <c r="AO393371" s="69">
        <v>118.29</v>
      </c>
      <c r="AP393371" s="69">
        <v>0.923</v>
      </c>
      <c r="AQ393371" s="69">
        <v>1.016</v>
      </c>
      <c r="AR393371" s="69">
        <v>0.844</v>
      </c>
    </row>
    <row r="393372" spans="41:44">
      <c r="AO393372" s="69">
        <v>119.07</v>
      </c>
      <c r="AP393372" s="69">
        <v>1</v>
      </c>
      <c r="AQ393372" s="69">
        <v>0.9</v>
      </c>
      <c r="AR393372" s="69">
        <v>0.915</v>
      </c>
    </row>
    <row r="393373" spans="41:44">
      <c r="AO393373" s="69">
        <v>119.85</v>
      </c>
      <c r="AP393373" s="69">
        <v>0.95</v>
      </c>
      <c r="AQ393373" s="69">
        <v>1.014</v>
      </c>
      <c r="AR393373" s="69">
        <v>0.878</v>
      </c>
    </row>
    <row r="393374" spans="41:44">
      <c r="AO393374" s="69">
        <v>120.63</v>
      </c>
      <c r="AP393374" s="69">
        <v>0.87</v>
      </c>
      <c r="AQ393374" s="69">
        <v>0.943</v>
      </c>
      <c r="AR393374" s="69">
        <v>0.808</v>
      </c>
    </row>
    <row r="393375" spans="41:44">
      <c r="AO393375" s="69">
        <v>121.41</v>
      </c>
      <c r="AP393375" s="69">
        <v>0.874</v>
      </c>
      <c r="AQ393375" s="69">
        <v>0.956</v>
      </c>
      <c r="AR393375" s="69">
        <v>0.906</v>
      </c>
    </row>
    <row r="393376" spans="41:44">
      <c r="AO393376" s="69">
        <v>122.19</v>
      </c>
      <c r="AP393376" s="69">
        <v>0.878</v>
      </c>
      <c r="AQ393376" s="69">
        <v>1</v>
      </c>
      <c r="AR393376" s="69">
        <v>0.851</v>
      </c>
    </row>
    <row r="393377" spans="41:44">
      <c r="AO393377" s="69">
        <v>122.97</v>
      </c>
      <c r="AP393377" s="69">
        <v>0.966</v>
      </c>
      <c r="AQ393377" s="69">
        <v>0.918</v>
      </c>
      <c r="AR393377" s="69">
        <v>0.904</v>
      </c>
    </row>
    <row r="393378" spans="41:44">
      <c r="AO393378" s="69">
        <v>123.75</v>
      </c>
      <c r="AP393378" s="69">
        <v>0.918</v>
      </c>
      <c r="AQ393378" s="69">
        <v>0.9</v>
      </c>
      <c r="AR393378" s="69">
        <v>0.984</v>
      </c>
    </row>
    <row r="393379" spans="41:44">
      <c r="AO393379" s="69">
        <v>124.53</v>
      </c>
      <c r="AP393379" s="69">
        <v>0.953</v>
      </c>
      <c r="AQ393379" s="69">
        <v>0.827</v>
      </c>
      <c r="AR393379" s="69">
        <v>0.9</v>
      </c>
    </row>
    <row r="393380" spans="41:44">
      <c r="AO393380" s="69">
        <v>125.31</v>
      </c>
      <c r="AP393380" s="69">
        <v>0.912</v>
      </c>
      <c r="AQ393380" s="69">
        <v>0.871</v>
      </c>
      <c r="AR393380" s="69">
        <v>0.973</v>
      </c>
    </row>
    <row r="393381" spans="41:44">
      <c r="AO393381" s="69">
        <v>126.09</v>
      </c>
      <c r="AP393381" s="69">
        <v>0.879</v>
      </c>
      <c r="AQ393381" s="69">
        <v>0.927</v>
      </c>
      <c r="AR393381" s="69">
        <v>0.987</v>
      </c>
    </row>
    <row r="393382" spans="41:44">
      <c r="AO393382" s="69">
        <v>126.87</v>
      </c>
      <c r="AP393382" s="69">
        <v>0.966</v>
      </c>
      <c r="AQ393382" s="69">
        <v>0.875</v>
      </c>
      <c r="AR393382" s="69">
        <v>0.917</v>
      </c>
    </row>
    <row r="393383" spans="41:44">
      <c r="AO393383" s="69">
        <v>127.65</v>
      </c>
      <c r="AP393383" s="69">
        <v>0.929</v>
      </c>
      <c r="AQ393383" s="69">
        <v>0.889</v>
      </c>
      <c r="AR393383" s="69">
        <v>0.9</v>
      </c>
    </row>
    <row r="393384" spans="41:44">
      <c r="AO393384" s="69">
        <v>128.43</v>
      </c>
      <c r="AP393384" s="69">
        <v>0.943</v>
      </c>
      <c r="AQ393384" s="69">
        <v>0.823</v>
      </c>
      <c r="AR393384" s="69">
        <v>0.922</v>
      </c>
    </row>
    <row r="393385" spans="41:44">
      <c r="AO393385" s="69">
        <v>129.21</v>
      </c>
      <c r="AP393385" s="69">
        <v>0.901</v>
      </c>
      <c r="AQ393385" s="69">
        <v>0.971</v>
      </c>
      <c r="AR393385" s="69">
        <v>1</v>
      </c>
    </row>
    <row r="393386" spans="41:44">
      <c r="AO393386" s="69">
        <v>129.99</v>
      </c>
      <c r="AP393386" s="69">
        <v>0.94</v>
      </c>
      <c r="AQ393386" s="69">
        <v>0.851</v>
      </c>
      <c r="AR393386" s="69">
        <v>0.918</v>
      </c>
    </row>
    <row r="393387" spans="41:44">
      <c r="AO393387" s="69">
        <v>130.77</v>
      </c>
      <c r="AP393387" s="69">
        <v>0.94</v>
      </c>
      <c r="AQ393387" s="69">
        <v>1.046</v>
      </c>
      <c r="AR393387" s="69">
        <v>1.014</v>
      </c>
    </row>
    <row r="393388" spans="41:44">
      <c r="AO393388" s="69">
        <v>131.55</v>
      </c>
      <c r="AP393388" s="69">
        <v>0.942</v>
      </c>
      <c r="AQ393388" s="69">
        <v>0.847</v>
      </c>
      <c r="AR393388" s="69">
        <v>0.883</v>
      </c>
    </row>
    <row r="393389" spans="41:44">
      <c r="AO393389" s="69">
        <v>132.33</v>
      </c>
      <c r="AP393389" s="69">
        <v>0.954</v>
      </c>
      <c r="AQ393389" s="69">
        <v>0.9</v>
      </c>
      <c r="AR393389" s="69">
        <v>1.069</v>
      </c>
    </row>
    <row r="393390" spans="41:44">
      <c r="AO393390" s="69">
        <v>133.11</v>
      </c>
      <c r="AP393390" s="69">
        <v>0.867</v>
      </c>
      <c r="AQ393390" s="69">
        <v>0.865</v>
      </c>
      <c r="AR393390" s="69">
        <v>0.957</v>
      </c>
    </row>
    <row r="393391" spans="41:44">
      <c r="AO393391" s="69">
        <v>133.89</v>
      </c>
      <c r="AP393391" s="69">
        <v>0.827</v>
      </c>
      <c r="AQ393391" s="69">
        <v>1</v>
      </c>
      <c r="AR393391" s="69">
        <v>0.91</v>
      </c>
    </row>
    <row r="393392" spans="41:44">
      <c r="AO393392" s="69">
        <v>134.67</v>
      </c>
      <c r="AP393392" s="69">
        <v>0.91</v>
      </c>
      <c r="AQ393392" s="69">
        <v>0.929</v>
      </c>
      <c r="AR393392" s="69">
        <v>0.93</v>
      </c>
    </row>
    <row r="393393" spans="41:44">
      <c r="AO393393" s="69">
        <v>135.45</v>
      </c>
      <c r="AP393393" s="69">
        <v>0.938</v>
      </c>
      <c r="AQ393393" s="69">
        <v>0.859</v>
      </c>
      <c r="AR393393" s="69">
        <v>1</v>
      </c>
    </row>
    <row r="393394" spans="41:44">
      <c r="AO393394" s="69">
        <v>136.23</v>
      </c>
      <c r="AP393394" s="69">
        <v>0.944</v>
      </c>
      <c r="AQ393394" s="69">
        <v>1</v>
      </c>
      <c r="AR393394" s="69">
        <v>0.934</v>
      </c>
    </row>
    <row r="393395" spans="41:44">
      <c r="AO393395" s="69">
        <v>137.01</v>
      </c>
      <c r="AP393395" s="69">
        <v>0.965</v>
      </c>
      <c r="AQ393395" s="69">
        <v>0.861</v>
      </c>
      <c r="AR393395" s="69">
        <v>0.893</v>
      </c>
    </row>
    <row r="393396" spans="41:44">
      <c r="AO393396" s="69">
        <v>137.79</v>
      </c>
      <c r="AP393396" s="69">
        <v>0.922</v>
      </c>
      <c r="AQ393396" s="69">
        <v>1.03</v>
      </c>
      <c r="AR393396" s="69">
        <v>0.973</v>
      </c>
    </row>
    <row r="393397" spans="41:44">
      <c r="AO393397" s="69">
        <v>138.57</v>
      </c>
      <c r="AP393397" s="69">
        <v>0.862</v>
      </c>
      <c r="AQ393397" s="69">
        <v>0.814</v>
      </c>
      <c r="AR393397" s="69">
        <v>0.986</v>
      </c>
    </row>
    <row r="393398" spans="41:44">
      <c r="AO393398" s="69">
        <v>139.35</v>
      </c>
      <c r="AP393398" s="69">
        <v>0.89</v>
      </c>
      <c r="AQ393398" s="69">
        <v>0.915</v>
      </c>
      <c r="AR393398" s="69">
        <v>0.906</v>
      </c>
    </row>
    <row r="393399" spans="41:44">
      <c r="AO393399" s="69">
        <v>140.13</v>
      </c>
      <c r="AP393399" s="69">
        <v>0.954</v>
      </c>
      <c r="AQ393399" s="69">
        <v>0.895</v>
      </c>
      <c r="AR393399" s="69">
        <v>0.863</v>
      </c>
    </row>
    <row r="393400" spans="41:44">
      <c r="AO393400" s="69">
        <v>140.91</v>
      </c>
      <c r="AP393400" s="69">
        <v>1</v>
      </c>
      <c r="AQ393400" s="69">
        <v>0.97</v>
      </c>
      <c r="AR393400" s="69">
        <v>0.918</v>
      </c>
    </row>
    <row r="393401" spans="41:44">
      <c r="AO393401" s="69">
        <v>141.69</v>
      </c>
      <c r="AP393401" s="69">
        <v>0.967</v>
      </c>
      <c r="AQ393401" s="69">
        <v>0.883</v>
      </c>
      <c r="AR393401" s="69">
        <v>0.93</v>
      </c>
    </row>
    <row r="393402" spans="41:44">
      <c r="AO393402" s="69">
        <v>142.47</v>
      </c>
      <c r="AP393402" s="69">
        <v>0.966</v>
      </c>
      <c r="AQ393402" s="69">
        <v>0.871</v>
      </c>
      <c r="AR393402" s="69">
        <v>0.911</v>
      </c>
    </row>
    <row r="393403" spans="41:44">
      <c r="AO393403" s="69">
        <v>143.25</v>
      </c>
      <c r="AP393403" s="69">
        <v>0.901</v>
      </c>
      <c r="AQ393403" s="69">
        <v>1.048</v>
      </c>
      <c r="AR393403" s="69">
        <v>0.942</v>
      </c>
    </row>
    <row r="393404" spans="41:44">
      <c r="AO393404" s="69">
        <v>144.03</v>
      </c>
      <c r="AP393404" s="69">
        <v>0.955</v>
      </c>
      <c r="AQ393404" s="69">
        <v>0.875</v>
      </c>
      <c r="AR393404" s="69">
        <v>0.919</v>
      </c>
    </row>
    <row r="393405" spans="41:44">
      <c r="AO393405" s="69">
        <v>144.81</v>
      </c>
      <c r="AP393405" s="69">
        <v>0.928</v>
      </c>
      <c r="AQ393405" s="69">
        <v>0.89</v>
      </c>
      <c r="AR393405" s="69">
        <v>1</v>
      </c>
    </row>
    <row r="393406" spans="41:44">
      <c r="AO393406" s="69">
        <v>145.59</v>
      </c>
      <c r="AP393406" s="69">
        <v>0.988</v>
      </c>
      <c r="AQ393406" s="69">
        <v>0.928</v>
      </c>
      <c r="AR393406" s="69">
        <v>1.028</v>
      </c>
    </row>
    <row r="393407" spans="41:44">
      <c r="AO393407" s="69">
        <v>146.37</v>
      </c>
      <c r="AP393407" s="69">
        <v>0.806</v>
      </c>
      <c r="AQ393407" s="69">
        <v>0.831</v>
      </c>
      <c r="AR393407" s="69">
        <v>0.97</v>
      </c>
    </row>
    <row r="393408" spans="41:44">
      <c r="AO393408" s="69">
        <v>147.15</v>
      </c>
      <c r="AP393408" s="69">
        <v>0.907</v>
      </c>
      <c r="AQ393408" s="69">
        <v>0.928</v>
      </c>
      <c r="AR393408" s="69">
        <v>0.91</v>
      </c>
    </row>
    <row r="393409" spans="41:44">
      <c r="AO393409" s="69">
        <v>147.93</v>
      </c>
      <c r="AP393409" s="69">
        <v>0.875</v>
      </c>
      <c r="AQ393409" s="69">
        <v>0.831</v>
      </c>
      <c r="AR393409" s="69">
        <v>0.861</v>
      </c>
    </row>
    <row r="393410" spans="41:44">
      <c r="AO393410" s="69">
        <v>148.71</v>
      </c>
      <c r="AP393410" s="69">
        <v>0.977</v>
      </c>
      <c r="AQ393410" s="69">
        <v>0.898</v>
      </c>
      <c r="AR393410" s="69">
        <v>0.901</v>
      </c>
    </row>
    <row r="393411" spans="41:44">
      <c r="AO393411" s="69">
        <v>149.49</v>
      </c>
      <c r="AP393411" s="69">
        <v>0.9</v>
      </c>
      <c r="AQ393411" s="69">
        <v>0.985</v>
      </c>
      <c r="AR393411" s="69">
        <v>0.901</v>
      </c>
    </row>
    <row r="393412" spans="41:44">
      <c r="AO393412" s="69">
        <v>150.27</v>
      </c>
      <c r="AP393412" s="69">
        <v>0.95</v>
      </c>
      <c r="AQ393412" s="69">
        <v>0.859</v>
      </c>
      <c r="AR393412" s="69">
        <v>0.917</v>
      </c>
    </row>
    <row r="393413" spans="41:44">
      <c r="AO393413" s="69">
        <v>151.05</v>
      </c>
      <c r="AP393413" s="69">
        <v>0.942</v>
      </c>
      <c r="AQ393413" s="69">
        <v>0.943</v>
      </c>
      <c r="AR393413" s="69">
        <v>0.918</v>
      </c>
    </row>
    <row r="393414" spans="41:44">
      <c r="AO393414" s="69">
        <v>151.83</v>
      </c>
      <c r="AP393414" s="69">
        <v>0.978</v>
      </c>
      <c r="AQ393414" s="69">
        <v>0.845</v>
      </c>
      <c r="AR393414" s="69">
        <v>0.867</v>
      </c>
    </row>
    <row r="393415" spans="41:44">
      <c r="AO393415" s="69">
        <v>152.61</v>
      </c>
      <c r="AP393415" s="69">
        <v>0.942</v>
      </c>
      <c r="AQ393415" s="69">
        <v>0.943</v>
      </c>
      <c r="AR393415" s="69">
        <v>0.928</v>
      </c>
    </row>
    <row r="393416" spans="41:44">
      <c r="AO393416" s="69">
        <v>153.39</v>
      </c>
      <c r="AP393416" s="69">
        <v>0.988</v>
      </c>
      <c r="AQ393416" s="69">
        <v>0.927</v>
      </c>
      <c r="AR393416" s="69">
        <v>0.836</v>
      </c>
    </row>
    <row r="393417" spans="41:44">
      <c r="AO393417" s="69">
        <v>154.17</v>
      </c>
      <c r="AP393417" s="69">
        <v>0.891</v>
      </c>
      <c r="AQ393417" s="69">
        <v>0.941</v>
      </c>
      <c r="AR393417" s="69">
        <v>0.932</v>
      </c>
    </row>
    <row r="393418" spans="41:44">
      <c r="AO393418" s="69">
        <v>154.95</v>
      </c>
      <c r="AP393418" s="69">
        <v>0.935</v>
      </c>
      <c r="AQ393418" s="69">
        <v>0.889</v>
      </c>
      <c r="AR393418" s="69">
        <v>0.861</v>
      </c>
    </row>
    <row r="393419" spans="41:44">
      <c r="AO393419" s="69">
        <v>155.73</v>
      </c>
      <c r="AP393419" s="69">
        <v>0.923</v>
      </c>
      <c r="AQ393419" s="69">
        <v>0.775</v>
      </c>
      <c r="AR393419" s="69">
        <v>0.861</v>
      </c>
    </row>
    <row r="393420" spans="41:44">
      <c r="AO393420" s="69">
        <v>156.51</v>
      </c>
      <c r="AP393420" s="69">
        <v>0.911</v>
      </c>
      <c r="AQ393420" s="69">
        <v>0.942</v>
      </c>
      <c r="AR393420" s="69">
        <v>0.957</v>
      </c>
    </row>
    <row r="409602" spans="41:44">
      <c r="AO409602" s="69" t="s">
        <v>13</v>
      </c>
      <c r="AP409602" s="69" t="s">
        <v>14</v>
      </c>
      <c r="AQ409602" s="69" t="s">
        <v>15</v>
      </c>
      <c r="AR409602" s="69" t="s">
        <v>16</v>
      </c>
    </row>
    <row r="409603" spans="41:44">
      <c r="AO409603" s="69">
        <v>0</v>
      </c>
      <c r="AP409603" s="69">
        <v>0.925</v>
      </c>
      <c r="AQ409603" s="69">
        <v>0.985</v>
      </c>
      <c r="AR409603" s="69">
        <v>0.836</v>
      </c>
    </row>
    <row r="409604" spans="41:44">
      <c r="AO409604" s="69">
        <v>0.39</v>
      </c>
      <c r="AP409604" s="69">
        <v>0.968</v>
      </c>
      <c r="AQ409604" s="69">
        <v>1.016</v>
      </c>
      <c r="AR409604" s="69">
        <v>1.026</v>
      </c>
    </row>
    <row r="409605" spans="41:44">
      <c r="AO409605" s="69">
        <v>1.17</v>
      </c>
      <c r="AP409605" s="69">
        <v>0.928</v>
      </c>
      <c r="AQ409605" s="69">
        <v>1.061</v>
      </c>
      <c r="AR409605" s="69">
        <v>0.925</v>
      </c>
    </row>
    <row r="409606" spans="41:44">
      <c r="AO409606" s="69">
        <v>1.95</v>
      </c>
      <c r="AP409606" s="69">
        <v>0.885</v>
      </c>
      <c r="AQ409606" s="69">
        <v>0.97</v>
      </c>
      <c r="AR409606" s="69">
        <v>0.961</v>
      </c>
    </row>
    <row r="409607" spans="41:44">
      <c r="AO409607" s="69">
        <v>2.73</v>
      </c>
      <c r="AP409607" s="69">
        <v>0.926</v>
      </c>
      <c r="AQ409607" s="69">
        <v>0.932</v>
      </c>
      <c r="AR409607" s="69">
        <v>0.962</v>
      </c>
    </row>
    <row r="409608" spans="41:44">
      <c r="AO409608" s="69">
        <v>3.51</v>
      </c>
      <c r="AP409608" s="69">
        <v>0.885</v>
      </c>
      <c r="AQ409608" s="69">
        <v>0.906</v>
      </c>
      <c r="AR409608" s="69">
        <v>0.924</v>
      </c>
    </row>
    <row r="409609" spans="41:44">
      <c r="AO409609" s="69">
        <v>4.29</v>
      </c>
      <c r="AP409609" s="69">
        <v>0.97</v>
      </c>
      <c r="AQ409609" s="69">
        <v>0.915</v>
      </c>
      <c r="AR409609" s="69">
        <v>0.96</v>
      </c>
    </row>
    <row r="409610" spans="41:44">
      <c r="AO409610" s="69">
        <v>5.07</v>
      </c>
      <c r="AP409610" s="69">
        <v>0.9</v>
      </c>
      <c r="AQ409610" s="69">
        <v>0.935</v>
      </c>
      <c r="AR409610" s="69">
        <v>0.911</v>
      </c>
    </row>
    <row r="409611" spans="41:44">
      <c r="AO409611" s="69">
        <v>5.85</v>
      </c>
      <c r="AP409611" s="69">
        <v>1.015</v>
      </c>
      <c r="AQ409611" s="69">
        <v>0.971</v>
      </c>
      <c r="AR409611" s="69">
        <v>0.912</v>
      </c>
    </row>
    <row r="409612" spans="41:44">
      <c r="AO409612" s="69">
        <v>6.63</v>
      </c>
      <c r="AP409612" s="69">
        <v>0.927</v>
      </c>
      <c r="AQ409612" s="69">
        <v>1</v>
      </c>
      <c r="AR409612" s="69">
        <v>0.962</v>
      </c>
    </row>
    <row r="409613" spans="41:44">
      <c r="AO409613" s="69">
        <v>7.41</v>
      </c>
      <c r="AP409613" s="69">
        <v>0.97</v>
      </c>
      <c r="AQ409613" s="69">
        <v>0.904</v>
      </c>
      <c r="AR409613" s="69">
        <v>1.013</v>
      </c>
    </row>
    <row r="409614" spans="41:44">
      <c r="AO409614" s="69">
        <v>8.19</v>
      </c>
      <c r="AP409614" s="69">
        <v>0.878</v>
      </c>
      <c r="AQ409614" s="69">
        <v>0.89</v>
      </c>
      <c r="AR409614" s="69">
        <v>1</v>
      </c>
    </row>
    <row r="409615" spans="41:44">
      <c r="AO409615" s="69">
        <v>8.97</v>
      </c>
      <c r="AP409615" s="69">
        <v>0.956</v>
      </c>
      <c r="AQ409615" s="69">
        <v>0.859</v>
      </c>
      <c r="AR409615" s="69">
        <v>1.096</v>
      </c>
    </row>
    <row r="409616" spans="41:44">
      <c r="AO409616" s="69">
        <v>9.75</v>
      </c>
      <c r="AP409616" s="69">
        <v>0.887</v>
      </c>
      <c r="AQ409616" s="69">
        <v>0.93</v>
      </c>
      <c r="AR409616" s="69">
        <v>1.04</v>
      </c>
    </row>
    <row r="409617" spans="41:44">
      <c r="AO409617" s="69">
        <v>10.53</v>
      </c>
      <c r="AP409617" s="69">
        <v>0.922</v>
      </c>
      <c r="AQ409617" s="69">
        <v>0.956</v>
      </c>
      <c r="AR409617" s="69">
        <v>1.053</v>
      </c>
    </row>
    <row r="409618" spans="41:44">
      <c r="AO409618" s="69">
        <v>11.31</v>
      </c>
      <c r="AP409618" s="69">
        <v>1</v>
      </c>
      <c r="AQ409618" s="69">
        <v>0.9</v>
      </c>
      <c r="AR409618" s="69">
        <v>1.037</v>
      </c>
    </row>
    <row r="409619" spans="41:44">
      <c r="AO409619" s="69">
        <v>12.09</v>
      </c>
      <c r="AP409619" s="69">
        <v>1.014</v>
      </c>
      <c r="AQ409619" s="69">
        <v>0.942</v>
      </c>
      <c r="AR409619" s="69">
        <v>0.861</v>
      </c>
    </row>
    <row r="409620" spans="41:44">
      <c r="AO409620" s="69">
        <v>12.87</v>
      </c>
      <c r="AP409620" s="69">
        <v>0.918</v>
      </c>
      <c r="AQ409620" s="69">
        <v>0.986</v>
      </c>
      <c r="AR409620" s="69">
        <v>1.055</v>
      </c>
    </row>
    <row r="409621" spans="41:44">
      <c r="AO409621" s="69">
        <v>13.65</v>
      </c>
      <c r="AP409621" s="69">
        <v>0.87</v>
      </c>
      <c r="AQ409621" s="69">
        <v>0.848</v>
      </c>
      <c r="AR409621" s="69">
        <v>0.883</v>
      </c>
    </row>
    <row r="409622" spans="41:44">
      <c r="AO409622" s="69">
        <v>14.43</v>
      </c>
      <c r="AP409622" s="69">
        <v>0.949</v>
      </c>
      <c r="AQ409622" s="69">
        <v>1</v>
      </c>
      <c r="AR409622" s="69">
        <v>0.938</v>
      </c>
    </row>
    <row r="409623" spans="41:44">
      <c r="AO409623" s="69">
        <v>15.21</v>
      </c>
      <c r="AP409623" s="69">
        <v>0.947</v>
      </c>
      <c r="AQ409623" s="69">
        <v>0.947</v>
      </c>
      <c r="AR409623" s="69">
        <v>0.962</v>
      </c>
    </row>
    <row r="409624" spans="41:44">
      <c r="AO409624" s="69">
        <v>15.99</v>
      </c>
      <c r="AP409624" s="69">
        <v>0.883</v>
      </c>
      <c r="AQ409624" s="69">
        <v>1</v>
      </c>
      <c r="AR409624" s="69">
        <v>0.887</v>
      </c>
    </row>
    <row r="409625" spans="41:44">
      <c r="AO409625" s="69">
        <v>16.77</v>
      </c>
      <c r="AP409625" s="69">
        <v>0.892</v>
      </c>
      <c r="AQ409625" s="69">
        <v>0.971</v>
      </c>
      <c r="AR409625" s="69">
        <v>1.133</v>
      </c>
    </row>
    <row r="409626" spans="41:44">
      <c r="AO409626" s="69">
        <v>17.55</v>
      </c>
      <c r="AP409626" s="69">
        <v>0.95</v>
      </c>
      <c r="AQ409626" s="69">
        <v>0.873</v>
      </c>
      <c r="AR409626" s="69">
        <v>0.95</v>
      </c>
    </row>
    <row r="409627" spans="41:44">
      <c r="AO409627" s="69">
        <v>18.33</v>
      </c>
      <c r="AP409627" s="69">
        <v>0.931</v>
      </c>
      <c r="AQ409627" s="69">
        <v>0.942</v>
      </c>
      <c r="AR409627" s="69">
        <v>0.961</v>
      </c>
    </row>
    <row r="409628" spans="41:44">
      <c r="AO409628" s="69">
        <v>19.11</v>
      </c>
      <c r="AP409628" s="69">
        <v>0.9</v>
      </c>
      <c r="AQ409628" s="69">
        <v>0.926</v>
      </c>
      <c r="AR409628" s="69">
        <v>0.935</v>
      </c>
    </row>
    <row r="409629" spans="41:44">
      <c r="AO409629" s="69">
        <v>19.89</v>
      </c>
      <c r="AP409629" s="69">
        <v>0.912</v>
      </c>
      <c r="AQ409629" s="69">
        <v>0.943</v>
      </c>
      <c r="AR409629" s="69">
        <v>0.926</v>
      </c>
    </row>
    <row r="409630" spans="41:44">
      <c r="AO409630" s="69">
        <v>20.67</v>
      </c>
      <c r="AP409630" s="69">
        <v>0.912</v>
      </c>
      <c r="AQ409630" s="69">
        <v>0.942</v>
      </c>
      <c r="AR409630" s="69">
        <v>0.875</v>
      </c>
    </row>
    <row r="409631" spans="41:44">
      <c r="AO409631" s="69">
        <v>21.45</v>
      </c>
      <c r="AP409631" s="69">
        <v>1</v>
      </c>
      <c r="AQ409631" s="69">
        <v>0.844</v>
      </c>
      <c r="AR409631" s="69">
        <v>0.912</v>
      </c>
    </row>
    <row r="409632" spans="41:44">
      <c r="AO409632" s="69">
        <v>22.23</v>
      </c>
      <c r="AP409632" s="69">
        <v>0.891</v>
      </c>
      <c r="AQ409632" s="69">
        <v>0.844</v>
      </c>
      <c r="AR409632" s="69">
        <v>0.975</v>
      </c>
    </row>
    <row r="409633" spans="41:44">
      <c r="AO409633" s="69">
        <v>23.01</v>
      </c>
      <c r="AP409633" s="69">
        <v>0.912</v>
      </c>
      <c r="AQ409633" s="69">
        <v>1.014</v>
      </c>
      <c r="AR409633" s="69">
        <v>0.95</v>
      </c>
    </row>
    <row r="409634" spans="41:44">
      <c r="AO409634" s="69">
        <v>23.79</v>
      </c>
      <c r="AP409634" s="69">
        <v>0.974</v>
      </c>
      <c r="AQ409634" s="69">
        <v>0.931</v>
      </c>
      <c r="AR409634" s="69">
        <v>0.869</v>
      </c>
    </row>
    <row r="409635" spans="41:44">
      <c r="AO409635" s="69">
        <v>24.57</v>
      </c>
      <c r="AP409635" s="69">
        <v>0.898</v>
      </c>
      <c r="AQ409635" s="69">
        <v>0.97</v>
      </c>
      <c r="AR409635" s="69">
        <v>0.879</v>
      </c>
    </row>
    <row r="409636" spans="41:44">
      <c r="AO409636" s="69">
        <v>25.35</v>
      </c>
      <c r="AP409636" s="69">
        <v>0.877</v>
      </c>
      <c r="AQ409636" s="69">
        <v>0.878</v>
      </c>
      <c r="AR409636" s="69">
        <v>0.948</v>
      </c>
    </row>
    <row r="409637" spans="41:44">
      <c r="AO409637" s="69">
        <v>26.13</v>
      </c>
      <c r="AP409637" s="69">
        <v>0.912</v>
      </c>
      <c r="AQ409637" s="69">
        <v>0.986</v>
      </c>
      <c r="AR409637" s="69">
        <v>0.949</v>
      </c>
    </row>
    <row r="409638" spans="41:44">
      <c r="AO409638" s="69">
        <v>26.91</v>
      </c>
      <c r="AP409638" s="69">
        <v>0.974</v>
      </c>
      <c r="AQ409638" s="69">
        <v>0.906</v>
      </c>
      <c r="AR409638" s="69">
        <v>0.828</v>
      </c>
    </row>
    <row r="409639" spans="41:44">
      <c r="AO409639" s="69">
        <v>27.69</v>
      </c>
      <c r="AP409639" s="69">
        <v>0.939</v>
      </c>
      <c r="AQ409639" s="69">
        <v>0.849</v>
      </c>
      <c r="AR409639" s="69">
        <v>0.924</v>
      </c>
    </row>
    <row r="409640" spans="41:44">
      <c r="AO409640" s="69">
        <v>28.47</v>
      </c>
      <c r="AP409640" s="69">
        <v>0.986</v>
      </c>
      <c r="AQ409640" s="69">
        <v>0.93</v>
      </c>
      <c r="AR409640" s="69">
        <v>0.974</v>
      </c>
    </row>
    <row r="409641" spans="41:44">
      <c r="AO409641" s="69">
        <v>29.25</v>
      </c>
      <c r="AP409641" s="69">
        <v>0.974</v>
      </c>
      <c r="AQ409641" s="69">
        <v>0.915</v>
      </c>
      <c r="AR409641" s="69">
        <v>0.896</v>
      </c>
    </row>
    <row r="409642" spans="41:44">
      <c r="AO409642" s="69">
        <v>30.03</v>
      </c>
      <c r="AP409642" s="69">
        <v>0.915</v>
      </c>
      <c r="AQ409642" s="69">
        <v>0.986</v>
      </c>
      <c r="AR409642" s="69">
        <v>1</v>
      </c>
    </row>
    <row r="409643" spans="41:44">
      <c r="AO409643" s="69">
        <v>30.81</v>
      </c>
      <c r="AP409643" s="69">
        <v>0.914</v>
      </c>
      <c r="AQ409643" s="69">
        <v>0.905</v>
      </c>
      <c r="AR409643" s="69">
        <v>0.868</v>
      </c>
    </row>
    <row r="409644" spans="41:44">
      <c r="AO409644" s="69">
        <v>31.59</v>
      </c>
      <c r="AP409644" s="69">
        <v>1</v>
      </c>
      <c r="AQ409644" s="69">
        <v>0.917</v>
      </c>
      <c r="AR409644" s="69">
        <v>1.026</v>
      </c>
    </row>
    <row r="409645" spans="41:44">
      <c r="AO409645" s="69">
        <v>32.37</v>
      </c>
      <c r="AP409645" s="69">
        <v>1</v>
      </c>
      <c r="AQ409645" s="69">
        <v>0.831</v>
      </c>
      <c r="AR409645" s="69">
        <v>0.937</v>
      </c>
    </row>
    <row r="409646" spans="41:44">
      <c r="AO409646" s="69">
        <v>33.15</v>
      </c>
      <c r="AP409646" s="69">
        <v>0.891</v>
      </c>
      <c r="AQ409646" s="69">
        <v>0.985</v>
      </c>
      <c r="AR409646" s="69">
        <v>0.938</v>
      </c>
    </row>
    <row r="409647" spans="41:44">
      <c r="AO409647" s="69">
        <v>33.93</v>
      </c>
      <c r="AP409647" s="69">
        <v>0.938</v>
      </c>
      <c r="AQ409647" s="69">
        <v>0.957</v>
      </c>
      <c r="AR409647" s="69">
        <v>0.974</v>
      </c>
    </row>
    <row r="409648" spans="41:44">
      <c r="AO409648" s="69">
        <v>34.71</v>
      </c>
      <c r="AP409648" s="69">
        <v>0.949</v>
      </c>
      <c r="AQ409648" s="69">
        <v>0.986</v>
      </c>
      <c r="AR409648" s="69">
        <v>0.912</v>
      </c>
    </row>
    <row r="409649" spans="41:44">
      <c r="AO409649" s="69">
        <v>35.49</v>
      </c>
      <c r="AP409649" s="69">
        <v>0.937</v>
      </c>
      <c r="AQ409649" s="69">
        <v>0.96</v>
      </c>
      <c r="AR409649" s="69">
        <v>0.934</v>
      </c>
    </row>
    <row r="409650" spans="41:44">
      <c r="AO409650" s="69">
        <v>36.27</v>
      </c>
      <c r="AP409650" s="69">
        <v>0.94</v>
      </c>
      <c r="AQ409650" s="69">
        <v>0.97</v>
      </c>
      <c r="AR409650" s="69">
        <v>0.961</v>
      </c>
    </row>
    <row r="409651" spans="41:44">
      <c r="AO409651" s="69">
        <v>37.05</v>
      </c>
      <c r="AP409651" s="69">
        <v>0.915</v>
      </c>
      <c r="AQ409651" s="69">
        <v>0.929</v>
      </c>
      <c r="AR409651" s="69">
        <v>0.96</v>
      </c>
    </row>
    <row r="409652" spans="41:44">
      <c r="AO409652" s="69">
        <v>37.83</v>
      </c>
      <c r="AP409652" s="69">
        <v>0.894</v>
      </c>
      <c r="AQ409652" s="69">
        <v>0.905</v>
      </c>
      <c r="AR409652" s="69">
        <v>1.11</v>
      </c>
    </row>
    <row r="409653" spans="41:44">
      <c r="AO409653" s="69">
        <v>38.61</v>
      </c>
      <c r="AP409653" s="69">
        <v>1.053</v>
      </c>
      <c r="AQ409653" s="69">
        <v>0.904</v>
      </c>
      <c r="AR409653" s="69">
        <v>0.879</v>
      </c>
    </row>
    <row r="409654" spans="41:44">
      <c r="AO409654" s="69">
        <v>39.51</v>
      </c>
      <c r="AP409654" s="69">
        <v>0.882</v>
      </c>
      <c r="AQ409654" s="69">
        <v>0.892</v>
      </c>
      <c r="AR409654" s="69">
        <v>0.974</v>
      </c>
    </row>
    <row r="409655" spans="41:44">
      <c r="AO409655" s="69">
        <v>40.29</v>
      </c>
      <c r="AP409655" s="69">
        <v>1.012</v>
      </c>
      <c r="AQ409655" s="69">
        <v>1</v>
      </c>
      <c r="AR409655" s="69">
        <v>1.027</v>
      </c>
    </row>
    <row r="409656" spans="41:44">
      <c r="AO409656" s="69">
        <v>41.07</v>
      </c>
      <c r="AP409656" s="69">
        <v>0.951</v>
      </c>
      <c r="AQ409656" s="69">
        <v>0.956</v>
      </c>
      <c r="AR409656" s="69">
        <v>0.947</v>
      </c>
    </row>
    <row r="409657" spans="41:44">
      <c r="AO409657" s="69">
        <v>41.85</v>
      </c>
      <c r="AP409657" s="69">
        <v>0.9</v>
      </c>
      <c r="AQ409657" s="69">
        <v>0.89</v>
      </c>
      <c r="AR409657" s="69">
        <v>0.91</v>
      </c>
    </row>
    <row r="409658" spans="41:44">
      <c r="AO409658" s="69">
        <v>42.63</v>
      </c>
      <c r="AP409658" s="69">
        <v>0.874</v>
      </c>
      <c r="AQ409658" s="69">
        <v>0.917</v>
      </c>
      <c r="AR409658" s="69">
        <v>0.95</v>
      </c>
    </row>
    <row r="409659" spans="41:44">
      <c r="AO409659" s="69">
        <v>43.41</v>
      </c>
      <c r="AP409659" s="69">
        <v>0.887</v>
      </c>
      <c r="AQ409659" s="69">
        <v>0.853</v>
      </c>
      <c r="AR409659" s="69">
        <v>0.949</v>
      </c>
    </row>
    <row r="409660" spans="41:44">
      <c r="AO409660" s="69">
        <v>44.19</v>
      </c>
      <c r="AP409660" s="69">
        <v>0.866</v>
      </c>
      <c r="AQ409660" s="69">
        <v>0.944</v>
      </c>
      <c r="AR409660" s="69">
        <v>0.912</v>
      </c>
    </row>
    <row r="409661" spans="41:44">
      <c r="AO409661" s="69">
        <v>44.97</v>
      </c>
      <c r="AP409661" s="69">
        <v>0.938</v>
      </c>
      <c r="AQ409661" s="69">
        <v>0.928</v>
      </c>
      <c r="AR409661" s="69">
        <v>0.901</v>
      </c>
    </row>
    <row r="409662" spans="41:44">
      <c r="AO409662" s="69">
        <v>45.75</v>
      </c>
      <c r="AP409662" s="69">
        <v>0.815</v>
      </c>
      <c r="AQ409662" s="69">
        <v>0.956</v>
      </c>
      <c r="AR409662" s="69">
        <v>0.736</v>
      </c>
    </row>
    <row r="409663" spans="41:44">
      <c r="AO409663" s="69">
        <v>46.53</v>
      </c>
      <c r="AP409663" s="69">
        <v>0.962</v>
      </c>
      <c r="AQ409663" s="69">
        <v>0.986</v>
      </c>
      <c r="AR409663" s="69">
        <v>1.085</v>
      </c>
    </row>
    <row r="409664" spans="41:44">
      <c r="AO409664" s="69">
        <v>47.31</v>
      </c>
      <c r="AP409664" s="69">
        <v>0.844</v>
      </c>
      <c r="AQ409664" s="69">
        <v>0.892</v>
      </c>
      <c r="AR409664" s="69">
        <v>0.807</v>
      </c>
    </row>
    <row r="409665" spans="41:44">
      <c r="AO409665" s="69">
        <v>48.09</v>
      </c>
      <c r="AP409665" s="69">
        <v>1.065</v>
      </c>
      <c r="AQ409665" s="69">
        <v>0.904</v>
      </c>
      <c r="AR409665" s="69">
        <v>0.949</v>
      </c>
    </row>
    <row r="409666" spans="41:44">
      <c r="AO409666" s="69">
        <v>48.87</v>
      </c>
      <c r="AP409666" s="69">
        <v>0.924</v>
      </c>
      <c r="AQ409666" s="69">
        <v>0.887</v>
      </c>
      <c r="AR409666" s="69">
        <v>0.873</v>
      </c>
    </row>
    <row r="409667" spans="41:44">
      <c r="AO409667" s="69">
        <v>49.65</v>
      </c>
      <c r="AP409667" s="69">
        <v>0.903</v>
      </c>
      <c r="AQ409667" s="69">
        <v>0.849</v>
      </c>
      <c r="AR409667" s="69">
        <v>0.923</v>
      </c>
    </row>
    <row r="409668" spans="41:44">
      <c r="AO409668" s="69">
        <v>50.43</v>
      </c>
      <c r="AP409668" s="69">
        <v>0.974</v>
      </c>
      <c r="AQ409668" s="69">
        <v>1.015</v>
      </c>
      <c r="AR409668" s="69">
        <v>0.937</v>
      </c>
    </row>
    <row r="409669" spans="41:44">
      <c r="AO409669" s="69">
        <v>51.21</v>
      </c>
      <c r="AP409669" s="69">
        <v>0.962</v>
      </c>
      <c r="AQ409669" s="69">
        <v>1</v>
      </c>
      <c r="AR409669" s="69">
        <v>0.883</v>
      </c>
    </row>
    <row r="409670" spans="41:44">
      <c r="AO409670" s="69">
        <v>51.99</v>
      </c>
      <c r="AP409670" s="69">
        <v>0.986</v>
      </c>
      <c r="AQ409670" s="69">
        <v>0.892</v>
      </c>
      <c r="AR409670" s="69">
        <v>0.872</v>
      </c>
    </row>
    <row r="409671" spans="41:44">
      <c r="AO409671" s="69">
        <v>52.77</v>
      </c>
      <c r="AP409671" s="69">
        <v>0.927</v>
      </c>
      <c r="AQ409671" s="69">
        <v>1.03</v>
      </c>
      <c r="AR409671" s="69">
        <v>0.987</v>
      </c>
    </row>
    <row r="409672" spans="41:44">
      <c r="AO409672" s="69">
        <v>53.55</v>
      </c>
      <c r="AP409672" s="69">
        <v>0.89</v>
      </c>
      <c r="AQ409672" s="69">
        <v>0.819</v>
      </c>
      <c r="AR409672" s="69">
        <v>0.816</v>
      </c>
    </row>
    <row r="409673" spans="41:44">
      <c r="AO409673" s="69">
        <v>54.33</v>
      </c>
      <c r="AP409673" s="69">
        <v>0.869</v>
      </c>
      <c r="AQ409673" s="69">
        <v>0.836</v>
      </c>
      <c r="AR409673" s="69">
        <v>0.887</v>
      </c>
    </row>
    <row r="409674" spans="41:44">
      <c r="AO409674" s="69">
        <v>55.11</v>
      </c>
      <c r="AP409674" s="69">
        <v>0.893</v>
      </c>
      <c r="AQ409674" s="69">
        <v>0.943</v>
      </c>
      <c r="AR409674" s="69">
        <v>0.96</v>
      </c>
    </row>
    <row r="409675" spans="41:44">
      <c r="AO409675" s="69">
        <v>55.89</v>
      </c>
      <c r="AP409675" s="69">
        <v>0.938</v>
      </c>
      <c r="AQ409675" s="69">
        <v>0.928</v>
      </c>
      <c r="AR409675" s="69">
        <v>0.937</v>
      </c>
    </row>
    <row r="409676" spans="41:44">
      <c r="AO409676" s="69">
        <v>56.67</v>
      </c>
      <c r="AP409676" s="69">
        <v>0.939</v>
      </c>
      <c r="AQ409676" s="69">
        <v>0.865</v>
      </c>
      <c r="AR409676" s="69">
        <v>0.938</v>
      </c>
    </row>
    <row r="409677" spans="41:44">
      <c r="AO409677" s="69">
        <v>57.45</v>
      </c>
      <c r="AP409677" s="69">
        <v>0.914</v>
      </c>
      <c r="AQ409677" s="69">
        <v>1.03</v>
      </c>
      <c r="AR409677" s="69">
        <v>1.04</v>
      </c>
    </row>
    <row r="409678" spans="41:44">
      <c r="AO409678" s="69">
        <v>58.23</v>
      </c>
      <c r="AP409678" s="69">
        <v>0.884</v>
      </c>
      <c r="AQ409678" s="69">
        <v>0.915</v>
      </c>
      <c r="AR409678" s="69">
        <v>0.932</v>
      </c>
    </row>
    <row r="409679" spans="41:44">
      <c r="AO409679" s="69">
        <v>59.01</v>
      </c>
      <c r="AP409679" s="69">
        <v>0.874</v>
      </c>
      <c r="AQ409679" s="69">
        <v>0.808</v>
      </c>
      <c r="AR409679" s="69">
        <v>0.959</v>
      </c>
    </row>
    <row r="409680" spans="41:44">
      <c r="AO409680" s="69">
        <v>59.79</v>
      </c>
      <c r="AP409680" s="69">
        <v>0.884</v>
      </c>
      <c r="AQ409680" s="69">
        <v>0.914</v>
      </c>
      <c r="AR409680" s="69">
        <v>0.889</v>
      </c>
    </row>
    <row r="409681" spans="41:44">
      <c r="AO409681" s="69">
        <v>60.57</v>
      </c>
      <c r="AP409681" s="69">
        <v>0.987</v>
      </c>
      <c r="AQ409681" s="69">
        <v>0.942</v>
      </c>
      <c r="AR409681" s="69">
        <v>0.947</v>
      </c>
    </row>
    <row r="409682" spans="41:44">
      <c r="AO409682" s="69">
        <v>61.35</v>
      </c>
      <c r="AP409682" s="69">
        <v>0.893</v>
      </c>
      <c r="AQ409682" s="69">
        <v>0.885</v>
      </c>
      <c r="AR409682" s="69">
        <v>0.896</v>
      </c>
    </row>
    <row r="409683" spans="41:44">
      <c r="AO409683" s="69">
        <v>62.13</v>
      </c>
      <c r="AP409683" s="69">
        <v>0.903</v>
      </c>
      <c r="AQ409683" s="69">
        <v>0.887</v>
      </c>
      <c r="AR409683" s="69">
        <v>0.936</v>
      </c>
    </row>
    <row r="409684" spans="41:44">
      <c r="AO409684" s="69">
        <v>62.91</v>
      </c>
      <c r="AP409684" s="69">
        <v>0.891</v>
      </c>
      <c r="AQ409684" s="69">
        <v>0.9</v>
      </c>
      <c r="AR409684" s="69">
        <v>0.821</v>
      </c>
    </row>
    <row r="409685" spans="41:44">
      <c r="AO409685" s="69">
        <v>63.69</v>
      </c>
      <c r="AP409685" s="69">
        <v>0.926</v>
      </c>
      <c r="AQ409685" s="69">
        <v>0.811</v>
      </c>
      <c r="AR409685" s="69">
        <v>0.868</v>
      </c>
    </row>
    <row r="409686" spans="41:44">
      <c r="AO409686" s="69">
        <v>64.47</v>
      </c>
      <c r="AP409686" s="69">
        <v>0.826</v>
      </c>
      <c r="AQ409686" s="69">
        <v>0.943</v>
      </c>
      <c r="AR409686" s="69">
        <v>0.949</v>
      </c>
    </row>
    <row r="409687" spans="41:44">
      <c r="AO409687" s="69">
        <v>65.25</v>
      </c>
      <c r="AP409687" s="69">
        <v>0.986</v>
      </c>
      <c r="AQ409687" s="69">
        <v>0.855</v>
      </c>
      <c r="AR409687" s="69">
        <v>0.896</v>
      </c>
    </row>
    <row r="409688" spans="41:44">
      <c r="AO409688" s="69">
        <v>66.03</v>
      </c>
      <c r="AP409688" s="69">
        <v>0.951</v>
      </c>
      <c r="AQ409688" s="69">
        <v>0.873</v>
      </c>
      <c r="AR409688" s="69">
        <v>1.04</v>
      </c>
    </row>
    <row r="409689" spans="41:44">
      <c r="AO409689" s="69">
        <v>66.81</v>
      </c>
      <c r="AP409689" s="69">
        <v>0.884</v>
      </c>
      <c r="AQ409689" s="69">
        <v>0.901</v>
      </c>
      <c r="AR409689" s="69">
        <v>1.031</v>
      </c>
    </row>
    <row r="409690" spans="41:44">
      <c r="AO409690" s="69">
        <v>67.59</v>
      </c>
      <c r="AP409690" s="69">
        <v>0.913</v>
      </c>
      <c r="AQ409690" s="69">
        <v>0.808</v>
      </c>
      <c r="AR409690" s="69">
        <v>1.026</v>
      </c>
    </row>
    <row r="409691" spans="41:44">
      <c r="AO409691" s="69">
        <v>68.37</v>
      </c>
      <c r="AP409691" s="69">
        <v>1.012</v>
      </c>
      <c r="AQ409691" s="69">
        <v>0.919</v>
      </c>
      <c r="AR409691" s="69">
        <v>0.87</v>
      </c>
    </row>
    <row r="409692" spans="41:44">
      <c r="AO409692" s="69">
        <v>69.15</v>
      </c>
      <c r="AP409692" s="69">
        <v>0.953</v>
      </c>
      <c r="AQ409692" s="69">
        <v>0.93</v>
      </c>
      <c r="AR409692" s="69">
        <v>0.889</v>
      </c>
    </row>
    <row r="409693" spans="41:44">
      <c r="AO409693" s="69">
        <v>69.93</v>
      </c>
      <c r="AP409693" s="69">
        <v>0.885</v>
      </c>
      <c r="AQ409693" s="69">
        <v>0.795</v>
      </c>
      <c r="AR409693" s="69">
        <v>1.027</v>
      </c>
    </row>
    <row r="409694" spans="41:44">
      <c r="AO409694" s="69">
        <v>70.71</v>
      </c>
      <c r="AP409694" s="69">
        <v>0.902</v>
      </c>
      <c r="AQ409694" s="69">
        <v>0.901</v>
      </c>
      <c r="AR409694" s="69">
        <v>0.924</v>
      </c>
    </row>
    <row r="409695" spans="41:44">
      <c r="AO409695" s="69">
        <v>71.49</v>
      </c>
      <c r="AP409695" s="69">
        <v>0.821</v>
      </c>
      <c r="AQ409695" s="69">
        <v>0.827</v>
      </c>
      <c r="AR409695" s="69">
        <v>0.9</v>
      </c>
    </row>
    <row r="409696" spans="41:44">
      <c r="AO409696" s="69">
        <v>72.27</v>
      </c>
      <c r="AP409696" s="69">
        <v>0.951</v>
      </c>
      <c r="AQ409696" s="69">
        <v>0.78</v>
      </c>
      <c r="AR409696" s="69">
        <v>0.904</v>
      </c>
    </row>
    <row r="409697" spans="41:44">
      <c r="AO409697" s="69">
        <v>73.05</v>
      </c>
      <c r="AP409697" s="69">
        <v>0.926</v>
      </c>
      <c r="AQ409697" s="69">
        <v>0.956</v>
      </c>
      <c r="AR409697" s="69">
        <v>1.014</v>
      </c>
    </row>
    <row r="409698" spans="41:44">
      <c r="AO409698" s="69">
        <v>73.83</v>
      </c>
      <c r="AP409698" s="69">
        <v>0.94</v>
      </c>
      <c r="AQ409698" s="69">
        <v>0.956</v>
      </c>
      <c r="AR409698" s="69">
        <v>0.924</v>
      </c>
    </row>
    <row r="409699" spans="41:44">
      <c r="AO409699" s="69">
        <v>74.61</v>
      </c>
      <c r="AP409699" s="69">
        <v>0.926</v>
      </c>
      <c r="AQ409699" s="69">
        <v>0.861</v>
      </c>
      <c r="AR409699" s="69">
        <v>0.944</v>
      </c>
    </row>
    <row r="409700" spans="41:44">
      <c r="AO409700" s="69">
        <v>75.39</v>
      </c>
      <c r="AP409700" s="69">
        <v>0.884</v>
      </c>
      <c r="AQ409700" s="69">
        <v>0.849</v>
      </c>
      <c r="AR409700" s="69">
        <v>1.027</v>
      </c>
    </row>
    <row r="409701" spans="41:44">
      <c r="AO409701" s="69">
        <v>76.17</v>
      </c>
      <c r="AP409701" s="69">
        <v>0.856</v>
      </c>
      <c r="AQ409701" s="69">
        <v>0.887</v>
      </c>
      <c r="AR409701" s="69">
        <v>0.923</v>
      </c>
    </row>
    <row r="409702" spans="41:44">
      <c r="AO409702" s="69">
        <v>76.95</v>
      </c>
      <c r="AP409702" s="69">
        <v>0.81</v>
      </c>
      <c r="AQ409702" s="69">
        <v>0.918</v>
      </c>
      <c r="AR409702" s="69">
        <v>0.948</v>
      </c>
    </row>
    <row r="409703" spans="41:44">
      <c r="AO409703" s="69">
        <v>77.73</v>
      </c>
      <c r="AP409703" s="69">
        <v>0.931</v>
      </c>
      <c r="AQ409703" s="69">
        <v>0.9</v>
      </c>
      <c r="AR409703" s="69">
        <v>0.948</v>
      </c>
    </row>
    <row r="409704" spans="41:44">
      <c r="AO409704" s="69">
        <v>78.51</v>
      </c>
      <c r="AP409704" s="69">
        <v>0.894</v>
      </c>
      <c r="AQ409704" s="69">
        <v>0.892</v>
      </c>
      <c r="AR409704" s="69">
        <v>1.071</v>
      </c>
    </row>
    <row r="409705" spans="41:44">
      <c r="AO409705" s="69">
        <v>79.29</v>
      </c>
      <c r="AP409705" s="69">
        <v>0.845</v>
      </c>
      <c r="AQ409705" s="69">
        <v>0.901</v>
      </c>
      <c r="AR409705" s="69">
        <v>0.894</v>
      </c>
    </row>
    <row r="409706" spans="41:44">
      <c r="AO409706" s="69">
        <v>80.07</v>
      </c>
      <c r="AP409706" s="69">
        <v>0.95</v>
      </c>
      <c r="AQ409706" s="69">
        <v>0.843</v>
      </c>
      <c r="AR409706" s="69">
        <v>0.867</v>
      </c>
    </row>
    <row r="409707" spans="41:44">
      <c r="AO409707" s="69">
        <v>80.85</v>
      </c>
      <c r="AP409707" s="69">
        <v>0.849</v>
      </c>
      <c r="AQ409707" s="69">
        <v>0.957</v>
      </c>
      <c r="AR409707" s="69">
        <v>0.974</v>
      </c>
    </row>
    <row r="409708" spans="41:44">
      <c r="AO409708" s="69">
        <v>81.63</v>
      </c>
      <c r="AP409708" s="69">
        <v>0.965</v>
      </c>
      <c r="AQ409708" s="69">
        <v>0.957</v>
      </c>
      <c r="AR409708" s="69">
        <v>0.87</v>
      </c>
    </row>
    <row r="409709" spans="41:44">
      <c r="AO409709" s="69">
        <v>82.41</v>
      </c>
      <c r="AP409709" s="69">
        <v>0.937</v>
      </c>
      <c r="AQ409709" s="69">
        <v>0.849</v>
      </c>
      <c r="AR409709" s="69">
        <v>0.83</v>
      </c>
    </row>
    <row r="409710" spans="41:44">
      <c r="AO409710" s="69">
        <v>83.19</v>
      </c>
      <c r="AP409710" s="69">
        <v>0.907</v>
      </c>
      <c r="AQ409710" s="69">
        <v>0.9</v>
      </c>
      <c r="AR409710" s="69">
        <v>0.873</v>
      </c>
    </row>
    <row r="409711" spans="41:44">
      <c r="AO409711" s="69">
        <v>83.97</v>
      </c>
      <c r="AP409711" s="69">
        <v>0.916</v>
      </c>
      <c r="AQ409711" s="69">
        <v>0.94</v>
      </c>
      <c r="AR409711" s="69">
        <v>0.924</v>
      </c>
    </row>
    <row r="409712" spans="41:44">
      <c r="AO409712" s="69">
        <v>84.75</v>
      </c>
      <c r="AP409712" s="69">
        <v>0.95</v>
      </c>
      <c r="AQ409712" s="69">
        <v>0.865</v>
      </c>
      <c r="AR409712" s="69">
        <v>0.974</v>
      </c>
    </row>
    <row r="409713" spans="41:44">
      <c r="AO409713" s="69">
        <v>85.53</v>
      </c>
      <c r="AP409713" s="69">
        <v>0.954</v>
      </c>
      <c r="AQ409713" s="69">
        <v>0.954</v>
      </c>
      <c r="AR409713" s="69">
        <v>0.987</v>
      </c>
    </row>
    <row r="409714" spans="41:44">
      <c r="AO409714" s="69">
        <v>86.31</v>
      </c>
      <c r="AP409714" s="69">
        <v>0.939</v>
      </c>
      <c r="AQ409714" s="69">
        <v>0.859</v>
      </c>
      <c r="AR409714" s="69">
        <v>0.957</v>
      </c>
    </row>
    <row r="409715" spans="41:44">
      <c r="AO409715" s="69">
        <v>87.09</v>
      </c>
      <c r="AP409715" s="69">
        <v>0.988</v>
      </c>
      <c r="AQ409715" s="69">
        <v>0.887</v>
      </c>
      <c r="AR409715" s="69">
        <v>0.973</v>
      </c>
    </row>
    <row r="409716" spans="41:44">
      <c r="AO409716" s="69">
        <v>87.87</v>
      </c>
      <c r="AP409716" s="69">
        <v>0.853</v>
      </c>
      <c r="AQ409716" s="69">
        <v>0.867</v>
      </c>
      <c r="AR409716" s="69">
        <v>0.849</v>
      </c>
    </row>
    <row r="409717" spans="41:44">
      <c r="AO409717" s="69">
        <v>88.65</v>
      </c>
      <c r="AP409717" s="69">
        <v>0.89</v>
      </c>
      <c r="AQ409717" s="69">
        <v>0.971</v>
      </c>
      <c r="AR409717" s="69">
        <v>0.922</v>
      </c>
    </row>
    <row r="409718" spans="41:44">
      <c r="AO409718" s="69">
        <v>89.43</v>
      </c>
      <c r="AP409718" s="69">
        <v>0.921</v>
      </c>
      <c r="AQ409718" s="69">
        <v>0.846</v>
      </c>
      <c r="AR409718" s="69">
        <v>0.873</v>
      </c>
    </row>
    <row r="409719" spans="41:44">
      <c r="AO409719" s="69">
        <v>90.21</v>
      </c>
      <c r="AP409719" s="69">
        <v>0.869</v>
      </c>
      <c r="AQ409719" s="69">
        <v>0.884</v>
      </c>
      <c r="AR409719" s="69">
        <v>0.911</v>
      </c>
    </row>
    <row r="409720" spans="41:44">
      <c r="AO409720" s="69">
        <v>90.99</v>
      </c>
      <c r="AP409720" s="69">
        <v>1.012</v>
      </c>
      <c r="AQ409720" s="69">
        <v>0.985</v>
      </c>
      <c r="AR409720" s="69">
        <v>0.898</v>
      </c>
    </row>
    <row r="409721" spans="41:44">
      <c r="AO409721" s="69">
        <v>91.77</v>
      </c>
      <c r="AP409721" s="69">
        <v>0.904</v>
      </c>
      <c r="AQ409721" s="69">
        <v>1</v>
      </c>
      <c r="AR409721" s="69">
        <v>0.907</v>
      </c>
    </row>
    <row r="409722" spans="41:44">
      <c r="AO409722" s="69">
        <v>92.55</v>
      </c>
      <c r="AP409722" s="69">
        <v>0.976</v>
      </c>
      <c r="AQ409722" s="69">
        <v>0.9</v>
      </c>
      <c r="AR409722" s="69">
        <v>0.906</v>
      </c>
    </row>
    <row r="409723" spans="41:44">
      <c r="AO409723" s="69">
        <v>93.33</v>
      </c>
      <c r="AP409723" s="69">
        <v>0.953</v>
      </c>
      <c r="AQ409723" s="69">
        <v>0.928</v>
      </c>
      <c r="AR409723" s="69">
        <v>0.974</v>
      </c>
    </row>
    <row r="409724" spans="41:44">
      <c r="AO409724" s="69">
        <v>94.11</v>
      </c>
      <c r="AP409724" s="69">
        <v>0.83</v>
      </c>
      <c r="AQ409724" s="69">
        <v>0.816</v>
      </c>
      <c r="AR409724" s="69">
        <v>0.948</v>
      </c>
    </row>
    <row r="409725" spans="41:44">
      <c r="AO409725" s="69">
        <v>94.89</v>
      </c>
      <c r="AP409725" s="69">
        <v>0.906</v>
      </c>
      <c r="AQ409725" s="69">
        <v>0.791</v>
      </c>
      <c r="AR409725" s="69">
        <v>1</v>
      </c>
    </row>
    <row r="409726" spans="41:44">
      <c r="AO409726" s="69">
        <v>95.67</v>
      </c>
      <c r="AP409726" s="69">
        <v>0.886</v>
      </c>
      <c r="AQ409726" s="69">
        <v>0.859</v>
      </c>
      <c r="AR409726" s="69">
        <v>0.898</v>
      </c>
    </row>
    <row r="409727" spans="41:44">
      <c r="AO409727" s="69">
        <v>96.45</v>
      </c>
      <c r="AP409727" s="69">
        <v>0.988</v>
      </c>
      <c r="AQ409727" s="69">
        <v>1.014</v>
      </c>
      <c r="AR409727" s="69">
        <v>0.887</v>
      </c>
    </row>
    <row r="409728" spans="41:44">
      <c r="AO409728" s="69">
        <v>97.23</v>
      </c>
      <c r="AP409728" s="69">
        <v>0.918</v>
      </c>
      <c r="AQ409728" s="69">
        <v>0.915</v>
      </c>
      <c r="AR409728" s="69">
        <v>0.934</v>
      </c>
    </row>
    <row r="409729" spans="41:44">
      <c r="AO409729" s="69">
        <v>98.01</v>
      </c>
      <c r="AP409729" s="69">
        <v>0.851</v>
      </c>
      <c r="AQ409729" s="69">
        <v>0.942</v>
      </c>
      <c r="AR409729" s="69">
        <v>0.919</v>
      </c>
    </row>
    <row r="409730" spans="41:44">
      <c r="AO409730" s="69">
        <v>98.79</v>
      </c>
      <c r="AP409730" s="69">
        <v>0.95</v>
      </c>
      <c r="AQ409730" s="69">
        <v>0.829</v>
      </c>
      <c r="AR409730" s="69">
        <v>0.906</v>
      </c>
    </row>
    <row r="409731" spans="41:44">
      <c r="AO409731" s="69">
        <v>99.57</v>
      </c>
      <c r="AP409731" s="69">
        <v>0.823</v>
      </c>
      <c r="AQ409731" s="69">
        <v>0.918</v>
      </c>
      <c r="AR409731" s="69">
        <v>1</v>
      </c>
    </row>
    <row r="409732" spans="41:44">
      <c r="AO409732" s="69">
        <v>100.35</v>
      </c>
      <c r="AP409732" s="69">
        <v>0.917</v>
      </c>
      <c r="AQ409732" s="69">
        <v>0.928</v>
      </c>
      <c r="AR409732" s="69">
        <v>0.846</v>
      </c>
    </row>
    <row r="409733" spans="41:44">
      <c r="AO409733" s="69">
        <v>101.13</v>
      </c>
      <c r="AP409733" s="69">
        <v>0.886</v>
      </c>
      <c r="AQ409733" s="69">
        <v>0.843</v>
      </c>
      <c r="AR409733" s="69">
        <v>0.959</v>
      </c>
    </row>
    <row r="409734" spans="41:44">
      <c r="AO409734" s="69">
        <v>101.91</v>
      </c>
      <c r="AP409734" s="69">
        <v>0.965</v>
      </c>
      <c r="AQ409734" s="69">
        <v>0.851</v>
      </c>
      <c r="AR409734" s="69">
        <v>0.93</v>
      </c>
    </row>
    <row r="409735" spans="41:44">
      <c r="AO409735" s="69">
        <v>102.69</v>
      </c>
      <c r="AP409735" s="69">
        <v>0.89</v>
      </c>
      <c r="AQ409735" s="69">
        <v>0.861</v>
      </c>
      <c r="AR409735" s="69">
        <v>0.839</v>
      </c>
    </row>
    <row r="409736" spans="41:44">
      <c r="AO409736" s="69">
        <v>103.47</v>
      </c>
      <c r="AP409736" s="69">
        <v>0.949</v>
      </c>
      <c r="AQ409736" s="69">
        <v>0.942</v>
      </c>
      <c r="AR409736" s="69">
        <v>0.842</v>
      </c>
    </row>
    <row r="409737" spans="41:44">
      <c r="AO409737" s="69">
        <v>104.25</v>
      </c>
      <c r="AP409737" s="69">
        <v>0.91</v>
      </c>
      <c r="AQ409737" s="69">
        <v>0.957</v>
      </c>
      <c r="AR409737" s="69">
        <v>0.875</v>
      </c>
    </row>
    <row r="409738" spans="41:44">
      <c r="AO409738" s="69">
        <v>105.03</v>
      </c>
      <c r="AP409738" s="69">
        <v>0.882</v>
      </c>
      <c r="AQ409738" s="69">
        <v>0.84</v>
      </c>
      <c r="AR409738" s="69">
        <v>0.917</v>
      </c>
    </row>
    <row r="409739" spans="41:44">
      <c r="AO409739" s="69">
        <v>105.81</v>
      </c>
      <c r="AP409739" s="69">
        <v>0.976</v>
      </c>
      <c r="AQ409739" s="69">
        <v>0.811</v>
      </c>
      <c r="AR409739" s="69">
        <v>0.9</v>
      </c>
    </row>
    <row r="409740" spans="41:44">
      <c r="AO409740" s="69">
        <v>106.59</v>
      </c>
      <c r="AP409740" s="69">
        <v>0.949</v>
      </c>
      <c r="AQ409740" s="69">
        <v>0.84</v>
      </c>
      <c r="AR409740" s="69">
        <v>0.947</v>
      </c>
    </row>
    <row r="409741" spans="41:44">
      <c r="AO409741" s="69">
        <v>107.37</v>
      </c>
      <c r="AP409741" s="69">
        <v>0.918</v>
      </c>
      <c r="AQ409741" s="69">
        <v>0.942</v>
      </c>
      <c r="AR409741" s="69">
        <v>0.917</v>
      </c>
    </row>
    <row r="409742" spans="41:44">
      <c r="AO409742" s="69">
        <v>108.15</v>
      </c>
      <c r="AP409742" s="69">
        <v>0.922</v>
      </c>
      <c r="AQ409742" s="69">
        <v>0.916</v>
      </c>
      <c r="AR409742" s="69">
        <v>0.959</v>
      </c>
    </row>
    <row r="409743" spans="41:44">
      <c r="AO409743" s="69">
        <v>108.93</v>
      </c>
      <c r="AP409743" s="69">
        <v>0.918</v>
      </c>
      <c r="AQ409743" s="69">
        <v>0.939</v>
      </c>
      <c r="AR409743" s="69">
        <v>0.872</v>
      </c>
    </row>
    <row r="409744" spans="41:44">
      <c r="AO409744" s="69">
        <v>109.71</v>
      </c>
      <c r="AP409744" s="69">
        <v>0.867</v>
      </c>
      <c r="AQ409744" s="69">
        <v>0.956</v>
      </c>
      <c r="AR409744" s="69">
        <v>0.923</v>
      </c>
    </row>
    <row r="409745" spans="41:44">
      <c r="AO409745" s="69">
        <v>110.49</v>
      </c>
      <c r="AP409745" s="69">
        <v>0.933</v>
      </c>
      <c r="AQ409745" s="69">
        <v>0.836</v>
      </c>
      <c r="AR409745" s="69">
        <v>0.842</v>
      </c>
    </row>
    <row r="409746" spans="41:44">
      <c r="AO409746" s="69">
        <v>111.27</v>
      </c>
      <c r="AP409746" s="69">
        <v>1.052</v>
      </c>
      <c r="AQ409746" s="69">
        <v>0.873</v>
      </c>
      <c r="AR409746" s="69">
        <v>0.898</v>
      </c>
    </row>
    <row r="409747" spans="41:44">
      <c r="AO409747" s="69">
        <v>112.05</v>
      </c>
      <c r="AP409747" s="69">
        <v>0.892</v>
      </c>
      <c r="AQ409747" s="69">
        <v>0.875</v>
      </c>
      <c r="AR409747" s="69">
        <v>0.828</v>
      </c>
    </row>
    <row r="409748" spans="41:44">
      <c r="AO409748" s="69">
        <v>112.83</v>
      </c>
      <c r="AP409748" s="69">
        <v>0.965</v>
      </c>
      <c r="AQ409748" s="69">
        <v>0.915</v>
      </c>
      <c r="AR409748" s="69">
        <v>1.015</v>
      </c>
    </row>
    <row r="409749" spans="41:44">
      <c r="AO409749" s="69">
        <v>113.61</v>
      </c>
      <c r="AP409749" s="69">
        <v>0.932</v>
      </c>
      <c r="AQ409749" s="69">
        <v>0.956</v>
      </c>
      <c r="AR409749" s="69">
        <v>0.986</v>
      </c>
    </row>
    <row r="409750" spans="41:44">
      <c r="AO409750" s="69">
        <v>114.39</v>
      </c>
      <c r="AP409750" s="69">
        <v>0.903</v>
      </c>
      <c r="AQ409750" s="69">
        <v>0.955</v>
      </c>
      <c r="AR409750" s="69">
        <v>0.959</v>
      </c>
    </row>
    <row r="409751" spans="41:44">
      <c r="AO409751" s="69">
        <v>115.17</v>
      </c>
      <c r="AP409751" s="69">
        <v>0.944</v>
      </c>
      <c r="AQ409751" s="69">
        <v>0.971</v>
      </c>
      <c r="AR409751" s="69">
        <v>0.93</v>
      </c>
    </row>
    <row r="409752" spans="41:44">
      <c r="AO409752" s="69">
        <v>115.95</v>
      </c>
      <c r="AP409752" s="69">
        <v>0.9</v>
      </c>
      <c r="AQ409752" s="69">
        <v>0.941</v>
      </c>
      <c r="AR409752" s="69">
        <v>0.847</v>
      </c>
    </row>
    <row r="409753" spans="41:44">
      <c r="AO409753" s="69">
        <v>116.73</v>
      </c>
      <c r="AP409753" s="69">
        <v>0.847</v>
      </c>
      <c r="AQ409753" s="69">
        <v>0.885</v>
      </c>
      <c r="AR409753" s="69">
        <v>0.896</v>
      </c>
    </row>
    <row r="409754" spans="41:44">
      <c r="AO409754" s="69">
        <v>117.51</v>
      </c>
      <c r="AP409754" s="69">
        <v>0.917</v>
      </c>
      <c r="AQ409754" s="69">
        <v>0.857</v>
      </c>
      <c r="AR409754" s="69">
        <v>0.844</v>
      </c>
    </row>
    <row r="409755" spans="41:44">
      <c r="AO409755" s="69">
        <v>118.29</v>
      </c>
      <c r="AP409755" s="69">
        <v>0.923</v>
      </c>
      <c r="AQ409755" s="69">
        <v>1.016</v>
      </c>
      <c r="AR409755" s="69">
        <v>0.844</v>
      </c>
    </row>
    <row r="409756" spans="41:44">
      <c r="AO409756" s="69">
        <v>119.07</v>
      </c>
      <c r="AP409756" s="69">
        <v>1</v>
      </c>
      <c r="AQ409756" s="69">
        <v>0.9</v>
      </c>
      <c r="AR409756" s="69">
        <v>0.915</v>
      </c>
    </row>
    <row r="409757" spans="41:44">
      <c r="AO409757" s="69">
        <v>119.85</v>
      </c>
      <c r="AP409757" s="69">
        <v>0.95</v>
      </c>
      <c r="AQ409757" s="69">
        <v>1.014</v>
      </c>
      <c r="AR409757" s="69">
        <v>0.878</v>
      </c>
    </row>
    <row r="409758" spans="41:44">
      <c r="AO409758" s="69">
        <v>120.63</v>
      </c>
      <c r="AP409758" s="69">
        <v>0.87</v>
      </c>
      <c r="AQ409758" s="69">
        <v>0.943</v>
      </c>
      <c r="AR409758" s="69">
        <v>0.808</v>
      </c>
    </row>
    <row r="409759" spans="41:44">
      <c r="AO409759" s="69">
        <v>121.41</v>
      </c>
      <c r="AP409759" s="69">
        <v>0.874</v>
      </c>
      <c r="AQ409759" s="69">
        <v>0.956</v>
      </c>
      <c r="AR409759" s="69">
        <v>0.906</v>
      </c>
    </row>
    <row r="409760" spans="41:44">
      <c r="AO409760" s="69">
        <v>122.19</v>
      </c>
      <c r="AP409760" s="69">
        <v>0.878</v>
      </c>
      <c r="AQ409760" s="69">
        <v>1</v>
      </c>
      <c r="AR409760" s="69">
        <v>0.851</v>
      </c>
    </row>
    <row r="409761" spans="41:44">
      <c r="AO409761" s="69">
        <v>122.97</v>
      </c>
      <c r="AP409761" s="69">
        <v>0.966</v>
      </c>
      <c r="AQ409761" s="69">
        <v>0.918</v>
      </c>
      <c r="AR409761" s="69">
        <v>0.904</v>
      </c>
    </row>
    <row r="409762" spans="41:44">
      <c r="AO409762" s="69">
        <v>123.75</v>
      </c>
      <c r="AP409762" s="69">
        <v>0.918</v>
      </c>
      <c r="AQ409762" s="69">
        <v>0.9</v>
      </c>
      <c r="AR409762" s="69">
        <v>0.984</v>
      </c>
    </row>
    <row r="409763" spans="41:44">
      <c r="AO409763" s="69">
        <v>124.53</v>
      </c>
      <c r="AP409763" s="69">
        <v>0.953</v>
      </c>
      <c r="AQ409763" s="69">
        <v>0.827</v>
      </c>
      <c r="AR409763" s="69">
        <v>0.9</v>
      </c>
    </row>
    <row r="409764" spans="41:44">
      <c r="AO409764" s="69">
        <v>125.31</v>
      </c>
      <c r="AP409764" s="69">
        <v>0.912</v>
      </c>
      <c r="AQ409764" s="69">
        <v>0.871</v>
      </c>
      <c r="AR409764" s="69">
        <v>0.973</v>
      </c>
    </row>
    <row r="409765" spans="41:44">
      <c r="AO409765" s="69">
        <v>126.09</v>
      </c>
      <c r="AP409765" s="69">
        <v>0.879</v>
      </c>
      <c r="AQ409765" s="69">
        <v>0.927</v>
      </c>
      <c r="AR409765" s="69">
        <v>0.987</v>
      </c>
    </row>
    <row r="409766" spans="41:44">
      <c r="AO409766" s="69">
        <v>126.87</v>
      </c>
      <c r="AP409766" s="69">
        <v>0.966</v>
      </c>
      <c r="AQ409766" s="69">
        <v>0.875</v>
      </c>
      <c r="AR409766" s="69">
        <v>0.917</v>
      </c>
    </row>
    <row r="409767" spans="41:44">
      <c r="AO409767" s="69">
        <v>127.65</v>
      </c>
      <c r="AP409767" s="69">
        <v>0.929</v>
      </c>
      <c r="AQ409767" s="69">
        <v>0.889</v>
      </c>
      <c r="AR409767" s="69">
        <v>0.9</v>
      </c>
    </row>
    <row r="409768" spans="41:44">
      <c r="AO409768" s="69">
        <v>128.43</v>
      </c>
      <c r="AP409768" s="69">
        <v>0.943</v>
      </c>
      <c r="AQ409768" s="69">
        <v>0.823</v>
      </c>
      <c r="AR409768" s="69">
        <v>0.922</v>
      </c>
    </row>
    <row r="409769" spans="41:44">
      <c r="AO409769" s="69">
        <v>129.21</v>
      </c>
      <c r="AP409769" s="69">
        <v>0.901</v>
      </c>
      <c r="AQ409769" s="69">
        <v>0.971</v>
      </c>
      <c r="AR409769" s="69">
        <v>1</v>
      </c>
    </row>
    <row r="409770" spans="41:44">
      <c r="AO409770" s="69">
        <v>129.99</v>
      </c>
      <c r="AP409770" s="69">
        <v>0.94</v>
      </c>
      <c r="AQ409770" s="69">
        <v>0.851</v>
      </c>
      <c r="AR409770" s="69">
        <v>0.918</v>
      </c>
    </row>
    <row r="409771" spans="41:44">
      <c r="AO409771" s="69">
        <v>130.77</v>
      </c>
      <c r="AP409771" s="69">
        <v>0.94</v>
      </c>
      <c r="AQ409771" s="69">
        <v>1.046</v>
      </c>
      <c r="AR409771" s="69">
        <v>1.014</v>
      </c>
    </row>
    <row r="409772" spans="41:44">
      <c r="AO409772" s="69">
        <v>131.55</v>
      </c>
      <c r="AP409772" s="69">
        <v>0.942</v>
      </c>
      <c r="AQ409772" s="69">
        <v>0.847</v>
      </c>
      <c r="AR409772" s="69">
        <v>0.883</v>
      </c>
    </row>
    <row r="409773" spans="41:44">
      <c r="AO409773" s="69">
        <v>132.33</v>
      </c>
      <c r="AP409773" s="69">
        <v>0.954</v>
      </c>
      <c r="AQ409773" s="69">
        <v>0.9</v>
      </c>
      <c r="AR409773" s="69">
        <v>1.069</v>
      </c>
    </row>
    <row r="409774" spans="41:44">
      <c r="AO409774" s="69">
        <v>133.11</v>
      </c>
      <c r="AP409774" s="69">
        <v>0.867</v>
      </c>
      <c r="AQ409774" s="69">
        <v>0.865</v>
      </c>
      <c r="AR409774" s="69">
        <v>0.957</v>
      </c>
    </row>
    <row r="409775" spans="41:44">
      <c r="AO409775" s="69">
        <v>133.89</v>
      </c>
      <c r="AP409775" s="69">
        <v>0.827</v>
      </c>
      <c r="AQ409775" s="69">
        <v>1</v>
      </c>
      <c r="AR409775" s="69">
        <v>0.91</v>
      </c>
    </row>
    <row r="409776" spans="41:44">
      <c r="AO409776" s="69">
        <v>134.67</v>
      </c>
      <c r="AP409776" s="69">
        <v>0.91</v>
      </c>
      <c r="AQ409776" s="69">
        <v>0.929</v>
      </c>
      <c r="AR409776" s="69">
        <v>0.93</v>
      </c>
    </row>
    <row r="409777" spans="41:44">
      <c r="AO409777" s="69">
        <v>135.45</v>
      </c>
      <c r="AP409777" s="69">
        <v>0.938</v>
      </c>
      <c r="AQ409777" s="69">
        <v>0.859</v>
      </c>
      <c r="AR409777" s="69">
        <v>1</v>
      </c>
    </row>
    <row r="409778" spans="41:44">
      <c r="AO409778" s="69">
        <v>136.23</v>
      </c>
      <c r="AP409778" s="69">
        <v>0.944</v>
      </c>
      <c r="AQ409778" s="69">
        <v>1</v>
      </c>
      <c r="AR409778" s="69">
        <v>0.934</v>
      </c>
    </row>
    <row r="409779" spans="41:44">
      <c r="AO409779" s="69">
        <v>137.01</v>
      </c>
      <c r="AP409779" s="69">
        <v>0.965</v>
      </c>
      <c r="AQ409779" s="69">
        <v>0.861</v>
      </c>
      <c r="AR409779" s="69">
        <v>0.893</v>
      </c>
    </row>
    <row r="409780" spans="41:44">
      <c r="AO409780" s="69">
        <v>137.79</v>
      </c>
      <c r="AP409780" s="69">
        <v>0.922</v>
      </c>
      <c r="AQ409780" s="69">
        <v>1.03</v>
      </c>
      <c r="AR409780" s="69">
        <v>0.973</v>
      </c>
    </row>
    <row r="409781" spans="41:44">
      <c r="AO409781" s="69">
        <v>138.57</v>
      </c>
      <c r="AP409781" s="69">
        <v>0.862</v>
      </c>
      <c r="AQ409781" s="69">
        <v>0.814</v>
      </c>
      <c r="AR409781" s="69">
        <v>0.986</v>
      </c>
    </row>
    <row r="409782" spans="41:44">
      <c r="AO409782" s="69">
        <v>139.35</v>
      </c>
      <c r="AP409782" s="69">
        <v>0.89</v>
      </c>
      <c r="AQ409782" s="69">
        <v>0.915</v>
      </c>
      <c r="AR409782" s="69">
        <v>0.906</v>
      </c>
    </row>
    <row r="409783" spans="41:44">
      <c r="AO409783" s="69">
        <v>140.13</v>
      </c>
      <c r="AP409783" s="69">
        <v>0.954</v>
      </c>
      <c r="AQ409783" s="69">
        <v>0.895</v>
      </c>
      <c r="AR409783" s="69">
        <v>0.863</v>
      </c>
    </row>
    <row r="409784" spans="41:44">
      <c r="AO409784" s="69">
        <v>140.91</v>
      </c>
      <c r="AP409784" s="69">
        <v>1</v>
      </c>
      <c r="AQ409784" s="69">
        <v>0.97</v>
      </c>
      <c r="AR409784" s="69">
        <v>0.918</v>
      </c>
    </row>
    <row r="409785" spans="41:44">
      <c r="AO409785" s="69">
        <v>141.69</v>
      </c>
      <c r="AP409785" s="69">
        <v>0.967</v>
      </c>
      <c r="AQ409785" s="69">
        <v>0.883</v>
      </c>
      <c r="AR409785" s="69">
        <v>0.93</v>
      </c>
    </row>
    <row r="409786" spans="41:44">
      <c r="AO409786" s="69">
        <v>142.47</v>
      </c>
      <c r="AP409786" s="69">
        <v>0.966</v>
      </c>
      <c r="AQ409786" s="69">
        <v>0.871</v>
      </c>
      <c r="AR409786" s="69">
        <v>0.911</v>
      </c>
    </row>
    <row r="409787" spans="41:44">
      <c r="AO409787" s="69">
        <v>143.25</v>
      </c>
      <c r="AP409787" s="69">
        <v>0.901</v>
      </c>
      <c r="AQ409787" s="69">
        <v>1.048</v>
      </c>
      <c r="AR409787" s="69">
        <v>0.942</v>
      </c>
    </row>
    <row r="409788" spans="41:44">
      <c r="AO409788" s="69">
        <v>144.03</v>
      </c>
      <c r="AP409788" s="69">
        <v>0.955</v>
      </c>
      <c r="AQ409788" s="69">
        <v>0.875</v>
      </c>
      <c r="AR409788" s="69">
        <v>0.919</v>
      </c>
    </row>
    <row r="409789" spans="41:44">
      <c r="AO409789" s="69">
        <v>144.81</v>
      </c>
      <c r="AP409789" s="69">
        <v>0.928</v>
      </c>
      <c r="AQ409789" s="69">
        <v>0.89</v>
      </c>
      <c r="AR409789" s="69">
        <v>1</v>
      </c>
    </row>
    <row r="409790" spans="41:44">
      <c r="AO409790" s="69">
        <v>145.59</v>
      </c>
      <c r="AP409790" s="69">
        <v>0.988</v>
      </c>
      <c r="AQ409790" s="69">
        <v>0.928</v>
      </c>
      <c r="AR409790" s="69">
        <v>1.028</v>
      </c>
    </row>
    <row r="409791" spans="41:44">
      <c r="AO409791" s="69">
        <v>146.37</v>
      </c>
      <c r="AP409791" s="69">
        <v>0.806</v>
      </c>
      <c r="AQ409791" s="69">
        <v>0.831</v>
      </c>
      <c r="AR409791" s="69">
        <v>0.97</v>
      </c>
    </row>
    <row r="409792" spans="41:44">
      <c r="AO409792" s="69">
        <v>147.15</v>
      </c>
      <c r="AP409792" s="69">
        <v>0.907</v>
      </c>
      <c r="AQ409792" s="69">
        <v>0.928</v>
      </c>
      <c r="AR409792" s="69">
        <v>0.91</v>
      </c>
    </row>
    <row r="409793" spans="41:44">
      <c r="AO409793" s="69">
        <v>147.93</v>
      </c>
      <c r="AP409793" s="69">
        <v>0.875</v>
      </c>
      <c r="AQ409793" s="69">
        <v>0.831</v>
      </c>
      <c r="AR409793" s="69">
        <v>0.861</v>
      </c>
    </row>
    <row r="409794" spans="41:44">
      <c r="AO409794" s="69">
        <v>148.71</v>
      </c>
      <c r="AP409794" s="69">
        <v>0.977</v>
      </c>
      <c r="AQ409794" s="69">
        <v>0.898</v>
      </c>
      <c r="AR409794" s="69">
        <v>0.901</v>
      </c>
    </row>
    <row r="409795" spans="41:44">
      <c r="AO409795" s="69">
        <v>149.49</v>
      </c>
      <c r="AP409795" s="69">
        <v>0.9</v>
      </c>
      <c r="AQ409795" s="69">
        <v>0.985</v>
      </c>
      <c r="AR409795" s="69">
        <v>0.901</v>
      </c>
    </row>
    <row r="409796" spans="41:44">
      <c r="AO409796" s="69">
        <v>150.27</v>
      </c>
      <c r="AP409796" s="69">
        <v>0.95</v>
      </c>
      <c r="AQ409796" s="69">
        <v>0.859</v>
      </c>
      <c r="AR409796" s="69">
        <v>0.917</v>
      </c>
    </row>
    <row r="409797" spans="41:44">
      <c r="AO409797" s="69">
        <v>151.05</v>
      </c>
      <c r="AP409797" s="69">
        <v>0.942</v>
      </c>
      <c r="AQ409797" s="69">
        <v>0.943</v>
      </c>
      <c r="AR409797" s="69">
        <v>0.918</v>
      </c>
    </row>
    <row r="409798" spans="41:44">
      <c r="AO409798" s="69">
        <v>151.83</v>
      </c>
      <c r="AP409798" s="69">
        <v>0.978</v>
      </c>
      <c r="AQ409798" s="69">
        <v>0.845</v>
      </c>
      <c r="AR409798" s="69">
        <v>0.867</v>
      </c>
    </row>
    <row r="409799" spans="41:44">
      <c r="AO409799" s="69">
        <v>152.61</v>
      </c>
      <c r="AP409799" s="69">
        <v>0.942</v>
      </c>
      <c r="AQ409799" s="69">
        <v>0.943</v>
      </c>
      <c r="AR409799" s="69">
        <v>0.928</v>
      </c>
    </row>
    <row r="409800" spans="41:44">
      <c r="AO409800" s="69">
        <v>153.39</v>
      </c>
      <c r="AP409800" s="69">
        <v>0.988</v>
      </c>
      <c r="AQ409800" s="69">
        <v>0.927</v>
      </c>
      <c r="AR409800" s="69">
        <v>0.836</v>
      </c>
    </row>
    <row r="409801" spans="41:44">
      <c r="AO409801" s="69">
        <v>154.17</v>
      </c>
      <c r="AP409801" s="69">
        <v>0.891</v>
      </c>
      <c r="AQ409801" s="69">
        <v>0.941</v>
      </c>
      <c r="AR409801" s="69">
        <v>0.932</v>
      </c>
    </row>
    <row r="409802" spans="41:44">
      <c r="AO409802" s="69">
        <v>154.95</v>
      </c>
      <c r="AP409802" s="69">
        <v>0.935</v>
      </c>
      <c r="AQ409802" s="69">
        <v>0.889</v>
      </c>
      <c r="AR409802" s="69">
        <v>0.861</v>
      </c>
    </row>
    <row r="409803" spans="41:44">
      <c r="AO409803" s="69">
        <v>155.73</v>
      </c>
      <c r="AP409803" s="69">
        <v>0.923</v>
      </c>
      <c r="AQ409803" s="69">
        <v>0.775</v>
      </c>
      <c r="AR409803" s="69">
        <v>0.861</v>
      </c>
    </row>
    <row r="409804" spans="41:44">
      <c r="AO409804" s="69">
        <v>156.51</v>
      </c>
      <c r="AP409804" s="69">
        <v>0.911</v>
      </c>
      <c r="AQ409804" s="69">
        <v>0.942</v>
      </c>
      <c r="AR409804" s="69">
        <v>0.957</v>
      </c>
    </row>
    <row r="425986" spans="41:44">
      <c r="AO425986" s="69" t="s">
        <v>13</v>
      </c>
      <c r="AP425986" s="69" t="s">
        <v>14</v>
      </c>
      <c r="AQ425986" s="69" t="s">
        <v>15</v>
      </c>
      <c r="AR425986" s="69" t="s">
        <v>16</v>
      </c>
    </row>
    <row r="425987" spans="41:44">
      <c r="AO425987" s="69">
        <v>0</v>
      </c>
      <c r="AP425987" s="69">
        <v>0.925</v>
      </c>
      <c r="AQ425987" s="69">
        <v>0.985</v>
      </c>
      <c r="AR425987" s="69">
        <v>0.836</v>
      </c>
    </row>
    <row r="425988" spans="41:44">
      <c r="AO425988" s="69">
        <v>0.39</v>
      </c>
      <c r="AP425988" s="69">
        <v>0.968</v>
      </c>
      <c r="AQ425988" s="69">
        <v>1.016</v>
      </c>
      <c r="AR425988" s="69">
        <v>1.026</v>
      </c>
    </row>
    <row r="425989" spans="41:44">
      <c r="AO425989" s="69">
        <v>1.17</v>
      </c>
      <c r="AP425989" s="69">
        <v>0.928</v>
      </c>
      <c r="AQ425989" s="69">
        <v>1.061</v>
      </c>
      <c r="AR425989" s="69">
        <v>0.925</v>
      </c>
    </row>
    <row r="425990" spans="41:44">
      <c r="AO425990" s="69">
        <v>1.95</v>
      </c>
      <c r="AP425990" s="69">
        <v>0.885</v>
      </c>
      <c r="AQ425990" s="69">
        <v>0.97</v>
      </c>
      <c r="AR425990" s="69">
        <v>0.961</v>
      </c>
    </row>
    <row r="425991" spans="41:44">
      <c r="AO425991" s="69">
        <v>2.73</v>
      </c>
      <c r="AP425991" s="69">
        <v>0.926</v>
      </c>
      <c r="AQ425991" s="69">
        <v>0.932</v>
      </c>
      <c r="AR425991" s="69">
        <v>0.962</v>
      </c>
    </row>
    <row r="425992" spans="41:44">
      <c r="AO425992" s="69">
        <v>3.51</v>
      </c>
      <c r="AP425992" s="69">
        <v>0.885</v>
      </c>
      <c r="AQ425992" s="69">
        <v>0.906</v>
      </c>
      <c r="AR425992" s="69">
        <v>0.924</v>
      </c>
    </row>
    <row r="425993" spans="41:44">
      <c r="AO425993" s="69">
        <v>4.29</v>
      </c>
      <c r="AP425993" s="69">
        <v>0.97</v>
      </c>
      <c r="AQ425993" s="69">
        <v>0.915</v>
      </c>
      <c r="AR425993" s="69">
        <v>0.96</v>
      </c>
    </row>
    <row r="425994" spans="41:44">
      <c r="AO425994" s="69">
        <v>5.07</v>
      </c>
      <c r="AP425994" s="69">
        <v>0.9</v>
      </c>
      <c r="AQ425994" s="69">
        <v>0.935</v>
      </c>
      <c r="AR425994" s="69">
        <v>0.911</v>
      </c>
    </row>
    <row r="425995" spans="41:44">
      <c r="AO425995" s="69">
        <v>5.85</v>
      </c>
      <c r="AP425995" s="69">
        <v>1.015</v>
      </c>
      <c r="AQ425995" s="69">
        <v>0.971</v>
      </c>
      <c r="AR425995" s="69">
        <v>0.912</v>
      </c>
    </row>
    <row r="425996" spans="41:44">
      <c r="AO425996" s="69">
        <v>6.63</v>
      </c>
      <c r="AP425996" s="69">
        <v>0.927</v>
      </c>
      <c r="AQ425996" s="69">
        <v>1</v>
      </c>
      <c r="AR425996" s="69">
        <v>0.962</v>
      </c>
    </row>
    <row r="425997" spans="41:44">
      <c r="AO425997" s="69">
        <v>7.41</v>
      </c>
      <c r="AP425997" s="69">
        <v>0.97</v>
      </c>
      <c r="AQ425997" s="69">
        <v>0.904</v>
      </c>
      <c r="AR425997" s="69">
        <v>1.013</v>
      </c>
    </row>
    <row r="425998" spans="41:44">
      <c r="AO425998" s="69">
        <v>8.19</v>
      </c>
      <c r="AP425998" s="69">
        <v>0.878</v>
      </c>
      <c r="AQ425998" s="69">
        <v>0.89</v>
      </c>
      <c r="AR425998" s="69">
        <v>1</v>
      </c>
    </row>
    <row r="425999" spans="41:44">
      <c r="AO425999" s="69">
        <v>8.97</v>
      </c>
      <c r="AP425999" s="69">
        <v>0.956</v>
      </c>
      <c r="AQ425999" s="69">
        <v>0.859</v>
      </c>
      <c r="AR425999" s="69">
        <v>1.096</v>
      </c>
    </row>
    <row r="426000" spans="41:44">
      <c r="AO426000" s="69">
        <v>9.75</v>
      </c>
      <c r="AP426000" s="69">
        <v>0.887</v>
      </c>
      <c r="AQ426000" s="69">
        <v>0.93</v>
      </c>
      <c r="AR426000" s="69">
        <v>1.04</v>
      </c>
    </row>
    <row r="426001" spans="41:44">
      <c r="AO426001" s="69">
        <v>10.53</v>
      </c>
      <c r="AP426001" s="69">
        <v>0.922</v>
      </c>
      <c r="AQ426001" s="69">
        <v>0.956</v>
      </c>
      <c r="AR426001" s="69">
        <v>1.053</v>
      </c>
    </row>
    <row r="426002" spans="41:44">
      <c r="AO426002" s="69">
        <v>11.31</v>
      </c>
      <c r="AP426002" s="69">
        <v>1</v>
      </c>
      <c r="AQ426002" s="69">
        <v>0.9</v>
      </c>
      <c r="AR426002" s="69">
        <v>1.037</v>
      </c>
    </row>
    <row r="426003" spans="41:44">
      <c r="AO426003" s="69">
        <v>12.09</v>
      </c>
      <c r="AP426003" s="69">
        <v>1.014</v>
      </c>
      <c r="AQ426003" s="69">
        <v>0.942</v>
      </c>
      <c r="AR426003" s="69">
        <v>0.861</v>
      </c>
    </row>
    <row r="426004" spans="41:44">
      <c r="AO426004" s="69">
        <v>12.87</v>
      </c>
      <c r="AP426004" s="69">
        <v>0.918</v>
      </c>
      <c r="AQ426004" s="69">
        <v>0.986</v>
      </c>
      <c r="AR426004" s="69">
        <v>1.055</v>
      </c>
    </row>
    <row r="426005" spans="41:44">
      <c r="AO426005" s="69">
        <v>13.65</v>
      </c>
      <c r="AP426005" s="69">
        <v>0.87</v>
      </c>
      <c r="AQ426005" s="69">
        <v>0.848</v>
      </c>
      <c r="AR426005" s="69">
        <v>0.883</v>
      </c>
    </row>
    <row r="426006" spans="41:44">
      <c r="AO426006" s="69">
        <v>14.43</v>
      </c>
      <c r="AP426006" s="69">
        <v>0.949</v>
      </c>
      <c r="AQ426006" s="69">
        <v>1</v>
      </c>
      <c r="AR426006" s="69">
        <v>0.938</v>
      </c>
    </row>
    <row r="426007" spans="41:44">
      <c r="AO426007" s="69">
        <v>15.21</v>
      </c>
      <c r="AP426007" s="69">
        <v>0.947</v>
      </c>
      <c r="AQ426007" s="69">
        <v>0.947</v>
      </c>
      <c r="AR426007" s="69">
        <v>0.962</v>
      </c>
    </row>
    <row r="426008" spans="41:44">
      <c r="AO426008" s="69">
        <v>15.99</v>
      </c>
      <c r="AP426008" s="69">
        <v>0.883</v>
      </c>
      <c r="AQ426008" s="69">
        <v>1</v>
      </c>
      <c r="AR426008" s="69">
        <v>0.887</v>
      </c>
    </row>
    <row r="426009" spans="41:44">
      <c r="AO426009" s="69">
        <v>16.77</v>
      </c>
      <c r="AP426009" s="69">
        <v>0.892</v>
      </c>
      <c r="AQ426009" s="69">
        <v>0.971</v>
      </c>
      <c r="AR426009" s="69">
        <v>1.133</v>
      </c>
    </row>
    <row r="426010" spans="41:44">
      <c r="AO426010" s="69">
        <v>17.55</v>
      </c>
      <c r="AP426010" s="69">
        <v>0.95</v>
      </c>
      <c r="AQ426010" s="69">
        <v>0.873</v>
      </c>
      <c r="AR426010" s="69">
        <v>0.95</v>
      </c>
    </row>
    <row r="426011" spans="41:44">
      <c r="AO426011" s="69">
        <v>18.33</v>
      </c>
      <c r="AP426011" s="69">
        <v>0.931</v>
      </c>
      <c r="AQ426011" s="69">
        <v>0.942</v>
      </c>
      <c r="AR426011" s="69">
        <v>0.961</v>
      </c>
    </row>
    <row r="426012" spans="41:44">
      <c r="AO426012" s="69">
        <v>19.11</v>
      </c>
      <c r="AP426012" s="69">
        <v>0.9</v>
      </c>
      <c r="AQ426012" s="69">
        <v>0.926</v>
      </c>
      <c r="AR426012" s="69">
        <v>0.935</v>
      </c>
    </row>
    <row r="426013" spans="41:44">
      <c r="AO426013" s="69">
        <v>19.89</v>
      </c>
      <c r="AP426013" s="69">
        <v>0.912</v>
      </c>
      <c r="AQ426013" s="69">
        <v>0.943</v>
      </c>
      <c r="AR426013" s="69">
        <v>0.926</v>
      </c>
    </row>
    <row r="426014" spans="41:44">
      <c r="AO426014" s="69">
        <v>20.67</v>
      </c>
      <c r="AP426014" s="69">
        <v>0.912</v>
      </c>
      <c r="AQ426014" s="69">
        <v>0.942</v>
      </c>
      <c r="AR426014" s="69">
        <v>0.875</v>
      </c>
    </row>
    <row r="426015" spans="41:44">
      <c r="AO426015" s="69">
        <v>21.45</v>
      </c>
      <c r="AP426015" s="69">
        <v>1</v>
      </c>
      <c r="AQ426015" s="69">
        <v>0.844</v>
      </c>
      <c r="AR426015" s="69">
        <v>0.912</v>
      </c>
    </row>
    <row r="426016" spans="41:44">
      <c r="AO426016" s="69">
        <v>22.23</v>
      </c>
      <c r="AP426016" s="69">
        <v>0.891</v>
      </c>
      <c r="AQ426016" s="69">
        <v>0.844</v>
      </c>
      <c r="AR426016" s="69">
        <v>0.975</v>
      </c>
    </row>
    <row r="426017" spans="41:44">
      <c r="AO426017" s="69">
        <v>23.01</v>
      </c>
      <c r="AP426017" s="69">
        <v>0.912</v>
      </c>
      <c r="AQ426017" s="69">
        <v>1.014</v>
      </c>
      <c r="AR426017" s="69">
        <v>0.95</v>
      </c>
    </row>
    <row r="426018" spans="41:44">
      <c r="AO426018" s="69">
        <v>23.79</v>
      </c>
      <c r="AP426018" s="69">
        <v>0.974</v>
      </c>
      <c r="AQ426018" s="69">
        <v>0.931</v>
      </c>
      <c r="AR426018" s="69">
        <v>0.869</v>
      </c>
    </row>
    <row r="426019" spans="41:44">
      <c r="AO426019" s="69">
        <v>24.57</v>
      </c>
      <c r="AP426019" s="69">
        <v>0.898</v>
      </c>
      <c r="AQ426019" s="69">
        <v>0.97</v>
      </c>
      <c r="AR426019" s="69">
        <v>0.879</v>
      </c>
    </row>
    <row r="426020" spans="41:44">
      <c r="AO426020" s="69">
        <v>25.35</v>
      </c>
      <c r="AP426020" s="69">
        <v>0.877</v>
      </c>
      <c r="AQ426020" s="69">
        <v>0.878</v>
      </c>
      <c r="AR426020" s="69">
        <v>0.948</v>
      </c>
    </row>
    <row r="426021" spans="41:44">
      <c r="AO426021" s="69">
        <v>26.13</v>
      </c>
      <c r="AP426021" s="69">
        <v>0.912</v>
      </c>
      <c r="AQ426021" s="69">
        <v>0.986</v>
      </c>
      <c r="AR426021" s="69">
        <v>0.949</v>
      </c>
    </row>
    <row r="426022" spans="41:44">
      <c r="AO426022" s="69">
        <v>26.91</v>
      </c>
      <c r="AP426022" s="69">
        <v>0.974</v>
      </c>
      <c r="AQ426022" s="69">
        <v>0.906</v>
      </c>
      <c r="AR426022" s="69">
        <v>0.828</v>
      </c>
    </row>
    <row r="426023" spans="41:44">
      <c r="AO426023" s="69">
        <v>27.69</v>
      </c>
      <c r="AP426023" s="69">
        <v>0.939</v>
      </c>
      <c r="AQ426023" s="69">
        <v>0.849</v>
      </c>
      <c r="AR426023" s="69">
        <v>0.924</v>
      </c>
    </row>
    <row r="426024" spans="41:44">
      <c r="AO426024" s="69">
        <v>28.47</v>
      </c>
      <c r="AP426024" s="69">
        <v>0.986</v>
      </c>
      <c r="AQ426024" s="69">
        <v>0.93</v>
      </c>
      <c r="AR426024" s="69">
        <v>0.974</v>
      </c>
    </row>
    <row r="426025" spans="41:44">
      <c r="AO426025" s="69">
        <v>29.25</v>
      </c>
      <c r="AP426025" s="69">
        <v>0.974</v>
      </c>
      <c r="AQ426025" s="69">
        <v>0.915</v>
      </c>
      <c r="AR426025" s="69">
        <v>0.896</v>
      </c>
    </row>
    <row r="426026" spans="41:44">
      <c r="AO426026" s="69">
        <v>30.03</v>
      </c>
      <c r="AP426026" s="69">
        <v>0.915</v>
      </c>
      <c r="AQ426026" s="69">
        <v>0.986</v>
      </c>
      <c r="AR426026" s="69">
        <v>1</v>
      </c>
    </row>
    <row r="426027" spans="41:44">
      <c r="AO426027" s="69">
        <v>30.81</v>
      </c>
      <c r="AP426027" s="69">
        <v>0.914</v>
      </c>
      <c r="AQ426027" s="69">
        <v>0.905</v>
      </c>
      <c r="AR426027" s="69">
        <v>0.868</v>
      </c>
    </row>
    <row r="426028" spans="41:44">
      <c r="AO426028" s="69">
        <v>31.59</v>
      </c>
      <c r="AP426028" s="69">
        <v>1</v>
      </c>
      <c r="AQ426028" s="69">
        <v>0.917</v>
      </c>
      <c r="AR426028" s="69">
        <v>1.026</v>
      </c>
    </row>
    <row r="426029" spans="41:44">
      <c r="AO426029" s="69">
        <v>32.37</v>
      </c>
      <c r="AP426029" s="69">
        <v>1</v>
      </c>
      <c r="AQ426029" s="69">
        <v>0.831</v>
      </c>
      <c r="AR426029" s="69">
        <v>0.937</v>
      </c>
    </row>
    <row r="426030" spans="41:44">
      <c r="AO426030" s="69">
        <v>33.15</v>
      </c>
      <c r="AP426030" s="69">
        <v>0.891</v>
      </c>
      <c r="AQ426030" s="69">
        <v>0.985</v>
      </c>
      <c r="AR426030" s="69">
        <v>0.938</v>
      </c>
    </row>
    <row r="426031" spans="41:44">
      <c r="AO426031" s="69">
        <v>33.93</v>
      </c>
      <c r="AP426031" s="69">
        <v>0.938</v>
      </c>
      <c r="AQ426031" s="69">
        <v>0.957</v>
      </c>
      <c r="AR426031" s="69">
        <v>0.974</v>
      </c>
    </row>
    <row r="426032" spans="41:44">
      <c r="AO426032" s="69">
        <v>34.71</v>
      </c>
      <c r="AP426032" s="69">
        <v>0.949</v>
      </c>
      <c r="AQ426032" s="69">
        <v>0.986</v>
      </c>
      <c r="AR426032" s="69">
        <v>0.912</v>
      </c>
    </row>
    <row r="426033" spans="41:44">
      <c r="AO426033" s="69">
        <v>35.49</v>
      </c>
      <c r="AP426033" s="69">
        <v>0.937</v>
      </c>
      <c r="AQ426033" s="69">
        <v>0.96</v>
      </c>
      <c r="AR426033" s="69">
        <v>0.934</v>
      </c>
    </row>
    <row r="426034" spans="41:44">
      <c r="AO426034" s="69">
        <v>36.27</v>
      </c>
      <c r="AP426034" s="69">
        <v>0.94</v>
      </c>
      <c r="AQ426034" s="69">
        <v>0.97</v>
      </c>
      <c r="AR426034" s="69">
        <v>0.961</v>
      </c>
    </row>
    <row r="426035" spans="41:44">
      <c r="AO426035" s="69">
        <v>37.05</v>
      </c>
      <c r="AP426035" s="69">
        <v>0.915</v>
      </c>
      <c r="AQ426035" s="69">
        <v>0.929</v>
      </c>
      <c r="AR426035" s="69">
        <v>0.96</v>
      </c>
    </row>
    <row r="426036" spans="41:44">
      <c r="AO426036" s="69">
        <v>37.83</v>
      </c>
      <c r="AP426036" s="69">
        <v>0.894</v>
      </c>
      <c r="AQ426036" s="69">
        <v>0.905</v>
      </c>
      <c r="AR426036" s="69">
        <v>1.11</v>
      </c>
    </row>
    <row r="426037" spans="41:44">
      <c r="AO426037" s="69">
        <v>38.61</v>
      </c>
      <c r="AP426037" s="69">
        <v>1.053</v>
      </c>
      <c r="AQ426037" s="69">
        <v>0.904</v>
      </c>
      <c r="AR426037" s="69">
        <v>0.879</v>
      </c>
    </row>
    <row r="426038" spans="41:44">
      <c r="AO426038" s="69">
        <v>39.51</v>
      </c>
      <c r="AP426038" s="69">
        <v>0.882</v>
      </c>
      <c r="AQ426038" s="69">
        <v>0.892</v>
      </c>
      <c r="AR426038" s="69">
        <v>0.974</v>
      </c>
    </row>
    <row r="426039" spans="41:44">
      <c r="AO426039" s="69">
        <v>40.29</v>
      </c>
      <c r="AP426039" s="69">
        <v>1.012</v>
      </c>
      <c r="AQ426039" s="69">
        <v>1</v>
      </c>
      <c r="AR426039" s="69">
        <v>1.027</v>
      </c>
    </row>
    <row r="426040" spans="41:44">
      <c r="AO426040" s="69">
        <v>41.07</v>
      </c>
      <c r="AP426040" s="69">
        <v>0.951</v>
      </c>
      <c r="AQ426040" s="69">
        <v>0.956</v>
      </c>
      <c r="AR426040" s="69">
        <v>0.947</v>
      </c>
    </row>
    <row r="426041" spans="41:44">
      <c r="AO426041" s="69">
        <v>41.85</v>
      </c>
      <c r="AP426041" s="69">
        <v>0.9</v>
      </c>
      <c r="AQ426041" s="69">
        <v>0.89</v>
      </c>
      <c r="AR426041" s="69">
        <v>0.91</v>
      </c>
    </row>
    <row r="426042" spans="41:44">
      <c r="AO426042" s="69">
        <v>42.63</v>
      </c>
      <c r="AP426042" s="69">
        <v>0.874</v>
      </c>
      <c r="AQ426042" s="69">
        <v>0.917</v>
      </c>
      <c r="AR426042" s="69">
        <v>0.95</v>
      </c>
    </row>
    <row r="426043" spans="41:44">
      <c r="AO426043" s="69">
        <v>43.41</v>
      </c>
      <c r="AP426043" s="69">
        <v>0.887</v>
      </c>
      <c r="AQ426043" s="69">
        <v>0.853</v>
      </c>
      <c r="AR426043" s="69">
        <v>0.949</v>
      </c>
    </row>
    <row r="426044" spans="41:44">
      <c r="AO426044" s="69">
        <v>44.19</v>
      </c>
      <c r="AP426044" s="69">
        <v>0.866</v>
      </c>
      <c r="AQ426044" s="69">
        <v>0.944</v>
      </c>
      <c r="AR426044" s="69">
        <v>0.912</v>
      </c>
    </row>
    <row r="426045" spans="41:44">
      <c r="AO426045" s="69">
        <v>44.97</v>
      </c>
      <c r="AP426045" s="69">
        <v>0.938</v>
      </c>
      <c r="AQ426045" s="69">
        <v>0.928</v>
      </c>
      <c r="AR426045" s="69">
        <v>0.901</v>
      </c>
    </row>
    <row r="426046" spans="41:44">
      <c r="AO426046" s="69">
        <v>45.75</v>
      </c>
      <c r="AP426046" s="69">
        <v>0.815</v>
      </c>
      <c r="AQ426046" s="69">
        <v>0.956</v>
      </c>
      <c r="AR426046" s="69">
        <v>0.736</v>
      </c>
    </row>
    <row r="426047" spans="41:44">
      <c r="AO426047" s="69">
        <v>46.53</v>
      </c>
      <c r="AP426047" s="69">
        <v>0.962</v>
      </c>
      <c r="AQ426047" s="69">
        <v>0.986</v>
      </c>
      <c r="AR426047" s="69">
        <v>1.085</v>
      </c>
    </row>
    <row r="426048" spans="41:44">
      <c r="AO426048" s="69">
        <v>47.31</v>
      </c>
      <c r="AP426048" s="69">
        <v>0.844</v>
      </c>
      <c r="AQ426048" s="69">
        <v>0.892</v>
      </c>
      <c r="AR426048" s="69">
        <v>0.807</v>
      </c>
    </row>
    <row r="426049" spans="41:44">
      <c r="AO426049" s="69">
        <v>48.09</v>
      </c>
      <c r="AP426049" s="69">
        <v>1.065</v>
      </c>
      <c r="AQ426049" s="69">
        <v>0.904</v>
      </c>
      <c r="AR426049" s="69">
        <v>0.949</v>
      </c>
    </row>
    <row r="426050" spans="41:44">
      <c r="AO426050" s="69">
        <v>48.87</v>
      </c>
      <c r="AP426050" s="69">
        <v>0.924</v>
      </c>
      <c r="AQ426050" s="69">
        <v>0.887</v>
      </c>
      <c r="AR426050" s="69">
        <v>0.873</v>
      </c>
    </row>
    <row r="426051" spans="41:44">
      <c r="AO426051" s="69">
        <v>49.65</v>
      </c>
      <c r="AP426051" s="69">
        <v>0.903</v>
      </c>
      <c r="AQ426051" s="69">
        <v>0.849</v>
      </c>
      <c r="AR426051" s="69">
        <v>0.923</v>
      </c>
    </row>
    <row r="426052" spans="41:44">
      <c r="AO426052" s="69">
        <v>50.43</v>
      </c>
      <c r="AP426052" s="69">
        <v>0.974</v>
      </c>
      <c r="AQ426052" s="69">
        <v>1.015</v>
      </c>
      <c r="AR426052" s="69">
        <v>0.937</v>
      </c>
    </row>
    <row r="426053" spans="41:44">
      <c r="AO426053" s="69">
        <v>51.21</v>
      </c>
      <c r="AP426053" s="69">
        <v>0.962</v>
      </c>
      <c r="AQ426053" s="69">
        <v>1</v>
      </c>
      <c r="AR426053" s="69">
        <v>0.883</v>
      </c>
    </row>
    <row r="426054" spans="41:44">
      <c r="AO426054" s="69">
        <v>51.99</v>
      </c>
      <c r="AP426054" s="69">
        <v>0.986</v>
      </c>
      <c r="AQ426054" s="69">
        <v>0.892</v>
      </c>
      <c r="AR426054" s="69">
        <v>0.872</v>
      </c>
    </row>
    <row r="426055" spans="41:44">
      <c r="AO426055" s="69">
        <v>52.77</v>
      </c>
      <c r="AP426055" s="69">
        <v>0.927</v>
      </c>
      <c r="AQ426055" s="69">
        <v>1.03</v>
      </c>
      <c r="AR426055" s="69">
        <v>0.987</v>
      </c>
    </row>
    <row r="426056" spans="41:44">
      <c r="AO426056" s="69">
        <v>53.55</v>
      </c>
      <c r="AP426056" s="69">
        <v>0.89</v>
      </c>
      <c r="AQ426056" s="69">
        <v>0.819</v>
      </c>
      <c r="AR426056" s="69">
        <v>0.816</v>
      </c>
    </row>
    <row r="426057" spans="41:44">
      <c r="AO426057" s="69">
        <v>54.33</v>
      </c>
      <c r="AP426057" s="69">
        <v>0.869</v>
      </c>
      <c r="AQ426057" s="69">
        <v>0.836</v>
      </c>
      <c r="AR426057" s="69">
        <v>0.887</v>
      </c>
    </row>
    <row r="426058" spans="41:44">
      <c r="AO426058" s="69">
        <v>55.11</v>
      </c>
      <c r="AP426058" s="69">
        <v>0.893</v>
      </c>
      <c r="AQ426058" s="69">
        <v>0.943</v>
      </c>
      <c r="AR426058" s="69">
        <v>0.96</v>
      </c>
    </row>
    <row r="426059" spans="41:44">
      <c r="AO426059" s="69">
        <v>55.89</v>
      </c>
      <c r="AP426059" s="69">
        <v>0.938</v>
      </c>
      <c r="AQ426059" s="69">
        <v>0.928</v>
      </c>
      <c r="AR426059" s="69">
        <v>0.937</v>
      </c>
    </row>
    <row r="426060" spans="41:44">
      <c r="AO426060" s="69">
        <v>56.67</v>
      </c>
      <c r="AP426060" s="69">
        <v>0.939</v>
      </c>
      <c r="AQ426060" s="69">
        <v>0.865</v>
      </c>
      <c r="AR426060" s="69">
        <v>0.938</v>
      </c>
    </row>
    <row r="426061" spans="41:44">
      <c r="AO426061" s="69">
        <v>57.45</v>
      </c>
      <c r="AP426061" s="69">
        <v>0.914</v>
      </c>
      <c r="AQ426061" s="69">
        <v>1.03</v>
      </c>
      <c r="AR426061" s="69">
        <v>1.04</v>
      </c>
    </row>
    <row r="426062" spans="41:44">
      <c r="AO426062" s="69">
        <v>58.23</v>
      </c>
      <c r="AP426062" s="69">
        <v>0.884</v>
      </c>
      <c r="AQ426062" s="69">
        <v>0.915</v>
      </c>
      <c r="AR426062" s="69">
        <v>0.932</v>
      </c>
    </row>
    <row r="426063" spans="41:44">
      <c r="AO426063" s="69">
        <v>59.01</v>
      </c>
      <c r="AP426063" s="69">
        <v>0.874</v>
      </c>
      <c r="AQ426063" s="69">
        <v>0.808</v>
      </c>
      <c r="AR426063" s="69">
        <v>0.959</v>
      </c>
    </row>
    <row r="426064" spans="41:44">
      <c r="AO426064" s="69">
        <v>59.79</v>
      </c>
      <c r="AP426064" s="69">
        <v>0.884</v>
      </c>
      <c r="AQ426064" s="69">
        <v>0.914</v>
      </c>
      <c r="AR426064" s="69">
        <v>0.889</v>
      </c>
    </row>
    <row r="426065" spans="41:44">
      <c r="AO426065" s="69">
        <v>60.57</v>
      </c>
      <c r="AP426065" s="69">
        <v>0.987</v>
      </c>
      <c r="AQ426065" s="69">
        <v>0.942</v>
      </c>
      <c r="AR426065" s="69">
        <v>0.947</v>
      </c>
    </row>
    <row r="426066" spans="41:44">
      <c r="AO426066" s="69">
        <v>61.35</v>
      </c>
      <c r="AP426066" s="69">
        <v>0.893</v>
      </c>
      <c r="AQ426066" s="69">
        <v>0.885</v>
      </c>
      <c r="AR426066" s="69">
        <v>0.896</v>
      </c>
    </row>
    <row r="426067" spans="41:44">
      <c r="AO426067" s="69">
        <v>62.13</v>
      </c>
      <c r="AP426067" s="69">
        <v>0.903</v>
      </c>
      <c r="AQ426067" s="69">
        <v>0.887</v>
      </c>
      <c r="AR426067" s="69">
        <v>0.936</v>
      </c>
    </row>
    <row r="426068" spans="41:44">
      <c r="AO426068" s="69">
        <v>62.91</v>
      </c>
      <c r="AP426068" s="69">
        <v>0.891</v>
      </c>
      <c r="AQ426068" s="69">
        <v>0.9</v>
      </c>
      <c r="AR426068" s="69">
        <v>0.821</v>
      </c>
    </row>
    <row r="426069" spans="41:44">
      <c r="AO426069" s="69">
        <v>63.69</v>
      </c>
      <c r="AP426069" s="69">
        <v>0.926</v>
      </c>
      <c r="AQ426069" s="69">
        <v>0.811</v>
      </c>
      <c r="AR426069" s="69">
        <v>0.868</v>
      </c>
    </row>
    <row r="426070" spans="41:44">
      <c r="AO426070" s="69">
        <v>64.47</v>
      </c>
      <c r="AP426070" s="69">
        <v>0.826</v>
      </c>
      <c r="AQ426070" s="69">
        <v>0.943</v>
      </c>
      <c r="AR426070" s="69">
        <v>0.949</v>
      </c>
    </row>
    <row r="426071" spans="41:44">
      <c r="AO426071" s="69">
        <v>65.25</v>
      </c>
      <c r="AP426071" s="69">
        <v>0.986</v>
      </c>
      <c r="AQ426071" s="69">
        <v>0.855</v>
      </c>
      <c r="AR426071" s="69">
        <v>0.896</v>
      </c>
    </row>
    <row r="426072" spans="41:44">
      <c r="AO426072" s="69">
        <v>66.03</v>
      </c>
      <c r="AP426072" s="69">
        <v>0.951</v>
      </c>
      <c r="AQ426072" s="69">
        <v>0.873</v>
      </c>
      <c r="AR426072" s="69">
        <v>1.04</v>
      </c>
    </row>
    <row r="426073" spans="41:44">
      <c r="AO426073" s="69">
        <v>66.81</v>
      </c>
      <c r="AP426073" s="69">
        <v>0.884</v>
      </c>
      <c r="AQ426073" s="69">
        <v>0.901</v>
      </c>
      <c r="AR426073" s="69">
        <v>1.031</v>
      </c>
    </row>
    <row r="426074" spans="41:44">
      <c r="AO426074" s="69">
        <v>67.59</v>
      </c>
      <c r="AP426074" s="69">
        <v>0.913</v>
      </c>
      <c r="AQ426074" s="69">
        <v>0.808</v>
      </c>
      <c r="AR426074" s="69">
        <v>1.026</v>
      </c>
    </row>
    <row r="426075" spans="41:44">
      <c r="AO426075" s="69">
        <v>68.37</v>
      </c>
      <c r="AP426075" s="69">
        <v>1.012</v>
      </c>
      <c r="AQ426075" s="69">
        <v>0.919</v>
      </c>
      <c r="AR426075" s="69">
        <v>0.87</v>
      </c>
    </row>
    <row r="426076" spans="41:44">
      <c r="AO426076" s="69">
        <v>69.15</v>
      </c>
      <c r="AP426076" s="69">
        <v>0.953</v>
      </c>
      <c r="AQ426076" s="69">
        <v>0.93</v>
      </c>
      <c r="AR426076" s="69">
        <v>0.889</v>
      </c>
    </row>
    <row r="426077" spans="41:44">
      <c r="AO426077" s="69">
        <v>69.93</v>
      </c>
      <c r="AP426077" s="69">
        <v>0.885</v>
      </c>
      <c r="AQ426077" s="69">
        <v>0.795</v>
      </c>
      <c r="AR426077" s="69">
        <v>1.027</v>
      </c>
    </row>
    <row r="426078" spans="41:44">
      <c r="AO426078" s="69">
        <v>70.71</v>
      </c>
      <c r="AP426078" s="69">
        <v>0.902</v>
      </c>
      <c r="AQ426078" s="69">
        <v>0.901</v>
      </c>
      <c r="AR426078" s="69">
        <v>0.924</v>
      </c>
    </row>
    <row r="426079" spans="41:44">
      <c r="AO426079" s="69">
        <v>71.49</v>
      </c>
      <c r="AP426079" s="69">
        <v>0.821</v>
      </c>
      <c r="AQ426079" s="69">
        <v>0.827</v>
      </c>
      <c r="AR426079" s="69">
        <v>0.9</v>
      </c>
    </row>
    <row r="426080" spans="41:44">
      <c r="AO426080" s="69">
        <v>72.27</v>
      </c>
      <c r="AP426080" s="69">
        <v>0.951</v>
      </c>
      <c r="AQ426080" s="69">
        <v>0.78</v>
      </c>
      <c r="AR426080" s="69">
        <v>0.904</v>
      </c>
    </row>
    <row r="426081" spans="41:44">
      <c r="AO426081" s="69">
        <v>73.05</v>
      </c>
      <c r="AP426081" s="69">
        <v>0.926</v>
      </c>
      <c r="AQ426081" s="69">
        <v>0.956</v>
      </c>
      <c r="AR426081" s="69">
        <v>1.014</v>
      </c>
    </row>
    <row r="426082" spans="41:44">
      <c r="AO426082" s="69">
        <v>73.83</v>
      </c>
      <c r="AP426082" s="69">
        <v>0.94</v>
      </c>
      <c r="AQ426082" s="69">
        <v>0.956</v>
      </c>
      <c r="AR426082" s="69">
        <v>0.924</v>
      </c>
    </row>
    <row r="426083" spans="41:44">
      <c r="AO426083" s="69">
        <v>74.61</v>
      </c>
      <c r="AP426083" s="69">
        <v>0.926</v>
      </c>
      <c r="AQ426083" s="69">
        <v>0.861</v>
      </c>
      <c r="AR426083" s="69">
        <v>0.944</v>
      </c>
    </row>
    <row r="426084" spans="41:44">
      <c r="AO426084" s="69">
        <v>75.39</v>
      </c>
      <c r="AP426084" s="69">
        <v>0.884</v>
      </c>
      <c r="AQ426084" s="69">
        <v>0.849</v>
      </c>
      <c r="AR426084" s="69">
        <v>1.027</v>
      </c>
    </row>
    <row r="426085" spans="41:44">
      <c r="AO426085" s="69">
        <v>76.17</v>
      </c>
      <c r="AP426085" s="69">
        <v>0.856</v>
      </c>
      <c r="AQ426085" s="69">
        <v>0.887</v>
      </c>
      <c r="AR426085" s="69">
        <v>0.923</v>
      </c>
    </row>
    <row r="426086" spans="41:44">
      <c r="AO426086" s="69">
        <v>76.95</v>
      </c>
      <c r="AP426086" s="69">
        <v>0.81</v>
      </c>
      <c r="AQ426086" s="69">
        <v>0.918</v>
      </c>
      <c r="AR426086" s="69">
        <v>0.948</v>
      </c>
    </row>
    <row r="426087" spans="41:44">
      <c r="AO426087" s="69">
        <v>77.73</v>
      </c>
      <c r="AP426087" s="69">
        <v>0.931</v>
      </c>
      <c r="AQ426087" s="69">
        <v>0.9</v>
      </c>
      <c r="AR426087" s="69">
        <v>0.948</v>
      </c>
    </row>
    <row r="426088" spans="41:44">
      <c r="AO426088" s="69">
        <v>78.51</v>
      </c>
      <c r="AP426088" s="69">
        <v>0.894</v>
      </c>
      <c r="AQ426088" s="69">
        <v>0.892</v>
      </c>
      <c r="AR426088" s="69">
        <v>1.071</v>
      </c>
    </row>
    <row r="426089" spans="41:44">
      <c r="AO426089" s="69">
        <v>79.29</v>
      </c>
      <c r="AP426089" s="69">
        <v>0.845</v>
      </c>
      <c r="AQ426089" s="69">
        <v>0.901</v>
      </c>
      <c r="AR426089" s="69">
        <v>0.894</v>
      </c>
    </row>
    <row r="426090" spans="41:44">
      <c r="AO426090" s="69">
        <v>80.07</v>
      </c>
      <c r="AP426090" s="69">
        <v>0.95</v>
      </c>
      <c r="AQ426090" s="69">
        <v>0.843</v>
      </c>
      <c r="AR426090" s="69">
        <v>0.867</v>
      </c>
    </row>
    <row r="426091" spans="41:44">
      <c r="AO426091" s="69">
        <v>80.85</v>
      </c>
      <c r="AP426091" s="69">
        <v>0.849</v>
      </c>
      <c r="AQ426091" s="69">
        <v>0.957</v>
      </c>
      <c r="AR426091" s="69">
        <v>0.974</v>
      </c>
    </row>
    <row r="426092" spans="41:44">
      <c r="AO426092" s="69">
        <v>81.63</v>
      </c>
      <c r="AP426092" s="69">
        <v>0.965</v>
      </c>
      <c r="AQ426092" s="69">
        <v>0.957</v>
      </c>
      <c r="AR426092" s="69">
        <v>0.87</v>
      </c>
    </row>
    <row r="426093" spans="41:44">
      <c r="AO426093" s="69">
        <v>82.41</v>
      </c>
      <c r="AP426093" s="69">
        <v>0.937</v>
      </c>
      <c r="AQ426093" s="69">
        <v>0.849</v>
      </c>
      <c r="AR426093" s="69">
        <v>0.83</v>
      </c>
    </row>
    <row r="426094" spans="41:44">
      <c r="AO426094" s="69">
        <v>83.19</v>
      </c>
      <c r="AP426094" s="69">
        <v>0.907</v>
      </c>
      <c r="AQ426094" s="69">
        <v>0.9</v>
      </c>
      <c r="AR426094" s="69">
        <v>0.873</v>
      </c>
    </row>
    <row r="426095" spans="41:44">
      <c r="AO426095" s="69">
        <v>83.97</v>
      </c>
      <c r="AP426095" s="69">
        <v>0.916</v>
      </c>
      <c r="AQ426095" s="69">
        <v>0.94</v>
      </c>
      <c r="AR426095" s="69">
        <v>0.924</v>
      </c>
    </row>
    <row r="426096" spans="41:44">
      <c r="AO426096" s="69">
        <v>84.75</v>
      </c>
      <c r="AP426096" s="69">
        <v>0.95</v>
      </c>
      <c r="AQ426096" s="69">
        <v>0.865</v>
      </c>
      <c r="AR426096" s="69">
        <v>0.974</v>
      </c>
    </row>
    <row r="426097" spans="41:44">
      <c r="AO426097" s="69">
        <v>85.53</v>
      </c>
      <c r="AP426097" s="69">
        <v>0.954</v>
      </c>
      <c r="AQ426097" s="69">
        <v>0.954</v>
      </c>
      <c r="AR426097" s="69">
        <v>0.987</v>
      </c>
    </row>
    <row r="426098" spans="41:44">
      <c r="AO426098" s="69">
        <v>86.31</v>
      </c>
      <c r="AP426098" s="69">
        <v>0.939</v>
      </c>
      <c r="AQ426098" s="69">
        <v>0.859</v>
      </c>
      <c r="AR426098" s="69">
        <v>0.957</v>
      </c>
    </row>
    <row r="426099" spans="41:44">
      <c r="AO426099" s="69">
        <v>87.09</v>
      </c>
      <c r="AP426099" s="69">
        <v>0.988</v>
      </c>
      <c r="AQ426099" s="69">
        <v>0.887</v>
      </c>
      <c r="AR426099" s="69">
        <v>0.973</v>
      </c>
    </row>
    <row r="426100" spans="41:44">
      <c r="AO426100" s="69">
        <v>87.87</v>
      </c>
      <c r="AP426100" s="69">
        <v>0.853</v>
      </c>
      <c r="AQ426100" s="69">
        <v>0.867</v>
      </c>
      <c r="AR426100" s="69">
        <v>0.849</v>
      </c>
    </row>
    <row r="426101" spans="41:44">
      <c r="AO426101" s="69">
        <v>88.65</v>
      </c>
      <c r="AP426101" s="69">
        <v>0.89</v>
      </c>
      <c r="AQ426101" s="69">
        <v>0.971</v>
      </c>
      <c r="AR426101" s="69">
        <v>0.922</v>
      </c>
    </row>
    <row r="426102" spans="41:44">
      <c r="AO426102" s="69">
        <v>89.43</v>
      </c>
      <c r="AP426102" s="69">
        <v>0.921</v>
      </c>
      <c r="AQ426102" s="69">
        <v>0.846</v>
      </c>
      <c r="AR426102" s="69">
        <v>0.873</v>
      </c>
    </row>
    <row r="426103" spans="41:44">
      <c r="AO426103" s="69">
        <v>90.21</v>
      </c>
      <c r="AP426103" s="69">
        <v>0.869</v>
      </c>
      <c r="AQ426103" s="69">
        <v>0.884</v>
      </c>
      <c r="AR426103" s="69">
        <v>0.911</v>
      </c>
    </row>
    <row r="426104" spans="41:44">
      <c r="AO426104" s="69">
        <v>90.99</v>
      </c>
      <c r="AP426104" s="69">
        <v>1.012</v>
      </c>
      <c r="AQ426104" s="69">
        <v>0.985</v>
      </c>
      <c r="AR426104" s="69">
        <v>0.898</v>
      </c>
    </row>
    <row r="426105" spans="41:44">
      <c r="AO426105" s="69">
        <v>91.77</v>
      </c>
      <c r="AP426105" s="69">
        <v>0.904</v>
      </c>
      <c r="AQ426105" s="69">
        <v>1</v>
      </c>
      <c r="AR426105" s="69">
        <v>0.907</v>
      </c>
    </row>
    <row r="426106" spans="41:44">
      <c r="AO426106" s="69">
        <v>92.55</v>
      </c>
      <c r="AP426106" s="69">
        <v>0.976</v>
      </c>
      <c r="AQ426106" s="69">
        <v>0.9</v>
      </c>
      <c r="AR426106" s="69">
        <v>0.906</v>
      </c>
    </row>
    <row r="426107" spans="41:44">
      <c r="AO426107" s="69">
        <v>93.33</v>
      </c>
      <c r="AP426107" s="69">
        <v>0.953</v>
      </c>
      <c r="AQ426107" s="69">
        <v>0.928</v>
      </c>
      <c r="AR426107" s="69">
        <v>0.974</v>
      </c>
    </row>
    <row r="426108" spans="41:44">
      <c r="AO426108" s="69">
        <v>94.11</v>
      </c>
      <c r="AP426108" s="69">
        <v>0.83</v>
      </c>
      <c r="AQ426108" s="69">
        <v>0.816</v>
      </c>
      <c r="AR426108" s="69">
        <v>0.948</v>
      </c>
    </row>
    <row r="426109" spans="41:44">
      <c r="AO426109" s="69">
        <v>94.89</v>
      </c>
      <c r="AP426109" s="69">
        <v>0.906</v>
      </c>
      <c r="AQ426109" s="69">
        <v>0.791</v>
      </c>
      <c r="AR426109" s="69">
        <v>1</v>
      </c>
    </row>
    <row r="426110" spans="41:44">
      <c r="AO426110" s="69">
        <v>95.67</v>
      </c>
      <c r="AP426110" s="69">
        <v>0.886</v>
      </c>
      <c r="AQ426110" s="69">
        <v>0.859</v>
      </c>
      <c r="AR426110" s="69">
        <v>0.898</v>
      </c>
    </row>
    <row r="426111" spans="41:44">
      <c r="AO426111" s="69">
        <v>96.45</v>
      </c>
      <c r="AP426111" s="69">
        <v>0.988</v>
      </c>
      <c r="AQ426111" s="69">
        <v>1.014</v>
      </c>
      <c r="AR426111" s="69">
        <v>0.887</v>
      </c>
    </row>
    <row r="426112" spans="41:44">
      <c r="AO426112" s="69">
        <v>97.23</v>
      </c>
      <c r="AP426112" s="69">
        <v>0.918</v>
      </c>
      <c r="AQ426112" s="69">
        <v>0.915</v>
      </c>
      <c r="AR426112" s="69">
        <v>0.934</v>
      </c>
    </row>
    <row r="426113" spans="41:44">
      <c r="AO426113" s="69">
        <v>98.01</v>
      </c>
      <c r="AP426113" s="69">
        <v>0.851</v>
      </c>
      <c r="AQ426113" s="69">
        <v>0.942</v>
      </c>
      <c r="AR426113" s="69">
        <v>0.919</v>
      </c>
    </row>
    <row r="426114" spans="41:44">
      <c r="AO426114" s="69">
        <v>98.79</v>
      </c>
      <c r="AP426114" s="69">
        <v>0.95</v>
      </c>
      <c r="AQ426114" s="69">
        <v>0.829</v>
      </c>
      <c r="AR426114" s="69">
        <v>0.906</v>
      </c>
    </row>
    <row r="426115" spans="41:44">
      <c r="AO426115" s="69">
        <v>99.57</v>
      </c>
      <c r="AP426115" s="69">
        <v>0.823</v>
      </c>
      <c r="AQ426115" s="69">
        <v>0.918</v>
      </c>
      <c r="AR426115" s="69">
        <v>1</v>
      </c>
    </row>
    <row r="426116" spans="41:44">
      <c r="AO426116" s="69">
        <v>100.35</v>
      </c>
      <c r="AP426116" s="69">
        <v>0.917</v>
      </c>
      <c r="AQ426116" s="69">
        <v>0.928</v>
      </c>
      <c r="AR426116" s="69">
        <v>0.846</v>
      </c>
    </row>
    <row r="426117" spans="41:44">
      <c r="AO426117" s="69">
        <v>101.13</v>
      </c>
      <c r="AP426117" s="69">
        <v>0.886</v>
      </c>
      <c r="AQ426117" s="69">
        <v>0.843</v>
      </c>
      <c r="AR426117" s="69">
        <v>0.959</v>
      </c>
    </row>
    <row r="426118" spans="41:44">
      <c r="AO426118" s="69">
        <v>101.91</v>
      </c>
      <c r="AP426118" s="69">
        <v>0.965</v>
      </c>
      <c r="AQ426118" s="69">
        <v>0.851</v>
      </c>
      <c r="AR426118" s="69">
        <v>0.93</v>
      </c>
    </row>
    <row r="426119" spans="41:44">
      <c r="AO426119" s="69">
        <v>102.69</v>
      </c>
      <c r="AP426119" s="69">
        <v>0.89</v>
      </c>
      <c r="AQ426119" s="69">
        <v>0.861</v>
      </c>
      <c r="AR426119" s="69">
        <v>0.839</v>
      </c>
    </row>
    <row r="426120" spans="41:44">
      <c r="AO426120" s="69">
        <v>103.47</v>
      </c>
      <c r="AP426120" s="69">
        <v>0.949</v>
      </c>
      <c r="AQ426120" s="69">
        <v>0.942</v>
      </c>
      <c r="AR426120" s="69">
        <v>0.842</v>
      </c>
    </row>
    <row r="426121" spans="41:44">
      <c r="AO426121" s="69">
        <v>104.25</v>
      </c>
      <c r="AP426121" s="69">
        <v>0.91</v>
      </c>
      <c r="AQ426121" s="69">
        <v>0.957</v>
      </c>
      <c r="AR426121" s="69">
        <v>0.875</v>
      </c>
    </row>
    <row r="426122" spans="41:44">
      <c r="AO426122" s="69">
        <v>105.03</v>
      </c>
      <c r="AP426122" s="69">
        <v>0.882</v>
      </c>
      <c r="AQ426122" s="69">
        <v>0.84</v>
      </c>
      <c r="AR426122" s="69">
        <v>0.917</v>
      </c>
    </row>
    <row r="426123" spans="41:44">
      <c r="AO426123" s="69">
        <v>105.81</v>
      </c>
      <c r="AP426123" s="69">
        <v>0.976</v>
      </c>
      <c r="AQ426123" s="69">
        <v>0.811</v>
      </c>
      <c r="AR426123" s="69">
        <v>0.9</v>
      </c>
    </row>
    <row r="426124" spans="41:44">
      <c r="AO426124" s="69">
        <v>106.59</v>
      </c>
      <c r="AP426124" s="69">
        <v>0.949</v>
      </c>
      <c r="AQ426124" s="69">
        <v>0.84</v>
      </c>
      <c r="AR426124" s="69">
        <v>0.947</v>
      </c>
    </row>
    <row r="426125" spans="41:44">
      <c r="AO426125" s="69">
        <v>107.37</v>
      </c>
      <c r="AP426125" s="69">
        <v>0.918</v>
      </c>
      <c r="AQ426125" s="69">
        <v>0.942</v>
      </c>
      <c r="AR426125" s="69">
        <v>0.917</v>
      </c>
    </row>
    <row r="426126" spans="41:44">
      <c r="AO426126" s="69">
        <v>108.15</v>
      </c>
      <c r="AP426126" s="69">
        <v>0.922</v>
      </c>
      <c r="AQ426126" s="69">
        <v>0.916</v>
      </c>
      <c r="AR426126" s="69">
        <v>0.959</v>
      </c>
    </row>
    <row r="426127" spans="41:44">
      <c r="AO426127" s="69">
        <v>108.93</v>
      </c>
      <c r="AP426127" s="69">
        <v>0.918</v>
      </c>
      <c r="AQ426127" s="69">
        <v>0.939</v>
      </c>
      <c r="AR426127" s="69">
        <v>0.872</v>
      </c>
    </row>
    <row r="426128" spans="41:44">
      <c r="AO426128" s="69">
        <v>109.71</v>
      </c>
      <c r="AP426128" s="69">
        <v>0.867</v>
      </c>
      <c r="AQ426128" s="69">
        <v>0.956</v>
      </c>
      <c r="AR426128" s="69">
        <v>0.923</v>
      </c>
    </row>
    <row r="426129" spans="41:44">
      <c r="AO426129" s="69">
        <v>110.49</v>
      </c>
      <c r="AP426129" s="69">
        <v>0.933</v>
      </c>
      <c r="AQ426129" s="69">
        <v>0.836</v>
      </c>
      <c r="AR426129" s="69">
        <v>0.842</v>
      </c>
    </row>
    <row r="426130" spans="41:44">
      <c r="AO426130" s="69">
        <v>111.27</v>
      </c>
      <c r="AP426130" s="69">
        <v>1.052</v>
      </c>
      <c r="AQ426130" s="69">
        <v>0.873</v>
      </c>
      <c r="AR426130" s="69">
        <v>0.898</v>
      </c>
    </row>
    <row r="426131" spans="41:44">
      <c r="AO426131" s="69">
        <v>112.05</v>
      </c>
      <c r="AP426131" s="69">
        <v>0.892</v>
      </c>
      <c r="AQ426131" s="69">
        <v>0.875</v>
      </c>
      <c r="AR426131" s="69">
        <v>0.828</v>
      </c>
    </row>
    <row r="426132" spans="41:44">
      <c r="AO426132" s="69">
        <v>112.83</v>
      </c>
      <c r="AP426132" s="69">
        <v>0.965</v>
      </c>
      <c r="AQ426132" s="69">
        <v>0.915</v>
      </c>
      <c r="AR426132" s="69">
        <v>1.015</v>
      </c>
    </row>
    <row r="426133" spans="41:44">
      <c r="AO426133" s="69">
        <v>113.61</v>
      </c>
      <c r="AP426133" s="69">
        <v>0.932</v>
      </c>
      <c r="AQ426133" s="69">
        <v>0.956</v>
      </c>
      <c r="AR426133" s="69">
        <v>0.986</v>
      </c>
    </row>
    <row r="426134" spans="41:44">
      <c r="AO426134" s="69">
        <v>114.39</v>
      </c>
      <c r="AP426134" s="69">
        <v>0.903</v>
      </c>
      <c r="AQ426134" s="69">
        <v>0.955</v>
      </c>
      <c r="AR426134" s="69">
        <v>0.959</v>
      </c>
    </row>
    <row r="426135" spans="41:44">
      <c r="AO426135" s="69">
        <v>115.17</v>
      </c>
      <c r="AP426135" s="69">
        <v>0.944</v>
      </c>
      <c r="AQ426135" s="69">
        <v>0.971</v>
      </c>
      <c r="AR426135" s="69">
        <v>0.93</v>
      </c>
    </row>
    <row r="426136" spans="41:44">
      <c r="AO426136" s="69">
        <v>115.95</v>
      </c>
      <c r="AP426136" s="69">
        <v>0.9</v>
      </c>
      <c r="AQ426136" s="69">
        <v>0.941</v>
      </c>
      <c r="AR426136" s="69">
        <v>0.847</v>
      </c>
    </row>
    <row r="426137" spans="41:44">
      <c r="AO426137" s="69">
        <v>116.73</v>
      </c>
      <c r="AP426137" s="69">
        <v>0.847</v>
      </c>
      <c r="AQ426137" s="69">
        <v>0.885</v>
      </c>
      <c r="AR426137" s="69">
        <v>0.896</v>
      </c>
    </row>
    <row r="426138" spans="41:44">
      <c r="AO426138" s="69">
        <v>117.51</v>
      </c>
      <c r="AP426138" s="69">
        <v>0.917</v>
      </c>
      <c r="AQ426138" s="69">
        <v>0.857</v>
      </c>
      <c r="AR426138" s="69">
        <v>0.844</v>
      </c>
    </row>
    <row r="426139" spans="41:44">
      <c r="AO426139" s="69">
        <v>118.29</v>
      </c>
      <c r="AP426139" s="69">
        <v>0.923</v>
      </c>
      <c r="AQ426139" s="69">
        <v>1.016</v>
      </c>
      <c r="AR426139" s="69">
        <v>0.844</v>
      </c>
    </row>
    <row r="426140" spans="41:44">
      <c r="AO426140" s="69">
        <v>119.07</v>
      </c>
      <c r="AP426140" s="69">
        <v>1</v>
      </c>
      <c r="AQ426140" s="69">
        <v>0.9</v>
      </c>
      <c r="AR426140" s="69">
        <v>0.915</v>
      </c>
    </row>
    <row r="426141" spans="41:44">
      <c r="AO426141" s="69">
        <v>119.85</v>
      </c>
      <c r="AP426141" s="69">
        <v>0.95</v>
      </c>
      <c r="AQ426141" s="69">
        <v>1.014</v>
      </c>
      <c r="AR426141" s="69">
        <v>0.878</v>
      </c>
    </row>
    <row r="426142" spans="41:44">
      <c r="AO426142" s="69">
        <v>120.63</v>
      </c>
      <c r="AP426142" s="69">
        <v>0.87</v>
      </c>
      <c r="AQ426142" s="69">
        <v>0.943</v>
      </c>
      <c r="AR426142" s="69">
        <v>0.808</v>
      </c>
    </row>
    <row r="426143" spans="41:44">
      <c r="AO426143" s="69">
        <v>121.41</v>
      </c>
      <c r="AP426143" s="69">
        <v>0.874</v>
      </c>
      <c r="AQ426143" s="69">
        <v>0.956</v>
      </c>
      <c r="AR426143" s="69">
        <v>0.906</v>
      </c>
    </row>
    <row r="426144" spans="41:44">
      <c r="AO426144" s="69">
        <v>122.19</v>
      </c>
      <c r="AP426144" s="69">
        <v>0.878</v>
      </c>
      <c r="AQ426144" s="69">
        <v>1</v>
      </c>
      <c r="AR426144" s="69">
        <v>0.851</v>
      </c>
    </row>
    <row r="426145" spans="41:44">
      <c r="AO426145" s="69">
        <v>122.97</v>
      </c>
      <c r="AP426145" s="69">
        <v>0.966</v>
      </c>
      <c r="AQ426145" s="69">
        <v>0.918</v>
      </c>
      <c r="AR426145" s="69">
        <v>0.904</v>
      </c>
    </row>
    <row r="426146" spans="41:44">
      <c r="AO426146" s="69">
        <v>123.75</v>
      </c>
      <c r="AP426146" s="69">
        <v>0.918</v>
      </c>
      <c r="AQ426146" s="69">
        <v>0.9</v>
      </c>
      <c r="AR426146" s="69">
        <v>0.984</v>
      </c>
    </row>
    <row r="426147" spans="41:44">
      <c r="AO426147" s="69">
        <v>124.53</v>
      </c>
      <c r="AP426147" s="69">
        <v>0.953</v>
      </c>
      <c r="AQ426147" s="69">
        <v>0.827</v>
      </c>
      <c r="AR426147" s="69">
        <v>0.9</v>
      </c>
    </row>
    <row r="426148" spans="41:44">
      <c r="AO426148" s="69">
        <v>125.31</v>
      </c>
      <c r="AP426148" s="69">
        <v>0.912</v>
      </c>
      <c r="AQ426148" s="69">
        <v>0.871</v>
      </c>
      <c r="AR426148" s="69">
        <v>0.973</v>
      </c>
    </row>
    <row r="426149" spans="41:44">
      <c r="AO426149" s="69">
        <v>126.09</v>
      </c>
      <c r="AP426149" s="69">
        <v>0.879</v>
      </c>
      <c r="AQ426149" s="69">
        <v>0.927</v>
      </c>
      <c r="AR426149" s="69">
        <v>0.987</v>
      </c>
    </row>
    <row r="426150" spans="41:44">
      <c r="AO426150" s="69">
        <v>126.87</v>
      </c>
      <c r="AP426150" s="69">
        <v>0.966</v>
      </c>
      <c r="AQ426150" s="69">
        <v>0.875</v>
      </c>
      <c r="AR426150" s="69">
        <v>0.917</v>
      </c>
    </row>
    <row r="426151" spans="41:44">
      <c r="AO426151" s="69">
        <v>127.65</v>
      </c>
      <c r="AP426151" s="69">
        <v>0.929</v>
      </c>
      <c r="AQ426151" s="69">
        <v>0.889</v>
      </c>
      <c r="AR426151" s="69">
        <v>0.9</v>
      </c>
    </row>
    <row r="426152" spans="41:44">
      <c r="AO426152" s="69">
        <v>128.43</v>
      </c>
      <c r="AP426152" s="69">
        <v>0.943</v>
      </c>
      <c r="AQ426152" s="69">
        <v>0.823</v>
      </c>
      <c r="AR426152" s="69">
        <v>0.922</v>
      </c>
    </row>
    <row r="426153" spans="41:44">
      <c r="AO426153" s="69">
        <v>129.21</v>
      </c>
      <c r="AP426153" s="69">
        <v>0.901</v>
      </c>
      <c r="AQ426153" s="69">
        <v>0.971</v>
      </c>
      <c r="AR426153" s="69">
        <v>1</v>
      </c>
    </row>
    <row r="426154" spans="41:44">
      <c r="AO426154" s="69">
        <v>129.99</v>
      </c>
      <c r="AP426154" s="69">
        <v>0.94</v>
      </c>
      <c r="AQ426154" s="69">
        <v>0.851</v>
      </c>
      <c r="AR426154" s="69">
        <v>0.918</v>
      </c>
    </row>
    <row r="426155" spans="41:44">
      <c r="AO426155" s="69">
        <v>130.77</v>
      </c>
      <c r="AP426155" s="69">
        <v>0.94</v>
      </c>
      <c r="AQ426155" s="69">
        <v>1.046</v>
      </c>
      <c r="AR426155" s="69">
        <v>1.014</v>
      </c>
    </row>
    <row r="426156" spans="41:44">
      <c r="AO426156" s="69">
        <v>131.55</v>
      </c>
      <c r="AP426156" s="69">
        <v>0.942</v>
      </c>
      <c r="AQ426156" s="69">
        <v>0.847</v>
      </c>
      <c r="AR426156" s="69">
        <v>0.883</v>
      </c>
    </row>
    <row r="426157" spans="41:44">
      <c r="AO426157" s="69">
        <v>132.33</v>
      </c>
      <c r="AP426157" s="69">
        <v>0.954</v>
      </c>
      <c r="AQ426157" s="69">
        <v>0.9</v>
      </c>
      <c r="AR426157" s="69">
        <v>1.069</v>
      </c>
    </row>
    <row r="426158" spans="41:44">
      <c r="AO426158" s="69">
        <v>133.11</v>
      </c>
      <c r="AP426158" s="69">
        <v>0.867</v>
      </c>
      <c r="AQ426158" s="69">
        <v>0.865</v>
      </c>
      <c r="AR426158" s="69">
        <v>0.957</v>
      </c>
    </row>
    <row r="426159" spans="41:44">
      <c r="AO426159" s="69">
        <v>133.89</v>
      </c>
      <c r="AP426159" s="69">
        <v>0.827</v>
      </c>
      <c r="AQ426159" s="69">
        <v>1</v>
      </c>
      <c r="AR426159" s="69">
        <v>0.91</v>
      </c>
    </row>
    <row r="426160" spans="41:44">
      <c r="AO426160" s="69">
        <v>134.67</v>
      </c>
      <c r="AP426160" s="69">
        <v>0.91</v>
      </c>
      <c r="AQ426160" s="69">
        <v>0.929</v>
      </c>
      <c r="AR426160" s="69">
        <v>0.93</v>
      </c>
    </row>
    <row r="426161" spans="41:44">
      <c r="AO426161" s="69">
        <v>135.45</v>
      </c>
      <c r="AP426161" s="69">
        <v>0.938</v>
      </c>
      <c r="AQ426161" s="69">
        <v>0.859</v>
      </c>
      <c r="AR426161" s="69">
        <v>1</v>
      </c>
    </row>
    <row r="426162" spans="41:44">
      <c r="AO426162" s="69">
        <v>136.23</v>
      </c>
      <c r="AP426162" s="69">
        <v>0.944</v>
      </c>
      <c r="AQ426162" s="69">
        <v>1</v>
      </c>
      <c r="AR426162" s="69">
        <v>0.934</v>
      </c>
    </row>
    <row r="426163" spans="41:44">
      <c r="AO426163" s="69">
        <v>137.01</v>
      </c>
      <c r="AP426163" s="69">
        <v>0.965</v>
      </c>
      <c r="AQ426163" s="69">
        <v>0.861</v>
      </c>
      <c r="AR426163" s="69">
        <v>0.893</v>
      </c>
    </row>
    <row r="426164" spans="41:44">
      <c r="AO426164" s="69">
        <v>137.79</v>
      </c>
      <c r="AP426164" s="69">
        <v>0.922</v>
      </c>
      <c r="AQ426164" s="69">
        <v>1.03</v>
      </c>
      <c r="AR426164" s="69">
        <v>0.973</v>
      </c>
    </row>
    <row r="426165" spans="41:44">
      <c r="AO426165" s="69">
        <v>138.57</v>
      </c>
      <c r="AP426165" s="69">
        <v>0.862</v>
      </c>
      <c r="AQ426165" s="69">
        <v>0.814</v>
      </c>
      <c r="AR426165" s="69">
        <v>0.986</v>
      </c>
    </row>
    <row r="426166" spans="41:44">
      <c r="AO426166" s="69">
        <v>139.35</v>
      </c>
      <c r="AP426166" s="69">
        <v>0.89</v>
      </c>
      <c r="AQ426166" s="69">
        <v>0.915</v>
      </c>
      <c r="AR426166" s="69">
        <v>0.906</v>
      </c>
    </row>
    <row r="426167" spans="41:44">
      <c r="AO426167" s="69">
        <v>140.13</v>
      </c>
      <c r="AP426167" s="69">
        <v>0.954</v>
      </c>
      <c r="AQ426167" s="69">
        <v>0.895</v>
      </c>
      <c r="AR426167" s="69">
        <v>0.863</v>
      </c>
    </row>
    <row r="426168" spans="41:44">
      <c r="AO426168" s="69">
        <v>140.91</v>
      </c>
      <c r="AP426168" s="69">
        <v>1</v>
      </c>
      <c r="AQ426168" s="69">
        <v>0.97</v>
      </c>
      <c r="AR426168" s="69">
        <v>0.918</v>
      </c>
    </row>
    <row r="426169" spans="41:44">
      <c r="AO426169" s="69">
        <v>141.69</v>
      </c>
      <c r="AP426169" s="69">
        <v>0.967</v>
      </c>
      <c r="AQ426169" s="69">
        <v>0.883</v>
      </c>
      <c r="AR426169" s="69">
        <v>0.93</v>
      </c>
    </row>
    <row r="426170" spans="41:44">
      <c r="AO426170" s="69">
        <v>142.47</v>
      </c>
      <c r="AP426170" s="69">
        <v>0.966</v>
      </c>
      <c r="AQ426170" s="69">
        <v>0.871</v>
      </c>
      <c r="AR426170" s="69">
        <v>0.911</v>
      </c>
    </row>
    <row r="426171" spans="41:44">
      <c r="AO426171" s="69">
        <v>143.25</v>
      </c>
      <c r="AP426171" s="69">
        <v>0.901</v>
      </c>
      <c r="AQ426171" s="69">
        <v>1.048</v>
      </c>
      <c r="AR426171" s="69">
        <v>0.942</v>
      </c>
    </row>
    <row r="426172" spans="41:44">
      <c r="AO426172" s="69">
        <v>144.03</v>
      </c>
      <c r="AP426172" s="69">
        <v>0.955</v>
      </c>
      <c r="AQ426172" s="69">
        <v>0.875</v>
      </c>
      <c r="AR426172" s="69">
        <v>0.919</v>
      </c>
    </row>
    <row r="426173" spans="41:44">
      <c r="AO426173" s="69">
        <v>144.81</v>
      </c>
      <c r="AP426173" s="69">
        <v>0.928</v>
      </c>
      <c r="AQ426173" s="69">
        <v>0.89</v>
      </c>
      <c r="AR426173" s="69">
        <v>1</v>
      </c>
    </row>
    <row r="426174" spans="41:44">
      <c r="AO426174" s="69">
        <v>145.59</v>
      </c>
      <c r="AP426174" s="69">
        <v>0.988</v>
      </c>
      <c r="AQ426174" s="69">
        <v>0.928</v>
      </c>
      <c r="AR426174" s="69">
        <v>1.028</v>
      </c>
    </row>
    <row r="426175" spans="41:44">
      <c r="AO426175" s="69">
        <v>146.37</v>
      </c>
      <c r="AP426175" s="69">
        <v>0.806</v>
      </c>
      <c r="AQ426175" s="69">
        <v>0.831</v>
      </c>
      <c r="AR426175" s="69">
        <v>0.97</v>
      </c>
    </row>
    <row r="426176" spans="41:44">
      <c r="AO426176" s="69">
        <v>147.15</v>
      </c>
      <c r="AP426176" s="69">
        <v>0.907</v>
      </c>
      <c r="AQ426176" s="69">
        <v>0.928</v>
      </c>
      <c r="AR426176" s="69">
        <v>0.91</v>
      </c>
    </row>
    <row r="426177" spans="41:44">
      <c r="AO426177" s="69">
        <v>147.93</v>
      </c>
      <c r="AP426177" s="69">
        <v>0.875</v>
      </c>
      <c r="AQ426177" s="69">
        <v>0.831</v>
      </c>
      <c r="AR426177" s="69">
        <v>0.861</v>
      </c>
    </row>
    <row r="426178" spans="41:44">
      <c r="AO426178" s="69">
        <v>148.71</v>
      </c>
      <c r="AP426178" s="69">
        <v>0.977</v>
      </c>
      <c r="AQ426178" s="69">
        <v>0.898</v>
      </c>
      <c r="AR426178" s="69">
        <v>0.901</v>
      </c>
    </row>
    <row r="426179" spans="41:44">
      <c r="AO426179" s="69">
        <v>149.49</v>
      </c>
      <c r="AP426179" s="69">
        <v>0.9</v>
      </c>
      <c r="AQ426179" s="69">
        <v>0.985</v>
      </c>
      <c r="AR426179" s="69">
        <v>0.901</v>
      </c>
    </row>
    <row r="426180" spans="41:44">
      <c r="AO426180" s="69">
        <v>150.27</v>
      </c>
      <c r="AP426180" s="69">
        <v>0.95</v>
      </c>
      <c r="AQ426180" s="69">
        <v>0.859</v>
      </c>
      <c r="AR426180" s="69">
        <v>0.917</v>
      </c>
    </row>
    <row r="426181" spans="41:44">
      <c r="AO426181" s="69">
        <v>151.05</v>
      </c>
      <c r="AP426181" s="69">
        <v>0.942</v>
      </c>
      <c r="AQ426181" s="69">
        <v>0.943</v>
      </c>
      <c r="AR426181" s="69">
        <v>0.918</v>
      </c>
    </row>
    <row r="426182" spans="41:44">
      <c r="AO426182" s="69">
        <v>151.83</v>
      </c>
      <c r="AP426182" s="69">
        <v>0.978</v>
      </c>
      <c r="AQ426182" s="69">
        <v>0.845</v>
      </c>
      <c r="AR426182" s="69">
        <v>0.867</v>
      </c>
    </row>
    <row r="426183" spans="41:44">
      <c r="AO426183" s="69">
        <v>152.61</v>
      </c>
      <c r="AP426183" s="69">
        <v>0.942</v>
      </c>
      <c r="AQ426183" s="69">
        <v>0.943</v>
      </c>
      <c r="AR426183" s="69">
        <v>0.928</v>
      </c>
    </row>
    <row r="426184" spans="41:44">
      <c r="AO426184" s="69">
        <v>153.39</v>
      </c>
      <c r="AP426184" s="69">
        <v>0.988</v>
      </c>
      <c r="AQ426184" s="69">
        <v>0.927</v>
      </c>
      <c r="AR426184" s="69">
        <v>0.836</v>
      </c>
    </row>
    <row r="426185" spans="41:44">
      <c r="AO426185" s="69">
        <v>154.17</v>
      </c>
      <c r="AP426185" s="69">
        <v>0.891</v>
      </c>
      <c r="AQ426185" s="69">
        <v>0.941</v>
      </c>
      <c r="AR426185" s="69">
        <v>0.932</v>
      </c>
    </row>
    <row r="426186" spans="41:44">
      <c r="AO426186" s="69">
        <v>154.95</v>
      </c>
      <c r="AP426186" s="69">
        <v>0.935</v>
      </c>
      <c r="AQ426186" s="69">
        <v>0.889</v>
      </c>
      <c r="AR426186" s="69">
        <v>0.861</v>
      </c>
    </row>
    <row r="426187" spans="41:44">
      <c r="AO426187" s="69">
        <v>155.73</v>
      </c>
      <c r="AP426187" s="69">
        <v>0.923</v>
      </c>
      <c r="AQ426187" s="69">
        <v>0.775</v>
      </c>
      <c r="AR426187" s="69">
        <v>0.861</v>
      </c>
    </row>
    <row r="426188" spans="41:44">
      <c r="AO426188" s="69">
        <v>156.51</v>
      </c>
      <c r="AP426188" s="69">
        <v>0.911</v>
      </c>
      <c r="AQ426188" s="69">
        <v>0.942</v>
      </c>
      <c r="AR426188" s="69">
        <v>0.957</v>
      </c>
    </row>
    <row r="442370" spans="41:44">
      <c r="AO442370" s="69" t="s">
        <v>13</v>
      </c>
      <c r="AP442370" s="69" t="s">
        <v>14</v>
      </c>
      <c r="AQ442370" s="69" t="s">
        <v>15</v>
      </c>
      <c r="AR442370" s="69" t="s">
        <v>16</v>
      </c>
    </row>
    <row r="442371" spans="41:44">
      <c r="AO442371" s="69">
        <v>0</v>
      </c>
      <c r="AP442371" s="69">
        <v>0.925</v>
      </c>
      <c r="AQ442371" s="69">
        <v>0.985</v>
      </c>
      <c r="AR442371" s="69">
        <v>0.836</v>
      </c>
    </row>
    <row r="442372" spans="41:44">
      <c r="AO442372" s="69">
        <v>0.39</v>
      </c>
      <c r="AP442372" s="69">
        <v>0.968</v>
      </c>
      <c r="AQ442372" s="69">
        <v>1.016</v>
      </c>
      <c r="AR442372" s="69">
        <v>1.026</v>
      </c>
    </row>
    <row r="442373" spans="41:44">
      <c r="AO442373" s="69">
        <v>1.17</v>
      </c>
      <c r="AP442373" s="69">
        <v>0.928</v>
      </c>
      <c r="AQ442373" s="69">
        <v>1.061</v>
      </c>
      <c r="AR442373" s="69">
        <v>0.925</v>
      </c>
    </row>
    <row r="442374" spans="41:44">
      <c r="AO442374" s="69">
        <v>1.95</v>
      </c>
      <c r="AP442374" s="69">
        <v>0.885</v>
      </c>
      <c r="AQ442374" s="69">
        <v>0.97</v>
      </c>
      <c r="AR442374" s="69">
        <v>0.961</v>
      </c>
    </row>
    <row r="442375" spans="41:44">
      <c r="AO442375" s="69">
        <v>2.73</v>
      </c>
      <c r="AP442375" s="69">
        <v>0.926</v>
      </c>
      <c r="AQ442375" s="69">
        <v>0.932</v>
      </c>
      <c r="AR442375" s="69">
        <v>0.962</v>
      </c>
    </row>
    <row r="442376" spans="41:44">
      <c r="AO442376" s="69">
        <v>3.51</v>
      </c>
      <c r="AP442376" s="69">
        <v>0.885</v>
      </c>
      <c r="AQ442376" s="69">
        <v>0.906</v>
      </c>
      <c r="AR442376" s="69">
        <v>0.924</v>
      </c>
    </row>
    <row r="442377" spans="41:44">
      <c r="AO442377" s="69">
        <v>4.29</v>
      </c>
      <c r="AP442377" s="69">
        <v>0.97</v>
      </c>
      <c r="AQ442377" s="69">
        <v>0.915</v>
      </c>
      <c r="AR442377" s="69">
        <v>0.96</v>
      </c>
    </row>
    <row r="442378" spans="41:44">
      <c r="AO442378" s="69">
        <v>5.07</v>
      </c>
      <c r="AP442378" s="69">
        <v>0.9</v>
      </c>
      <c r="AQ442378" s="69">
        <v>0.935</v>
      </c>
      <c r="AR442378" s="69">
        <v>0.911</v>
      </c>
    </row>
    <row r="442379" spans="41:44">
      <c r="AO442379" s="69">
        <v>5.85</v>
      </c>
      <c r="AP442379" s="69">
        <v>1.015</v>
      </c>
      <c r="AQ442379" s="69">
        <v>0.971</v>
      </c>
      <c r="AR442379" s="69">
        <v>0.912</v>
      </c>
    </row>
    <row r="442380" spans="41:44">
      <c r="AO442380" s="69">
        <v>6.63</v>
      </c>
      <c r="AP442380" s="69">
        <v>0.927</v>
      </c>
      <c r="AQ442380" s="69">
        <v>1</v>
      </c>
      <c r="AR442380" s="69">
        <v>0.962</v>
      </c>
    </row>
    <row r="442381" spans="41:44">
      <c r="AO442381" s="69">
        <v>7.41</v>
      </c>
      <c r="AP442381" s="69">
        <v>0.97</v>
      </c>
      <c r="AQ442381" s="69">
        <v>0.904</v>
      </c>
      <c r="AR442381" s="69">
        <v>1.013</v>
      </c>
    </row>
    <row r="442382" spans="41:44">
      <c r="AO442382" s="69">
        <v>8.19</v>
      </c>
      <c r="AP442382" s="69">
        <v>0.878</v>
      </c>
      <c r="AQ442382" s="69">
        <v>0.89</v>
      </c>
      <c r="AR442382" s="69">
        <v>1</v>
      </c>
    </row>
    <row r="442383" spans="41:44">
      <c r="AO442383" s="69">
        <v>8.97</v>
      </c>
      <c r="AP442383" s="69">
        <v>0.956</v>
      </c>
      <c r="AQ442383" s="69">
        <v>0.859</v>
      </c>
      <c r="AR442383" s="69">
        <v>1.096</v>
      </c>
    </row>
    <row r="442384" spans="41:44">
      <c r="AO442384" s="69">
        <v>9.75</v>
      </c>
      <c r="AP442384" s="69">
        <v>0.887</v>
      </c>
      <c r="AQ442384" s="69">
        <v>0.93</v>
      </c>
      <c r="AR442384" s="69">
        <v>1.04</v>
      </c>
    </row>
    <row r="442385" spans="41:44">
      <c r="AO442385" s="69">
        <v>10.53</v>
      </c>
      <c r="AP442385" s="69">
        <v>0.922</v>
      </c>
      <c r="AQ442385" s="69">
        <v>0.956</v>
      </c>
      <c r="AR442385" s="69">
        <v>1.053</v>
      </c>
    </row>
    <row r="442386" spans="41:44">
      <c r="AO442386" s="69">
        <v>11.31</v>
      </c>
      <c r="AP442386" s="69">
        <v>1</v>
      </c>
      <c r="AQ442386" s="69">
        <v>0.9</v>
      </c>
      <c r="AR442386" s="69">
        <v>1.037</v>
      </c>
    </row>
    <row r="442387" spans="41:44">
      <c r="AO442387" s="69">
        <v>12.09</v>
      </c>
      <c r="AP442387" s="69">
        <v>1.014</v>
      </c>
      <c r="AQ442387" s="69">
        <v>0.942</v>
      </c>
      <c r="AR442387" s="69">
        <v>0.861</v>
      </c>
    </row>
    <row r="442388" spans="41:44">
      <c r="AO442388" s="69">
        <v>12.87</v>
      </c>
      <c r="AP442388" s="69">
        <v>0.918</v>
      </c>
      <c r="AQ442388" s="69">
        <v>0.986</v>
      </c>
      <c r="AR442388" s="69">
        <v>1.055</v>
      </c>
    </row>
    <row r="442389" spans="41:44">
      <c r="AO442389" s="69">
        <v>13.65</v>
      </c>
      <c r="AP442389" s="69">
        <v>0.87</v>
      </c>
      <c r="AQ442389" s="69">
        <v>0.848</v>
      </c>
      <c r="AR442389" s="69">
        <v>0.883</v>
      </c>
    </row>
    <row r="442390" spans="41:44">
      <c r="AO442390" s="69">
        <v>14.43</v>
      </c>
      <c r="AP442390" s="69">
        <v>0.949</v>
      </c>
      <c r="AQ442390" s="69">
        <v>1</v>
      </c>
      <c r="AR442390" s="69">
        <v>0.938</v>
      </c>
    </row>
    <row r="442391" spans="41:44">
      <c r="AO442391" s="69">
        <v>15.21</v>
      </c>
      <c r="AP442391" s="69">
        <v>0.947</v>
      </c>
      <c r="AQ442391" s="69">
        <v>0.947</v>
      </c>
      <c r="AR442391" s="69">
        <v>0.962</v>
      </c>
    </row>
    <row r="442392" spans="41:44">
      <c r="AO442392" s="69">
        <v>15.99</v>
      </c>
      <c r="AP442392" s="69">
        <v>0.883</v>
      </c>
      <c r="AQ442392" s="69">
        <v>1</v>
      </c>
      <c r="AR442392" s="69">
        <v>0.887</v>
      </c>
    </row>
    <row r="442393" spans="41:44">
      <c r="AO442393" s="69">
        <v>16.77</v>
      </c>
      <c r="AP442393" s="69">
        <v>0.892</v>
      </c>
      <c r="AQ442393" s="69">
        <v>0.971</v>
      </c>
      <c r="AR442393" s="69">
        <v>1.133</v>
      </c>
    </row>
    <row r="442394" spans="41:44">
      <c r="AO442394" s="69">
        <v>17.55</v>
      </c>
      <c r="AP442394" s="69">
        <v>0.95</v>
      </c>
      <c r="AQ442394" s="69">
        <v>0.873</v>
      </c>
      <c r="AR442394" s="69">
        <v>0.95</v>
      </c>
    </row>
    <row r="442395" spans="41:44">
      <c r="AO442395" s="69">
        <v>18.33</v>
      </c>
      <c r="AP442395" s="69">
        <v>0.931</v>
      </c>
      <c r="AQ442395" s="69">
        <v>0.942</v>
      </c>
      <c r="AR442395" s="69">
        <v>0.961</v>
      </c>
    </row>
    <row r="442396" spans="41:44">
      <c r="AO442396" s="69">
        <v>19.11</v>
      </c>
      <c r="AP442396" s="69">
        <v>0.9</v>
      </c>
      <c r="AQ442396" s="69">
        <v>0.926</v>
      </c>
      <c r="AR442396" s="69">
        <v>0.935</v>
      </c>
    </row>
    <row r="442397" spans="41:44">
      <c r="AO442397" s="69">
        <v>19.89</v>
      </c>
      <c r="AP442397" s="69">
        <v>0.912</v>
      </c>
      <c r="AQ442397" s="69">
        <v>0.943</v>
      </c>
      <c r="AR442397" s="69">
        <v>0.926</v>
      </c>
    </row>
    <row r="442398" spans="41:44">
      <c r="AO442398" s="69">
        <v>20.67</v>
      </c>
      <c r="AP442398" s="69">
        <v>0.912</v>
      </c>
      <c r="AQ442398" s="69">
        <v>0.942</v>
      </c>
      <c r="AR442398" s="69">
        <v>0.875</v>
      </c>
    </row>
    <row r="442399" spans="41:44">
      <c r="AO442399" s="69">
        <v>21.45</v>
      </c>
      <c r="AP442399" s="69">
        <v>1</v>
      </c>
      <c r="AQ442399" s="69">
        <v>0.844</v>
      </c>
      <c r="AR442399" s="69">
        <v>0.912</v>
      </c>
    </row>
    <row r="442400" spans="41:44">
      <c r="AO442400" s="69">
        <v>22.23</v>
      </c>
      <c r="AP442400" s="69">
        <v>0.891</v>
      </c>
      <c r="AQ442400" s="69">
        <v>0.844</v>
      </c>
      <c r="AR442400" s="69">
        <v>0.975</v>
      </c>
    </row>
    <row r="442401" spans="41:44">
      <c r="AO442401" s="69">
        <v>23.01</v>
      </c>
      <c r="AP442401" s="69">
        <v>0.912</v>
      </c>
      <c r="AQ442401" s="69">
        <v>1.014</v>
      </c>
      <c r="AR442401" s="69">
        <v>0.95</v>
      </c>
    </row>
    <row r="442402" spans="41:44">
      <c r="AO442402" s="69">
        <v>23.79</v>
      </c>
      <c r="AP442402" s="69">
        <v>0.974</v>
      </c>
      <c r="AQ442402" s="69">
        <v>0.931</v>
      </c>
      <c r="AR442402" s="69">
        <v>0.869</v>
      </c>
    </row>
    <row r="442403" spans="41:44">
      <c r="AO442403" s="69">
        <v>24.57</v>
      </c>
      <c r="AP442403" s="69">
        <v>0.898</v>
      </c>
      <c r="AQ442403" s="69">
        <v>0.97</v>
      </c>
      <c r="AR442403" s="69">
        <v>0.879</v>
      </c>
    </row>
    <row r="442404" spans="41:44">
      <c r="AO442404" s="69">
        <v>25.35</v>
      </c>
      <c r="AP442404" s="69">
        <v>0.877</v>
      </c>
      <c r="AQ442404" s="69">
        <v>0.878</v>
      </c>
      <c r="AR442404" s="69">
        <v>0.948</v>
      </c>
    </row>
    <row r="442405" spans="41:44">
      <c r="AO442405" s="69">
        <v>26.13</v>
      </c>
      <c r="AP442405" s="69">
        <v>0.912</v>
      </c>
      <c r="AQ442405" s="69">
        <v>0.986</v>
      </c>
      <c r="AR442405" s="69">
        <v>0.949</v>
      </c>
    </row>
    <row r="442406" spans="41:44">
      <c r="AO442406" s="69">
        <v>26.91</v>
      </c>
      <c r="AP442406" s="69">
        <v>0.974</v>
      </c>
      <c r="AQ442406" s="69">
        <v>0.906</v>
      </c>
      <c r="AR442406" s="69">
        <v>0.828</v>
      </c>
    </row>
    <row r="442407" spans="41:44">
      <c r="AO442407" s="69">
        <v>27.69</v>
      </c>
      <c r="AP442407" s="69">
        <v>0.939</v>
      </c>
      <c r="AQ442407" s="69">
        <v>0.849</v>
      </c>
      <c r="AR442407" s="69">
        <v>0.924</v>
      </c>
    </row>
    <row r="442408" spans="41:44">
      <c r="AO442408" s="69">
        <v>28.47</v>
      </c>
      <c r="AP442408" s="69">
        <v>0.986</v>
      </c>
      <c r="AQ442408" s="69">
        <v>0.93</v>
      </c>
      <c r="AR442408" s="69">
        <v>0.974</v>
      </c>
    </row>
    <row r="442409" spans="41:44">
      <c r="AO442409" s="69">
        <v>29.25</v>
      </c>
      <c r="AP442409" s="69">
        <v>0.974</v>
      </c>
      <c r="AQ442409" s="69">
        <v>0.915</v>
      </c>
      <c r="AR442409" s="69">
        <v>0.896</v>
      </c>
    </row>
    <row r="442410" spans="41:44">
      <c r="AO442410" s="69">
        <v>30.03</v>
      </c>
      <c r="AP442410" s="69">
        <v>0.915</v>
      </c>
      <c r="AQ442410" s="69">
        <v>0.986</v>
      </c>
      <c r="AR442410" s="69">
        <v>1</v>
      </c>
    </row>
    <row r="442411" spans="41:44">
      <c r="AO442411" s="69">
        <v>30.81</v>
      </c>
      <c r="AP442411" s="69">
        <v>0.914</v>
      </c>
      <c r="AQ442411" s="69">
        <v>0.905</v>
      </c>
      <c r="AR442411" s="69">
        <v>0.868</v>
      </c>
    </row>
    <row r="442412" spans="41:44">
      <c r="AO442412" s="69">
        <v>31.59</v>
      </c>
      <c r="AP442412" s="69">
        <v>1</v>
      </c>
      <c r="AQ442412" s="69">
        <v>0.917</v>
      </c>
      <c r="AR442412" s="69">
        <v>1.026</v>
      </c>
    </row>
    <row r="442413" spans="41:44">
      <c r="AO442413" s="69">
        <v>32.37</v>
      </c>
      <c r="AP442413" s="69">
        <v>1</v>
      </c>
      <c r="AQ442413" s="69">
        <v>0.831</v>
      </c>
      <c r="AR442413" s="69">
        <v>0.937</v>
      </c>
    </row>
    <row r="442414" spans="41:44">
      <c r="AO442414" s="69">
        <v>33.15</v>
      </c>
      <c r="AP442414" s="69">
        <v>0.891</v>
      </c>
      <c r="AQ442414" s="69">
        <v>0.985</v>
      </c>
      <c r="AR442414" s="69">
        <v>0.938</v>
      </c>
    </row>
    <row r="442415" spans="41:44">
      <c r="AO442415" s="69">
        <v>33.93</v>
      </c>
      <c r="AP442415" s="69">
        <v>0.938</v>
      </c>
      <c r="AQ442415" s="69">
        <v>0.957</v>
      </c>
      <c r="AR442415" s="69">
        <v>0.974</v>
      </c>
    </row>
    <row r="442416" spans="41:44">
      <c r="AO442416" s="69">
        <v>34.71</v>
      </c>
      <c r="AP442416" s="69">
        <v>0.949</v>
      </c>
      <c r="AQ442416" s="69">
        <v>0.986</v>
      </c>
      <c r="AR442416" s="69">
        <v>0.912</v>
      </c>
    </row>
    <row r="442417" spans="41:44">
      <c r="AO442417" s="69">
        <v>35.49</v>
      </c>
      <c r="AP442417" s="69">
        <v>0.937</v>
      </c>
      <c r="AQ442417" s="69">
        <v>0.96</v>
      </c>
      <c r="AR442417" s="69">
        <v>0.934</v>
      </c>
    </row>
    <row r="442418" spans="41:44">
      <c r="AO442418" s="69">
        <v>36.27</v>
      </c>
      <c r="AP442418" s="69">
        <v>0.94</v>
      </c>
      <c r="AQ442418" s="69">
        <v>0.97</v>
      </c>
      <c r="AR442418" s="69">
        <v>0.961</v>
      </c>
    </row>
    <row r="442419" spans="41:44">
      <c r="AO442419" s="69">
        <v>37.05</v>
      </c>
      <c r="AP442419" s="69">
        <v>0.915</v>
      </c>
      <c r="AQ442419" s="69">
        <v>0.929</v>
      </c>
      <c r="AR442419" s="69">
        <v>0.96</v>
      </c>
    </row>
    <row r="442420" spans="41:44">
      <c r="AO442420" s="69">
        <v>37.83</v>
      </c>
      <c r="AP442420" s="69">
        <v>0.894</v>
      </c>
      <c r="AQ442420" s="69">
        <v>0.905</v>
      </c>
      <c r="AR442420" s="69">
        <v>1.11</v>
      </c>
    </row>
    <row r="442421" spans="41:44">
      <c r="AO442421" s="69">
        <v>38.61</v>
      </c>
      <c r="AP442421" s="69">
        <v>1.053</v>
      </c>
      <c r="AQ442421" s="69">
        <v>0.904</v>
      </c>
      <c r="AR442421" s="69">
        <v>0.879</v>
      </c>
    </row>
    <row r="442422" spans="41:44">
      <c r="AO442422" s="69">
        <v>39.51</v>
      </c>
      <c r="AP442422" s="69">
        <v>0.882</v>
      </c>
      <c r="AQ442422" s="69">
        <v>0.892</v>
      </c>
      <c r="AR442422" s="69">
        <v>0.974</v>
      </c>
    </row>
    <row r="442423" spans="41:44">
      <c r="AO442423" s="69">
        <v>40.29</v>
      </c>
      <c r="AP442423" s="69">
        <v>1.012</v>
      </c>
      <c r="AQ442423" s="69">
        <v>1</v>
      </c>
      <c r="AR442423" s="69">
        <v>1.027</v>
      </c>
    </row>
    <row r="442424" spans="41:44">
      <c r="AO442424" s="69">
        <v>41.07</v>
      </c>
      <c r="AP442424" s="69">
        <v>0.951</v>
      </c>
      <c r="AQ442424" s="69">
        <v>0.956</v>
      </c>
      <c r="AR442424" s="69">
        <v>0.947</v>
      </c>
    </row>
    <row r="442425" spans="41:44">
      <c r="AO442425" s="69">
        <v>41.85</v>
      </c>
      <c r="AP442425" s="69">
        <v>0.9</v>
      </c>
      <c r="AQ442425" s="69">
        <v>0.89</v>
      </c>
      <c r="AR442425" s="69">
        <v>0.91</v>
      </c>
    </row>
    <row r="442426" spans="41:44">
      <c r="AO442426" s="69">
        <v>42.63</v>
      </c>
      <c r="AP442426" s="69">
        <v>0.874</v>
      </c>
      <c r="AQ442426" s="69">
        <v>0.917</v>
      </c>
      <c r="AR442426" s="69">
        <v>0.95</v>
      </c>
    </row>
    <row r="442427" spans="41:44">
      <c r="AO442427" s="69">
        <v>43.41</v>
      </c>
      <c r="AP442427" s="69">
        <v>0.887</v>
      </c>
      <c r="AQ442427" s="69">
        <v>0.853</v>
      </c>
      <c r="AR442427" s="69">
        <v>0.949</v>
      </c>
    </row>
    <row r="442428" spans="41:44">
      <c r="AO442428" s="69">
        <v>44.19</v>
      </c>
      <c r="AP442428" s="69">
        <v>0.866</v>
      </c>
      <c r="AQ442428" s="69">
        <v>0.944</v>
      </c>
      <c r="AR442428" s="69">
        <v>0.912</v>
      </c>
    </row>
    <row r="442429" spans="41:44">
      <c r="AO442429" s="69">
        <v>44.97</v>
      </c>
      <c r="AP442429" s="69">
        <v>0.938</v>
      </c>
      <c r="AQ442429" s="69">
        <v>0.928</v>
      </c>
      <c r="AR442429" s="69">
        <v>0.901</v>
      </c>
    </row>
    <row r="442430" spans="41:44">
      <c r="AO442430" s="69">
        <v>45.75</v>
      </c>
      <c r="AP442430" s="69">
        <v>0.815</v>
      </c>
      <c r="AQ442430" s="69">
        <v>0.956</v>
      </c>
      <c r="AR442430" s="69">
        <v>0.736</v>
      </c>
    </row>
    <row r="442431" spans="41:44">
      <c r="AO442431" s="69">
        <v>46.53</v>
      </c>
      <c r="AP442431" s="69">
        <v>0.962</v>
      </c>
      <c r="AQ442431" s="69">
        <v>0.986</v>
      </c>
      <c r="AR442431" s="69">
        <v>1.085</v>
      </c>
    </row>
    <row r="442432" spans="41:44">
      <c r="AO442432" s="69">
        <v>47.31</v>
      </c>
      <c r="AP442432" s="69">
        <v>0.844</v>
      </c>
      <c r="AQ442432" s="69">
        <v>0.892</v>
      </c>
      <c r="AR442432" s="69">
        <v>0.807</v>
      </c>
    </row>
    <row r="442433" spans="41:44">
      <c r="AO442433" s="69">
        <v>48.09</v>
      </c>
      <c r="AP442433" s="69">
        <v>1.065</v>
      </c>
      <c r="AQ442433" s="69">
        <v>0.904</v>
      </c>
      <c r="AR442433" s="69">
        <v>0.949</v>
      </c>
    </row>
    <row r="442434" spans="41:44">
      <c r="AO442434" s="69">
        <v>48.87</v>
      </c>
      <c r="AP442434" s="69">
        <v>0.924</v>
      </c>
      <c r="AQ442434" s="69">
        <v>0.887</v>
      </c>
      <c r="AR442434" s="69">
        <v>0.873</v>
      </c>
    </row>
    <row r="442435" spans="41:44">
      <c r="AO442435" s="69">
        <v>49.65</v>
      </c>
      <c r="AP442435" s="69">
        <v>0.903</v>
      </c>
      <c r="AQ442435" s="69">
        <v>0.849</v>
      </c>
      <c r="AR442435" s="69">
        <v>0.923</v>
      </c>
    </row>
    <row r="442436" spans="41:44">
      <c r="AO442436" s="69">
        <v>50.43</v>
      </c>
      <c r="AP442436" s="69">
        <v>0.974</v>
      </c>
      <c r="AQ442436" s="69">
        <v>1.015</v>
      </c>
      <c r="AR442436" s="69">
        <v>0.937</v>
      </c>
    </row>
    <row r="442437" spans="41:44">
      <c r="AO442437" s="69">
        <v>51.21</v>
      </c>
      <c r="AP442437" s="69">
        <v>0.962</v>
      </c>
      <c r="AQ442437" s="69">
        <v>1</v>
      </c>
      <c r="AR442437" s="69">
        <v>0.883</v>
      </c>
    </row>
    <row r="442438" spans="41:44">
      <c r="AO442438" s="69">
        <v>51.99</v>
      </c>
      <c r="AP442438" s="69">
        <v>0.986</v>
      </c>
      <c r="AQ442438" s="69">
        <v>0.892</v>
      </c>
      <c r="AR442438" s="69">
        <v>0.872</v>
      </c>
    </row>
    <row r="442439" spans="41:44">
      <c r="AO442439" s="69">
        <v>52.77</v>
      </c>
      <c r="AP442439" s="69">
        <v>0.927</v>
      </c>
      <c r="AQ442439" s="69">
        <v>1.03</v>
      </c>
      <c r="AR442439" s="69">
        <v>0.987</v>
      </c>
    </row>
    <row r="442440" spans="41:44">
      <c r="AO442440" s="69">
        <v>53.55</v>
      </c>
      <c r="AP442440" s="69">
        <v>0.89</v>
      </c>
      <c r="AQ442440" s="69">
        <v>0.819</v>
      </c>
      <c r="AR442440" s="69">
        <v>0.816</v>
      </c>
    </row>
    <row r="442441" spans="41:44">
      <c r="AO442441" s="69">
        <v>54.33</v>
      </c>
      <c r="AP442441" s="69">
        <v>0.869</v>
      </c>
      <c r="AQ442441" s="69">
        <v>0.836</v>
      </c>
      <c r="AR442441" s="69">
        <v>0.887</v>
      </c>
    </row>
    <row r="442442" spans="41:44">
      <c r="AO442442" s="69">
        <v>55.11</v>
      </c>
      <c r="AP442442" s="69">
        <v>0.893</v>
      </c>
      <c r="AQ442442" s="69">
        <v>0.943</v>
      </c>
      <c r="AR442442" s="69">
        <v>0.96</v>
      </c>
    </row>
    <row r="442443" spans="41:44">
      <c r="AO442443" s="69">
        <v>55.89</v>
      </c>
      <c r="AP442443" s="69">
        <v>0.938</v>
      </c>
      <c r="AQ442443" s="69">
        <v>0.928</v>
      </c>
      <c r="AR442443" s="69">
        <v>0.937</v>
      </c>
    </row>
    <row r="442444" spans="41:44">
      <c r="AO442444" s="69">
        <v>56.67</v>
      </c>
      <c r="AP442444" s="69">
        <v>0.939</v>
      </c>
      <c r="AQ442444" s="69">
        <v>0.865</v>
      </c>
      <c r="AR442444" s="69">
        <v>0.938</v>
      </c>
    </row>
    <row r="442445" spans="41:44">
      <c r="AO442445" s="69">
        <v>57.45</v>
      </c>
      <c r="AP442445" s="69">
        <v>0.914</v>
      </c>
      <c r="AQ442445" s="69">
        <v>1.03</v>
      </c>
      <c r="AR442445" s="69">
        <v>1.04</v>
      </c>
    </row>
    <row r="442446" spans="41:44">
      <c r="AO442446" s="69">
        <v>58.23</v>
      </c>
      <c r="AP442446" s="69">
        <v>0.884</v>
      </c>
      <c r="AQ442446" s="69">
        <v>0.915</v>
      </c>
      <c r="AR442446" s="69">
        <v>0.932</v>
      </c>
    </row>
    <row r="442447" spans="41:44">
      <c r="AO442447" s="69">
        <v>59.01</v>
      </c>
      <c r="AP442447" s="69">
        <v>0.874</v>
      </c>
      <c r="AQ442447" s="69">
        <v>0.808</v>
      </c>
      <c r="AR442447" s="69">
        <v>0.959</v>
      </c>
    </row>
    <row r="442448" spans="41:44">
      <c r="AO442448" s="69">
        <v>59.79</v>
      </c>
      <c r="AP442448" s="69">
        <v>0.884</v>
      </c>
      <c r="AQ442448" s="69">
        <v>0.914</v>
      </c>
      <c r="AR442448" s="69">
        <v>0.889</v>
      </c>
    </row>
    <row r="442449" spans="41:44">
      <c r="AO442449" s="69">
        <v>60.57</v>
      </c>
      <c r="AP442449" s="69">
        <v>0.987</v>
      </c>
      <c r="AQ442449" s="69">
        <v>0.942</v>
      </c>
      <c r="AR442449" s="69">
        <v>0.947</v>
      </c>
    </row>
    <row r="442450" spans="41:44">
      <c r="AO442450" s="69">
        <v>61.35</v>
      </c>
      <c r="AP442450" s="69">
        <v>0.893</v>
      </c>
      <c r="AQ442450" s="69">
        <v>0.885</v>
      </c>
      <c r="AR442450" s="69">
        <v>0.896</v>
      </c>
    </row>
    <row r="442451" spans="41:44">
      <c r="AO442451" s="69">
        <v>62.13</v>
      </c>
      <c r="AP442451" s="69">
        <v>0.903</v>
      </c>
      <c r="AQ442451" s="69">
        <v>0.887</v>
      </c>
      <c r="AR442451" s="69">
        <v>0.936</v>
      </c>
    </row>
    <row r="442452" spans="41:44">
      <c r="AO442452" s="69">
        <v>62.91</v>
      </c>
      <c r="AP442452" s="69">
        <v>0.891</v>
      </c>
      <c r="AQ442452" s="69">
        <v>0.9</v>
      </c>
      <c r="AR442452" s="69">
        <v>0.821</v>
      </c>
    </row>
    <row r="442453" spans="41:44">
      <c r="AO442453" s="69">
        <v>63.69</v>
      </c>
      <c r="AP442453" s="69">
        <v>0.926</v>
      </c>
      <c r="AQ442453" s="69">
        <v>0.811</v>
      </c>
      <c r="AR442453" s="69">
        <v>0.868</v>
      </c>
    </row>
    <row r="442454" spans="41:44">
      <c r="AO442454" s="69">
        <v>64.47</v>
      </c>
      <c r="AP442454" s="69">
        <v>0.826</v>
      </c>
      <c r="AQ442454" s="69">
        <v>0.943</v>
      </c>
      <c r="AR442454" s="69">
        <v>0.949</v>
      </c>
    </row>
    <row r="442455" spans="41:44">
      <c r="AO442455" s="69">
        <v>65.25</v>
      </c>
      <c r="AP442455" s="69">
        <v>0.986</v>
      </c>
      <c r="AQ442455" s="69">
        <v>0.855</v>
      </c>
      <c r="AR442455" s="69">
        <v>0.896</v>
      </c>
    </row>
    <row r="442456" spans="41:44">
      <c r="AO442456" s="69">
        <v>66.03</v>
      </c>
      <c r="AP442456" s="69">
        <v>0.951</v>
      </c>
      <c r="AQ442456" s="69">
        <v>0.873</v>
      </c>
      <c r="AR442456" s="69">
        <v>1.04</v>
      </c>
    </row>
    <row r="442457" spans="41:44">
      <c r="AO442457" s="69">
        <v>66.81</v>
      </c>
      <c r="AP442457" s="69">
        <v>0.884</v>
      </c>
      <c r="AQ442457" s="69">
        <v>0.901</v>
      </c>
      <c r="AR442457" s="69">
        <v>1.031</v>
      </c>
    </row>
    <row r="442458" spans="41:44">
      <c r="AO442458" s="69">
        <v>67.59</v>
      </c>
      <c r="AP442458" s="69">
        <v>0.913</v>
      </c>
      <c r="AQ442458" s="69">
        <v>0.808</v>
      </c>
      <c r="AR442458" s="69">
        <v>1.026</v>
      </c>
    </row>
    <row r="442459" spans="41:44">
      <c r="AO442459" s="69">
        <v>68.37</v>
      </c>
      <c r="AP442459" s="69">
        <v>1.012</v>
      </c>
      <c r="AQ442459" s="69">
        <v>0.919</v>
      </c>
      <c r="AR442459" s="69">
        <v>0.87</v>
      </c>
    </row>
    <row r="442460" spans="41:44">
      <c r="AO442460" s="69">
        <v>69.15</v>
      </c>
      <c r="AP442460" s="69">
        <v>0.953</v>
      </c>
      <c r="AQ442460" s="69">
        <v>0.93</v>
      </c>
      <c r="AR442460" s="69">
        <v>0.889</v>
      </c>
    </row>
    <row r="442461" spans="41:44">
      <c r="AO442461" s="69">
        <v>69.93</v>
      </c>
      <c r="AP442461" s="69">
        <v>0.885</v>
      </c>
      <c r="AQ442461" s="69">
        <v>0.795</v>
      </c>
      <c r="AR442461" s="69">
        <v>1.027</v>
      </c>
    </row>
    <row r="442462" spans="41:44">
      <c r="AO442462" s="69">
        <v>70.71</v>
      </c>
      <c r="AP442462" s="69">
        <v>0.902</v>
      </c>
      <c r="AQ442462" s="69">
        <v>0.901</v>
      </c>
      <c r="AR442462" s="69">
        <v>0.924</v>
      </c>
    </row>
    <row r="442463" spans="41:44">
      <c r="AO442463" s="69">
        <v>71.49</v>
      </c>
      <c r="AP442463" s="69">
        <v>0.821</v>
      </c>
      <c r="AQ442463" s="69">
        <v>0.827</v>
      </c>
      <c r="AR442463" s="69">
        <v>0.9</v>
      </c>
    </row>
    <row r="442464" spans="41:44">
      <c r="AO442464" s="69">
        <v>72.27</v>
      </c>
      <c r="AP442464" s="69">
        <v>0.951</v>
      </c>
      <c r="AQ442464" s="69">
        <v>0.78</v>
      </c>
      <c r="AR442464" s="69">
        <v>0.904</v>
      </c>
    </row>
    <row r="442465" spans="41:44">
      <c r="AO442465" s="69">
        <v>73.05</v>
      </c>
      <c r="AP442465" s="69">
        <v>0.926</v>
      </c>
      <c r="AQ442465" s="69">
        <v>0.956</v>
      </c>
      <c r="AR442465" s="69">
        <v>1.014</v>
      </c>
    </row>
    <row r="442466" spans="41:44">
      <c r="AO442466" s="69">
        <v>73.83</v>
      </c>
      <c r="AP442466" s="69">
        <v>0.94</v>
      </c>
      <c r="AQ442466" s="69">
        <v>0.956</v>
      </c>
      <c r="AR442466" s="69">
        <v>0.924</v>
      </c>
    </row>
    <row r="442467" spans="41:44">
      <c r="AO442467" s="69">
        <v>74.61</v>
      </c>
      <c r="AP442467" s="69">
        <v>0.926</v>
      </c>
      <c r="AQ442467" s="69">
        <v>0.861</v>
      </c>
      <c r="AR442467" s="69">
        <v>0.944</v>
      </c>
    </row>
    <row r="442468" spans="41:44">
      <c r="AO442468" s="69">
        <v>75.39</v>
      </c>
      <c r="AP442468" s="69">
        <v>0.884</v>
      </c>
      <c r="AQ442468" s="69">
        <v>0.849</v>
      </c>
      <c r="AR442468" s="69">
        <v>1.027</v>
      </c>
    </row>
    <row r="442469" spans="41:44">
      <c r="AO442469" s="69">
        <v>76.17</v>
      </c>
      <c r="AP442469" s="69">
        <v>0.856</v>
      </c>
      <c r="AQ442469" s="69">
        <v>0.887</v>
      </c>
      <c r="AR442469" s="69">
        <v>0.923</v>
      </c>
    </row>
    <row r="442470" spans="41:44">
      <c r="AO442470" s="69">
        <v>76.95</v>
      </c>
      <c r="AP442470" s="69">
        <v>0.81</v>
      </c>
      <c r="AQ442470" s="69">
        <v>0.918</v>
      </c>
      <c r="AR442470" s="69">
        <v>0.948</v>
      </c>
    </row>
    <row r="442471" spans="41:44">
      <c r="AO442471" s="69">
        <v>77.73</v>
      </c>
      <c r="AP442471" s="69">
        <v>0.931</v>
      </c>
      <c r="AQ442471" s="69">
        <v>0.9</v>
      </c>
      <c r="AR442471" s="69">
        <v>0.948</v>
      </c>
    </row>
    <row r="442472" spans="41:44">
      <c r="AO442472" s="69">
        <v>78.51</v>
      </c>
      <c r="AP442472" s="69">
        <v>0.894</v>
      </c>
      <c r="AQ442472" s="69">
        <v>0.892</v>
      </c>
      <c r="AR442472" s="69">
        <v>1.071</v>
      </c>
    </row>
    <row r="442473" spans="41:44">
      <c r="AO442473" s="69">
        <v>79.29</v>
      </c>
      <c r="AP442473" s="69">
        <v>0.845</v>
      </c>
      <c r="AQ442473" s="69">
        <v>0.901</v>
      </c>
      <c r="AR442473" s="69">
        <v>0.894</v>
      </c>
    </row>
    <row r="442474" spans="41:44">
      <c r="AO442474" s="69">
        <v>80.07</v>
      </c>
      <c r="AP442474" s="69">
        <v>0.95</v>
      </c>
      <c r="AQ442474" s="69">
        <v>0.843</v>
      </c>
      <c r="AR442474" s="69">
        <v>0.867</v>
      </c>
    </row>
    <row r="442475" spans="41:44">
      <c r="AO442475" s="69">
        <v>80.85</v>
      </c>
      <c r="AP442475" s="69">
        <v>0.849</v>
      </c>
      <c r="AQ442475" s="69">
        <v>0.957</v>
      </c>
      <c r="AR442475" s="69">
        <v>0.974</v>
      </c>
    </row>
    <row r="442476" spans="41:44">
      <c r="AO442476" s="69">
        <v>81.63</v>
      </c>
      <c r="AP442476" s="69">
        <v>0.965</v>
      </c>
      <c r="AQ442476" s="69">
        <v>0.957</v>
      </c>
      <c r="AR442476" s="69">
        <v>0.87</v>
      </c>
    </row>
    <row r="442477" spans="41:44">
      <c r="AO442477" s="69">
        <v>82.41</v>
      </c>
      <c r="AP442477" s="69">
        <v>0.937</v>
      </c>
      <c r="AQ442477" s="69">
        <v>0.849</v>
      </c>
      <c r="AR442477" s="69">
        <v>0.83</v>
      </c>
    </row>
    <row r="442478" spans="41:44">
      <c r="AO442478" s="69">
        <v>83.19</v>
      </c>
      <c r="AP442478" s="69">
        <v>0.907</v>
      </c>
      <c r="AQ442478" s="69">
        <v>0.9</v>
      </c>
      <c r="AR442478" s="69">
        <v>0.873</v>
      </c>
    </row>
    <row r="442479" spans="41:44">
      <c r="AO442479" s="69">
        <v>83.97</v>
      </c>
      <c r="AP442479" s="69">
        <v>0.916</v>
      </c>
      <c r="AQ442479" s="69">
        <v>0.94</v>
      </c>
      <c r="AR442479" s="69">
        <v>0.924</v>
      </c>
    </row>
    <row r="442480" spans="41:44">
      <c r="AO442480" s="69">
        <v>84.75</v>
      </c>
      <c r="AP442480" s="69">
        <v>0.95</v>
      </c>
      <c r="AQ442480" s="69">
        <v>0.865</v>
      </c>
      <c r="AR442480" s="69">
        <v>0.974</v>
      </c>
    </row>
    <row r="442481" spans="41:44">
      <c r="AO442481" s="69">
        <v>85.53</v>
      </c>
      <c r="AP442481" s="69">
        <v>0.954</v>
      </c>
      <c r="AQ442481" s="69">
        <v>0.954</v>
      </c>
      <c r="AR442481" s="69">
        <v>0.987</v>
      </c>
    </row>
    <row r="442482" spans="41:44">
      <c r="AO442482" s="69">
        <v>86.31</v>
      </c>
      <c r="AP442482" s="69">
        <v>0.939</v>
      </c>
      <c r="AQ442482" s="69">
        <v>0.859</v>
      </c>
      <c r="AR442482" s="69">
        <v>0.957</v>
      </c>
    </row>
    <row r="442483" spans="41:44">
      <c r="AO442483" s="69">
        <v>87.09</v>
      </c>
      <c r="AP442483" s="69">
        <v>0.988</v>
      </c>
      <c r="AQ442483" s="69">
        <v>0.887</v>
      </c>
      <c r="AR442483" s="69">
        <v>0.973</v>
      </c>
    </row>
    <row r="442484" spans="41:44">
      <c r="AO442484" s="69">
        <v>87.87</v>
      </c>
      <c r="AP442484" s="69">
        <v>0.853</v>
      </c>
      <c r="AQ442484" s="69">
        <v>0.867</v>
      </c>
      <c r="AR442484" s="69">
        <v>0.849</v>
      </c>
    </row>
    <row r="442485" spans="41:44">
      <c r="AO442485" s="69">
        <v>88.65</v>
      </c>
      <c r="AP442485" s="69">
        <v>0.89</v>
      </c>
      <c r="AQ442485" s="69">
        <v>0.971</v>
      </c>
      <c r="AR442485" s="69">
        <v>0.922</v>
      </c>
    </row>
    <row r="442486" spans="41:44">
      <c r="AO442486" s="69">
        <v>89.43</v>
      </c>
      <c r="AP442486" s="69">
        <v>0.921</v>
      </c>
      <c r="AQ442486" s="69">
        <v>0.846</v>
      </c>
      <c r="AR442486" s="69">
        <v>0.873</v>
      </c>
    </row>
    <row r="442487" spans="41:44">
      <c r="AO442487" s="69">
        <v>90.21</v>
      </c>
      <c r="AP442487" s="69">
        <v>0.869</v>
      </c>
      <c r="AQ442487" s="69">
        <v>0.884</v>
      </c>
      <c r="AR442487" s="69">
        <v>0.911</v>
      </c>
    </row>
    <row r="442488" spans="41:44">
      <c r="AO442488" s="69">
        <v>90.99</v>
      </c>
      <c r="AP442488" s="69">
        <v>1.012</v>
      </c>
      <c r="AQ442488" s="69">
        <v>0.985</v>
      </c>
      <c r="AR442488" s="69">
        <v>0.898</v>
      </c>
    </row>
    <row r="442489" spans="41:44">
      <c r="AO442489" s="69">
        <v>91.77</v>
      </c>
      <c r="AP442489" s="69">
        <v>0.904</v>
      </c>
      <c r="AQ442489" s="69">
        <v>1</v>
      </c>
      <c r="AR442489" s="69">
        <v>0.907</v>
      </c>
    </row>
    <row r="442490" spans="41:44">
      <c r="AO442490" s="69">
        <v>92.55</v>
      </c>
      <c r="AP442490" s="69">
        <v>0.976</v>
      </c>
      <c r="AQ442490" s="69">
        <v>0.9</v>
      </c>
      <c r="AR442490" s="69">
        <v>0.906</v>
      </c>
    </row>
    <row r="442491" spans="41:44">
      <c r="AO442491" s="69">
        <v>93.33</v>
      </c>
      <c r="AP442491" s="69">
        <v>0.953</v>
      </c>
      <c r="AQ442491" s="69">
        <v>0.928</v>
      </c>
      <c r="AR442491" s="69">
        <v>0.974</v>
      </c>
    </row>
    <row r="442492" spans="41:44">
      <c r="AO442492" s="69">
        <v>94.11</v>
      </c>
      <c r="AP442492" s="69">
        <v>0.83</v>
      </c>
      <c r="AQ442492" s="69">
        <v>0.816</v>
      </c>
      <c r="AR442492" s="69">
        <v>0.948</v>
      </c>
    </row>
    <row r="442493" spans="41:44">
      <c r="AO442493" s="69">
        <v>94.89</v>
      </c>
      <c r="AP442493" s="69">
        <v>0.906</v>
      </c>
      <c r="AQ442493" s="69">
        <v>0.791</v>
      </c>
      <c r="AR442493" s="69">
        <v>1</v>
      </c>
    </row>
    <row r="442494" spans="41:44">
      <c r="AO442494" s="69">
        <v>95.67</v>
      </c>
      <c r="AP442494" s="69">
        <v>0.886</v>
      </c>
      <c r="AQ442494" s="69">
        <v>0.859</v>
      </c>
      <c r="AR442494" s="69">
        <v>0.898</v>
      </c>
    </row>
    <row r="442495" spans="41:44">
      <c r="AO442495" s="69">
        <v>96.45</v>
      </c>
      <c r="AP442495" s="69">
        <v>0.988</v>
      </c>
      <c r="AQ442495" s="69">
        <v>1.014</v>
      </c>
      <c r="AR442495" s="69">
        <v>0.887</v>
      </c>
    </row>
    <row r="442496" spans="41:44">
      <c r="AO442496" s="69">
        <v>97.23</v>
      </c>
      <c r="AP442496" s="69">
        <v>0.918</v>
      </c>
      <c r="AQ442496" s="69">
        <v>0.915</v>
      </c>
      <c r="AR442496" s="69">
        <v>0.934</v>
      </c>
    </row>
    <row r="442497" spans="41:44">
      <c r="AO442497" s="69">
        <v>98.01</v>
      </c>
      <c r="AP442497" s="69">
        <v>0.851</v>
      </c>
      <c r="AQ442497" s="69">
        <v>0.942</v>
      </c>
      <c r="AR442497" s="69">
        <v>0.919</v>
      </c>
    </row>
    <row r="442498" spans="41:44">
      <c r="AO442498" s="69">
        <v>98.79</v>
      </c>
      <c r="AP442498" s="69">
        <v>0.95</v>
      </c>
      <c r="AQ442498" s="69">
        <v>0.829</v>
      </c>
      <c r="AR442498" s="69">
        <v>0.906</v>
      </c>
    </row>
    <row r="442499" spans="41:44">
      <c r="AO442499" s="69">
        <v>99.57</v>
      </c>
      <c r="AP442499" s="69">
        <v>0.823</v>
      </c>
      <c r="AQ442499" s="69">
        <v>0.918</v>
      </c>
      <c r="AR442499" s="69">
        <v>1</v>
      </c>
    </row>
    <row r="442500" spans="41:44">
      <c r="AO442500" s="69">
        <v>100.35</v>
      </c>
      <c r="AP442500" s="69">
        <v>0.917</v>
      </c>
      <c r="AQ442500" s="69">
        <v>0.928</v>
      </c>
      <c r="AR442500" s="69">
        <v>0.846</v>
      </c>
    </row>
    <row r="442501" spans="41:44">
      <c r="AO442501" s="69">
        <v>101.13</v>
      </c>
      <c r="AP442501" s="69">
        <v>0.886</v>
      </c>
      <c r="AQ442501" s="69">
        <v>0.843</v>
      </c>
      <c r="AR442501" s="69">
        <v>0.959</v>
      </c>
    </row>
    <row r="442502" spans="41:44">
      <c r="AO442502" s="69">
        <v>101.91</v>
      </c>
      <c r="AP442502" s="69">
        <v>0.965</v>
      </c>
      <c r="AQ442502" s="69">
        <v>0.851</v>
      </c>
      <c r="AR442502" s="69">
        <v>0.93</v>
      </c>
    </row>
    <row r="442503" spans="41:44">
      <c r="AO442503" s="69">
        <v>102.69</v>
      </c>
      <c r="AP442503" s="69">
        <v>0.89</v>
      </c>
      <c r="AQ442503" s="69">
        <v>0.861</v>
      </c>
      <c r="AR442503" s="69">
        <v>0.839</v>
      </c>
    </row>
    <row r="442504" spans="41:44">
      <c r="AO442504" s="69">
        <v>103.47</v>
      </c>
      <c r="AP442504" s="69">
        <v>0.949</v>
      </c>
      <c r="AQ442504" s="69">
        <v>0.942</v>
      </c>
      <c r="AR442504" s="69">
        <v>0.842</v>
      </c>
    </row>
    <row r="442505" spans="41:44">
      <c r="AO442505" s="69">
        <v>104.25</v>
      </c>
      <c r="AP442505" s="69">
        <v>0.91</v>
      </c>
      <c r="AQ442505" s="69">
        <v>0.957</v>
      </c>
      <c r="AR442505" s="69">
        <v>0.875</v>
      </c>
    </row>
    <row r="442506" spans="41:44">
      <c r="AO442506" s="69">
        <v>105.03</v>
      </c>
      <c r="AP442506" s="69">
        <v>0.882</v>
      </c>
      <c r="AQ442506" s="69">
        <v>0.84</v>
      </c>
      <c r="AR442506" s="69">
        <v>0.917</v>
      </c>
    </row>
    <row r="442507" spans="41:44">
      <c r="AO442507" s="69">
        <v>105.81</v>
      </c>
      <c r="AP442507" s="69">
        <v>0.976</v>
      </c>
      <c r="AQ442507" s="69">
        <v>0.811</v>
      </c>
      <c r="AR442507" s="69">
        <v>0.9</v>
      </c>
    </row>
    <row r="442508" spans="41:44">
      <c r="AO442508" s="69">
        <v>106.59</v>
      </c>
      <c r="AP442508" s="69">
        <v>0.949</v>
      </c>
      <c r="AQ442508" s="69">
        <v>0.84</v>
      </c>
      <c r="AR442508" s="69">
        <v>0.947</v>
      </c>
    </row>
    <row r="442509" spans="41:44">
      <c r="AO442509" s="69">
        <v>107.37</v>
      </c>
      <c r="AP442509" s="69">
        <v>0.918</v>
      </c>
      <c r="AQ442509" s="69">
        <v>0.942</v>
      </c>
      <c r="AR442509" s="69">
        <v>0.917</v>
      </c>
    </row>
    <row r="442510" spans="41:44">
      <c r="AO442510" s="69">
        <v>108.15</v>
      </c>
      <c r="AP442510" s="69">
        <v>0.922</v>
      </c>
      <c r="AQ442510" s="69">
        <v>0.916</v>
      </c>
      <c r="AR442510" s="69">
        <v>0.959</v>
      </c>
    </row>
    <row r="442511" spans="41:44">
      <c r="AO442511" s="69">
        <v>108.93</v>
      </c>
      <c r="AP442511" s="69">
        <v>0.918</v>
      </c>
      <c r="AQ442511" s="69">
        <v>0.939</v>
      </c>
      <c r="AR442511" s="69">
        <v>0.872</v>
      </c>
    </row>
    <row r="442512" spans="41:44">
      <c r="AO442512" s="69">
        <v>109.71</v>
      </c>
      <c r="AP442512" s="69">
        <v>0.867</v>
      </c>
      <c r="AQ442512" s="69">
        <v>0.956</v>
      </c>
      <c r="AR442512" s="69">
        <v>0.923</v>
      </c>
    </row>
    <row r="442513" spans="41:44">
      <c r="AO442513" s="69">
        <v>110.49</v>
      </c>
      <c r="AP442513" s="69">
        <v>0.933</v>
      </c>
      <c r="AQ442513" s="69">
        <v>0.836</v>
      </c>
      <c r="AR442513" s="69">
        <v>0.842</v>
      </c>
    </row>
    <row r="442514" spans="41:44">
      <c r="AO442514" s="69">
        <v>111.27</v>
      </c>
      <c r="AP442514" s="69">
        <v>1.052</v>
      </c>
      <c r="AQ442514" s="69">
        <v>0.873</v>
      </c>
      <c r="AR442514" s="69">
        <v>0.898</v>
      </c>
    </row>
    <row r="442515" spans="41:44">
      <c r="AO442515" s="69">
        <v>112.05</v>
      </c>
      <c r="AP442515" s="69">
        <v>0.892</v>
      </c>
      <c r="AQ442515" s="69">
        <v>0.875</v>
      </c>
      <c r="AR442515" s="69">
        <v>0.828</v>
      </c>
    </row>
    <row r="442516" spans="41:44">
      <c r="AO442516" s="69">
        <v>112.83</v>
      </c>
      <c r="AP442516" s="69">
        <v>0.965</v>
      </c>
      <c r="AQ442516" s="69">
        <v>0.915</v>
      </c>
      <c r="AR442516" s="69">
        <v>1.015</v>
      </c>
    </row>
    <row r="442517" spans="41:44">
      <c r="AO442517" s="69">
        <v>113.61</v>
      </c>
      <c r="AP442517" s="69">
        <v>0.932</v>
      </c>
      <c r="AQ442517" s="69">
        <v>0.956</v>
      </c>
      <c r="AR442517" s="69">
        <v>0.986</v>
      </c>
    </row>
    <row r="442518" spans="41:44">
      <c r="AO442518" s="69">
        <v>114.39</v>
      </c>
      <c r="AP442518" s="69">
        <v>0.903</v>
      </c>
      <c r="AQ442518" s="69">
        <v>0.955</v>
      </c>
      <c r="AR442518" s="69">
        <v>0.959</v>
      </c>
    </row>
    <row r="442519" spans="41:44">
      <c r="AO442519" s="69">
        <v>115.17</v>
      </c>
      <c r="AP442519" s="69">
        <v>0.944</v>
      </c>
      <c r="AQ442519" s="69">
        <v>0.971</v>
      </c>
      <c r="AR442519" s="69">
        <v>0.93</v>
      </c>
    </row>
    <row r="442520" spans="41:44">
      <c r="AO442520" s="69">
        <v>115.95</v>
      </c>
      <c r="AP442520" s="69">
        <v>0.9</v>
      </c>
      <c r="AQ442520" s="69">
        <v>0.941</v>
      </c>
      <c r="AR442520" s="69">
        <v>0.847</v>
      </c>
    </row>
    <row r="442521" spans="41:44">
      <c r="AO442521" s="69">
        <v>116.73</v>
      </c>
      <c r="AP442521" s="69">
        <v>0.847</v>
      </c>
      <c r="AQ442521" s="69">
        <v>0.885</v>
      </c>
      <c r="AR442521" s="69">
        <v>0.896</v>
      </c>
    </row>
    <row r="442522" spans="41:44">
      <c r="AO442522" s="69">
        <v>117.51</v>
      </c>
      <c r="AP442522" s="69">
        <v>0.917</v>
      </c>
      <c r="AQ442522" s="69">
        <v>0.857</v>
      </c>
      <c r="AR442522" s="69">
        <v>0.844</v>
      </c>
    </row>
    <row r="442523" spans="41:44">
      <c r="AO442523" s="69">
        <v>118.29</v>
      </c>
      <c r="AP442523" s="69">
        <v>0.923</v>
      </c>
      <c r="AQ442523" s="69">
        <v>1.016</v>
      </c>
      <c r="AR442523" s="69">
        <v>0.844</v>
      </c>
    </row>
    <row r="442524" spans="41:44">
      <c r="AO442524" s="69">
        <v>119.07</v>
      </c>
      <c r="AP442524" s="69">
        <v>1</v>
      </c>
      <c r="AQ442524" s="69">
        <v>0.9</v>
      </c>
      <c r="AR442524" s="69">
        <v>0.915</v>
      </c>
    </row>
    <row r="442525" spans="41:44">
      <c r="AO442525" s="69">
        <v>119.85</v>
      </c>
      <c r="AP442525" s="69">
        <v>0.95</v>
      </c>
      <c r="AQ442525" s="69">
        <v>1.014</v>
      </c>
      <c r="AR442525" s="69">
        <v>0.878</v>
      </c>
    </row>
    <row r="442526" spans="41:44">
      <c r="AO442526" s="69">
        <v>120.63</v>
      </c>
      <c r="AP442526" s="69">
        <v>0.87</v>
      </c>
      <c r="AQ442526" s="69">
        <v>0.943</v>
      </c>
      <c r="AR442526" s="69">
        <v>0.808</v>
      </c>
    </row>
    <row r="442527" spans="41:44">
      <c r="AO442527" s="69">
        <v>121.41</v>
      </c>
      <c r="AP442527" s="69">
        <v>0.874</v>
      </c>
      <c r="AQ442527" s="69">
        <v>0.956</v>
      </c>
      <c r="AR442527" s="69">
        <v>0.906</v>
      </c>
    </row>
    <row r="442528" spans="41:44">
      <c r="AO442528" s="69">
        <v>122.19</v>
      </c>
      <c r="AP442528" s="69">
        <v>0.878</v>
      </c>
      <c r="AQ442528" s="69">
        <v>1</v>
      </c>
      <c r="AR442528" s="69">
        <v>0.851</v>
      </c>
    </row>
    <row r="442529" spans="41:44">
      <c r="AO442529" s="69">
        <v>122.97</v>
      </c>
      <c r="AP442529" s="69">
        <v>0.966</v>
      </c>
      <c r="AQ442529" s="69">
        <v>0.918</v>
      </c>
      <c r="AR442529" s="69">
        <v>0.904</v>
      </c>
    </row>
    <row r="442530" spans="41:44">
      <c r="AO442530" s="69">
        <v>123.75</v>
      </c>
      <c r="AP442530" s="69">
        <v>0.918</v>
      </c>
      <c r="AQ442530" s="69">
        <v>0.9</v>
      </c>
      <c r="AR442530" s="69">
        <v>0.984</v>
      </c>
    </row>
    <row r="442531" spans="41:44">
      <c r="AO442531" s="69">
        <v>124.53</v>
      </c>
      <c r="AP442531" s="69">
        <v>0.953</v>
      </c>
      <c r="AQ442531" s="69">
        <v>0.827</v>
      </c>
      <c r="AR442531" s="69">
        <v>0.9</v>
      </c>
    </row>
    <row r="442532" spans="41:44">
      <c r="AO442532" s="69">
        <v>125.31</v>
      </c>
      <c r="AP442532" s="69">
        <v>0.912</v>
      </c>
      <c r="AQ442532" s="69">
        <v>0.871</v>
      </c>
      <c r="AR442532" s="69">
        <v>0.973</v>
      </c>
    </row>
    <row r="442533" spans="41:44">
      <c r="AO442533" s="69">
        <v>126.09</v>
      </c>
      <c r="AP442533" s="69">
        <v>0.879</v>
      </c>
      <c r="AQ442533" s="69">
        <v>0.927</v>
      </c>
      <c r="AR442533" s="69">
        <v>0.987</v>
      </c>
    </row>
    <row r="442534" spans="41:44">
      <c r="AO442534" s="69">
        <v>126.87</v>
      </c>
      <c r="AP442534" s="69">
        <v>0.966</v>
      </c>
      <c r="AQ442534" s="69">
        <v>0.875</v>
      </c>
      <c r="AR442534" s="69">
        <v>0.917</v>
      </c>
    </row>
    <row r="442535" spans="41:44">
      <c r="AO442535" s="69">
        <v>127.65</v>
      </c>
      <c r="AP442535" s="69">
        <v>0.929</v>
      </c>
      <c r="AQ442535" s="69">
        <v>0.889</v>
      </c>
      <c r="AR442535" s="69">
        <v>0.9</v>
      </c>
    </row>
    <row r="442536" spans="41:44">
      <c r="AO442536" s="69">
        <v>128.43</v>
      </c>
      <c r="AP442536" s="69">
        <v>0.943</v>
      </c>
      <c r="AQ442536" s="69">
        <v>0.823</v>
      </c>
      <c r="AR442536" s="69">
        <v>0.922</v>
      </c>
    </row>
    <row r="442537" spans="41:44">
      <c r="AO442537" s="69">
        <v>129.21</v>
      </c>
      <c r="AP442537" s="69">
        <v>0.901</v>
      </c>
      <c r="AQ442537" s="69">
        <v>0.971</v>
      </c>
      <c r="AR442537" s="69">
        <v>1</v>
      </c>
    </row>
    <row r="442538" spans="41:44">
      <c r="AO442538" s="69">
        <v>129.99</v>
      </c>
      <c r="AP442538" s="69">
        <v>0.94</v>
      </c>
      <c r="AQ442538" s="69">
        <v>0.851</v>
      </c>
      <c r="AR442538" s="69">
        <v>0.918</v>
      </c>
    </row>
    <row r="442539" spans="41:44">
      <c r="AO442539" s="69">
        <v>130.77</v>
      </c>
      <c r="AP442539" s="69">
        <v>0.94</v>
      </c>
      <c r="AQ442539" s="69">
        <v>1.046</v>
      </c>
      <c r="AR442539" s="69">
        <v>1.014</v>
      </c>
    </row>
    <row r="442540" spans="41:44">
      <c r="AO442540" s="69">
        <v>131.55</v>
      </c>
      <c r="AP442540" s="69">
        <v>0.942</v>
      </c>
      <c r="AQ442540" s="69">
        <v>0.847</v>
      </c>
      <c r="AR442540" s="69">
        <v>0.883</v>
      </c>
    </row>
    <row r="442541" spans="41:44">
      <c r="AO442541" s="69">
        <v>132.33</v>
      </c>
      <c r="AP442541" s="69">
        <v>0.954</v>
      </c>
      <c r="AQ442541" s="69">
        <v>0.9</v>
      </c>
      <c r="AR442541" s="69">
        <v>1.069</v>
      </c>
    </row>
    <row r="442542" spans="41:44">
      <c r="AO442542" s="69">
        <v>133.11</v>
      </c>
      <c r="AP442542" s="69">
        <v>0.867</v>
      </c>
      <c r="AQ442542" s="69">
        <v>0.865</v>
      </c>
      <c r="AR442542" s="69">
        <v>0.957</v>
      </c>
    </row>
    <row r="442543" spans="41:44">
      <c r="AO442543" s="69">
        <v>133.89</v>
      </c>
      <c r="AP442543" s="69">
        <v>0.827</v>
      </c>
      <c r="AQ442543" s="69">
        <v>1</v>
      </c>
      <c r="AR442543" s="69">
        <v>0.91</v>
      </c>
    </row>
    <row r="442544" spans="41:44">
      <c r="AO442544" s="69">
        <v>134.67</v>
      </c>
      <c r="AP442544" s="69">
        <v>0.91</v>
      </c>
      <c r="AQ442544" s="69">
        <v>0.929</v>
      </c>
      <c r="AR442544" s="69">
        <v>0.93</v>
      </c>
    </row>
    <row r="442545" spans="41:44">
      <c r="AO442545" s="69">
        <v>135.45</v>
      </c>
      <c r="AP442545" s="69">
        <v>0.938</v>
      </c>
      <c r="AQ442545" s="69">
        <v>0.859</v>
      </c>
      <c r="AR442545" s="69">
        <v>1</v>
      </c>
    </row>
    <row r="442546" spans="41:44">
      <c r="AO442546" s="69">
        <v>136.23</v>
      </c>
      <c r="AP442546" s="69">
        <v>0.944</v>
      </c>
      <c r="AQ442546" s="69">
        <v>1</v>
      </c>
      <c r="AR442546" s="69">
        <v>0.934</v>
      </c>
    </row>
    <row r="442547" spans="41:44">
      <c r="AO442547" s="69">
        <v>137.01</v>
      </c>
      <c r="AP442547" s="69">
        <v>0.965</v>
      </c>
      <c r="AQ442547" s="69">
        <v>0.861</v>
      </c>
      <c r="AR442547" s="69">
        <v>0.893</v>
      </c>
    </row>
    <row r="442548" spans="41:44">
      <c r="AO442548" s="69">
        <v>137.79</v>
      </c>
      <c r="AP442548" s="69">
        <v>0.922</v>
      </c>
      <c r="AQ442548" s="69">
        <v>1.03</v>
      </c>
      <c r="AR442548" s="69">
        <v>0.973</v>
      </c>
    </row>
    <row r="442549" spans="41:44">
      <c r="AO442549" s="69">
        <v>138.57</v>
      </c>
      <c r="AP442549" s="69">
        <v>0.862</v>
      </c>
      <c r="AQ442549" s="69">
        <v>0.814</v>
      </c>
      <c r="AR442549" s="69">
        <v>0.986</v>
      </c>
    </row>
    <row r="442550" spans="41:44">
      <c r="AO442550" s="69">
        <v>139.35</v>
      </c>
      <c r="AP442550" s="69">
        <v>0.89</v>
      </c>
      <c r="AQ442550" s="69">
        <v>0.915</v>
      </c>
      <c r="AR442550" s="69">
        <v>0.906</v>
      </c>
    </row>
    <row r="442551" spans="41:44">
      <c r="AO442551" s="69">
        <v>140.13</v>
      </c>
      <c r="AP442551" s="69">
        <v>0.954</v>
      </c>
      <c r="AQ442551" s="69">
        <v>0.895</v>
      </c>
      <c r="AR442551" s="69">
        <v>0.863</v>
      </c>
    </row>
    <row r="442552" spans="41:44">
      <c r="AO442552" s="69">
        <v>140.91</v>
      </c>
      <c r="AP442552" s="69">
        <v>1</v>
      </c>
      <c r="AQ442552" s="69">
        <v>0.97</v>
      </c>
      <c r="AR442552" s="69">
        <v>0.918</v>
      </c>
    </row>
    <row r="442553" spans="41:44">
      <c r="AO442553" s="69">
        <v>141.69</v>
      </c>
      <c r="AP442553" s="69">
        <v>0.967</v>
      </c>
      <c r="AQ442553" s="69">
        <v>0.883</v>
      </c>
      <c r="AR442553" s="69">
        <v>0.93</v>
      </c>
    </row>
    <row r="442554" spans="41:44">
      <c r="AO442554" s="69">
        <v>142.47</v>
      </c>
      <c r="AP442554" s="69">
        <v>0.966</v>
      </c>
      <c r="AQ442554" s="69">
        <v>0.871</v>
      </c>
      <c r="AR442554" s="69">
        <v>0.911</v>
      </c>
    </row>
    <row r="442555" spans="41:44">
      <c r="AO442555" s="69">
        <v>143.25</v>
      </c>
      <c r="AP442555" s="69">
        <v>0.901</v>
      </c>
      <c r="AQ442555" s="69">
        <v>1.048</v>
      </c>
      <c r="AR442555" s="69">
        <v>0.942</v>
      </c>
    </row>
    <row r="442556" spans="41:44">
      <c r="AO442556" s="69">
        <v>144.03</v>
      </c>
      <c r="AP442556" s="69">
        <v>0.955</v>
      </c>
      <c r="AQ442556" s="69">
        <v>0.875</v>
      </c>
      <c r="AR442556" s="69">
        <v>0.919</v>
      </c>
    </row>
    <row r="442557" spans="41:44">
      <c r="AO442557" s="69">
        <v>144.81</v>
      </c>
      <c r="AP442557" s="69">
        <v>0.928</v>
      </c>
      <c r="AQ442557" s="69">
        <v>0.89</v>
      </c>
      <c r="AR442557" s="69">
        <v>1</v>
      </c>
    </row>
    <row r="442558" spans="41:44">
      <c r="AO442558" s="69">
        <v>145.59</v>
      </c>
      <c r="AP442558" s="69">
        <v>0.988</v>
      </c>
      <c r="AQ442558" s="69">
        <v>0.928</v>
      </c>
      <c r="AR442558" s="69">
        <v>1.028</v>
      </c>
    </row>
    <row r="442559" spans="41:44">
      <c r="AO442559" s="69">
        <v>146.37</v>
      </c>
      <c r="AP442559" s="69">
        <v>0.806</v>
      </c>
      <c r="AQ442559" s="69">
        <v>0.831</v>
      </c>
      <c r="AR442559" s="69">
        <v>0.97</v>
      </c>
    </row>
    <row r="442560" spans="41:44">
      <c r="AO442560" s="69">
        <v>147.15</v>
      </c>
      <c r="AP442560" s="69">
        <v>0.907</v>
      </c>
      <c r="AQ442560" s="69">
        <v>0.928</v>
      </c>
      <c r="AR442560" s="69">
        <v>0.91</v>
      </c>
    </row>
    <row r="442561" spans="41:44">
      <c r="AO442561" s="69">
        <v>147.93</v>
      </c>
      <c r="AP442561" s="69">
        <v>0.875</v>
      </c>
      <c r="AQ442561" s="69">
        <v>0.831</v>
      </c>
      <c r="AR442561" s="69">
        <v>0.861</v>
      </c>
    </row>
    <row r="442562" spans="41:44">
      <c r="AO442562" s="69">
        <v>148.71</v>
      </c>
      <c r="AP442562" s="69">
        <v>0.977</v>
      </c>
      <c r="AQ442562" s="69">
        <v>0.898</v>
      </c>
      <c r="AR442562" s="69">
        <v>0.901</v>
      </c>
    </row>
    <row r="442563" spans="41:44">
      <c r="AO442563" s="69">
        <v>149.49</v>
      </c>
      <c r="AP442563" s="69">
        <v>0.9</v>
      </c>
      <c r="AQ442563" s="69">
        <v>0.985</v>
      </c>
      <c r="AR442563" s="69">
        <v>0.901</v>
      </c>
    </row>
    <row r="442564" spans="41:44">
      <c r="AO442564" s="69">
        <v>150.27</v>
      </c>
      <c r="AP442564" s="69">
        <v>0.95</v>
      </c>
      <c r="AQ442564" s="69">
        <v>0.859</v>
      </c>
      <c r="AR442564" s="69">
        <v>0.917</v>
      </c>
    </row>
    <row r="442565" spans="41:44">
      <c r="AO442565" s="69">
        <v>151.05</v>
      </c>
      <c r="AP442565" s="69">
        <v>0.942</v>
      </c>
      <c r="AQ442565" s="69">
        <v>0.943</v>
      </c>
      <c r="AR442565" s="69">
        <v>0.918</v>
      </c>
    </row>
    <row r="442566" spans="41:44">
      <c r="AO442566" s="69">
        <v>151.83</v>
      </c>
      <c r="AP442566" s="69">
        <v>0.978</v>
      </c>
      <c r="AQ442566" s="69">
        <v>0.845</v>
      </c>
      <c r="AR442566" s="69">
        <v>0.867</v>
      </c>
    </row>
    <row r="442567" spans="41:44">
      <c r="AO442567" s="69">
        <v>152.61</v>
      </c>
      <c r="AP442567" s="69">
        <v>0.942</v>
      </c>
      <c r="AQ442567" s="69">
        <v>0.943</v>
      </c>
      <c r="AR442567" s="69">
        <v>0.928</v>
      </c>
    </row>
    <row r="442568" spans="41:44">
      <c r="AO442568" s="69">
        <v>153.39</v>
      </c>
      <c r="AP442568" s="69">
        <v>0.988</v>
      </c>
      <c r="AQ442568" s="69">
        <v>0.927</v>
      </c>
      <c r="AR442568" s="69">
        <v>0.836</v>
      </c>
    </row>
    <row r="442569" spans="41:44">
      <c r="AO442569" s="69">
        <v>154.17</v>
      </c>
      <c r="AP442569" s="69">
        <v>0.891</v>
      </c>
      <c r="AQ442569" s="69">
        <v>0.941</v>
      </c>
      <c r="AR442569" s="69">
        <v>0.932</v>
      </c>
    </row>
    <row r="442570" spans="41:44">
      <c r="AO442570" s="69">
        <v>154.95</v>
      </c>
      <c r="AP442570" s="69">
        <v>0.935</v>
      </c>
      <c r="AQ442570" s="69">
        <v>0.889</v>
      </c>
      <c r="AR442570" s="69">
        <v>0.861</v>
      </c>
    </row>
    <row r="442571" spans="41:44">
      <c r="AO442571" s="69">
        <v>155.73</v>
      </c>
      <c r="AP442571" s="69">
        <v>0.923</v>
      </c>
      <c r="AQ442571" s="69">
        <v>0.775</v>
      </c>
      <c r="AR442571" s="69">
        <v>0.861</v>
      </c>
    </row>
    <row r="442572" spans="41:44">
      <c r="AO442572" s="69">
        <v>156.51</v>
      </c>
      <c r="AP442572" s="69">
        <v>0.911</v>
      </c>
      <c r="AQ442572" s="69">
        <v>0.942</v>
      </c>
      <c r="AR442572" s="69">
        <v>0.957</v>
      </c>
    </row>
    <row r="458754" spans="41:44">
      <c r="AO458754" s="69" t="s">
        <v>13</v>
      </c>
      <c r="AP458754" s="69" t="s">
        <v>14</v>
      </c>
      <c r="AQ458754" s="69" t="s">
        <v>15</v>
      </c>
      <c r="AR458754" s="69" t="s">
        <v>16</v>
      </c>
    </row>
    <row r="458755" spans="41:44">
      <c r="AO458755" s="69">
        <v>0</v>
      </c>
      <c r="AP458755" s="69">
        <v>0.925</v>
      </c>
      <c r="AQ458755" s="69">
        <v>0.985</v>
      </c>
      <c r="AR458755" s="69">
        <v>0.836</v>
      </c>
    </row>
    <row r="458756" spans="41:44">
      <c r="AO458756" s="69">
        <v>0.39</v>
      </c>
      <c r="AP458756" s="69">
        <v>0.968</v>
      </c>
      <c r="AQ458756" s="69">
        <v>1.016</v>
      </c>
      <c r="AR458756" s="69">
        <v>1.026</v>
      </c>
    </row>
    <row r="458757" spans="41:44">
      <c r="AO458757" s="69">
        <v>1.17</v>
      </c>
      <c r="AP458757" s="69">
        <v>0.928</v>
      </c>
      <c r="AQ458757" s="69">
        <v>1.061</v>
      </c>
      <c r="AR458757" s="69">
        <v>0.925</v>
      </c>
    </row>
    <row r="458758" spans="41:44">
      <c r="AO458758" s="69">
        <v>1.95</v>
      </c>
      <c r="AP458758" s="69">
        <v>0.885</v>
      </c>
      <c r="AQ458758" s="69">
        <v>0.97</v>
      </c>
      <c r="AR458758" s="69">
        <v>0.961</v>
      </c>
    </row>
    <row r="458759" spans="41:44">
      <c r="AO458759" s="69">
        <v>2.73</v>
      </c>
      <c r="AP458759" s="69">
        <v>0.926</v>
      </c>
      <c r="AQ458759" s="69">
        <v>0.932</v>
      </c>
      <c r="AR458759" s="69">
        <v>0.962</v>
      </c>
    </row>
    <row r="458760" spans="41:44">
      <c r="AO458760" s="69">
        <v>3.51</v>
      </c>
      <c r="AP458760" s="69">
        <v>0.885</v>
      </c>
      <c r="AQ458760" s="69">
        <v>0.906</v>
      </c>
      <c r="AR458760" s="69">
        <v>0.924</v>
      </c>
    </row>
    <row r="458761" spans="41:44">
      <c r="AO458761" s="69">
        <v>4.29</v>
      </c>
      <c r="AP458761" s="69">
        <v>0.97</v>
      </c>
      <c r="AQ458761" s="69">
        <v>0.915</v>
      </c>
      <c r="AR458761" s="69">
        <v>0.96</v>
      </c>
    </row>
    <row r="458762" spans="41:44">
      <c r="AO458762" s="69">
        <v>5.07</v>
      </c>
      <c r="AP458762" s="69">
        <v>0.9</v>
      </c>
      <c r="AQ458762" s="69">
        <v>0.935</v>
      </c>
      <c r="AR458762" s="69">
        <v>0.911</v>
      </c>
    </row>
    <row r="458763" spans="41:44">
      <c r="AO458763" s="69">
        <v>5.85</v>
      </c>
      <c r="AP458763" s="69">
        <v>1.015</v>
      </c>
      <c r="AQ458763" s="69">
        <v>0.971</v>
      </c>
      <c r="AR458763" s="69">
        <v>0.912</v>
      </c>
    </row>
    <row r="458764" spans="41:44">
      <c r="AO458764" s="69">
        <v>6.63</v>
      </c>
      <c r="AP458764" s="69">
        <v>0.927</v>
      </c>
      <c r="AQ458764" s="69">
        <v>1</v>
      </c>
      <c r="AR458764" s="69">
        <v>0.962</v>
      </c>
    </row>
    <row r="458765" spans="41:44">
      <c r="AO458765" s="69">
        <v>7.41</v>
      </c>
      <c r="AP458765" s="69">
        <v>0.97</v>
      </c>
      <c r="AQ458765" s="69">
        <v>0.904</v>
      </c>
      <c r="AR458765" s="69">
        <v>1.013</v>
      </c>
    </row>
    <row r="458766" spans="41:44">
      <c r="AO458766" s="69">
        <v>8.19</v>
      </c>
      <c r="AP458766" s="69">
        <v>0.878</v>
      </c>
      <c r="AQ458766" s="69">
        <v>0.89</v>
      </c>
      <c r="AR458766" s="69">
        <v>1</v>
      </c>
    </row>
    <row r="458767" spans="41:44">
      <c r="AO458767" s="69">
        <v>8.97</v>
      </c>
      <c r="AP458767" s="69">
        <v>0.956</v>
      </c>
      <c r="AQ458767" s="69">
        <v>0.859</v>
      </c>
      <c r="AR458767" s="69">
        <v>1.096</v>
      </c>
    </row>
    <row r="458768" spans="41:44">
      <c r="AO458768" s="69">
        <v>9.75</v>
      </c>
      <c r="AP458768" s="69">
        <v>0.887</v>
      </c>
      <c r="AQ458768" s="69">
        <v>0.93</v>
      </c>
      <c r="AR458768" s="69">
        <v>1.04</v>
      </c>
    </row>
    <row r="458769" spans="41:44">
      <c r="AO458769" s="69">
        <v>10.53</v>
      </c>
      <c r="AP458769" s="69">
        <v>0.922</v>
      </c>
      <c r="AQ458769" s="69">
        <v>0.956</v>
      </c>
      <c r="AR458769" s="69">
        <v>1.053</v>
      </c>
    </row>
    <row r="458770" spans="41:44">
      <c r="AO458770" s="69">
        <v>11.31</v>
      </c>
      <c r="AP458770" s="69">
        <v>1</v>
      </c>
      <c r="AQ458770" s="69">
        <v>0.9</v>
      </c>
      <c r="AR458770" s="69">
        <v>1.037</v>
      </c>
    </row>
    <row r="458771" spans="41:44">
      <c r="AO458771" s="69">
        <v>12.09</v>
      </c>
      <c r="AP458771" s="69">
        <v>1.014</v>
      </c>
      <c r="AQ458771" s="69">
        <v>0.942</v>
      </c>
      <c r="AR458771" s="69">
        <v>0.861</v>
      </c>
    </row>
    <row r="458772" spans="41:44">
      <c r="AO458772" s="69">
        <v>12.87</v>
      </c>
      <c r="AP458772" s="69">
        <v>0.918</v>
      </c>
      <c r="AQ458772" s="69">
        <v>0.986</v>
      </c>
      <c r="AR458772" s="69">
        <v>1.055</v>
      </c>
    </row>
    <row r="458773" spans="41:44">
      <c r="AO458773" s="69">
        <v>13.65</v>
      </c>
      <c r="AP458773" s="69">
        <v>0.87</v>
      </c>
      <c r="AQ458773" s="69">
        <v>0.848</v>
      </c>
      <c r="AR458773" s="69">
        <v>0.883</v>
      </c>
    </row>
    <row r="458774" spans="41:44">
      <c r="AO458774" s="69">
        <v>14.43</v>
      </c>
      <c r="AP458774" s="69">
        <v>0.949</v>
      </c>
      <c r="AQ458774" s="69">
        <v>1</v>
      </c>
      <c r="AR458774" s="69">
        <v>0.938</v>
      </c>
    </row>
    <row r="458775" spans="41:44">
      <c r="AO458775" s="69">
        <v>15.21</v>
      </c>
      <c r="AP458775" s="69">
        <v>0.947</v>
      </c>
      <c r="AQ458775" s="69">
        <v>0.947</v>
      </c>
      <c r="AR458775" s="69">
        <v>0.962</v>
      </c>
    </row>
    <row r="458776" spans="41:44">
      <c r="AO458776" s="69">
        <v>15.99</v>
      </c>
      <c r="AP458776" s="69">
        <v>0.883</v>
      </c>
      <c r="AQ458776" s="69">
        <v>1</v>
      </c>
      <c r="AR458776" s="69">
        <v>0.887</v>
      </c>
    </row>
    <row r="458777" spans="41:44">
      <c r="AO458777" s="69">
        <v>16.77</v>
      </c>
      <c r="AP458777" s="69">
        <v>0.892</v>
      </c>
      <c r="AQ458777" s="69">
        <v>0.971</v>
      </c>
      <c r="AR458777" s="69">
        <v>1.133</v>
      </c>
    </row>
    <row r="458778" spans="41:44">
      <c r="AO458778" s="69">
        <v>17.55</v>
      </c>
      <c r="AP458778" s="69">
        <v>0.95</v>
      </c>
      <c r="AQ458778" s="69">
        <v>0.873</v>
      </c>
      <c r="AR458778" s="69">
        <v>0.95</v>
      </c>
    </row>
    <row r="458779" spans="41:44">
      <c r="AO458779" s="69">
        <v>18.33</v>
      </c>
      <c r="AP458779" s="69">
        <v>0.931</v>
      </c>
      <c r="AQ458779" s="69">
        <v>0.942</v>
      </c>
      <c r="AR458779" s="69">
        <v>0.961</v>
      </c>
    </row>
    <row r="458780" spans="41:44">
      <c r="AO458780" s="69">
        <v>19.11</v>
      </c>
      <c r="AP458780" s="69">
        <v>0.9</v>
      </c>
      <c r="AQ458780" s="69">
        <v>0.926</v>
      </c>
      <c r="AR458780" s="69">
        <v>0.935</v>
      </c>
    </row>
    <row r="458781" spans="41:44">
      <c r="AO458781" s="69">
        <v>19.89</v>
      </c>
      <c r="AP458781" s="69">
        <v>0.912</v>
      </c>
      <c r="AQ458781" s="69">
        <v>0.943</v>
      </c>
      <c r="AR458781" s="69">
        <v>0.926</v>
      </c>
    </row>
    <row r="458782" spans="41:44">
      <c r="AO458782" s="69">
        <v>20.67</v>
      </c>
      <c r="AP458782" s="69">
        <v>0.912</v>
      </c>
      <c r="AQ458782" s="69">
        <v>0.942</v>
      </c>
      <c r="AR458782" s="69">
        <v>0.875</v>
      </c>
    </row>
    <row r="458783" spans="41:44">
      <c r="AO458783" s="69">
        <v>21.45</v>
      </c>
      <c r="AP458783" s="69">
        <v>1</v>
      </c>
      <c r="AQ458783" s="69">
        <v>0.844</v>
      </c>
      <c r="AR458783" s="69">
        <v>0.912</v>
      </c>
    </row>
    <row r="458784" spans="41:44">
      <c r="AO458784" s="69">
        <v>22.23</v>
      </c>
      <c r="AP458784" s="69">
        <v>0.891</v>
      </c>
      <c r="AQ458784" s="69">
        <v>0.844</v>
      </c>
      <c r="AR458784" s="69">
        <v>0.975</v>
      </c>
    </row>
    <row r="458785" spans="41:44">
      <c r="AO458785" s="69">
        <v>23.01</v>
      </c>
      <c r="AP458785" s="69">
        <v>0.912</v>
      </c>
      <c r="AQ458785" s="69">
        <v>1.014</v>
      </c>
      <c r="AR458785" s="69">
        <v>0.95</v>
      </c>
    </row>
    <row r="458786" spans="41:44">
      <c r="AO458786" s="69">
        <v>23.79</v>
      </c>
      <c r="AP458786" s="69">
        <v>0.974</v>
      </c>
      <c r="AQ458786" s="69">
        <v>0.931</v>
      </c>
      <c r="AR458786" s="69">
        <v>0.869</v>
      </c>
    </row>
    <row r="458787" spans="41:44">
      <c r="AO458787" s="69">
        <v>24.57</v>
      </c>
      <c r="AP458787" s="69">
        <v>0.898</v>
      </c>
      <c r="AQ458787" s="69">
        <v>0.97</v>
      </c>
      <c r="AR458787" s="69">
        <v>0.879</v>
      </c>
    </row>
    <row r="458788" spans="41:44">
      <c r="AO458788" s="69">
        <v>25.35</v>
      </c>
      <c r="AP458788" s="69">
        <v>0.877</v>
      </c>
      <c r="AQ458788" s="69">
        <v>0.878</v>
      </c>
      <c r="AR458788" s="69">
        <v>0.948</v>
      </c>
    </row>
    <row r="458789" spans="41:44">
      <c r="AO458789" s="69">
        <v>26.13</v>
      </c>
      <c r="AP458789" s="69">
        <v>0.912</v>
      </c>
      <c r="AQ458789" s="69">
        <v>0.986</v>
      </c>
      <c r="AR458789" s="69">
        <v>0.949</v>
      </c>
    </row>
    <row r="458790" spans="41:44">
      <c r="AO458790" s="69">
        <v>26.91</v>
      </c>
      <c r="AP458790" s="69">
        <v>0.974</v>
      </c>
      <c r="AQ458790" s="69">
        <v>0.906</v>
      </c>
      <c r="AR458790" s="69">
        <v>0.828</v>
      </c>
    </row>
    <row r="458791" spans="41:44">
      <c r="AO458791" s="69">
        <v>27.69</v>
      </c>
      <c r="AP458791" s="69">
        <v>0.939</v>
      </c>
      <c r="AQ458791" s="69">
        <v>0.849</v>
      </c>
      <c r="AR458791" s="69">
        <v>0.924</v>
      </c>
    </row>
    <row r="458792" spans="41:44">
      <c r="AO458792" s="69">
        <v>28.47</v>
      </c>
      <c r="AP458792" s="69">
        <v>0.986</v>
      </c>
      <c r="AQ458792" s="69">
        <v>0.93</v>
      </c>
      <c r="AR458792" s="69">
        <v>0.974</v>
      </c>
    </row>
    <row r="458793" spans="41:44">
      <c r="AO458793" s="69">
        <v>29.25</v>
      </c>
      <c r="AP458793" s="69">
        <v>0.974</v>
      </c>
      <c r="AQ458793" s="69">
        <v>0.915</v>
      </c>
      <c r="AR458793" s="69">
        <v>0.896</v>
      </c>
    </row>
    <row r="458794" spans="41:44">
      <c r="AO458794" s="69">
        <v>30.03</v>
      </c>
      <c r="AP458794" s="69">
        <v>0.915</v>
      </c>
      <c r="AQ458794" s="69">
        <v>0.986</v>
      </c>
      <c r="AR458794" s="69">
        <v>1</v>
      </c>
    </row>
    <row r="458795" spans="41:44">
      <c r="AO458795" s="69">
        <v>30.81</v>
      </c>
      <c r="AP458795" s="69">
        <v>0.914</v>
      </c>
      <c r="AQ458795" s="69">
        <v>0.905</v>
      </c>
      <c r="AR458795" s="69">
        <v>0.868</v>
      </c>
    </row>
    <row r="458796" spans="41:44">
      <c r="AO458796" s="69">
        <v>31.59</v>
      </c>
      <c r="AP458796" s="69">
        <v>1</v>
      </c>
      <c r="AQ458796" s="69">
        <v>0.917</v>
      </c>
      <c r="AR458796" s="69">
        <v>1.026</v>
      </c>
    </row>
    <row r="458797" spans="41:44">
      <c r="AO458797" s="69">
        <v>32.37</v>
      </c>
      <c r="AP458797" s="69">
        <v>1</v>
      </c>
      <c r="AQ458797" s="69">
        <v>0.831</v>
      </c>
      <c r="AR458797" s="69">
        <v>0.937</v>
      </c>
    </row>
    <row r="458798" spans="41:44">
      <c r="AO458798" s="69">
        <v>33.15</v>
      </c>
      <c r="AP458798" s="69">
        <v>0.891</v>
      </c>
      <c r="AQ458798" s="69">
        <v>0.985</v>
      </c>
      <c r="AR458798" s="69">
        <v>0.938</v>
      </c>
    </row>
    <row r="458799" spans="41:44">
      <c r="AO458799" s="69">
        <v>33.93</v>
      </c>
      <c r="AP458799" s="69">
        <v>0.938</v>
      </c>
      <c r="AQ458799" s="69">
        <v>0.957</v>
      </c>
      <c r="AR458799" s="69">
        <v>0.974</v>
      </c>
    </row>
    <row r="458800" spans="41:44">
      <c r="AO458800" s="69">
        <v>34.71</v>
      </c>
      <c r="AP458800" s="69">
        <v>0.949</v>
      </c>
      <c r="AQ458800" s="69">
        <v>0.986</v>
      </c>
      <c r="AR458800" s="69">
        <v>0.912</v>
      </c>
    </row>
    <row r="458801" spans="41:44">
      <c r="AO458801" s="69">
        <v>35.49</v>
      </c>
      <c r="AP458801" s="69">
        <v>0.937</v>
      </c>
      <c r="AQ458801" s="69">
        <v>0.96</v>
      </c>
      <c r="AR458801" s="69">
        <v>0.934</v>
      </c>
    </row>
    <row r="458802" spans="41:44">
      <c r="AO458802" s="69">
        <v>36.27</v>
      </c>
      <c r="AP458802" s="69">
        <v>0.94</v>
      </c>
      <c r="AQ458802" s="69">
        <v>0.97</v>
      </c>
      <c r="AR458802" s="69">
        <v>0.961</v>
      </c>
    </row>
    <row r="458803" spans="41:44">
      <c r="AO458803" s="69">
        <v>37.05</v>
      </c>
      <c r="AP458803" s="69">
        <v>0.915</v>
      </c>
      <c r="AQ458803" s="69">
        <v>0.929</v>
      </c>
      <c r="AR458803" s="69">
        <v>0.96</v>
      </c>
    </row>
    <row r="458804" spans="41:44">
      <c r="AO458804" s="69">
        <v>37.83</v>
      </c>
      <c r="AP458804" s="69">
        <v>0.894</v>
      </c>
      <c r="AQ458804" s="69">
        <v>0.905</v>
      </c>
      <c r="AR458804" s="69">
        <v>1.11</v>
      </c>
    </row>
    <row r="458805" spans="41:44">
      <c r="AO458805" s="69">
        <v>38.61</v>
      </c>
      <c r="AP458805" s="69">
        <v>1.053</v>
      </c>
      <c r="AQ458805" s="69">
        <v>0.904</v>
      </c>
      <c r="AR458805" s="69">
        <v>0.879</v>
      </c>
    </row>
    <row r="458806" spans="41:44">
      <c r="AO458806" s="69">
        <v>39.51</v>
      </c>
      <c r="AP458806" s="69">
        <v>0.882</v>
      </c>
      <c r="AQ458806" s="69">
        <v>0.892</v>
      </c>
      <c r="AR458806" s="69">
        <v>0.974</v>
      </c>
    </row>
    <row r="458807" spans="41:44">
      <c r="AO458807" s="69">
        <v>40.29</v>
      </c>
      <c r="AP458807" s="69">
        <v>1.012</v>
      </c>
      <c r="AQ458807" s="69">
        <v>1</v>
      </c>
      <c r="AR458807" s="69">
        <v>1.027</v>
      </c>
    </row>
    <row r="458808" spans="41:44">
      <c r="AO458808" s="69">
        <v>41.07</v>
      </c>
      <c r="AP458808" s="69">
        <v>0.951</v>
      </c>
      <c r="AQ458808" s="69">
        <v>0.956</v>
      </c>
      <c r="AR458808" s="69">
        <v>0.947</v>
      </c>
    </row>
    <row r="458809" spans="41:44">
      <c r="AO458809" s="69">
        <v>41.85</v>
      </c>
      <c r="AP458809" s="69">
        <v>0.9</v>
      </c>
      <c r="AQ458809" s="69">
        <v>0.89</v>
      </c>
      <c r="AR458809" s="69">
        <v>0.91</v>
      </c>
    </row>
    <row r="458810" spans="41:44">
      <c r="AO458810" s="69">
        <v>42.63</v>
      </c>
      <c r="AP458810" s="69">
        <v>0.874</v>
      </c>
      <c r="AQ458810" s="69">
        <v>0.917</v>
      </c>
      <c r="AR458810" s="69">
        <v>0.95</v>
      </c>
    </row>
    <row r="458811" spans="41:44">
      <c r="AO458811" s="69">
        <v>43.41</v>
      </c>
      <c r="AP458811" s="69">
        <v>0.887</v>
      </c>
      <c r="AQ458811" s="69">
        <v>0.853</v>
      </c>
      <c r="AR458811" s="69">
        <v>0.949</v>
      </c>
    </row>
    <row r="458812" spans="41:44">
      <c r="AO458812" s="69">
        <v>44.19</v>
      </c>
      <c r="AP458812" s="69">
        <v>0.866</v>
      </c>
      <c r="AQ458812" s="69">
        <v>0.944</v>
      </c>
      <c r="AR458812" s="69">
        <v>0.912</v>
      </c>
    </row>
    <row r="458813" spans="41:44">
      <c r="AO458813" s="69">
        <v>44.97</v>
      </c>
      <c r="AP458813" s="69">
        <v>0.938</v>
      </c>
      <c r="AQ458813" s="69">
        <v>0.928</v>
      </c>
      <c r="AR458813" s="69">
        <v>0.901</v>
      </c>
    </row>
    <row r="458814" spans="41:44">
      <c r="AO458814" s="69">
        <v>45.75</v>
      </c>
      <c r="AP458814" s="69">
        <v>0.815</v>
      </c>
      <c r="AQ458814" s="69">
        <v>0.956</v>
      </c>
      <c r="AR458814" s="69">
        <v>0.736</v>
      </c>
    </row>
    <row r="458815" spans="41:44">
      <c r="AO458815" s="69">
        <v>46.53</v>
      </c>
      <c r="AP458815" s="69">
        <v>0.962</v>
      </c>
      <c r="AQ458815" s="69">
        <v>0.986</v>
      </c>
      <c r="AR458815" s="69">
        <v>1.085</v>
      </c>
    </row>
    <row r="458816" spans="41:44">
      <c r="AO458816" s="69">
        <v>47.31</v>
      </c>
      <c r="AP458816" s="69">
        <v>0.844</v>
      </c>
      <c r="AQ458816" s="69">
        <v>0.892</v>
      </c>
      <c r="AR458816" s="69">
        <v>0.807</v>
      </c>
    </row>
    <row r="458817" spans="41:44">
      <c r="AO458817" s="69">
        <v>48.09</v>
      </c>
      <c r="AP458817" s="69">
        <v>1.065</v>
      </c>
      <c r="AQ458817" s="69">
        <v>0.904</v>
      </c>
      <c r="AR458817" s="69">
        <v>0.949</v>
      </c>
    </row>
    <row r="458818" spans="41:44">
      <c r="AO458818" s="69">
        <v>48.87</v>
      </c>
      <c r="AP458818" s="69">
        <v>0.924</v>
      </c>
      <c r="AQ458818" s="69">
        <v>0.887</v>
      </c>
      <c r="AR458818" s="69">
        <v>0.873</v>
      </c>
    </row>
    <row r="458819" spans="41:44">
      <c r="AO458819" s="69">
        <v>49.65</v>
      </c>
      <c r="AP458819" s="69">
        <v>0.903</v>
      </c>
      <c r="AQ458819" s="69">
        <v>0.849</v>
      </c>
      <c r="AR458819" s="69">
        <v>0.923</v>
      </c>
    </row>
    <row r="458820" spans="41:44">
      <c r="AO458820" s="69">
        <v>50.43</v>
      </c>
      <c r="AP458820" s="69">
        <v>0.974</v>
      </c>
      <c r="AQ458820" s="69">
        <v>1.015</v>
      </c>
      <c r="AR458820" s="69">
        <v>0.937</v>
      </c>
    </row>
    <row r="458821" spans="41:44">
      <c r="AO458821" s="69">
        <v>51.21</v>
      </c>
      <c r="AP458821" s="69">
        <v>0.962</v>
      </c>
      <c r="AQ458821" s="69">
        <v>1</v>
      </c>
      <c r="AR458821" s="69">
        <v>0.883</v>
      </c>
    </row>
    <row r="458822" spans="41:44">
      <c r="AO458822" s="69">
        <v>51.99</v>
      </c>
      <c r="AP458822" s="69">
        <v>0.986</v>
      </c>
      <c r="AQ458822" s="69">
        <v>0.892</v>
      </c>
      <c r="AR458822" s="69">
        <v>0.872</v>
      </c>
    </row>
    <row r="458823" spans="41:44">
      <c r="AO458823" s="69">
        <v>52.77</v>
      </c>
      <c r="AP458823" s="69">
        <v>0.927</v>
      </c>
      <c r="AQ458823" s="69">
        <v>1.03</v>
      </c>
      <c r="AR458823" s="69">
        <v>0.987</v>
      </c>
    </row>
    <row r="458824" spans="41:44">
      <c r="AO458824" s="69">
        <v>53.55</v>
      </c>
      <c r="AP458824" s="69">
        <v>0.89</v>
      </c>
      <c r="AQ458824" s="69">
        <v>0.819</v>
      </c>
      <c r="AR458824" s="69">
        <v>0.816</v>
      </c>
    </row>
    <row r="458825" spans="41:44">
      <c r="AO458825" s="69">
        <v>54.33</v>
      </c>
      <c r="AP458825" s="69">
        <v>0.869</v>
      </c>
      <c r="AQ458825" s="69">
        <v>0.836</v>
      </c>
      <c r="AR458825" s="69">
        <v>0.887</v>
      </c>
    </row>
    <row r="458826" spans="41:44">
      <c r="AO458826" s="69">
        <v>55.11</v>
      </c>
      <c r="AP458826" s="69">
        <v>0.893</v>
      </c>
      <c r="AQ458826" s="69">
        <v>0.943</v>
      </c>
      <c r="AR458826" s="69">
        <v>0.96</v>
      </c>
    </row>
    <row r="458827" spans="41:44">
      <c r="AO458827" s="69">
        <v>55.89</v>
      </c>
      <c r="AP458827" s="69">
        <v>0.938</v>
      </c>
      <c r="AQ458827" s="69">
        <v>0.928</v>
      </c>
      <c r="AR458827" s="69">
        <v>0.937</v>
      </c>
    </row>
    <row r="458828" spans="41:44">
      <c r="AO458828" s="69">
        <v>56.67</v>
      </c>
      <c r="AP458828" s="69">
        <v>0.939</v>
      </c>
      <c r="AQ458828" s="69">
        <v>0.865</v>
      </c>
      <c r="AR458828" s="69">
        <v>0.938</v>
      </c>
    </row>
    <row r="458829" spans="41:44">
      <c r="AO458829" s="69">
        <v>57.45</v>
      </c>
      <c r="AP458829" s="69">
        <v>0.914</v>
      </c>
      <c r="AQ458829" s="69">
        <v>1.03</v>
      </c>
      <c r="AR458829" s="69">
        <v>1.04</v>
      </c>
    </row>
    <row r="458830" spans="41:44">
      <c r="AO458830" s="69">
        <v>58.23</v>
      </c>
      <c r="AP458830" s="69">
        <v>0.884</v>
      </c>
      <c r="AQ458830" s="69">
        <v>0.915</v>
      </c>
      <c r="AR458830" s="69">
        <v>0.932</v>
      </c>
    </row>
    <row r="458831" spans="41:44">
      <c r="AO458831" s="69">
        <v>59.01</v>
      </c>
      <c r="AP458831" s="69">
        <v>0.874</v>
      </c>
      <c r="AQ458831" s="69">
        <v>0.808</v>
      </c>
      <c r="AR458831" s="69">
        <v>0.959</v>
      </c>
    </row>
    <row r="458832" spans="41:44">
      <c r="AO458832" s="69">
        <v>59.79</v>
      </c>
      <c r="AP458832" s="69">
        <v>0.884</v>
      </c>
      <c r="AQ458832" s="69">
        <v>0.914</v>
      </c>
      <c r="AR458832" s="69">
        <v>0.889</v>
      </c>
    </row>
    <row r="458833" spans="41:44">
      <c r="AO458833" s="69">
        <v>60.57</v>
      </c>
      <c r="AP458833" s="69">
        <v>0.987</v>
      </c>
      <c r="AQ458833" s="69">
        <v>0.942</v>
      </c>
      <c r="AR458833" s="69">
        <v>0.947</v>
      </c>
    </row>
    <row r="458834" spans="41:44">
      <c r="AO458834" s="69">
        <v>61.35</v>
      </c>
      <c r="AP458834" s="69">
        <v>0.893</v>
      </c>
      <c r="AQ458834" s="69">
        <v>0.885</v>
      </c>
      <c r="AR458834" s="69">
        <v>0.896</v>
      </c>
    </row>
    <row r="458835" spans="41:44">
      <c r="AO458835" s="69">
        <v>62.13</v>
      </c>
      <c r="AP458835" s="69">
        <v>0.903</v>
      </c>
      <c r="AQ458835" s="69">
        <v>0.887</v>
      </c>
      <c r="AR458835" s="69">
        <v>0.936</v>
      </c>
    </row>
    <row r="458836" spans="41:44">
      <c r="AO458836" s="69">
        <v>62.91</v>
      </c>
      <c r="AP458836" s="69">
        <v>0.891</v>
      </c>
      <c r="AQ458836" s="69">
        <v>0.9</v>
      </c>
      <c r="AR458836" s="69">
        <v>0.821</v>
      </c>
    </row>
    <row r="458837" spans="41:44">
      <c r="AO458837" s="69">
        <v>63.69</v>
      </c>
      <c r="AP458837" s="69">
        <v>0.926</v>
      </c>
      <c r="AQ458837" s="69">
        <v>0.811</v>
      </c>
      <c r="AR458837" s="69">
        <v>0.868</v>
      </c>
    </row>
    <row r="458838" spans="41:44">
      <c r="AO458838" s="69">
        <v>64.47</v>
      </c>
      <c r="AP458838" s="69">
        <v>0.826</v>
      </c>
      <c r="AQ458838" s="69">
        <v>0.943</v>
      </c>
      <c r="AR458838" s="69">
        <v>0.949</v>
      </c>
    </row>
    <row r="458839" spans="41:44">
      <c r="AO458839" s="69">
        <v>65.25</v>
      </c>
      <c r="AP458839" s="69">
        <v>0.986</v>
      </c>
      <c r="AQ458839" s="69">
        <v>0.855</v>
      </c>
      <c r="AR458839" s="69">
        <v>0.896</v>
      </c>
    </row>
    <row r="458840" spans="41:44">
      <c r="AO458840" s="69">
        <v>66.03</v>
      </c>
      <c r="AP458840" s="69">
        <v>0.951</v>
      </c>
      <c r="AQ458840" s="69">
        <v>0.873</v>
      </c>
      <c r="AR458840" s="69">
        <v>1.04</v>
      </c>
    </row>
    <row r="458841" spans="41:44">
      <c r="AO458841" s="69">
        <v>66.81</v>
      </c>
      <c r="AP458841" s="69">
        <v>0.884</v>
      </c>
      <c r="AQ458841" s="69">
        <v>0.901</v>
      </c>
      <c r="AR458841" s="69">
        <v>1.031</v>
      </c>
    </row>
    <row r="458842" spans="41:44">
      <c r="AO458842" s="69">
        <v>67.59</v>
      </c>
      <c r="AP458842" s="69">
        <v>0.913</v>
      </c>
      <c r="AQ458842" s="69">
        <v>0.808</v>
      </c>
      <c r="AR458842" s="69">
        <v>1.026</v>
      </c>
    </row>
    <row r="458843" spans="41:44">
      <c r="AO458843" s="69">
        <v>68.37</v>
      </c>
      <c r="AP458843" s="69">
        <v>1.012</v>
      </c>
      <c r="AQ458843" s="69">
        <v>0.919</v>
      </c>
      <c r="AR458843" s="69">
        <v>0.87</v>
      </c>
    </row>
    <row r="458844" spans="41:44">
      <c r="AO458844" s="69">
        <v>69.15</v>
      </c>
      <c r="AP458844" s="69">
        <v>0.953</v>
      </c>
      <c r="AQ458844" s="69">
        <v>0.93</v>
      </c>
      <c r="AR458844" s="69">
        <v>0.889</v>
      </c>
    </row>
    <row r="458845" spans="41:44">
      <c r="AO458845" s="69">
        <v>69.93</v>
      </c>
      <c r="AP458845" s="69">
        <v>0.885</v>
      </c>
      <c r="AQ458845" s="69">
        <v>0.795</v>
      </c>
      <c r="AR458845" s="69">
        <v>1.027</v>
      </c>
    </row>
    <row r="458846" spans="41:44">
      <c r="AO458846" s="69">
        <v>70.71</v>
      </c>
      <c r="AP458846" s="69">
        <v>0.902</v>
      </c>
      <c r="AQ458846" s="69">
        <v>0.901</v>
      </c>
      <c r="AR458846" s="69">
        <v>0.924</v>
      </c>
    </row>
    <row r="458847" spans="41:44">
      <c r="AO458847" s="69">
        <v>71.49</v>
      </c>
      <c r="AP458847" s="69">
        <v>0.821</v>
      </c>
      <c r="AQ458847" s="69">
        <v>0.827</v>
      </c>
      <c r="AR458847" s="69">
        <v>0.9</v>
      </c>
    </row>
    <row r="458848" spans="41:44">
      <c r="AO458848" s="69">
        <v>72.27</v>
      </c>
      <c r="AP458848" s="69">
        <v>0.951</v>
      </c>
      <c r="AQ458848" s="69">
        <v>0.78</v>
      </c>
      <c r="AR458848" s="69">
        <v>0.904</v>
      </c>
    </row>
    <row r="458849" spans="41:44">
      <c r="AO458849" s="69">
        <v>73.05</v>
      </c>
      <c r="AP458849" s="69">
        <v>0.926</v>
      </c>
      <c r="AQ458849" s="69">
        <v>0.956</v>
      </c>
      <c r="AR458849" s="69">
        <v>1.014</v>
      </c>
    </row>
    <row r="458850" spans="41:44">
      <c r="AO458850" s="69">
        <v>73.83</v>
      </c>
      <c r="AP458850" s="69">
        <v>0.94</v>
      </c>
      <c r="AQ458850" s="69">
        <v>0.956</v>
      </c>
      <c r="AR458850" s="69">
        <v>0.924</v>
      </c>
    </row>
    <row r="458851" spans="41:44">
      <c r="AO458851" s="69">
        <v>74.61</v>
      </c>
      <c r="AP458851" s="69">
        <v>0.926</v>
      </c>
      <c r="AQ458851" s="69">
        <v>0.861</v>
      </c>
      <c r="AR458851" s="69">
        <v>0.944</v>
      </c>
    </row>
    <row r="458852" spans="41:44">
      <c r="AO458852" s="69">
        <v>75.39</v>
      </c>
      <c r="AP458852" s="69">
        <v>0.884</v>
      </c>
      <c r="AQ458852" s="69">
        <v>0.849</v>
      </c>
      <c r="AR458852" s="69">
        <v>1.027</v>
      </c>
    </row>
    <row r="458853" spans="41:44">
      <c r="AO458853" s="69">
        <v>76.17</v>
      </c>
      <c r="AP458853" s="69">
        <v>0.856</v>
      </c>
      <c r="AQ458853" s="69">
        <v>0.887</v>
      </c>
      <c r="AR458853" s="69">
        <v>0.923</v>
      </c>
    </row>
    <row r="458854" spans="41:44">
      <c r="AO458854" s="69">
        <v>76.95</v>
      </c>
      <c r="AP458854" s="69">
        <v>0.81</v>
      </c>
      <c r="AQ458854" s="69">
        <v>0.918</v>
      </c>
      <c r="AR458854" s="69">
        <v>0.948</v>
      </c>
    </row>
    <row r="458855" spans="41:44">
      <c r="AO458855" s="69">
        <v>77.73</v>
      </c>
      <c r="AP458855" s="69">
        <v>0.931</v>
      </c>
      <c r="AQ458855" s="69">
        <v>0.9</v>
      </c>
      <c r="AR458855" s="69">
        <v>0.948</v>
      </c>
    </row>
    <row r="458856" spans="41:44">
      <c r="AO458856" s="69">
        <v>78.51</v>
      </c>
      <c r="AP458856" s="69">
        <v>0.894</v>
      </c>
      <c r="AQ458856" s="69">
        <v>0.892</v>
      </c>
      <c r="AR458856" s="69">
        <v>1.071</v>
      </c>
    </row>
    <row r="458857" spans="41:44">
      <c r="AO458857" s="69">
        <v>79.29</v>
      </c>
      <c r="AP458857" s="69">
        <v>0.845</v>
      </c>
      <c r="AQ458857" s="69">
        <v>0.901</v>
      </c>
      <c r="AR458857" s="69">
        <v>0.894</v>
      </c>
    </row>
    <row r="458858" spans="41:44">
      <c r="AO458858" s="69">
        <v>80.07</v>
      </c>
      <c r="AP458858" s="69">
        <v>0.95</v>
      </c>
      <c r="AQ458858" s="69">
        <v>0.843</v>
      </c>
      <c r="AR458858" s="69">
        <v>0.867</v>
      </c>
    </row>
    <row r="458859" spans="41:44">
      <c r="AO458859" s="69">
        <v>80.85</v>
      </c>
      <c r="AP458859" s="69">
        <v>0.849</v>
      </c>
      <c r="AQ458859" s="69">
        <v>0.957</v>
      </c>
      <c r="AR458859" s="69">
        <v>0.974</v>
      </c>
    </row>
    <row r="458860" spans="41:44">
      <c r="AO458860" s="69">
        <v>81.63</v>
      </c>
      <c r="AP458860" s="69">
        <v>0.965</v>
      </c>
      <c r="AQ458860" s="69">
        <v>0.957</v>
      </c>
      <c r="AR458860" s="69">
        <v>0.87</v>
      </c>
    </row>
    <row r="458861" spans="41:44">
      <c r="AO458861" s="69">
        <v>82.41</v>
      </c>
      <c r="AP458861" s="69">
        <v>0.937</v>
      </c>
      <c r="AQ458861" s="69">
        <v>0.849</v>
      </c>
      <c r="AR458861" s="69">
        <v>0.83</v>
      </c>
    </row>
    <row r="458862" spans="41:44">
      <c r="AO458862" s="69">
        <v>83.19</v>
      </c>
      <c r="AP458862" s="69">
        <v>0.907</v>
      </c>
      <c r="AQ458862" s="69">
        <v>0.9</v>
      </c>
      <c r="AR458862" s="69">
        <v>0.873</v>
      </c>
    </row>
    <row r="458863" spans="41:44">
      <c r="AO458863" s="69">
        <v>83.97</v>
      </c>
      <c r="AP458863" s="69">
        <v>0.916</v>
      </c>
      <c r="AQ458863" s="69">
        <v>0.94</v>
      </c>
      <c r="AR458863" s="69">
        <v>0.924</v>
      </c>
    </row>
    <row r="458864" spans="41:44">
      <c r="AO458864" s="69">
        <v>84.75</v>
      </c>
      <c r="AP458864" s="69">
        <v>0.95</v>
      </c>
      <c r="AQ458864" s="69">
        <v>0.865</v>
      </c>
      <c r="AR458864" s="69">
        <v>0.974</v>
      </c>
    </row>
    <row r="458865" spans="41:44">
      <c r="AO458865" s="69">
        <v>85.53</v>
      </c>
      <c r="AP458865" s="69">
        <v>0.954</v>
      </c>
      <c r="AQ458865" s="69">
        <v>0.954</v>
      </c>
      <c r="AR458865" s="69">
        <v>0.987</v>
      </c>
    </row>
    <row r="458866" spans="41:44">
      <c r="AO458866" s="69">
        <v>86.31</v>
      </c>
      <c r="AP458866" s="69">
        <v>0.939</v>
      </c>
      <c r="AQ458866" s="69">
        <v>0.859</v>
      </c>
      <c r="AR458866" s="69">
        <v>0.957</v>
      </c>
    </row>
    <row r="458867" spans="41:44">
      <c r="AO458867" s="69">
        <v>87.09</v>
      </c>
      <c r="AP458867" s="69">
        <v>0.988</v>
      </c>
      <c r="AQ458867" s="69">
        <v>0.887</v>
      </c>
      <c r="AR458867" s="69">
        <v>0.973</v>
      </c>
    </row>
    <row r="458868" spans="41:44">
      <c r="AO458868" s="69">
        <v>87.87</v>
      </c>
      <c r="AP458868" s="69">
        <v>0.853</v>
      </c>
      <c r="AQ458868" s="69">
        <v>0.867</v>
      </c>
      <c r="AR458868" s="69">
        <v>0.849</v>
      </c>
    </row>
    <row r="458869" spans="41:44">
      <c r="AO458869" s="69">
        <v>88.65</v>
      </c>
      <c r="AP458869" s="69">
        <v>0.89</v>
      </c>
      <c r="AQ458869" s="69">
        <v>0.971</v>
      </c>
      <c r="AR458869" s="69">
        <v>0.922</v>
      </c>
    </row>
    <row r="458870" spans="41:44">
      <c r="AO458870" s="69">
        <v>89.43</v>
      </c>
      <c r="AP458870" s="69">
        <v>0.921</v>
      </c>
      <c r="AQ458870" s="69">
        <v>0.846</v>
      </c>
      <c r="AR458870" s="69">
        <v>0.873</v>
      </c>
    </row>
    <row r="458871" spans="41:44">
      <c r="AO458871" s="69">
        <v>90.21</v>
      </c>
      <c r="AP458871" s="69">
        <v>0.869</v>
      </c>
      <c r="AQ458871" s="69">
        <v>0.884</v>
      </c>
      <c r="AR458871" s="69">
        <v>0.911</v>
      </c>
    </row>
    <row r="458872" spans="41:44">
      <c r="AO458872" s="69">
        <v>90.99</v>
      </c>
      <c r="AP458872" s="69">
        <v>1.012</v>
      </c>
      <c r="AQ458872" s="69">
        <v>0.985</v>
      </c>
      <c r="AR458872" s="69">
        <v>0.898</v>
      </c>
    </row>
    <row r="458873" spans="41:44">
      <c r="AO458873" s="69">
        <v>91.77</v>
      </c>
      <c r="AP458873" s="69">
        <v>0.904</v>
      </c>
      <c r="AQ458873" s="69">
        <v>1</v>
      </c>
      <c r="AR458873" s="69">
        <v>0.907</v>
      </c>
    </row>
    <row r="458874" spans="41:44">
      <c r="AO458874" s="69">
        <v>92.55</v>
      </c>
      <c r="AP458874" s="69">
        <v>0.976</v>
      </c>
      <c r="AQ458874" s="69">
        <v>0.9</v>
      </c>
      <c r="AR458874" s="69">
        <v>0.906</v>
      </c>
    </row>
    <row r="458875" spans="41:44">
      <c r="AO458875" s="69">
        <v>93.33</v>
      </c>
      <c r="AP458875" s="69">
        <v>0.953</v>
      </c>
      <c r="AQ458875" s="69">
        <v>0.928</v>
      </c>
      <c r="AR458875" s="69">
        <v>0.974</v>
      </c>
    </row>
    <row r="458876" spans="41:44">
      <c r="AO458876" s="69">
        <v>94.11</v>
      </c>
      <c r="AP458876" s="69">
        <v>0.83</v>
      </c>
      <c r="AQ458876" s="69">
        <v>0.816</v>
      </c>
      <c r="AR458876" s="69">
        <v>0.948</v>
      </c>
    </row>
    <row r="458877" spans="41:44">
      <c r="AO458877" s="69">
        <v>94.89</v>
      </c>
      <c r="AP458877" s="69">
        <v>0.906</v>
      </c>
      <c r="AQ458877" s="69">
        <v>0.791</v>
      </c>
      <c r="AR458877" s="69">
        <v>1</v>
      </c>
    </row>
    <row r="458878" spans="41:44">
      <c r="AO458878" s="69">
        <v>95.67</v>
      </c>
      <c r="AP458878" s="69">
        <v>0.886</v>
      </c>
      <c r="AQ458878" s="69">
        <v>0.859</v>
      </c>
      <c r="AR458878" s="69">
        <v>0.898</v>
      </c>
    </row>
    <row r="458879" spans="41:44">
      <c r="AO458879" s="69">
        <v>96.45</v>
      </c>
      <c r="AP458879" s="69">
        <v>0.988</v>
      </c>
      <c r="AQ458879" s="69">
        <v>1.014</v>
      </c>
      <c r="AR458879" s="69">
        <v>0.887</v>
      </c>
    </row>
    <row r="458880" spans="41:44">
      <c r="AO458880" s="69">
        <v>97.23</v>
      </c>
      <c r="AP458880" s="69">
        <v>0.918</v>
      </c>
      <c r="AQ458880" s="69">
        <v>0.915</v>
      </c>
      <c r="AR458880" s="69">
        <v>0.934</v>
      </c>
    </row>
    <row r="458881" spans="41:44">
      <c r="AO458881" s="69">
        <v>98.01</v>
      </c>
      <c r="AP458881" s="69">
        <v>0.851</v>
      </c>
      <c r="AQ458881" s="69">
        <v>0.942</v>
      </c>
      <c r="AR458881" s="69">
        <v>0.919</v>
      </c>
    </row>
    <row r="458882" spans="41:44">
      <c r="AO458882" s="69">
        <v>98.79</v>
      </c>
      <c r="AP458882" s="69">
        <v>0.95</v>
      </c>
      <c r="AQ458882" s="69">
        <v>0.829</v>
      </c>
      <c r="AR458882" s="69">
        <v>0.906</v>
      </c>
    </row>
    <row r="458883" spans="41:44">
      <c r="AO458883" s="69">
        <v>99.57</v>
      </c>
      <c r="AP458883" s="69">
        <v>0.823</v>
      </c>
      <c r="AQ458883" s="69">
        <v>0.918</v>
      </c>
      <c r="AR458883" s="69">
        <v>1</v>
      </c>
    </row>
    <row r="458884" spans="41:44">
      <c r="AO458884" s="69">
        <v>100.35</v>
      </c>
      <c r="AP458884" s="69">
        <v>0.917</v>
      </c>
      <c r="AQ458884" s="69">
        <v>0.928</v>
      </c>
      <c r="AR458884" s="69">
        <v>0.846</v>
      </c>
    </row>
    <row r="458885" spans="41:44">
      <c r="AO458885" s="69">
        <v>101.13</v>
      </c>
      <c r="AP458885" s="69">
        <v>0.886</v>
      </c>
      <c r="AQ458885" s="69">
        <v>0.843</v>
      </c>
      <c r="AR458885" s="69">
        <v>0.959</v>
      </c>
    </row>
    <row r="458886" spans="41:44">
      <c r="AO458886" s="69">
        <v>101.91</v>
      </c>
      <c r="AP458886" s="69">
        <v>0.965</v>
      </c>
      <c r="AQ458886" s="69">
        <v>0.851</v>
      </c>
      <c r="AR458886" s="69">
        <v>0.93</v>
      </c>
    </row>
    <row r="458887" spans="41:44">
      <c r="AO458887" s="69">
        <v>102.69</v>
      </c>
      <c r="AP458887" s="69">
        <v>0.89</v>
      </c>
      <c r="AQ458887" s="69">
        <v>0.861</v>
      </c>
      <c r="AR458887" s="69">
        <v>0.839</v>
      </c>
    </row>
    <row r="458888" spans="41:44">
      <c r="AO458888" s="69">
        <v>103.47</v>
      </c>
      <c r="AP458888" s="69">
        <v>0.949</v>
      </c>
      <c r="AQ458888" s="69">
        <v>0.942</v>
      </c>
      <c r="AR458888" s="69">
        <v>0.842</v>
      </c>
    </row>
    <row r="458889" spans="41:44">
      <c r="AO458889" s="69">
        <v>104.25</v>
      </c>
      <c r="AP458889" s="69">
        <v>0.91</v>
      </c>
      <c r="AQ458889" s="69">
        <v>0.957</v>
      </c>
      <c r="AR458889" s="69">
        <v>0.875</v>
      </c>
    </row>
    <row r="458890" spans="41:44">
      <c r="AO458890" s="69">
        <v>105.03</v>
      </c>
      <c r="AP458890" s="69">
        <v>0.882</v>
      </c>
      <c r="AQ458890" s="69">
        <v>0.84</v>
      </c>
      <c r="AR458890" s="69">
        <v>0.917</v>
      </c>
    </row>
    <row r="458891" spans="41:44">
      <c r="AO458891" s="69">
        <v>105.81</v>
      </c>
      <c r="AP458891" s="69">
        <v>0.976</v>
      </c>
      <c r="AQ458891" s="69">
        <v>0.811</v>
      </c>
      <c r="AR458891" s="69">
        <v>0.9</v>
      </c>
    </row>
    <row r="458892" spans="41:44">
      <c r="AO458892" s="69">
        <v>106.59</v>
      </c>
      <c r="AP458892" s="69">
        <v>0.949</v>
      </c>
      <c r="AQ458892" s="69">
        <v>0.84</v>
      </c>
      <c r="AR458892" s="69">
        <v>0.947</v>
      </c>
    </row>
    <row r="458893" spans="41:44">
      <c r="AO458893" s="69">
        <v>107.37</v>
      </c>
      <c r="AP458893" s="69">
        <v>0.918</v>
      </c>
      <c r="AQ458893" s="69">
        <v>0.942</v>
      </c>
      <c r="AR458893" s="69">
        <v>0.917</v>
      </c>
    </row>
    <row r="458894" spans="41:44">
      <c r="AO458894" s="69">
        <v>108.15</v>
      </c>
      <c r="AP458894" s="69">
        <v>0.922</v>
      </c>
      <c r="AQ458894" s="69">
        <v>0.916</v>
      </c>
      <c r="AR458894" s="69">
        <v>0.959</v>
      </c>
    </row>
    <row r="458895" spans="41:44">
      <c r="AO458895" s="69">
        <v>108.93</v>
      </c>
      <c r="AP458895" s="69">
        <v>0.918</v>
      </c>
      <c r="AQ458895" s="69">
        <v>0.939</v>
      </c>
      <c r="AR458895" s="69">
        <v>0.872</v>
      </c>
    </row>
    <row r="458896" spans="41:44">
      <c r="AO458896" s="69">
        <v>109.71</v>
      </c>
      <c r="AP458896" s="69">
        <v>0.867</v>
      </c>
      <c r="AQ458896" s="69">
        <v>0.956</v>
      </c>
      <c r="AR458896" s="69">
        <v>0.923</v>
      </c>
    </row>
    <row r="458897" spans="41:44">
      <c r="AO458897" s="69">
        <v>110.49</v>
      </c>
      <c r="AP458897" s="69">
        <v>0.933</v>
      </c>
      <c r="AQ458897" s="69">
        <v>0.836</v>
      </c>
      <c r="AR458897" s="69">
        <v>0.842</v>
      </c>
    </row>
    <row r="458898" spans="41:44">
      <c r="AO458898" s="69">
        <v>111.27</v>
      </c>
      <c r="AP458898" s="69">
        <v>1.052</v>
      </c>
      <c r="AQ458898" s="69">
        <v>0.873</v>
      </c>
      <c r="AR458898" s="69">
        <v>0.898</v>
      </c>
    </row>
    <row r="458899" spans="41:44">
      <c r="AO458899" s="69">
        <v>112.05</v>
      </c>
      <c r="AP458899" s="69">
        <v>0.892</v>
      </c>
      <c r="AQ458899" s="69">
        <v>0.875</v>
      </c>
      <c r="AR458899" s="69">
        <v>0.828</v>
      </c>
    </row>
    <row r="458900" spans="41:44">
      <c r="AO458900" s="69">
        <v>112.83</v>
      </c>
      <c r="AP458900" s="69">
        <v>0.965</v>
      </c>
      <c r="AQ458900" s="69">
        <v>0.915</v>
      </c>
      <c r="AR458900" s="69">
        <v>1.015</v>
      </c>
    </row>
    <row r="458901" spans="41:44">
      <c r="AO458901" s="69">
        <v>113.61</v>
      </c>
      <c r="AP458901" s="69">
        <v>0.932</v>
      </c>
      <c r="AQ458901" s="69">
        <v>0.956</v>
      </c>
      <c r="AR458901" s="69">
        <v>0.986</v>
      </c>
    </row>
    <row r="458902" spans="41:44">
      <c r="AO458902" s="69">
        <v>114.39</v>
      </c>
      <c r="AP458902" s="69">
        <v>0.903</v>
      </c>
      <c r="AQ458902" s="69">
        <v>0.955</v>
      </c>
      <c r="AR458902" s="69">
        <v>0.959</v>
      </c>
    </row>
    <row r="458903" spans="41:44">
      <c r="AO458903" s="69">
        <v>115.17</v>
      </c>
      <c r="AP458903" s="69">
        <v>0.944</v>
      </c>
      <c r="AQ458903" s="69">
        <v>0.971</v>
      </c>
      <c r="AR458903" s="69">
        <v>0.93</v>
      </c>
    </row>
    <row r="458904" spans="41:44">
      <c r="AO458904" s="69">
        <v>115.95</v>
      </c>
      <c r="AP458904" s="69">
        <v>0.9</v>
      </c>
      <c r="AQ458904" s="69">
        <v>0.941</v>
      </c>
      <c r="AR458904" s="69">
        <v>0.847</v>
      </c>
    </row>
    <row r="458905" spans="41:44">
      <c r="AO458905" s="69">
        <v>116.73</v>
      </c>
      <c r="AP458905" s="69">
        <v>0.847</v>
      </c>
      <c r="AQ458905" s="69">
        <v>0.885</v>
      </c>
      <c r="AR458905" s="69">
        <v>0.896</v>
      </c>
    </row>
    <row r="458906" spans="41:44">
      <c r="AO458906" s="69">
        <v>117.51</v>
      </c>
      <c r="AP458906" s="69">
        <v>0.917</v>
      </c>
      <c r="AQ458906" s="69">
        <v>0.857</v>
      </c>
      <c r="AR458906" s="69">
        <v>0.844</v>
      </c>
    </row>
    <row r="458907" spans="41:44">
      <c r="AO458907" s="69">
        <v>118.29</v>
      </c>
      <c r="AP458907" s="69">
        <v>0.923</v>
      </c>
      <c r="AQ458907" s="69">
        <v>1.016</v>
      </c>
      <c r="AR458907" s="69">
        <v>0.844</v>
      </c>
    </row>
    <row r="458908" spans="41:44">
      <c r="AO458908" s="69">
        <v>119.07</v>
      </c>
      <c r="AP458908" s="69">
        <v>1</v>
      </c>
      <c r="AQ458908" s="69">
        <v>0.9</v>
      </c>
      <c r="AR458908" s="69">
        <v>0.915</v>
      </c>
    </row>
    <row r="458909" spans="41:44">
      <c r="AO458909" s="69">
        <v>119.85</v>
      </c>
      <c r="AP458909" s="69">
        <v>0.95</v>
      </c>
      <c r="AQ458909" s="69">
        <v>1.014</v>
      </c>
      <c r="AR458909" s="69">
        <v>0.878</v>
      </c>
    </row>
    <row r="458910" spans="41:44">
      <c r="AO458910" s="69">
        <v>120.63</v>
      </c>
      <c r="AP458910" s="69">
        <v>0.87</v>
      </c>
      <c r="AQ458910" s="69">
        <v>0.943</v>
      </c>
      <c r="AR458910" s="69">
        <v>0.808</v>
      </c>
    </row>
    <row r="458911" spans="41:44">
      <c r="AO458911" s="69">
        <v>121.41</v>
      </c>
      <c r="AP458911" s="69">
        <v>0.874</v>
      </c>
      <c r="AQ458911" s="69">
        <v>0.956</v>
      </c>
      <c r="AR458911" s="69">
        <v>0.906</v>
      </c>
    </row>
    <row r="458912" spans="41:44">
      <c r="AO458912" s="69">
        <v>122.19</v>
      </c>
      <c r="AP458912" s="69">
        <v>0.878</v>
      </c>
      <c r="AQ458912" s="69">
        <v>1</v>
      </c>
      <c r="AR458912" s="69">
        <v>0.851</v>
      </c>
    </row>
    <row r="458913" spans="41:44">
      <c r="AO458913" s="69">
        <v>122.97</v>
      </c>
      <c r="AP458913" s="69">
        <v>0.966</v>
      </c>
      <c r="AQ458913" s="69">
        <v>0.918</v>
      </c>
      <c r="AR458913" s="69">
        <v>0.904</v>
      </c>
    </row>
    <row r="458914" spans="41:44">
      <c r="AO458914" s="69">
        <v>123.75</v>
      </c>
      <c r="AP458914" s="69">
        <v>0.918</v>
      </c>
      <c r="AQ458914" s="69">
        <v>0.9</v>
      </c>
      <c r="AR458914" s="69">
        <v>0.984</v>
      </c>
    </row>
    <row r="458915" spans="41:44">
      <c r="AO458915" s="69">
        <v>124.53</v>
      </c>
      <c r="AP458915" s="69">
        <v>0.953</v>
      </c>
      <c r="AQ458915" s="69">
        <v>0.827</v>
      </c>
      <c r="AR458915" s="69">
        <v>0.9</v>
      </c>
    </row>
    <row r="458916" spans="41:44">
      <c r="AO458916" s="69">
        <v>125.31</v>
      </c>
      <c r="AP458916" s="69">
        <v>0.912</v>
      </c>
      <c r="AQ458916" s="69">
        <v>0.871</v>
      </c>
      <c r="AR458916" s="69">
        <v>0.973</v>
      </c>
    </row>
    <row r="458917" spans="41:44">
      <c r="AO458917" s="69">
        <v>126.09</v>
      </c>
      <c r="AP458917" s="69">
        <v>0.879</v>
      </c>
      <c r="AQ458917" s="69">
        <v>0.927</v>
      </c>
      <c r="AR458917" s="69">
        <v>0.987</v>
      </c>
    </row>
    <row r="458918" spans="41:44">
      <c r="AO458918" s="69">
        <v>126.87</v>
      </c>
      <c r="AP458918" s="69">
        <v>0.966</v>
      </c>
      <c r="AQ458918" s="69">
        <v>0.875</v>
      </c>
      <c r="AR458918" s="69">
        <v>0.917</v>
      </c>
    </row>
    <row r="458919" spans="41:44">
      <c r="AO458919" s="69">
        <v>127.65</v>
      </c>
      <c r="AP458919" s="69">
        <v>0.929</v>
      </c>
      <c r="AQ458919" s="69">
        <v>0.889</v>
      </c>
      <c r="AR458919" s="69">
        <v>0.9</v>
      </c>
    </row>
    <row r="458920" spans="41:44">
      <c r="AO458920" s="69">
        <v>128.43</v>
      </c>
      <c r="AP458920" s="69">
        <v>0.943</v>
      </c>
      <c r="AQ458920" s="69">
        <v>0.823</v>
      </c>
      <c r="AR458920" s="69">
        <v>0.922</v>
      </c>
    </row>
    <row r="458921" spans="41:44">
      <c r="AO458921" s="69">
        <v>129.21</v>
      </c>
      <c r="AP458921" s="69">
        <v>0.901</v>
      </c>
      <c r="AQ458921" s="69">
        <v>0.971</v>
      </c>
      <c r="AR458921" s="69">
        <v>1</v>
      </c>
    </row>
    <row r="458922" spans="41:44">
      <c r="AO458922" s="69">
        <v>129.99</v>
      </c>
      <c r="AP458922" s="69">
        <v>0.94</v>
      </c>
      <c r="AQ458922" s="69">
        <v>0.851</v>
      </c>
      <c r="AR458922" s="69">
        <v>0.918</v>
      </c>
    </row>
    <row r="458923" spans="41:44">
      <c r="AO458923" s="69">
        <v>130.77</v>
      </c>
      <c r="AP458923" s="69">
        <v>0.94</v>
      </c>
      <c r="AQ458923" s="69">
        <v>1.046</v>
      </c>
      <c r="AR458923" s="69">
        <v>1.014</v>
      </c>
    </row>
    <row r="458924" spans="41:44">
      <c r="AO458924" s="69">
        <v>131.55</v>
      </c>
      <c r="AP458924" s="69">
        <v>0.942</v>
      </c>
      <c r="AQ458924" s="69">
        <v>0.847</v>
      </c>
      <c r="AR458924" s="69">
        <v>0.883</v>
      </c>
    </row>
    <row r="458925" spans="41:44">
      <c r="AO458925" s="69">
        <v>132.33</v>
      </c>
      <c r="AP458925" s="69">
        <v>0.954</v>
      </c>
      <c r="AQ458925" s="69">
        <v>0.9</v>
      </c>
      <c r="AR458925" s="69">
        <v>1.069</v>
      </c>
    </row>
    <row r="458926" spans="41:44">
      <c r="AO458926" s="69">
        <v>133.11</v>
      </c>
      <c r="AP458926" s="69">
        <v>0.867</v>
      </c>
      <c r="AQ458926" s="69">
        <v>0.865</v>
      </c>
      <c r="AR458926" s="69">
        <v>0.957</v>
      </c>
    </row>
    <row r="458927" spans="41:44">
      <c r="AO458927" s="69">
        <v>133.89</v>
      </c>
      <c r="AP458927" s="69">
        <v>0.827</v>
      </c>
      <c r="AQ458927" s="69">
        <v>1</v>
      </c>
      <c r="AR458927" s="69">
        <v>0.91</v>
      </c>
    </row>
    <row r="458928" spans="41:44">
      <c r="AO458928" s="69">
        <v>134.67</v>
      </c>
      <c r="AP458928" s="69">
        <v>0.91</v>
      </c>
      <c r="AQ458928" s="69">
        <v>0.929</v>
      </c>
      <c r="AR458928" s="69">
        <v>0.93</v>
      </c>
    </row>
    <row r="458929" spans="41:44">
      <c r="AO458929" s="69">
        <v>135.45</v>
      </c>
      <c r="AP458929" s="69">
        <v>0.938</v>
      </c>
      <c r="AQ458929" s="69">
        <v>0.859</v>
      </c>
      <c r="AR458929" s="69">
        <v>1</v>
      </c>
    </row>
    <row r="458930" spans="41:44">
      <c r="AO458930" s="69">
        <v>136.23</v>
      </c>
      <c r="AP458930" s="69">
        <v>0.944</v>
      </c>
      <c r="AQ458930" s="69">
        <v>1</v>
      </c>
      <c r="AR458930" s="69">
        <v>0.934</v>
      </c>
    </row>
    <row r="458931" spans="41:44">
      <c r="AO458931" s="69">
        <v>137.01</v>
      </c>
      <c r="AP458931" s="69">
        <v>0.965</v>
      </c>
      <c r="AQ458931" s="69">
        <v>0.861</v>
      </c>
      <c r="AR458931" s="69">
        <v>0.893</v>
      </c>
    </row>
    <row r="458932" spans="41:44">
      <c r="AO458932" s="69">
        <v>137.79</v>
      </c>
      <c r="AP458932" s="69">
        <v>0.922</v>
      </c>
      <c r="AQ458932" s="69">
        <v>1.03</v>
      </c>
      <c r="AR458932" s="69">
        <v>0.973</v>
      </c>
    </row>
    <row r="458933" spans="41:44">
      <c r="AO458933" s="69">
        <v>138.57</v>
      </c>
      <c r="AP458933" s="69">
        <v>0.862</v>
      </c>
      <c r="AQ458933" s="69">
        <v>0.814</v>
      </c>
      <c r="AR458933" s="69">
        <v>0.986</v>
      </c>
    </row>
    <row r="458934" spans="41:44">
      <c r="AO458934" s="69">
        <v>139.35</v>
      </c>
      <c r="AP458934" s="69">
        <v>0.89</v>
      </c>
      <c r="AQ458934" s="69">
        <v>0.915</v>
      </c>
      <c r="AR458934" s="69">
        <v>0.906</v>
      </c>
    </row>
    <row r="458935" spans="41:44">
      <c r="AO458935" s="69">
        <v>140.13</v>
      </c>
      <c r="AP458935" s="69">
        <v>0.954</v>
      </c>
      <c r="AQ458935" s="69">
        <v>0.895</v>
      </c>
      <c r="AR458935" s="69">
        <v>0.863</v>
      </c>
    </row>
    <row r="458936" spans="41:44">
      <c r="AO458936" s="69">
        <v>140.91</v>
      </c>
      <c r="AP458936" s="69">
        <v>1</v>
      </c>
      <c r="AQ458936" s="69">
        <v>0.97</v>
      </c>
      <c r="AR458936" s="69">
        <v>0.918</v>
      </c>
    </row>
    <row r="458937" spans="41:44">
      <c r="AO458937" s="69">
        <v>141.69</v>
      </c>
      <c r="AP458937" s="69">
        <v>0.967</v>
      </c>
      <c r="AQ458937" s="69">
        <v>0.883</v>
      </c>
      <c r="AR458937" s="69">
        <v>0.93</v>
      </c>
    </row>
    <row r="458938" spans="41:44">
      <c r="AO458938" s="69">
        <v>142.47</v>
      </c>
      <c r="AP458938" s="69">
        <v>0.966</v>
      </c>
      <c r="AQ458938" s="69">
        <v>0.871</v>
      </c>
      <c r="AR458938" s="69">
        <v>0.911</v>
      </c>
    </row>
    <row r="458939" spans="41:44">
      <c r="AO458939" s="69">
        <v>143.25</v>
      </c>
      <c r="AP458939" s="69">
        <v>0.901</v>
      </c>
      <c r="AQ458939" s="69">
        <v>1.048</v>
      </c>
      <c r="AR458939" s="69">
        <v>0.942</v>
      </c>
    </row>
    <row r="458940" spans="41:44">
      <c r="AO458940" s="69">
        <v>144.03</v>
      </c>
      <c r="AP458940" s="69">
        <v>0.955</v>
      </c>
      <c r="AQ458940" s="69">
        <v>0.875</v>
      </c>
      <c r="AR458940" s="69">
        <v>0.919</v>
      </c>
    </row>
    <row r="458941" spans="41:44">
      <c r="AO458941" s="69">
        <v>144.81</v>
      </c>
      <c r="AP458941" s="69">
        <v>0.928</v>
      </c>
      <c r="AQ458941" s="69">
        <v>0.89</v>
      </c>
      <c r="AR458941" s="69">
        <v>1</v>
      </c>
    </row>
    <row r="458942" spans="41:44">
      <c r="AO458942" s="69">
        <v>145.59</v>
      </c>
      <c r="AP458942" s="69">
        <v>0.988</v>
      </c>
      <c r="AQ458942" s="69">
        <v>0.928</v>
      </c>
      <c r="AR458942" s="69">
        <v>1.028</v>
      </c>
    </row>
    <row r="458943" spans="41:44">
      <c r="AO458943" s="69">
        <v>146.37</v>
      </c>
      <c r="AP458943" s="69">
        <v>0.806</v>
      </c>
      <c r="AQ458943" s="69">
        <v>0.831</v>
      </c>
      <c r="AR458943" s="69">
        <v>0.97</v>
      </c>
    </row>
    <row r="458944" spans="41:44">
      <c r="AO458944" s="69">
        <v>147.15</v>
      </c>
      <c r="AP458944" s="69">
        <v>0.907</v>
      </c>
      <c r="AQ458944" s="69">
        <v>0.928</v>
      </c>
      <c r="AR458944" s="69">
        <v>0.91</v>
      </c>
    </row>
    <row r="458945" spans="41:44">
      <c r="AO458945" s="69">
        <v>147.93</v>
      </c>
      <c r="AP458945" s="69">
        <v>0.875</v>
      </c>
      <c r="AQ458945" s="69">
        <v>0.831</v>
      </c>
      <c r="AR458945" s="69">
        <v>0.861</v>
      </c>
    </row>
    <row r="458946" spans="41:44">
      <c r="AO458946" s="69">
        <v>148.71</v>
      </c>
      <c r="AP458946" s="69">
        <v>0.977</v>
      </c>
      <c r="AQ458946" s="69">
        <v>0.898</v>
      </c>
      <c r="AR458946" s="69">
        <v>0.901</v>
      </c>
    </row>
    <row r="458947" spans="41:44">
      <c r="AO458947" s="69">
        <v>149.49</v>
      </c>
      <c r="AP458947" s="69">
        <v>0.9</v>
      </c>
      <c r="AQ458947" s="69">
        <v>0.985</v>
      </c>
      <c r="AR458947" s="69">
        <v>0.901</v>
      </c>
    </row>
    <row r="458948" spans="41:44">
      <c r="AO458948" s="69">
        <v>150.27</v>
      </c>
      <c r="AP458948" s="69">
        <v>0.95</v>
      </c>
      <c r="AQ458948" s="69">
        <v>0.859</v>
      </c>
      <c r="AR458948" s="69">
        <v>0.917</v>
      </c>
    </row>
    <row r="458949" spans="41:44">
      <c r="AO458949" s="69">
        <v>151.05</v>
      </c>
      <c r="AP458949" s="69">
        <v>0.942</v>
      </c>
      <c r="AQ458949" s="69">
        <v>0.943</v>
      </c>
      <c r="AR458949" s="69">
        <v>0.918</v>
      </c>
    </row>
    <row r="458950" spans="41:44">
      <c r="AO458950" s="69">
        <v>151.83</v>
      </c>
      <c r="AP458950" s="69">
        <v>0.978</v>
      </c>
      <c r="AQ458950" s="69">
        <v>0.845</v>
      </c>
      <c r="AR458950" s="69">
        <v>0.867</v>
      </c>
    </row>
    <row r="458951" spans="41:44">
      <c r="AO458951" s="69">
        <v>152.61</v>
      </c>
      <c r="AP458951" s="69">
        <v>0.942</v>
      </c>
      <c r="AQ458951" s="69">
        <v>0.943</v>
      </c>
      <c r="AR458951" s="69">
        <v>0.928</v>
      </c>
    </row>
    <row r="458952" spans="41:44">
      <c r="AO458952" s="69">
        <v>153.39</v>
      </c>
      <c r="AP458952" s="69">
        <v>0.988</v>
      </c>
      <c r="AQ458952" s="69">
        <v>0.927</v>
      </c>
      <c r="AR458952" s="69">
        <v>0.836</v>
      </c>
    </row>
    <row r="458953" spans="41:44">
      <c r="AO458953" s="69">
        <v>154.17</v>
      </c>
      <c r="AP458953" s="69">
        <v>0.891</v>
      </c>
      <c r="AQ458953" s="69">
        <v>0.941</v>
      </c>
      <c r="AR458953" s="69">
        <v>0.932</v>
      </c>
    </row>
    <row r="458954" spans="41:44">
      <c r="AO458954" s="69">
        <v>154.95</v>
      </c>
      <c r="AP458954" s="69">
        <v>0.935</v>
      </c>
      <c r="AQ458954" s="69">
        <v>0.889</v>
      </c>
      <c r="AR458954" s="69">
        <v>0.861</v>
      </c>
    </row>
    <row r="458955" spans="41:44">
      <c r="AO458955" s="69">
        <v>155.73</v>
      </c>
      <c r="AP458955" s="69">
        <v>0.923</v>
      </c>
      <c r="AQ458955" s="69">
        <v>0.775</v>
      </c>
      <c r="AR458955" s="69">
        <v>0.861</v>
      </c>
    </row>
    <row r="458956" spans="41:44">
      <c r="AO458956" s="69">
        <v>156.51</v>
      </c>
      <c r="AP458956" s="69">
        <v>0.911</v>
      </c>
      <c r="AQ458956" s="69">
        <v>0.942</v>
      </c>
      <c r="AR458956" s="69">
        <v>0.957</v>
      </c>
    </row>
    <row r="475138" spans="41:44">
      <c r="AO475138" s="69" t="s">
        <v>13</v>
      </c>
      <c r="AP475138" s="69" t="s">
        <v>14</v>
      </c>
      <c r="AQ475138" s="69" t="s">
        <v>15</v>
      </c>
      <c r="AR475138" s="69" t="s">
        <v>16</v>
      </c>
    </row>
    <row r="475139" spans="41:44">
      <c r="AO475139" s="69">
        <v>0</v>
      </c>
      <c r="AP475139" s="69">
        <v>0.925</v>
      </c>
      <c r="AQ475139" s="69">
        <v>0.985</v>
      </c>
      <c r="AR475139" s="69">
        <v>0.836</v>
      </c>
    </row>
    <row r="475140" spans="41:44">
      <c r="AO475140" s="69">
        <v>0.39</v>
      </c>
      <c r="AP475140" s="69">
        <v>0.968</v>
      </c>
      <c r="AQ475140" s="69">
        <v>1.016</v>
      </c>
      <c r="AR475140" s="69">
        <v>1.026</v>
      </c>
    </row>
    <row r="475141" spans="41:44">
      <c r="AO475141" s="69">
        <v>1.17</v>
      </c>
      <c r="AP475141" s="69">
        <v>0.928</v>
      </c>
      <c r="AQ475141" s="69">
        <v>1.061</v>
      </c>
      <c r="AR475141" s="69">
        <v>0.925</v>
      </c>
    </row>
    <row r="475142" spans="41:44">
      <c r="AO475142" s="69">
        <v>1.95</v>
      </c>
      <c r="AP475142" s="69">
        <v>0.885</v>
      </c>
      <c r="AQ475142" s="69">
        <v>0.97</v>
      </c>
      <c r="AR475142" s="69">
        <v>0.961</v>
      </c>
    </row>
    <row r="475143" spans="41:44">
      <c r="AO475143" s="69">
        <v>2.73</v>
      </c>
      <c r="AP475143" s="69">
        <v>0.926</v>
      </c>
      <c r="AQ475143" s="69">
        <v>0.932</v>
      </c>
      <c r="AR475143" s="69">
        <v>0.962</v>
      </c>
    </row>
    <row r="475144" spans="41:44">
      <c r="AO475144" s="69">
        <v>3.51</v>
      </c>
      <c r="AP475144" s="69">
        <v>0.885</v>
      </c>
      <c r="AQ475144" s="69">
        <v>0.906</v>
      </c>
      <c r="AR475144" s="69">
        <v>0.924</v>
      </c>
    </row>
    <row r="475145" spans="41:44">
      <c r="AO475145" s="69">
        <v>4.29</v>
      </c>
      <c r="AP475145" s="69">
        <v>0.97</v>
      </c>
      <c r="AQ475145" s="69">
        <v>0.915</v>
      </c>
      <c r="AR475145" s="69">
        <v>0.96</v>
      </c>
    </row>
    <row r="475146" spans="41:44">
      <c r="AO475146" s="69">
        <v>5.07</v>
      </c>
      <c r="AP475146" s="69">
        <v>0.9</v>
      </c>
      <c r="AQ475146" s="69">
        <v>0.935</v>
      </c>
      <c r="AR475146" s="69">
        <v>0.911</v>
      </c>
    </row>
    <row r="475147" spans="41:44">
      <c r="AO475147" s="69">
        <v>5.85</v>
      </c>
      <c r="AP475147" s="69">
        <v>1.015</v>
      </c>
      <c r="AQ475147" s="69">
        <v>0.971</v>
      </c>
      <c r="AR475147" s="69">
        <v>0.912</v>
      </c>
    </row>
    <row r="475148" spans="41:44">
      <c r="AO475148" s="69">
        <v>6.63</v>
      </c>
      <c r="AP475148" s="69">
        <v>0.927</v>
      </c>
      <c r="AQ475148" s="69">
        <v>1</v>
      </c>
      <c r="AR475148" s="69">
        <v>0.962</v>
      </c>
    </row>
    <row r="475149" spans="41:44">
      <c r="AO475149" s="69">
        <v>7.41</v>
      </c>
      <c r="AP475149" s="69">
        <v>0.97</v>
      </c>
      <c r="AQ475149" s="69">
        <v>0.904</v>
      </c>
      <c r="AR475149" s="69">
        <v>1.013</v>
      </c>
    </row>
    <row r="475150" spans="41:44">
      <c r="AO475150" s="69">
        <v>8.19</v>
      </c>
      <c r="AP475150" s="69">
        <v>0.878</v>
      </c>
      <c r="AQ475150" s="69">
        <v>0.89</v>
      </c>
      <c r="AR475150" s="69">
        <v>1</v>
      </c>
    </row>
    <row r="475151" spans="41:44">
      <c r="AO475151" s="69">
        <v>8.97</v>
      </c>
      <c r="AP475151" s="69">
        <v>0.956</v>
      </c>
      <c r="AQ475151" s="69">
        <v>0.859</v>
      </c>
      <c r="AR475151" s="69">
        <v>1.096</v>
      </c>
    </row>
    <row r="475152" spans="41:44">
      <c r="AO475152" s="69">
        <v>9.75</v>
      </c>
      <c r="AP475152" s="69">
        <v>0.887</v>
      </c>
      <c r="AQ475152" s="69">
        <v>0.93</v>
      </c>
      <c r="AR475152" s="69">
        <v>1.04</v>
      </c>
    </row>
    <row r="475153" spans="41:44">
      <c r="AO475153" s="69">
        <v>10.53</v>
      </c>
      <c r="AP475153" s="69">
        <v>0.922</v>
      </c>
      <c r="AQ475153" s="69">
        <v>0.956</v>
      </c>
      <c r="AR475153" s="69">
        <v>1.053</v>
      </c>
    </row>
    <row r="475154" spans="41:44">
      <c r="AO475154" s="69">
        <v>11.31</v>
      </c>
      <c r="AP475154" s="69">
        <v>1</v>
      </c>
      <c r="AQ475154" s="69">
        <v>0.9</v>
      </c>
      <c r="AR475154" s="69">
        <v>1.037</v>
      </c>
    </row>
    <row r="475155" spans="41:44">
      <c r="AO475155" s="69">
        <v>12.09</v>
      </c>
      <c r="AP475155" s="69">
        <v>1.014</v>
      </c>
      <c r="AQ475155" s="69">
        <v>0.942</v>
      </c>
      <c r="AR475155" s="69">
        <v>0.861</v>
      </c>
    </row>
    <row r="475156" spans="41:44">
      <c r="AO475156" s="69">
        <v>12.87</v>
      </c>
      <c r="AP475156" s="69">
        <v>0.918</v>
      </c>
      <c r="AQ475156" s="69">
        <v>0.986</v>
      </c>
      <c r="AR475156" s="69">
        <v>1.055</v>
      </c>
    </row>
    <row r="475157" spans="41:44">
      <c r="AO475157" s="69">
        <v>13.65</v>
      </c>
      <c r="AP475157" s="69">
        <v>0.87</v>
      </c>
      <c r="AQ475157" s="69">
        <v>0.848</v>
      </c>
      <c r="AR475157" s="69">
        <v>0.883</v>
      </c>
    </row>
    <row r="475158" spans="41:44">
      <c r="AO475158" s="69">
        <v>14.43</v>
      </c>
      <c r="AP475158" s="69">
        <v>0.949</v>
      </c>
      <c r="AQ475158" s="69">
        <v>1</v>
      </c>
      <c r="AR475158" s="69">
        <v>0.938</v>
      </c>
    </row>
    <row r="475159" spans="41:44">
      <c r="AO475159" s="69">
        <v>15.21</v>
      </c>
      <c r="AP475159" s="69">
        <v>0.947</v>
      </c>
      <c r="AQ475159" s="69">
        <v>0.947</v>
      </c>
      <c r="AR475159" s="69">
        <v>0.962</v>
      </c>
    </row>
    <row r="475160" spans="41:44">
      <c r="AO475160" s="69">
        <v>15.99</v>
      </c>
      <c r="AP475160" s="69">
        <v>0.883</v>
      </c>
      <c r="AQ475160" s="69">
        <v>1</v>
      </c>
      <c r="AR475160" s="69">
        <v>0.887</v>
      </c>
    </row>
    <row r="475161" spans="41:44">
      <c r="AO475161" s="69">
        <v>16.77</v>
      </c>
      <c r="AP475161" s="69">
        <v>0.892</v>
      </c>
      <c r="AQ475161" s="69">
        <v>0.971</v>
      </c>
      <c r="AR475161" s="69">
        <v>1.133</v>
      </c>
    </row>
    <row r="475162" spans="41:44">
      <c r="AO475162" s="69">
        <v>17.55</v>
      </c>
      <c r="AP475162" s="69">
        <v>0.95</v>
      </c>
      <c r="AQ475162" s="69">
        <v>0.873</v>
      </c>
      <c r="AR475162" s="69">
        <v>0.95</v>
      </c>
    </row>
    <row r="475163" spans="41:44">
      <c r="AO475163" s="69">
        <v>18.33</v>
      </c>
      <c r="AP475163" s="69">
        <v>0.931</v>
      </c>
      <c r="AQ475163" s="69">
        <v>0.942</v>
      </c>
      <c r="AR475163" s="69">
        <v>0.961</v>
      </c>
    </row>
    <row r="475164" spans="41:44">
      <c r="AO475164" s="69">
        <v>19.11</v>
      </c>
      <c r="AP475164" s="69">
        <v>0.9</v>
      </c>
      <c r="AQ475164" s="69">
        <v>0.926</v>
      </c>
      <c r="AR475164" s="69">
        <v>0.935</v>
      </c>
    </row>
    <row r="475165" spans="41:44">
      <c r="AO475165" s="69">
        <v>19.89</v>
      </c>
      <c r="AP475165" s="69">
        <v>0.912</v>
      </c>
      <c r="AQ475165" s="69">
        <v>0.943</v>
      </c>
      <c r="AR475165" s="69">
        <v>0.926</v>
      </c>
    </row>
    <row r="475166" spans="41:44">
      <c r="AO475166" s="69">
        <v>20.67</v>
      </c>
      <c r="AP475166" s="69">
        <v>0.912</v>
      </c>
      <c r="AQ475166" s="69">
        <v>0.942</v>
      </c>
      <c r="AR475166" s="69">
        <v>0.875</v>
      </c>
    </row>
    <row r="475167" spans="41:44">
      <c r="AO475167" s="69">
        <v>21.45</v>
      </c>
      <c r="AP475167" s="69">
        <v>1</v>
      </c>
      <c r="AQ475167" s="69">
        <v>0.844</v>
      </c>
      <c r="AR475167" s="69">
        <v>0.912</v>
      </c>
    </row>
    <row r="475168" spans="41:44">
      <c r="AO475168" s="69">
        <v>22.23</v>
      </c>
      <c r="AP475168" s="69">
        <v>0.891</v>
      </c>
      <c r="AQ475168" s="69">
        <v>0.844</v>
      </c>
      <c r="AR475168" s="69">
        <v>0.975</v>
      </c>
    </row>
    <row r="475169" spans="41:44">
      <c r="AO475169" s="69">
        <v>23.01</v>
      </c>
      <c r="AP475169" s="69">
        <v>0.912</v>
      </c>
      <c r="AQ475169" s="69">
        <v>1.014</v>
      </c>
      <c r="AR475169" s="69">
        <v>0.95</v>
      </c>
    </row>
    <row r="475170" spans="41:44">
      <c r="AO475170" s="69">
        <v>23.79</v>
      </c>
      <c r="AP475170" s="69">
        <v>0.974</v>
      </c>
      <c r="AQ475170" s="69">
        <v>0.931</v>
      </c>
      <c r="AR475170" s="69">
        <v>0.869</v>
      </c>
    </row>
    <row r="475171" spans="41:44">
      <c r="AO475171" s="69">
        <v>24.57</v>
      </c>
      <c r="AP475171" s="69">
        <v>0.898</v>
      </c>
      <c r="AQ475171" s="69">
        <v>0.97</v>
      </c>
      <c r="AR475171" s="69">
        <v>0.879</v>
      </c>
    </row>
    <row r="475172" spans="41:44">
      <c r="AO475172" s="69">
        <v>25.35</v>
      </c>
      <c r="AP475172" s="69">
        <v>0.877</v>
      </c>
      <c r="AQ475172" s="69">
        <v>0.878</v>
      </c>
      <c r="AR475172" s="69">
        <v>0.948</v>
      </c>
    </row>
    <row r="475173" spans="41:44">
      <c r="AO475173" s="69">
        <v>26.13</v>
      </c>
      <c r="AP475173" s="69">
        <v>0.912</v>
      </c>
      <c r="AQ475173" s="69">
        <v>0.986</v>
      </c>
      <c r="AR475173" s="69">
        <v>0.949</v>
      </c>
    </row>
    <row r="475174" spans="41:44">
      <c r="AO475174" s="69">
        <v>26.91</v>
      </c>
      <c r="AP475174" s="69">
        <v>0.974</v>
      </c>
      <c r="AQ475174" s="69">
        <v>0.906</v>
      </c>
      <c r="AR475174" s="69">
        <v>0.828</v>
      </c>
    </row>
    <row r="475175" spans="41:44">
      <c r="AO475175" s="69">
        <v>27.69</v>
      </c>
      <c r="AP475175" s="69">
        <v>0.939</v>
      </c>
      <c r="AQ475175" s="69">
        <v>0.849</v>
      </c>
      <c r="AR475175" s="69">
        <v>0.924</v>
      </c>
    </row>
    <row r="475176" spans="41:44">
      <c r="AO475176" s="69">
        <v>28.47</v>
      </c>
      <c r="AP475176" s="69">
        <v>0.986</v>
      </c>
      <c r="AQ475176" s="69">
        <v>0.93</v>
      </c>
      <c r="AR475176" s="69">
        <v>0.974</v>
      </c>
    </row>
    <row r="475177" spans="41:44">
      <c r="AO475177" s="69">
        <v>29.25</v>
      </c>
      <c r="AP475177" s="69">
        <v>0.974</v>
      </c>
      <c r="AQ475177" s="69">
        <v>0.915</v>
      </c>
      <c r="AR475177" s="69">
        <v>0.896</v>
      </c>
    </row>
    <row r="475178" spans="41:44">
      <c r="AO475178" s="69">
        <v>30.03</v>
      </c>
      <c r="AP475178" s="69">
        <v>0.915</v>
      </c>
      <c r="AQ475178" s="69">
        <v>0.986</v>
      </c>
      <c r="AR475178" s="69">
        <v>1</v>
      </c>
    </row>
    <row r="475179" spans="41:44">
      <c r="AO475179" s="69">
        <v>30.81</v>
      </c>
      <c r="AP475179" s="69">
        <v>0.914</v>
      </c>
      <c r="AQ475179" s="69">
        <v>0.905</v>
      </c>
      <c r="AR475179" s="69">
        <v>0.868</v>
      </c>
    </row>
    <row r="475180" spans="41:44">
      <c r="AO475180" s="69">
        <v>31.59</v>
      </c>
      <c r="AP475180" s="69">
        <v>1</v>
      </c>
      <c r="AQ475180" s="69">
        <v>0.917</v>
      </c>
      <c r="AR475180" s="69">
        <v>1.026</v>
      </c>
    </row>
    <row r="475181" spans="41:44">
      <c r="AO475181" s="69">
        <v>32.37</v>
      </c>
      <c r="AP475181" s="69">
        <v>1</v>
      </c>
      <c r="AQ475181" s="69">
        <v>0.831</v>
      </c>
      <c r="AR475181" s="69">
        <v>0.937</v>
      </c>
    </row>
    <row r="475182" spans="41:44">
      <c r="AO475182" s="69">
        <v>33.15</v>
      </c>
      <c r="AP475182" s="69">
        <v>0.891</v>
      </c>
      <c r="AQ475182" s="69">
        <v>0.985</v>
      </c>
      <c r="AR475182" s="69">
        <v>0.938</v>
      </c>
    </row>
    <row r="475183" spans="41:44">
      <c r="AO475183" s="69">
        <v>33.93</v>
      </c>
      <c r="AP475183" s="69">
        <v>0.938</v>
      </c>
      <c r="AQ475183" s="69">
        <v>0.957</v>
      </c>
      <c r="AR475183" s="69">
        <v>0.974</v>
      </c>
    </row>
    <row r="475184" spans="41:44">
      <c r="AO475184" s="69">
        <v>34.71</v>
      </c>
      <c r="AP475184" s="69">
        <v>0.949</v>
      </c>
      <c r="AQ475184" s="69">
        <v>0.986</v>
      </c>
      <c r="AR475184" s="69">
        <v>0.912</v>
      </c>
    </row>
    <row r="475185" spans="41:44">
      <c r="AO475185" s="69">
        <v>35.49</v>
      </c>
      <c r="AP475185" s="69">
        <v>0.937</v>
      </c>
      <c r="AQ475185" s="69">
        <v>0.96</v>
      </c>
      <c r="AR475185" s="69">
        <v>0.934</v>
      </c>
    </row>
    <row r="475186" spans="41:44">
      <c r="AO475186" s="69">
        <v>36.27</v>
      </c>
      <c r="AP475186" s="69">
        <v>0.94</v>
      </c>
      <c r="AQ475186" s="69">
        <v>0.97</v>
      </c>
      <c r="AR475186" s="69">
        <v>0.961</v>
      </c>
    </row>
    <row r="475187" spans="41:44">
      <c r="AO475187" s="69">
        <v>37.05</v>
      </c>
      <c r="AP475187" s="69">
        <v>0.915</v>
      </c>
      <c r="AQ475187" s="69">
        <v>0.929</v>
      </c>
      <c r="AR475187" s="69">
        <v>0.96</v>
      </c>
    </row>
    <row r="475188" spans="41:44">
      <c r="AO475188" s="69">
        <v>37.83</v>
      </c>
      <c r="AP475188" s="69">
        <v>0.894</v>
      </c>
      <c r="AQ475188" s="69">
        <v>0.905</v>
      </c>
      <c r="AR475188" s="69">
        <v>1.11</v>
      </c>
    </row>
    <row r="475189" spans="41:44">
      <c r="AO475189" s="69">
        <v>38.61</v>
      </c>
      <c r="AP475189" s="69">
        <v>1.053</v>
      </c>
      <c r="AQ475189" s="69">
        <v>0.904</v>
      </c>
      <c r="AR475189" s="69">
        <v>0.879</v>
      </c>
    </row>
    <row r="475190" spans="41:44">
      <c r="AO475190" s="69">
        <v>39.51</v>
      </c>
      <c r="AP475190" s="69">
        <v>0.882</v>
      </c>
      <c r="AQ475190" s="69">
        <v>0.892</v>
      </c>
      <c r="AR475190" s="69">
        <v>0.974</v>
      </c>
    </row>
    <row r="475191" spans="41:44">
      <c r="AO475191" s="69">
        <v>40.29</v>
      </c>
      <c r="AP475191" s="69">
        <v>1.012</v>
      </c>
      <c r="AQ475191" s="69">
        <v>1</v>
      </c>
      <c r="AR475191" s="69">
        <v>1.027</v>
      </c>
    </row>
    <row r="475192" spans="41:44">
      <c r="AO475192" s="69">
        <v>41.07</v>
      </c>
      <c r="AP475192" s="69">
        <v>0.951</v>
      </c>
      <c r="AQ475192" s="69">
        <v>0.956</v>
      </c>
      <c r="AR475192" s="69">
        <v>0.947</v>
      </c>
    </row>
    <row r="475193" spans="41:44">
      <c r="AO475193" s="69">
        <v>41.85</v>
      </c>
      <c r="AP475193" s="69">
        <v>0.9</v>
      </c>
      <c r="AQ475193" s="69">
        <v>0.89</v>
      </c>
      <c r="AR475193" s="69">
        <v>0.91</v>
      </c>
    </row>
    <row r="475194" spans="41:44">
      <c r="AO475194" s="69">
        <v>42.63</v>
      </c>
      <c r="AP475194" s="69">
        <v>0.874</v>
      </c>
      <c r="AQ475194" s="69">
        <v>0.917</v>
      </c>
      <c r="AR475194" s="69">
        <v>0.95</v>
      </c>
    </row>
    <row r="475195" spans="41:44">
      <c r="AO475195" s="69">
        <v>43.41</v>
      </c>
      <c r="AP475195" s="69">
        <v>0.887</v>
      </c>
      <c r="AQ475195" s="69">
        <v>0.853</v>
      </c>
      <c r="AR475195" s="69">
        <v>0.949</v>
      </c>
    </row>
    <row r="475196" spans="41:44">
      <c r="AO475196" s="69">
        <v>44.19</v>
      </c>
      <c r="AP475196" s="69">
        <v>0.866</v>
      </c>
      <c r="AQ475196" s="69">
        <v>0.944</v>
      </c>
      <c r="AR475196" s="69">
        <v>0.912</v>
      </c>
    </row>
    <row r="475197" spans="41:44">
      <c r="AO475197" s="69">
        <v>44.97</v>
      </c>
      <c r="AP475197" s="69">
        <v>0.938</v>
      </c>
      <c r="AQ475197" s="69">
        <v>0.928</v>
      </c>
      <c r="AR475197" s="69">
        <v>0.901</v>
      </c>
    </row>
    <row r="475198" spans="41:44">
      <c r="AO475198" s="69">
        <v>45.75</v>
      </c>
      <c r="AP475198" s="69">
        <v>0.815</v>
      </c>
      <c r="AQ475198" s="69">
        <v>0.956</v>
      </c>
      <c r="AR475198" s="69">
        <v>0.736</v>
      </c>
    </row>
    <row r="475199" spans="41:44">
      <c r="AO475199" s="69">
        <v>46.53</v>
      </c>
      <c r="AP475199" s="69">
        <v>0.962</v>
      </c>
      <c r="AQ475199" s="69">
        <v>0.986</v>
      </c>
      <c r="AR475199" s="69">
        <v>1.085</v>
      </c>
    </row>
    <row r="475200" spans="41:44">
      <c r="AO475200" s="69">
        <v>47.31</v>
      </c>
      <c r="AP475200" s="69">
        <v>0.844</v>
      </c>
      <c r="AQ475200" s="69">
        <v>0.892</v>
      </c>
      <c r="AR475200" s="69">
        <v>0.807</v>
      </c>
    </row>
    <row r="475201" spans="41:44">
      <c r="AO475201" s="69">
        <v>48.09</v>
      </c>
      <c r="AP475201" s="69">
        <v>1.065</v>
      </c>
      <c r="AQ475201" s="69">
        <v>0.904</v>
      </c>
      <c r="AR475201" s="69">
        <v>0.949</v>
      </c>
    </row>
    <row r="475202" spans="41:44">
      <c r="AO475202" s="69">
        <v>48.87</v>
      </c>
      <c r="AP475202" s="69">
        <v>0.924</v>
      </c>
      <c r="AQ475202" s="69">
        <v>0.887</v>
      </c>
      <c r="AR475202" s="69">
        <v>0.873</v>
      </c>
    </row>
    <row r="475203" spans="41:44">
      <c r="AO475203" s="69">
        <v>49.65</v>
      </c>
      <c r="AP475203" s="69">
        <v>0.903</v>
      </c>
      <c r="AQ475203" s="69">
        <v>0.849</v>
      </c>
      <c r="AR475203" s="69">
        <v>0.923</v>
      </c>
    </row>
    <row r="475204" spans="41:44">
      <c r="AO475204" s="69">
        <v>50.43</v>
      </c>
      <c r="AP475204" s="69">
        <v>0.974</v>
      </c>
      <c r="AQ475204" s="69">
        <v>1.015</v>
      </c>
      <c r="AR475204" s="69">
        <v>0.937</v>
      </c>
    </row>
    <row r="475205" spans="41:44">
      <c r="AO475205" s="69">
        <v>51.21</v>
      </c>
      <c r="AP475205" s="69">
        <v>0.962</v>
      </c>
      <c r="AQ475205" s="69">
        <v>1</v>
      </c>
      <c r="AR475205" s="69">
        <v>0.883</v>
      </c>
    </row>
    <row r="475206" spans="41:44">
      <c r="AO475206" s="69">
        <v>51.99</v>
      </c>
      <c r="AP475206" s="69">
        <v>0.986</v>
      </c>
      <c r="AQ475206" s="69">
        <v>0.892</v>
      </c>
      <c r="AR475206" s="69">
        <v>0.872</v>
      </c>
    </row>
    <row r="475207" spans="41:44">
      <c r="AO475207" s="69">
        <v>52.77</v>
      </c>
      <c r="AP475207" s="69">
        <v>0.927</v>
      </c>
      <c r="AQ475207" s="69">
        <v>1.03</v>
      </c>
      <c r="AR475207" s="69">
        <v>0.987</v>
      </c>
    </row>
    <row r="475208" spans="41:44">
      <c r="AO475208" s="69">
        <v>53.55</v>
      </c>
      <c r="AP475208" s="69">
        <v>0.89</v>
      </c>
      <c r="AQ475208" s="69">
        <v>0.819</v>
      </c>
      <c r="AR475208" s="69">
        <v>0.816</v>
      </c>
    </row>
    <row r="475209" spans="41:44">
      <c r="AO475209" s="69">
        <v>54.33</v>
      </c>
      <c r="AP475209" s="69">
        <v>0.869</v>
      </c>
      <c r="AQ475209" s="69">
        <v>0.836</v>
      </c>
      <c r="AR475209" s="69">
        <v>0.887</v>
      </c>
    </row>
    <row r="475210" spans="41:44">
      <c r="AO475210" s="69">
        <v>55.11</v>
      </c>
      <c r="AP475210" s="69">
        <v>0.893</v>
      </c>
      <c r="AQ475210" s="69">
        <v>0.943</v>
      </c>
      <c r="AR475210" s="69">
        <v>0.96</v>
      </c>
    </row>
    <row r="475211" spans="41:44">
      <c r="AO475211" s="69">
        <v>55.89</v>
      </c>
      <c r="AP475211" s="69">
        <v>0.938</v>
      </c>
      <c r="AQ475211" s="69">
        <v>0.928</v>
      </c>
      <c r="AR475211" s="69">
        <v>0.937</v>
      </c>
    </row>
    <row r="475212" spans="41:44">
      <c r="AO475212" s="69">
        <v>56.67</v>
      </c>
      <c r="AP475212" s="69">
        <v>0.939</v>
      </c>
      <c r="AQ475212" s="69">
        <v>0.865</v>
      </c>
      <c r="AR475212" s="69">
        <v>0.938</v>
      </c>
    </row>
    <row r="475213" spans="41:44">
      <c r="AO475213" s="69">
        <v>57.45</v>
      </c>
      <c r="AP475213" s="69">
        <v>0.914</v>
      </c>
      <c r="AQ475213" s="69">
        <v>1.03</v>
      </c>
      <c r="AR475213" s="69">
        <v>1.04</v>
      </c>
    </row>
    <row r="475214" spans="41:44">
      <c r="AO475214" s="69">
        <v>58.23</v>
      </c>
      <c r="AP475214" s="69">
        <v>0.884</v>
      </c>
      <c r="AQ475214" s="69">
        <v>0.915</v>
      </c>
      <c r="AR475214" s="69">
        <v>0.932</v>
      </c>
    </row>
    <row r="475215" spans="41:44">
      <c r="AO475215" s="69">
        <v>59.01</v>
      </c>
      <c r="AP475215" s="69">
        <v>0.874</v>
      </c>
      <c r="AQ475215" s="69">
        <v>0.808</v>
      </c>
      <c r="AR475215" s="69">
        <v>0.959</v>
      </c>
    </row>
    <row r="475216" spans="41:44">
      <c r="AO475216" s="69">
        <v>59.79</v>
      </c>
      <c r="AP475216" s="69">
        <v>0.884</v>
      </c>
      <c r="AQ475216" s="69">
        <v>0.914</v>
      </c>
      <c r="AR475216" s="69">
        <v>0.889</v>
      </c>
    </row>
    <row r="475217" spans="41:44">
      <c r="AO475217" s="69">
        <v>60.57</v>
      </c>
      <c r="AP475217" s="69">
        <v>0.987</v>
      </c>
      <c r="AQ475217" s="69">
        <v>0.942</v>
      </c>
      <c r="AR475217" s="69">
        <v>0.947</v>
      </c>
    </row>
    <row r="475218" spans="41:44">
      <c r="AO475218" s="69">
        <v>61.35</v>
      </c>
      <c r="AP475218" s="69">
        <v>0.893</v>
      </c>
      <c r="AQ475218" s="69">
        <v>0.885</v>
      </c>
      <c r="AR475218" s="69">
        <v>0.896</v>
      </c>
    </row>
    <row r="475219" spans="41:44">
      <c r="AO475219" s="69">
        <v>62.13</v>
      </c>
      <c r="AP475219" s="69">
        <v>0.903</v>
      </c>
      <c r="AQ475219" s="69">
        <v>0.887</v>
      </c>
      <c r="AR475219" s="69">
        <v>0.936</v>
      </c>
    </row>
    <row r="475220" spans="41:44">
      <c r="AO475220" s="69">
        <v>62.91</v>
      </c>
      <c r="AP475220" s="69">
        <v>0.891</v>
      </c>
      <c r="AQ475220" s="69">
        <v>0.9</v>
      </c>
      <c r="AR475220" s="69">
        <v>0.821</v>
      </c>
    </row>
    <row r="475221" spans="41:44">
      <c r="AO475221" s="69">
        <v>63.69</v>
      </c>
      <c r="AP475221" s="69">
        <v>0.926</v>
      </c>
      <c r="AQ475221" s="69">
        <v>0.811</v>
      </c>
      <c r="AR475221" s="69">
        <v>0.868</v>
      </c>
    </row>
    <row r="475222" spans="41:44">
      <c r="AO475222" s="69">
        <v>64.47</v>
      </c>
      <c r="AP475222" s="69">
        <v>0.826</v>
      </c>
      <c r="AQ475222" s="69">
        <v>0.943</v>
      </c>
      <c r="AR475222" s="69">
        <v>0.949</v>
      </c>
    </row>
    <row r="475223" spans="41:44">
      <c r="AO475223" s="69">
        <v>65.25</v>
      </c>
      <c r="AP475223" s="69">
        <v>0.986</v>
      </c>
      <c r="AQ475223" s="69">
        <v>0.855</v>
      </c>
      <c r="AR475223" s="69">
        <v>0.896</v>
      </c>
    </row>
    <row r="475224" spans="41:44">
      <c r="AO475224" s="69">
        <v>66.03</v>
      </c>
      <c r="AP475224" s="69">
        <v>0.951</v>
      </c>
      <c r="AQ475224" s="69">
        <v>0.873</v>
      </c>
      <c r="AR475224" s="69">
        <v>1.04</v>
      </c>
    </row>
    <row r="475225" spans="41:44">
      <c r="AO475225" s="69">
        <v>66.81</v>
      </c>
      <c r="AP475225" s="69">
        <v>0.884</v>
      </c>
      <c r="AQ475225" s="69">
        <v>0.901</v>
      </c>
      <c r="AR475225" s="69">
        <v>1.031</v>
      </c>
    </row>
    <row r="475226" spans="41:44">
      <c r="AO475226" s="69">
        <v>67.59</v>
      </c>
      <c r="AP475226" s="69">
        <v>0.913</v>
      </c>
      <c r="AQ475226" s="69">
        <v>0.808</v>
      </c>
      <c r="AR475226" s="69">
        <v>1.026</v>
      </c>
    </row>
    <row r="475227" spans="41:44">
      <c r="AO475227" s="69">
        <v>68.37</v>
      </c>
      <c r="AP475227" s="69">
        <v>1.012</v>
      </c>
      <c r="AQ475227" s="69">
        <v>0.919</v>
      </c>
      <c r="AR475227" s="69">
        <v>0.87</v>
      </c>
    </row>
    <row r="475228" spans="41:44">
      <c r="AO475228" s="69">
        <v>69.15</v>
      </c>
      <c r="AP475228" s="69">
        <v>0.953</v>
      </c>
      <c r="AQ475228" s="69">
        <v>0.93</v>
      </c>
      <c r="AR475228" s="69">
        <v>0.889</v>
      </c>
    </row>
    <row r="475229" spans="41:44">
      <c r="AO475229" s="69">
        <v>69.93</v>
      </c>
      <c r="AP475229" s="69">
        <v>0.885</v>
      </c>
      <c r="AQ475229" s="69">
        <v>0.795</v>
      </c>
      <c r="AR475229" s="69">
        <v>1.027</v>
      </c>
    </row>
    <row r="475230" spans="41:44">
      <c r="AO475230" s="69">
        <v>70.71</v>
      </c>
      <c r="AP475230" s="69">
        <v>0.902</v>
      </c>
      <c r="AQ475230" s="69">
        <v>0.901</v>
      </c>
      <c r="AR475230" s="69">
        <v>0.924</v>
      </c>
    </row>
    <row r="475231" spans="41:44">
      <c r="AO475231" s="69">
        <v>71.49</v>
      </c>
      <c r="AP475231" s="69">
        <v>0.821</v>
      </c>
      <c r="AQ475231" s="69">
        <v>0.827</v>
      </c>
      <c r="AR475231" s="69">
        <v>0.9</v>
      </c>
    </row>
    <row r="475232" spans="41:44">
      <c r="AO475232" s="69">
        <v>72.27</v>
      </c>
      <c r="AP475232" s="69">
        <v>0.951</v>
      </c>
      <c r="AQ475232" s="69">
        <v>0.78</v>
      </c>
      <c r="AR475232" s="69">
        <v>0.904</v>
      </c>
    </row>
    <row r="475233" spans="41:44">
      <c r="AO475233" s="69">
        <v>73.05</v>
      </c>
      <c r="AP475233" s="69">
        <v>0.926</v>
      </c>
      <c r="AQ475233" s="69">
        <v>0.956</v>
      </c>
      <c r="AR475233" s="69">
        <v>1.014</v>
      </c>
    </row>
    <row r="475234" spans="41:44">
      <c r="AO475234" s="69">
        <v>73.83</v>
      </c>
      <c r="AP475234" s="69">
        <v>0.94</v>
      </c>
      <c r="AQ475234" s="69">
        <v>0.956</v>
      </c>
      <c r="AR475234" s="69">
        <v>0.924</v>
      </c>
    </row>
    <row r="475235" spans="41:44">
      <c r="AO475235" s="69">
        <v>74.61</v>
      </c>
      <c r="AP475235" s="69">
        <v>0.926</v>
      </c>
      <c r="AQ475235" s="69">
        <v>0.861</v>
      </c>
      <c r="AR475235" s="69">
        <v>0.944</v>
      </c>
    </row>
    <row r="475236" spans="41:44">
      <c r="AO475236" s="69">
        <v>75.39</v>
      </c>
      <c r="AP475236" s="69">
        <v>0.884</v>
      </c>
      <c r="AQ475236" s="69">
        <v>0.849</v>
      </c>
      <c r="AR475236" s="69">
        <v>1.027</v>
      </c>
    </row>
    <row r="475237" spans="41:44">
      <c r="AO475237" s="69">
        <v>76.17</v>
      </c>
      <c r="AP475237" s="69">
        <v>0.856</v>
      </c>
      <c r="AQ475237" s="69">
        <v>0.887</v>
      </c>
      <c r="AR475237" s="69">
        <v>0.923</v>
      </c>
    </row>
    <row r="475238" spans="41:44">
      <c r="AO475238" s="69">
        <v>76.95</v>
      </c>
      <c r="AP475238" s="69">
        <v>0.81</v>
      </c>
      <c r="AQ475238" s="69">
        <v>0.918</v>
      </c>
      <c r="AR475238" s="69">
        <v>0.948</v>
      </c>
    </row>
    <row r="475239" spans="41:44">
      <c r="AO475239" s="69">
        <v>77.73</v>
      </c>
      <c r="AP475239" s="69">
        <v>0.931</v>
      </c>
      <c r="AQ475239" s="69">
        <v>0.9</v>
      </c>
      <c r="AR475239" s="69">
        <v>0.948</v>
      </c>
    </row>
    <row r="475240" spans="41:44">
      <c r="AO475240" s="69">
        <v>78.51</v>
      </c>
      <c r="AP475240" s="69">
        <v>0.894</v>
      </c>
      <c r="AQ475240" s="69">
        <v>0.892</v>
      </c>
      <c r="AR475240" s="69">
        <v>1.071</v>
      </c>
    </row>
    <row r="475241" spans="41:44">
      <c r="AO475241" s="69">
        <v>79.29</v>
      </c>
      <c r="AP475241" s="69">
        <v>0.845</v>
      </c>
      <c r="AQ475241" s="69">
        <v>0.901</v>
      </c>
      <c r="AR475241" s="69">
        <v>0.894</v>
      </c>
    </row>
    <row r="475242" spans="41:44">
      <c r="AO475242" s="69">
        <v>80.07</v>
      </c>
      <c r="AP475242" s="69">
        <v>0.95</v>
      </c>
      <c r="AQ475242" s="69">
        <v>0.843</v>
      </c>
      <c r="AR475242" s="69">
        <v>0.867</v>
      </c>
    </row>
    <row r="475243" spans="41:44">
      <c r="AO475243" s="69">
        <v>80.85</v>
      </c>
      <c r="AP475243" s="69">
        <v>0.849</v>
      </c>
      <c r="AQ475243" s="69">
        <v>0.957</v>
      </c>
      <c r="AR475243" s="69">
        <v>0.974</v>
      </c>
    </row>
    <row r="475244" spans="41:44">
      <c r="AO475244" s="69">
        <v>81.63</v>
      </c>
      <c r="AP475244" s="69">
        <v>0.965</v>
      </c>
      <c r="AQ475244" s="69">
        <v>0.957</v>
      </c>
      <c r="AR475244" s="69">
        <v>0.87</v>
      </c>
    </row>
    <row r="475245" spans="41:44">
      <c r="AO475245" s="69">
        <v>82.41</v>
      </c>
      <c r="AP475245" s="69">
        <v>0.937</v>
      </c>
      <c r="AQ475245" s="69">
        <v>0.849</v>
      </c>
      <c r="AR475245" s="69">
        <v>0.83</v>
      </c>
    </row>
    <row r="475246" spans="41:44">
      <c r="AO475246" s="69">
        <v>83.19</v>
      </c>
      <c r="AP475246" s="69">
        <v>0.907</v>
      </c>
      <c r="AQ475246" s="69">
        <v>0.9</v>
      </c>
      <c r="AR475246" s="69">
        <v>0.873</v>
      </c>
    </row>
    <row r="475247" spans="41:44">
      <c r="AO475247" s="69">
        <v>83.97</v>
      </c>
      <c r="AP475247" s="69">
        <v>0.916</v>
      </c>
      <c r="AQ475247" s="69">
        <v>0.94</v>
      </c>
      <c r="AR475247" s="69">
        <v>0.924</v>
      </c>
    </row>
    <row r="475248" spans="41:44">
      <c r="AO475248" s="69">
        <v>84.75</v>
      </c>
      <c r="AP475248" s="69">
        <v>0.95</v>
      </c>
      <c r="AQ475248" s="69">
        <v>0.865</v>
      </c>
      <c r="AR475248" s="69">
        <v>0.974</v>
      </c>
    </row>
    <row r="475249" spans="41:44">
      <c r="AO475249" s="69">
        <v>85.53</v>
      </c>
      <c r="AP475249" s="69">
        <v>0.954</v>
      </c>
      <c r="AQ475249" s="69">
        <v>0.954</v>
      </c>
      <c r="AR475249" s="69">
        <v>0.987</v>
      </c>
    </row>
    <row r="475250" spans="41:44">
      <c r="AO475250" s="69">
        <v>86.31</v>
      </c>
      <c r="AP475250" s="69">
        <v>0.939</v>
      </c>
      <c r="AQ475250" s="69">
        <v>0.859</v>
      </c>
      <c r="AR475250" s="69">
        <v>0.957</v>
      </c>
    </row>
    <row r="475251" spans="41:44">
      <c r="AO475251" s="69">
        <v>87.09</v>
      </c>
      <c r="AP475251" s="69">
        <v>0.988</v>
      </c>
      <c r="AQ475251" s="69">
        <v>0.887</v>
      </c>
      <c r="AR475251" s="69">
        <v>0.973</v>
      </c>
    </row>
    <row r="475252" spans="41:44">
      <c r="AO475252" s="69">
        <v>87.87</v>
      </c>
      <c r="AP475252" s="69">
        <v>0.853</v>
      </c>
      <c r="AQ475252" s="69">
        <v>0.867</v>
      </c>
      <c r="AR475252" s="69">
        <v>0.849</v>
      </c>
    </row>
    <row r="475253" spans="41:44">
      <c r="AO475253" s="69">
        <v>88.65</v>
      </c>
      <c r="AP475253" s="69">
        <v>0.89</v>
      </c>
      <c r="AQ475253" s="69">
        <v>0.971</v>
      </c>
      <c r="AR475253" s="69">
        <v>0.922</v>
      </c>
    </row>
    <row r="475254" spans="41:44">
      <c r="AO475254" s="69">
        <v>89.43</v>
      </c>
      <c r="AP475254" s="69">
        <v>0.921</v>
      </c>
      <c r="AQ475254" s="69">
        <v>0.846</v>
      </c>
      <c r="AR475254" s="69">
        <v>0.873</v>
      </c>
    </row>
    <row r="475255" spans="41:44">
      <c r="AO475255" s="69">
        <v>90.21</v>
      </c>
      <c r="AP475255" s="69">
        <v>0.869</v>
      </c>
      <c r="AQ475255" s="69">
        <v>0.884</v>
      </c>
      <c r="AR475255" s="69">
        <v>0.911</v>
      </c>
    </row>
    <row r="475256" spans="41:44">
      <c r="AO475256" s="69">
        <v>90.99</v>
      </c>
      <c r="AP475256" s="69">
        <v>1.012</v>
      </c>
      <c r="AQ475256" s="69">
        <v>0.985</v>
      </c>
      <c r="AR475256" s="69">
        <v>0.898</v>
      </c>
    </row>
    <row r="475257" spans="41:44">
      <c r="AO475257" s="69">
        <v>91.77</v>
      </c>
      <c r="AP475257" s="69">
        <v>0.904</v>
      </c>
      <c r="AQ475257" s="69">
        <v>1</v>
      </c>
      <c r="AR475257" s="69">
        <v>0.907</v>
      </c>
    </row>
    <row r="475258" spans="41:44">
      <c r="AO475258" s="69">
        <v>92.55</v>
      </c>
      <c r="AP475258" s="69">
        <v>0.976</v>
      </c>
      <c r="AQ475258" s="69">
        <v>0.9</v>
      </c>
      <c r="AR475258" s="69">
        <v>0.906</v>
      </c>
    </row>
    <row r="475259" spans="41:44">
      <c r="AO475259" s="69">
        <v>93.33</v>
      </c>
      <c r="AP475259" s="69">
        <v>0.953</v>
      </c>
      <c r="AQ475259" s="69">
        <v>0.928</v>
      </c>
      <c r="AR475259" s="69">
        <v>0.974</v>
      </c>
    </row>
    <row r="475260" spans="41:44">
      <c r="AO475260" s="69">
        <v>94.11</v>
      </c>
      <c r="AP475260" s="69">
        <v>0.83</v>
      </c>
      <c r="AQ475260" s="69">
        <v>0.816</v>
      </c>
      <c r="AR475260" s="69">
        <v>0.948</v>
      </c>
    </row>
    <row r="475261" spans="41:44">
      <c r="AO475261" s="69">
        <v>94.89</v>
      </c>
      <c r="AP475261" s="69">
        <v>0.906</v>
      </c>
      <c r="AQ475261" s="69">
        <v>0.791</v>
      </c>
      <c r="AR475261" s="69">
        <v>1</v>
      </c>
    </row>
    <row r="475262" spans="41:44">
      <c r="AO475262" s="69">
        <v>95.67</v>
      </c>
      <c r="AP475262" s="69">
        <v>0.886</v>
      </c>
      <c r="AQ475262" s="69">
        <v>0.859</v>
      </c>
      <c r="AR475262" s="69">
        <v>0.898</v>
      </c>
    </row>
    <row r="475263" spans="41:44">
      <c r="AO475263" s="69">
        <v>96.45</v>
      </c>
      <c r="AP475263" s="69">
        <v>0.988</v>
      </c>
      <c r="AQ475263" s="69">
        <v>1.014</v>
      </c>
      <c r="AR475263" s="69">
        <v>0.887</v>
      </c>
    </row>
    <row r="475264" spans="41:44">
      <c r="AO475264" s="69">
        <v>97.23</v>
      </c>
      <c r="AP475264" s="69">
        <v>0.918</v>
      </c>
      <c r="AQ475264" s="69">
        <v>0.915</v>
      </c>
      <c r="AR475264" s="69">
        <v>0.934</v>
      </c>
    </row>
    <row r="475265" spans="41:44">
      <c r="AO475265" s="69">
        <v>98.01</v>
      </c>
      <c r="AP475265" s="69">
        <v>0.851</v>
      </c>
      <c r="AQ475265" s="69">
        <v>0.942</v>
      </c>
      <c r="AR475265" s="69">
        <v>0.919</v>
      </c>
    </row>
    <row r="475266" spans="41:44">
      <c r="AO475266" s="69">
        <v>98.79</v>
      </c>
      <c r="AP475266" s="69">
        <v>0.95</v>
      </c>
      <c r="AQ475266" s="69">
        <v>0.829</v>
      </c>
      <c r="AR475266" s="69">
        <v>0.906</v>
      </c>
    </row>
    <row r="475267" spans="41:44">
      <c r="AO475267" s="69">
        <v>99.57</v>
      </c>
      <c r="AP475267" s="69">
        <v>0.823</v>
      </c>
      <c r="AQ475267" s="69">
        <v>0.918</v>
      </c>
      <c r="AR475267" s="69">
        <v>1</v>
      </c>
    </row>
    <row r="475268" spans="41:44">
      <c r="AO475268" s="69">
        <v>100.35</v>
      </c>
      <c r="AP475268" s="69">
        <v>0.917</v>
      </c>
      <c r="AQ475268" s="69">
        <v>0.928</v>
      </c>
      <c r="AR475268" s="69">
        <v>0.846</v>
      </c>
    </row>
    <row r="475269" spans="41:44">
      <c r="AO475269" s="69">
        <v>101.13</v>
      </c>
      <c r="AP475269" s="69">
        <v>0.886</v>
      </c>
      <c r="AQ475269" s="69">
        <v>0.843</v>
      </c>
      <c r="AR475269" s="69">
        <v>0.959</v>
      </c>
    </row>
    <row r="475270" spans="41:44">
      <c r="AO475270" s="69">
        <v>101.91</v>
      </c>
      <c r="AP475270" s="69">
        <v>0.965</v>
      </c>
      <c r="AQ475270" s="69">
        <v>0.851</v>
      </c>
      <c r="AR475270" s="69">
        <v>0.93</v>
      </c>
    </row>
    <row r="475271" spans="41:44">
      <c r="AO475271" s="69">
        <v>102.69</v>
      </c>
      <c r="AP475271" s="69">
        <v>0.89</v>
      </c>
      <c r="AQ475271" s="69">
        <v>0.861</v>
      </c>
      <c r="AR475271" s="69">
        <v>0.839</v>
      </c>
    </row>
    <row r="475272" spans="41:44">
      <c r="AO475272" s="69">
        <v>103.47</v>
      </c>
      <c r="AP475272" s="69">
        <v>0.949</v>
      </c>
      <c r="AQ475272" s="69">
        <v>0.942</v>
      </c>
      <c r="AR475272" s="69">
        <v>0.842</v>
      </c>
    </row>
    <row r="475273" spans="41:44">
      <c r="AO475273" s="69">
        <v>104.25</v>
      </c>
      <c r="AP475273" s="69">
        <v>0.91</v>
      </c>
      <c r="AQ475273" s="69">
        <v>0.957</v>
      </c>
      <c r="AR475273" s="69">
        <v>0.875</v>
      </c>
    </row>
    <row r="475274" spans="41:44">
      <c r="AO475274" s="69">
        <v>105.03</v>
      </c>
      <c r="AP475274" s="69">
        <v>0.882</v>
      </c>
      <c r="AQ475274" s="69">
        <v>0.84</v>
      </c>
      <c r="AR475274" s="69">
        <v>0.917</v>
      </c>
    </row>
    <row r="475275" spans="41:44">
      <c r="AO475275" s="69">
        <v>105.81</v>
      </c>
      <c r="AP475275" s="69">
        <v>0.976</v>
      </c>
      <c r="AQ475275" s="69">
        <v>0.811</v>
      </c>
      <c r="AR475275" s="69">
        <v>0.9</v>
      </c>
    </row>
    <row r="475276" spans="41:44">
      <c r="AO475276" s="69">
        <v>106.59</v>
      </c>
      <c r="AP475276" s="69">
        <v>0.949</v>
      </c>
      <c r="AQ475276" s="69">
        <v>0.84</v>
      </c>
      <c r="AR475276" s="69">
        <v>0.947</v>
      </c>
    </row>
    <row r="475277" spans="41:44">
      <c r="AO475277" s="69">
        <v>107.37</v>
      </c>
      <c r="AP475277" s="69">
        <v>0.918</v>
      </c>
      <c r="AQ475277" s="69">
        <v>0.942</v>
      </c>
      <c r="AR475277" s="69">
        <v>0.917</v>
      </c>
    </row>
    <row r="475278" spans="41:44">
      <c r="AO475278" s="69">
        <v>108.15</v>
      </c>
      <c r="AP475278" s="69">
        <v>0.922</v>
      </c>
      <c r="AQ475278" s="69">
        <v>0.916</v>
      </c>
      <c r="AR475278" s="69">
        <v>0.959</v>
      </c>
    </row>
    <row r="475279" spans="41:44">
      <c r="AO475279" s="69">
        <v>108.93</v>
      </c>
      <c r="AP475279" s="69">
        <v>0.918</v>
      </c>
      <c r="AQ475279" s="69">
        <v>0.939</v>
      </c>
      <c r="AR475279" s="69">
        <v>0.872</v>
      </c>
    </row>
    <row r="475280" spans="41:44">
      <c r="AO475280" s="69">
        <v>109.71</v>
      </c>
      <c r="AP475280" s="69">
        <v>0.867</v>
      </c>
      <c r="AQ475280" s="69">
        <v>0.956</v>
      </c>
      <c r="AR475280" s="69">
        <v>0.923</v>
      </c>
    </row>
    <row r="475281" spans="41:44">
      <c r="AO475281" s="69">
        <v>110.49</v>
      </c>
      <c r="AP475281" s="69">
        <v>0.933</v>
      </c>
      <c r="AQ475281" s="69">
        <v>0.836</v>
      </c>
      <c r="AR475281" s="69">
        <v>0.842</v>
      </c>
    </row>
    <row r="475282" spans="41:44">
      <c r="AO475282" s="69">
        <v>111.27</v>
      </c>
      <c r="AP475282" s="69">
        <v>1.052</v>
      </c>
      <c r="AQ475282" s="69">
        <v>0.873</v>
      </c>
      <c r="AR475282" s="69">
        <v>0.898</v>
      </c>
    </row>
    <row r="475283" spans="41:44">
      <c r="AO475283" s="69">
        <v>112.05</v>
      </c>
      <c r="AP475283" s="69">
        <v>0.892</v>
      </c>
      <c r="AQ475283" s="69">
        <v>0.875</v>
      </c>
      <c r="AR475283" s="69">
        <v>0.828</v>
      </c>
    </row>
    <row r="475284" spans="41:44">
      <c r="AO475284" s="69">
        <v>112.83</v>
      </c>
      <c r="AP475284" s="69">
        <v>0.965</v>
      </c>
      <c r="AQ475284" s="69">
        <v>0.915</v>
      </c>
      <c r="AR475284" s="69">
        <v>1.015</v>
      </c>
    </row>
    <row r="475285" spans="41:44">
      <c r="AO475285" s="69">
        <v>113.61</v>
      </c>
      <c r="AP475285" s="69">
        <v>0.932</v>
      </c>
      <c r="AQ475285" s="69">
        <v>0.956</v>
      </c>
      <c r="AR475285" s="69">
        <v>0.986</v>
      </c>
    </row>
    <row r="475286" spans="41:44">
      <c r="AO475286" s="69">
        <v>114.39</v>
      </c>
      <c r="AP475286" s="69">
        <v>0.903</v>
      </c>
      <c r="AQ475286" s="69">
        <v>0.955</v>
      </c>
      <c r="AR475286" s="69">
        <v>0.959</v>
      </c>
    </row>
    <row r="475287" spans="41:44">
      <c r="AO475287" s="69">
        <v>115.17</v>
      </c>
      <c r="AP475287" s="69">
        <v>0.944</v>
      </c>
      <c r="AQ475287" s="69">
        <v>0.971</v>
      </c>
      <c r="AR475287" s="69">
        <v>0.93</v>
      </c>
    </row>
    <row r="475288" spans="41:44">
      <c r="AO475288" s="69">
        <v>115.95</v>
      </c>
      <c r="AP475288" s="69">
        <v>0.9</v>
      </c>
      <c r="AQ475288" s="69">
        <v>0.941</v>
      </c>
      <c r="AR475288" s="69">
        <v>0.847</v>
      </c>
    </row>
    <row r="475289" spans="41:44">
      <c r="AO475289" s="69">
        <v>116.73</v>
      </c>
      <c r="AP475289" s="69">
        <v>0.847</v>
      </c>
      <c r="AQ475289" s="69">
        <v>0.885</v>
      </c>
      <c r="AR475289" s="69">
        <v>0.896</v>
      </c>
    </row>
    <row r="475290" spans="41:44">
      <c r="AO475290" s="69">
        <v>117.51</v>
      </c>
      <c r="AP475290" s="69">
        <v>0.917</v>
      </c>
      <c r="AQ475290" s="69">
        <v>0.857</v>
      </c>
      <c r="AR475290" s="69">
        <v>0.844</v>
      </c>
    </row>
    <row r="475291" spans="41:44">
      <c r="AO475291" s="69">
        <v>118.29</v>
      </c>
      <c r="AP475291" s="69">
        <v>0.923</v>
      </c>
      <c r="AQ475291" s="69">
        <v>1.016</v>
      </c>
      <c r="AR475291" s="69">
        <v>0.844</v>
      </c>
    </row>
    <row r="475292" spans="41:44">
      <c r="AO475292" s="69">
        <v>119.07</v>
      </c>
      <c r="AP475292" s="69">
        <v>1</v>
      </c>
      <c r="AQ475292" s="69">
        <v>0.9</v>
      </c>
      <c r="AR475292" s="69">
        <v>0.915</v>
      </c>
    </row>
    <row r="475293" spans="41:44">
      <c r="AO475293" s="69">
        <v>119.85</v>
      </c>
      <c r="AP475293" s="69">
        <v>0.95</v>
      </c>
      <c r="AQ475293" s="69">
        <v>1.014</v>
      </c>
      <c r="AR475293" s="69">
        <v>0.878</v>
      </c>
    </row>
    <row r="475294" spans="41:44">
      <c r="AO475294" s="69">
        <v>120.63</v>
      </c>
      <c r="AP475294" s="69">
        <v>0.87</v>
      </c>
      <c r="AQ475294" s="69">
        <v>0.943</v>
      </c>
      <c r="AR475294" s="69">
        <v>0.808</v>
      </c>
    </row>
    <row r="475295" spans="41:44">
      <c r="AO475295" s="69">
        <v>121.41</v>
      </c>
      <c r="AP475295" s="69">
        <v>0.874</v>
      </c>
      <c r="AQ475295" s="69">
        <v>0.956</v>
      </c>
      <c r="AR475295" s="69">
        <v>0.906</v>
      </c>
    </row>
    <row r="475296" spans="41:44">
      <c r="AO475296" s="69">
        <v>122.19</v>
      </c>
      <c r="AP475296" s="69">
        <v>0.878</v>
      </c>
      <c r="AQ475296" s="69">
        <v>1</v>
      </c>
      <c r="AR475296" s="69">
        <v>0.851</v>
      </c>
    </row>
    <row r="475297" spans="41:44">
      <c r="AO475297" s="69">
        <v>122.97</v>
      </c>
      <c r="AP475297" s="69">
        <v>0.966</v>
      </c>
      <c r="AQ475297" s="69">
        <v>0.918</v>
      </c>
      <c r="AR475297" s="69">
        <v>0.904</v>
      </c>
    </row>
    <row r="475298" spans="41:44">
      <c r="AO475298" s="69">
        <v>123.75</v>
      </c>
      <c r="AP475298" s="69">
        <v>0.918</v>
      </c>
      <c r="AQ475298" s="69">
        <v>0.9</v>
      </c>
      <c r="AR475298" s="69">
        <v>0.984</v>
      </c>
    </row>
    <row r="475299" spans="41:44">
      <c r="AO475299" s="69">
        <v>124.53</v>
      </c>
      <c r="AP475299" s="69">
        <v>0.953</v>
      </c>
      <c r="AQ475299" s="69">
        <v>0.827</v>
      </c>
      <c r="AR475299" s="69">
        <v>0.9</v>
      </c>
    </row>
    <row r="475300" spans="41:44">
      <c r="AO475300" s="69">
        <v>125.31</v>
      </c>
      <c r="AP475300" s="69">
        <v>0.912</v>
      </c>
      <c r="AQ475300" s="69">
        <v>0.871</v>
      </c>
      <c r="AR475300" s="69">
        <v>0.973</v>
      </c>
    </row>
    <row r="475301" spans="41:44">
      <c r="AO475301" s="69">
        <v>126.09</v>
      </c>
      <c r="AP475301" s="69">
        <v>0.879</v>
      </c>
      <c r="AQ475301" s="69">
        <v>0.927</v>
      </c>
      <c r="AR475301" s="69">
        <v>0.987</v>
      </c>
    </row>
    <row r="475302" spans="41:44">
      <c r="AO475302" s="69">
        <v>126.87</v>
      </c>
      <c r="AP475302" s="69">
        <v>0.966</v>
      </c>
      <c r="AQ475302" s="69">
        <v>0.875</v>
      </c>
      <c r="AR475302" s="69">
        <v>0.917</v>
      </c>
    </row>
    <row r="475303" spans="41:44">
      <c r="AO475303" s="69">
        <v>127.65</v>
      </c>
      <c r="AP475303" s="69">
        <v>0.929</v>
      </c>
      <c r="AQ475303" s="69">
        <v>0.889</v>
      </c>
      <c r="AR475303" s="69">
        <v>0.9</v>
      </c>
    </row>
    <row r="475304" spans="41:44">
      <c r="AO475304" s="69">
        <v>128.43</v>
      </c>
      <c r="AP475304" s="69">
        <v>0.943</v>
      </c>
      <c r="AQ475304" s="69">
        <v>0.823</v>
      </c>
      <c r="AR475304" s="69">
        <v>0.922</v>
      </c>
    </row>
    <row r="475305" spans="41:44">
      <c r="AO475305" s="69">
        <v>129.21</v>
      </c>
      <c r="AP475305" s="69">
        <v>0.901</v>
      </c>
      <c r="AQ475305" s="69">
        <v>0.971</v>
      </c>
      <c r="AR475305" s="69">
        <v>1</v>
      </c>
    </row>
    <row r="475306" spans="41:44">
      <c r="AO475306" s="69">
        <v>129.99</v>
      </c>
      <c r="AP475306" s="69">
        <v>0.94</v>
      </c>
      <c r="AQ475306" s="69">
        <v>0.851</v>
      </c>
      <c r="AR475306" s="69">
        <v>0.918</v>
      </c>
    </row>
    <row r="475307" spans="41:44">
      <c r="AO475307" s="69">
        <v>130.77</v>
      </c>
      <c r="AP475307" s="69">
        <v>0.94</v>
      </c>
      <c r="AQ475307" s="69">
        <v>1.046</v>
      </c>
      <c r="AR475307" s="69">
        <v>1.014</v>
      </c>
    </row>
    <row r="475308" spans="41:44">
      <c r="AO475308" s="69">
        <v>131.55</v>
      </c>
      <c r="AP475308" s="69">
        <v>0.942</v>
      </c>
      <c r="AQ475308" s="69">
        <v>0.847</v>
      </c>
      <c r="AR475308" s="69">
        <v>0.883</v>
      </c>
    </row>
    <row r="475309" spans="41:44">
      <c r="AO475309" s="69">
        <v>132.33</v>
      </c>
      <c r="AP475309" s="69">
        <v>0.954</v>
      </c>
      <c r="AQ475309" s="69">
        <v>0.9</v>
      </c>
      <c r="AR475309" s="69">
        <v>1.069</v>
      </c>
    </row>
    <row r="475310" spans="41:44">
      <c r="AO475310" s="69">
        <v>133.11</v>
      </c>
      <c r="AP475310" s="69">
        <v>0.867</v>
      </c>
      <c r="AQ475310" s="69">
        <v>0.865</v>
      </c>
      <c r="AR475310" s="69">
        <v>0.957</v>
      </c>
    </row>
    <row r="475311" spans="41:44">
      <c r="AO475311" s="69">
        <v>133.89</v>
      </c>
      <c r="AP475311" s="69">
        <v>0.827</v>
      </c>
      <c r="AQ475311" s="69">
        <v>1</v>
      </c>
      <c r="AR475311" s="69">
        <v>0.91</v>
      </c>
    </row>
    <row r="475312" spans="41:44">
      <c r="AO475312" s="69">
        <v>134.67</v>
      </c>
      <c r="AP475312" s="69">
        <v>0.91</v>
      </c>
      <c r="AQ475312" s="69">
        <v>0.929</v>
      </c>
      <c r="AR475312" s="69">
        <v>0.93</v>
      </c>
    </row>
    <row r="475313" spans="41:44">
      <c r="AO475313" s="69">
        <v>135.45</v>
      </c>
      <c r="AP475313" s="69">
        <v>0.938</v>
      </c>
      <c r="AQ475313" s="69">
        <v>0.859</v>
      </c>
      <c r="AR475313" s="69">
        <v>1</v>
      </c>
    </row>
    <row r="475314" spans="41:44">
      <c r="AO475314" s="69">
        <v>136.23</v>
      </c>
      <c r="AP475314" s="69">
        <v>0.944</v>
      </c>
      <c r="AQ475314" s="69">
        <v>1</v>
      </c>
      <c r="AR475314" s="69">
        <v>0.934</v>
      </c>
    </row>
    <row r="475315" spans="41:44">
      <c r="AO475315" s="69">
        <v>137.01</v>
      </c>
      <c r="AP475315" s="69">
        <v>0.965</v>
      </c>
      <c r="AQ475315" s="69">
        <v>0.861</v>
      </c>
      <c r="AR475315" s="69">
        <v>0.893</v>
      </c>
    </row>
    <row r="475316" spans="41:44">
      <c r="AO475316" s="69">
        <v>137.79</v>
      </c>
      <c r="AP475316" s="69">
        <v>0.922</v>
      </c>
      <c r="AQ475316" s="69">
        <v>1.03</v>
      </c>
      <c r="AR475316" s="69">
        <v>0.973</v>
      </c>
    </row>
    <row r="475317" spans="41:44">
      <c r="AO475317" s="69">
        <v>138.57</v>
      </c>
      <c r="AP475317" s="69">
        <v>0.862</v>
      </c>
      <c r="AQ475317" s="69">
        <v>0.814</v>
      </c>
      <c r="AR475317" s="69">
        <v>0.986</v>
      </c>
    </row>
    <row r="475318" spans="41:44">
      <c r="AO475318" s="69">
        <v>139.35</v>
      </c>
      <c r="AP475318" s="69">
        <v>0.89</v>
      </c>
      <c r="AQ475318" s="69">
        <v>0.915</v>
      </c>
      <c r="AR475318" s="69">
        <v>0.906</v>
      </c>
    </row>
    <row r="475319" spans="41:44">
      <c r="AO475319" s="69">
        <v>140.13</v>
      </c>
      <c r="AP475319" s="69">
        <v>0.954</v>
      </c>
      <c r="AQ475319" s="69">
        <v>0.895</v>
      </c>
      <c r="AR475319" s="69">
        <v>0.863</v>
      </c>
    </row>
    <row r="475320" spans="41:44">
      <c r="AO475320" s="69">
        <v>140.91</v>
      </c>
      <c r="AP475320" s="69">
        <v>1</v>
      </c>
      <c r="AQ475320" s="69">
        <v>0.97</v>
      </c>
      <c r="AR475320" s="69">
        <v>0.918</v>
      </c>
    </row>
    <row r="475321" spans="41:44">
      <c r="AO475321" s="69">
        <v>141.69</v>
      </c>
      <c r="AP475321" s="69">
        <v>0.967</v>
      </c>
      <c r="AQ475321" s="69">
        <v>0.883</v>
      </c>
      <c r="AR475321" s="69">
        <v>0.93</v>
      </c>
    </row>
    <row r="475322" spans="41:44">
      <c r="AO475322" s="69">
        <v>142.47</v>
      </c>
      <c r="AP475322" s="69">
        <v>0.966</v>
      </c>
      <c r="AQ475322" s="69">
        <v>0.871</v>
      </c>
      <c r="AR475322" s="69">
        <v>0.911</v>
      </c>
    </row>
    <row r="475323" spans="41:44">
      <c r="AO475323" s="69">
        <v>143.25</v>
      </c>
      <c r="AP475323" s="69">
        <v>0.901</v>
      </c>
      <c r="AQ475323" s="69">
        <v>1.048</v>
      </c>
      <c r="AR475323" s="69">
        <v>0.942</v>
      </c>
    </row>
    <row r="475324" spans="41:44">
      <c r="AO475324" s="69">
        <v>144.03</v>
      </c>
      <c r="AP475324" s="69">
        <v>0.955</v>
      </c>
      <c r="AQ475324" s="69">
        <v>0.875</v>
      </c>
      <c r="AR475324" s="69">
        <v>0.919</v>
      </c>
    </row>
    <row r="475325" spans="41:44">
      <c r="AO475325" s="69">
        <v>144.81</v>
      </c>
      <c r="AP475325" s="69">
        <v>0.928</v>
      </c>
      <c r="AQ475325" s="69">
        <v>0.89</v>
      </c>
      <c r="AR475325" s="69">
        <v>1</v>
      </c>
    </row>
    <row r="475326" spans="41:44">
      <c r="AO475326" s="69">
        <v>145.59</v>
      </c>
      <c r="AP475326" s="69">
        <v>0.988</v>
      </c>
      <c r="AQ475326" s="69">
        <v>0.928</v>
      </c>
      <c r="AR475326" s="69">
        <v>1.028</v>
      </c>
    </row>
    <row r="475327" spans="41:44">
      <c r="AO475327" s="69">
        <v>146.37</v>
      </c>
      <c r="AP475327" s="69">
        <v>0.806</v>
      </c>
      <c r="AQ475327" s="69">
        <v>0.831</v>
      </c>
      <c r="AR475327" s="69">
        <v>0.97</v>
      </c>
    </row>
    <row r="475328" spans="41:44">
      <c r="AO475328" s="69">
        <v>147.15</v>
      </c>
      <c r="AP475328" s="69">
        <v>0.907</v>
      </c>
      <c r="AQ475328" s="69">
        <v>0.928</v>
      </c>
      <c r="AR475328" s="69">
        <v>0.91</v>
      </c>
    </row>
    <row r="475329" spans="41:44">
      <c r="AO475329" s="69">
        <v>147.93</v>
      </c>
      <c r="AP475329" s="69">
        <v>0.875</v>
      </c>
      <c r="AQ475329" s="69">
        <v>0.831</v>
      </c>
      <c r="AR475329" s="69">
        <v>0.861</v>
      </c>
    </row>
    <row r="475330" spans="41:44">
      <c r="AO475330" s="69">
        <v>148.71</v>
      </c>
      <c r="AP475330" s="69">
        <v>0.977</v>
      </c>
      <c r="AQ475330" s="69">
        <v>0.898</v>
      </c>
      <c r="AR475330" s="69">
        <v>0.901</v>
      </c>
    </row>
    <row r="475331" spans="41:44">
      <c r="AO475331" s="69">
        <v>149.49</v>
      </c>
      <c r="AP475331" s="69">
        <v>0.9</v>
      </c>
      <c r="AQ475331" s="69">
        <v>0.985</v>
      </c>
      <c r="AR475331" s="69">
        <v>0.901</v>
      </c>
    </row>
    <row r="475332" spans="41:44">
      <c r="AO475332" s="69">
        <v>150.27</v>
      </c>
      <c r="AP475332" s="69">
        <v>0.95</v>
      </c>
      <c r="AQ475332" s="69">
        <v>0.859</v>
      </c>
      <c r="AR475332" s="69">
        <v>0.917</v>
      </c>
    </row>
    <row r="475333" spans="41:44">
      <c r="AO475333" s="69">
        <v>151.05</v>
      </c>
      <c r="AP475333" s="69">
        <v>0.942</v>
      </c>
      <c r="AQ475333" s="69">
        <v>0.943</v>
      </c>
      <c r="AR475333" s="69">
        <v>0.918</v>
      </c>
    </row>
    <row r="475334" spans="41:44">
      <c r="AO475334" s="69">
        <v>151.83</v>
      </c>
      <c r="AP475334" s="69">
        <v>0.978</v>
      </c>
      <c r="AQ475334" s="69">
        <v>0.845</v>
      </c>
      <c r="AR475334" s="69">
        <v>0.867</v>
      </c>
    </row>
    <row r="475335" spans="41:44">
      <c r="AO475335" s="69">
        <v>152.61</v>
      </c>
      <c r="AP475335" s="69">
        <v>0.942</v>
      </c>
      <c r="AQ475335" s="69">
        <v>0.943</v>
      </c>
      <c r="AR475335" s="69">
        <v>0.928</v>
      </c>
    </row>
    <row r="475336" spans="41:44">
      <c r="AO475336" s="69">
        <v>153.39</v>
      </c>
      <c r="AP475336" s="69">
        <v>0.988</v>
      </c>
      <c r="AQ475336" s="69">
        <v>0.927</v>
      </c>
      <c r="AR475336" s="69">
        <v>0.836</v>
      </c>
    </row>
    <row r="475337" spans="41:44">
      <c r="AO475337" s="69">
        <v>154.17</v>
      </c>
      <c r="AP475337" s="69">
        <v>0.891</v>
      </c>
      <c r="AQ475337" s="69">
        <v>0.941</v>
      </c>
      <c r="AR475337" s="69">
        <v>0.932</v>
      </c>
    </row>
    <row r="475338" spans="41:44">
      <c r="AO475338" s="69">
        <v>154.95</v>
      </c>
      <c r="AP475338" s="69">
        <v>0.935</v>
      </c>
      <c r="AQ475338" s="69">
        <v>0.889</v>
      </c>
      <c r="AR475338" s="69">
        <v>0.861</v>
      </c>
    </row>
    <row r="475339" spans="41:44">
      <c r="AO475339" s="69">
        <v>155.73</v>
      </c>
      <c r="AP475339" s="69">
        <v>0.923</v>
      </c>
      <c r="AQ475339" s="69">
        <v>0.775</v>
      </c>
      <c r="AR475339" s="69">
        <v>0.861</v>
      </c>
    </row>
    <row r="475340" spans="41:44">
      <c r="AO475340" s="69">
        <v>156.51</v>
      </c>
      <c r="AP475340" s="69">
        <v>0.911</v>
      </c>
      <c r="AQ475340" s="69">
        <v>0.942</v>
      </c>
      <c r="AR475340" s="69">
        <v>0.957</v>
      </c>
    </row>
    <row r="491522" spans="41:44">
      <c r="AO491522" s="69" t="s">
        <v>13</v>
      </c>
      <c r="AP491522" s="69" t="s">
        <v>14</v>
      </c>
      <c r="AQ491522" s="69" t="s">
        <v>15</v>
      </c>
      <c r="AR491522" s="69" t="s">
        <v>16</v>
      </c>
    </row>
    <row r="491523" spans="41:44">
      <c r="AO491523" s="69">
        <v>0</v>
      </c>
      <c r="AP491523" s="69">
        <v>0.925</v>
      </c>
      <c r="AQ491523" s="69">
        <v>0.985</v>
      </c>
      <c r="AR491523" s="69">
        <v>0.836</v>
      </c>
    </row>
    <row r="491524" spans="41:44">
      <c r="AO491524" s="69">
        <v>0.39</v>
      </c>
      <c r="AP491524" s="69">
        <v>0.968</v>
      </c>
      <c r="AQ491524" s="69">
        <v>1.016</v>
      </c>
      <c r="AR491524" s="69">
        <v>1.026</v>
      </c>
    </row>
    <row r="491525" spans="41:44">
      <c r="AO491525" s="69">
        <v>1.17</v>
      </c>
      <c r="AP491525" s="69">
        <v>0.928</v>
      </c>
      <c r="AQ491525" s="69">
        <v>1.061</v>
      </c>
      <c r="AR491525" s="69">
        <v>0.925</v>
      </c>
    </row>
    <row r="491526" spans="41:44">
      <c r="AO491526" s="69">
        <v>1.95</v>
      </c>
      <c r="AP491526" s="69">
        <v>0.885</v>
      </c>
      <c r="AQ491526" s="69">
        <v>0.97</v>
      </c>
      <c r="AR491526" s="69">
        <v>0.961</v>
      </c>
    </row>
    <row r="491527" spans="41:44">
      <c r="AO491527" s="69">
        <v>2.73</v>
      </c>
      <c r="AP491527" s="69">
        <v>0.926</v>
      </c>
      <c r="AQ491527" s="69">
        <v>0.932</v>
      </c>
      <c r="AR491527" s="69">
        <v>0.962</v>
      </c>
    </row>
    <row r="491528" spans="41:44">
      <c r="AO491528" s="69">
        <v>3.51</v>
      </c>
      <c r="AP491528" s="69">
        <v>0.885</v>
      </c>
      <c r="AQ491528" s="69">
        <v>0.906</v>
      </c>
      <c r="AR491528" s="69">
        <v>0.924</v>
      </c>
    </row>
    <row r="491529" spans="41:44">
      <c r="AO491529" s="69">
        <v>4.29</v>
      </c>
      <c r="AP491529" s="69">
        <v>0.97</v>
      </c>
      <c r="AQ491529" s="69">
        <v>0.915</v>
      </c>
      <c r="AR491529" s="69">
        <v>0.96</v>
      </c>
    </row>
    <row r="491530" spans="41:44">
      <c r="AO491530" s="69">
        <v>5.07</v>
      </c>
      <c r="AP491530" s="69">
        <v>0.9</v>
      </c>
      <c r="AQ491530" s="69">
        <v>0.935</v>
      </c>
      <c r="AR491530" s="69">
        <v>0.911</v>
      </c>
    </row>
    <row r="491531" spans="41:44">
      <c r="AO491531" s="69">
        <v>5.85</v>
      </c>
      <c r="AP491531" s="69">
        <v>1.015</v>
      </c>
      <c r="AQ491531" s="69">
        <v>0.971</v>
      </c>
      <c r="AR491531" s="69">
        <v>0.912</v>
      </c>
    </row>
    <row r="491532" spans="41:44">
      <c r="AO491532" s="69">
        <v>6.63</v>
      </c>
      <c r="AP491532" s="69">
        <v>0.927</v>
      </c>
      <c r="AQ491532" s="69">
        <v>1</v>
      </c>
      <c r="AR491532" s="69">
        <v>0.962</v>
      </c>
    </row>
    <row r="491533" spans="41:44">
      <c r="AO491533" s="69">
        <v>7.41</v>
      </c>
      <c r="AP491533" s="69">
        <v>0.97</v>
      </c>
      <c r="AQ491533" s="69">
        <v>0.904</v>
      </c>
      <c r="AR491533" s="69">
        <v>1.013</v>
      </c>
    </row>
    <row r="491534" spans="41:44">
      <c r="AO491534" s="69">
        <v>8.19</v>
      </c>
      <c r="AP491534" s="69">
        <v>0.878</v>
      </c>
      <c r="AQ491534" s="69">
        <v>0.89</v>
      </c>
      <c r="AR491534" s="69">
        <v>1</v>
      </c>
    </row>
    <row r="491535" spans="41:44">
      <c r="AO491535" s="69">
        <v>8.97</v>
      </c>
      <c r="AP491535" s="69">
        <v>0.956</v>
      </c>
      <c r="AQ491535" s="69">
        <v>0.859</v>
      </c>
      <c r="AR491535" s="69">
        <v>1.096</v>
      </c>
    </row>
    <row r="491536" spans="41:44">
      <c r="AO491536" s="69">
        <v>9.75</v>
      </c>
      <c r="AP491536" s="69">
        <v>0.887</v>
      </c>
      <c r="AQ491536" s="69">
        <v>0.93</v>
      </c>
      <c r="AR491536" s="69">
        <v>1.04</v>
      </c>
    </row>
    <row r="491537" spans="41:44">
      <c r="AO491537" s="69">
        <v>10.53</v>
      </c>
      <c r="AP491537" s="69">
        <v>0.922</v>
      </c>
      <c r="AQ491537" s="69">
        <v>0.956</v>
      </c>
      <c r="AR491537" s="69">
        <v>1.053</v>
      </c>
    </row>
    <row r="491538" spans="41:44">
      <c r="AO491538" s="69">
        <v>11.31</v>
      </c>
      <c r="AP491538" s="69">
        <v>1</v>
      </c>
      <c r="AQ491538" s="69">
        <v>0.9</v>
      </c>
      <c r="AR491538" s="69">
        <v>1.037</v>
      </c>
    </row>
    <row r="491539" spans="41:44">
      <c r="AO491539" s="69">
        <v>12.09</v>
      </c>
      <c r="AP491539" s="69">
        <v>1.014</v>
      </c>
      <c r="AQ491539" s="69">
        <v>0.942</v>
      </c>
      <c r="AR491539" s="69">
        <v>0.861</v>
      </c>
    </row>
    <row r="491540" spans="41:44">
      <c r="AO491540" s="69">
        <v>12.87</v>
      </c>
      <c r="AP491540" s="69">
        <v>0.918</v>
      </c>
      <c r="AQ491540" s="69">
        <v>0.986</v>
      </c>
      <c r="AR491540" s="69">
        <v>1.055</v>
      </c>
    </row>
    <row r="491541" spans="41:44">
      <c r="AO491541" s="69">
        <v>13.65</v>
      </c>
      <c r="AP491541" s="69">
        <v>0.87</v>
      </c>
      <c r="AQ491541" s="69">
        <v>0.848</v>
      </c>
      <c r="AR491541" s="69">
        <v>0.883</v>
      </c>
    </row>
    <row r="491542" spans="41:44">
      <c r="AO491542" s="69">
        <v>14.43</v>
      </c>
      <c r="AP491542" s="69">
        <v>0.949</v>
      </c>
      <c r="AQ491542" s="69">
        <v>1</v>
      </c>
      <c r="AR491542" s="69">
        <v>0.938</v>
      </c>
    </row>
    <row r="491543" spans="41:44">
      <c r="AO491543" s="69">
        <v>15.21</v>
      </c>
      <c r="AP491543" s="69">
        <v>0.947</v>
      </c>
      <c r="AQ491543" s="69">
        <v>0.947</v>
      </c>
      <c r="AR491543" s="69">
        <v>0.962</v>
      </c>
    </row>
    <row r="491544" spans="41:44">
      <c r="AO491544" s="69">
        <v>15.99</v>
      </c>
      <c r="AP491544" s="69">
        <v>0.883</v>
      </c>
      <c r="AQ491544" s="69">
        <v>1</v>
      </c>
      <c r="AR491544" s="69">
        <v>0.887</v>
      </c>
    </row>
    <row r="491545" spans="41:44">
      <c r="AO491545" s="69">
        <v>16.77</v>
      </c>
      <c r="AP491545" s="69">
        <v>0.892</v>
      </c>
      <c r="AQ491545" s="69">
        <v>0.971</v>
      </c>
      <c r="AR491545" s="69">
        <v>1.133</v>
      </c>
    </row>
    <row r="491546" spans="41:44">
      <c r="AO491546" s="69">
        <v>17.55</v>
      </c>
      <c r="AP491546" s="69">
        <v>0.95</v>
      </c>
      <c r="AQ491546" s="69">
        <v>0.873</v>
      </c>
      <c r="AR491546" s="69">
        <v>0.95</v>
      </c>
    </row>
    <row r="491547" spans="41:44">
      <c r="AO491547" s="69">
        <v>18.33</v>
      </c>
      <c r="AP491547" s="69">
        <v>0.931</v>
      </c>
      <c r="AQ491547" s="69">
        <v>0.942</v>
      </c>
      <c r="AR491547" s="69">
        <v>0.961</v>
      </c>
    </row>
    <row r="491548" spans="41:44">
      <c r="AO491548" s="69">
        <v>19.11</v>
      </c>
      <c r="AP491548" s="69">
        <v>0.9</v>
      </c>
      <c r="AQ491548" s="69">
        <v>0.926</v>
      </c>
      <c r="AR491548" s="69">
        <v>0.935</v>
      </c>
    </row>
    <row r="491549" spans="41:44">
      <c r="AO491549" s="69">
        <v>19.89</v>
      </c>
      <c r="AP491549" s="69">
        <v>0.912</v>
      </c>
      <c r="AQ491549" s="69">
        <v>0.943</v>
      </c>
      <c r="AR491549" s="69">
        <v>0.926</v>
      </c>
    </row>
    <row r="491550" spans="41:44">
      <c r="AO491550" s="69">
        <v>20.67</v>
      </c>
      <c r="AP491550" s="69">
        <v>0.912</v>
      </c>
      <c r="AQ491550" s="69">
        <v>0.942</v>
      </c>
      <c r="AR491550" s="69">
        <v>0.875</v>
      </c>
    </row>
    <row r="491551" spans="41:44">
      <c r="AO491551" s="69">
        <v>21.45</v>
      </c>
      <c r="AP491551" s="69">
        <v>1</v>
      </c>
      <c r="AQ491551" s="69">
        <v>0.844</v>
      </c>
      <c r="AR491551" s="69">
        <v>0.912</v>
      </c>
    </row>
    <row r="491552" spans="41:44">
      <c r="AO491552" s="69">
        <v>22.23</v>
      </c>
      <c r="AP491552" s="69">
        <v>0.891</v>
      </c>
      <c r="AQ491552" s="69">
        <v>0.844</v>
      </c>
      <c r="AR491552" s="69">
        <v>0.975</v>
      </c>
    </row>
    <row r="491553" spans="41:44">
      <c r="AO491553" s="69">
        <v>23.01</v>
      </c>
      <c r="AP491553" s="69">
        <v>0.912</v>
      </c>
      <c r="AQ491553" s="69">
        <v>1.014</v>
      </c>
      <c r="AR491553" s="69">
        <v>0.95</v>
      </c>
    </row>
    <row r="491554" spans="41:44">
      <c r="AO491554" s="69">
        <v>23.79</v>
      </c>
      <c r="AP491554" s="69">
        <v>0.974</v>
      </c>
      <c r="AQ491554" s="69">
        <v>0.931</v>
      </c>
      <c r="AR491554" s="69">
        <v>0.869</v>
      </c>
    </row>
    <row r="491555" spans="41:44">
      <c r="AO491555" s="69">
        <v>24.57</v>
      </c>
      <c r="AP491555" s="69">
        <v>0.898</v>
      </c>
      <c r="AQ491555" s="69">
        <v>0.97</v>
      </c>
      <c r="AR491555" s="69">
        <v>0.879</v>
      </c>
    </row>
    <row r="491556" spans="41:44">
      <c r="AO491556" s="69">
        <v>25.35</v>
      </c>
      <c r="AP491556" s="69">
        <v>0.877</v>
      </c>
      <c r="AQ491556" s="69">
        <v>0.878</v>
      </c>
      <c r="AR491556" s="69">
        <v>0.948</v>
      </c>
    </row>
    <row r="491557" spans="41:44">
      <c r="AO491557" s="69">
        <v>26.13</v>
      </c>
      <c r="AP491557" s="69">
        <v>0.912</v>
      </c>
      <c r="AQ491557" s="69">
        <v>0.986</v>
      </c>
      <c r="AR491557" s="69">
        <v>0.949</v>
      </c>
    </row>
    <row r="491558" spans="41:44">
      <c r="AO491558" s="69">
        <v>26.91</v>
      </c>
      <c r="AP491558" s="69">
        <v>0.974</v>
      </c>
      <c r="AQ491558" s="69">
        <v>0.906</v>
      </c>
      <c r="AR491558" s="69">
        <v>0.828</v>
      </c>
    </row>
    <row r="491559" spans="41:44">
      <c r="AO491559" s="69">
        <v>27.69</v>
      </c>
      <c r="AP491559" s="69">
        <v>0.939</v>
      </c>
      <c r="AQ491559" s="69">
        <v>0.849</v>
      </c>
      <c r="AR491559" s="69">
        <v>0.924</v>
      </c>
    </row>
    <row r="491560" spans="41:44">
      <c r="AO491560" s="69">
        <v>28.47</v>
      </c>
      <c r="AP491560" s="69">
        <v>0.986</v>
      </c>
      <c r="AQ491560" s="69">
        <v>0.93</v>
      </c>
      <c r="AR491560" s="69">
        <v>0.974</v>
      </c>
    </row>
    <row r="491561" spans="41:44">
      <c r="AO491561" s="69">
        <v>29.25</v>
      </c>
      <c r="AP491561" s="69">
        <v>0.974</v>
      </c>
      <c r="AQ491561" s="69">
        <v>0.915</v>
      </c>
      <c r="AR491561" s="69">
        <v>0.896</v>
      </c>
    </row>
    <row r="491562" spans="41:44">
      <c r="AO491562" s="69">
        <v>30.03</v>
      </c>
      <c r="AP491562" s="69">
        <v>0.915</v>
      </c>
      <c r="AQ491562" s="69">
        <v>0.986</v>
      </c>
      <c r="AR491562" s="69">
        <v>1</v>
      </c>
    </row>
    <row r="491563" spans="41:44">
      <c r="AO491563" s="69">
        <v>30.81</v>
      </c>
      <c r="AP491563" s="69">
        <v>0.914</v>
      </c>
      <c r="AQ491563" s="69">
        <v>0.905</v>
      </c>
      <c r="AR491563" s="69">
        <v>0.868</v>
      </c>
    </row>
    <row r="491564" spans="41:44">
      <c r="AO491564" s="69">
        <v>31.59</v>
      </c>
      <c r="AP491564" s="69">
        <v>1</v>
      </c>
      <c r="AQ491564" s="69">
        <v>0.917</v>
      </c>
      <c r="AR491564" s="69">
        <v>1.026</v>
      </c>
    </row>
    <row r="491565" spans="41:44">
      <c r="AO491565" s="69">
        <v>32.37</v>
      </c>
      <c r="AP491565" s="69">
        <v>1</v>
      </c>
      <c r="AQ491565" s="69">
        <v>0.831</v>
      </c>
      <c r="AR491565" s="69">
        <v>0.937</v>
      </c>
    </row>
    <row r="491566" spans="41:44">
      <c r="AO491566" s="69">
        <v>33.15</v>
      </c>
      <c r="AP491566" s="69">
        <v>0.891</v>
      </c>
      <c r="AQ491566" s="69">
        <v>0.985</v>
      </c>
      <c r="AR491566" s="69">
        <v>0.938</v>
      </c>
    </row>
    <row r="491567" spans="41:44">
      <c r="AO491567" s="69">
        <v>33.93</v>
      </c>
      <c r="AP491567" s="69">
        <v>0.938</v>
      </c>
      <c r="AQ491567" s="69">
        <v>0.957</v>
      </c>
      <c r="AR491567" s="69">
        <v>0.974</v>
      </c>
    </row>
    <row r="491568" spans="41:44">
      <c r="AO491568" s="69">
        <v>34.71</v>
      </c>
      <c r="AP491568" s="69">
        <v>0.949</v>
      </c>
      <c r="AQ491568" s="69">
        <v>0.986</v>
      </c>
      <c r="AR491568" s="69">
        <v>0.912</v>
      </c>
    </row>
    <row r="491569" spans="41:44">
      <c r="AO491569" s="69">
        <v>35.49</v>
      </c>
      <c r="AP491569" s="69">
        <v>0.937</v>
      </c>
      <c r="AQ491569" s="69">
        <v>0.96</v>
      </c>
      <c r="AR491569" s="69">
        <v>0.934</v>
      </c>
    </row>
    <row r="491570" spans="41:44">
      <c r="AO491570" s="69">
        <v>36.27</v>
      </c>
      <c r="AP491570" s="69">
        <v>0.94</v>
      </c>
      <c r="AQ491570" s="69">
        <v>0.97</v>
      </c>
      <c r="AR491570" s="69">
        <v>0.961</v>
      </c>
    </row>
    <row r="491571" spans="41:44">
      <c r="AO491571" s="69">
        <v>37.05</v>
      </c>
      <c r="AP491571" s="69">
        <v>0.915</v>
      </c>
      <c r="AQ491571" s="69">
        <v>0.929</v>
      </c>
      <c r="AR491571" s="69">
        <v>0.96</v>
      </c>
    </row>
    <row r="491572" spans="41:44">
      <c r="AO491572" s="69">
        <v>37.83</v>
      </c>
      <c r="AP491572" s="69">
        <v>0.894</v>
      </c>
      <c r="AQ491572" s="69">
        <v>0.905</v>
      </c>
      <c r="AR491572" s="69">
        <v>1.11</v>
      </c>
    </row>
    <row r="491573" spans="41:44">
      <c r="AO491573" s="69">
        <v>38.61</v>
      </c>
      <c r="AP491573" s="69">
        <v>1.053</v>
      </c>
      <c r="AQ491573" s="69">
        <v>0.904</v>
      </c>
      <c r="AR491573" s="69">
        <v>0.879</v>
      </c>
    </row>
    <row r="491574" spans="41:44">
      <c r="AO491574" s="69">
        <v>39.51</v>
      </c>
      <c r="AP491574" s="69">
        <v>0.882</v>
      </c>
      <c r="AQ491574" s="69">
        <v>0.892</v>
      </c>
      <c r="AR491574" s="69">
        <v>0.974</v>
      </c>
    </row>
    <row r="491575" spans="41:44">
      <c r="AO491575" s="69">
        <v>40.29</v>
      </c>
      <c r="AP491575" s="69">
        <v>1.012</v>
      </c>
      <c r="AQ491575" s="69">
        <v>1</v>
      </c>
      <c r="AR491575" s="69">
        <v>1.027</v>
      </c>
    </row>
    <row r="491576" spans="41:44">
      <c r="AO491576" s="69">
        <v>41.07</v>
      </c>
      <c r="AP491576" s="69">
        <v>0.951</v>
      </c>
      <c r="AQ491576" s="69">
        <v>0.956</v>
      </c>
      <c r="AR491576" s="69">
        <v>0.947</v>
      </c>
    </row>
    <row r="491577" spans="41:44">
      <c r="AO491577" s="69">
        <v>41.85</v>
      </c>
      <c r="AP491577" s="69">
        <v>0.9</v>
      </c>
      <c r="AQ491577" s="69">
        <v>0.89</v>
      </c>
      <c r="AR491577" s="69">
        <v>0.91</v>
      </c>
    </row>
    <row r="491578" spans="41:44">
      <c r="AO491578" s="69">
        <v>42.63</v>
      </c>
      <c r="AP491578" s="69">
        <v>0.874</v>
      </c>
      <c r="AQ491578" s="69">
        <v>0.917</v>
      </c>
      <c r="AR491578" s="69">
        <v>0.95</v>
      </c>
    </row>
    <row r="491579" spans="41:44">
      <c r="AO491579" s="69">
        <v>43.41</v>
      </c>
      <c r="AP491579" s="69">
        <v>0.887</v>
      </c>
      <c r="AQ491579" s="69">
        <v>0.853</v>
      </c>
      <c r="AR491579" s="69">
        <v>0.949</v>
      </c>
    </row>
    <row r="491580" spans="41:44">
      <c r="AO491580" s="69">
        <v>44.19</v>
      </c>
      <c r="AP491580" s="69">
        <v>0.866</v>
      </c>
      <c r="AQ491580" s="69">
        <v>0.944</v>
      </c>
      <c r="AR491580" s="69">
        <v>0.912</v>
      </c>
    </row>
    <row r="491581" spans="41:44">
      <c r="AO491581" s="69">
        <v>44.97</v>
      </c>
      <c r="AP491581" s="69">
        <v>0.938</v>
      </c>
      <c r="AQ491581" s="69">
        <v>0.928</v>
      </c>
      <c r="AR491581" s="69">
        <v>0.901</v>
      </c>
    </row>
    <row r="491582" spans="41:44">
      <c r="AO491582" s="69">
        <v>45.75</v>
      </c>
      <c r="AP491582" s="69">
        <v>0.815</v>
      </c>
      <c r="AQ491582" s="69">
        <v>0.956</v>
      </c>
      <c r="AR491582" s="69">
        <v>0.736</v>
      </c>
    </row>
    <row r="491583" spans="41:44">
      <c r="AO491583" s="69">
        <v>46.53</v>
      </c>
      <c r="AP491583" s="69">
        <v>0.962</v>
      </c>
      <c r="AQ491583" s="69">
        <v>0.986</v>
      </c>
      <c r="AR491583" s="69">
        <v>1.085</v>
      </c>
    </row>
    <row r="491584" spans="41:44">
      <c r="AO491584" s="69">
        <v>47.31</v>
      </c>
      <c r="AP491584" s="69">
        <v>0.844</v>
      </c>
      <c r="AQ491584" s="69">
        <v>0.892</v>
      </c>
      <c r="AR491584" s="69">
        <v>0.807</v>
      </c>
    </row>
    <row r="491585" spans="41:44">
      <c r="AO491585" s="69">
        <v>48.09</v>
      </c>
      <c r="AP491585" s="69">
        <v>1.065</v>
      </c>
      <c r="AQ491585" s="69">
        <v>0.904</v>
      </c>
      <c r="AR491585" s="69">
        <v>0.949</v>
      </c>
    </row>
    <row r="491586" spans="41:44">
      <c r="AO491586" s="69">
        <v>48.87</v>
      </c>
      <c r="AP491586" s="69">
        <v>0.924</v>
      </c>
      <c r="AQ491586" s="69">
        <v>0.887</v>
      </c>
      <c r="AR491586" s="69">
        <v>0.873</v>
      </c>
    </row>
    <row r="491587" spans="41:44">
      <c r="AO491587" s="69">
        <v>49.65</v>
      </c>
      <c r="AP491587" s="69">
        <v>0.903</v>
      </c>
      <c r="AQ491587" s="69">
        <v>0.849</v>
      </c>
      <c r="AR491587" s="69">
        <v>0.923</v>
      </c>
    </row>
    <row r="491588" spans="41:44">
      <c r="AO491588" s="69">
        <v>50.43</v>
      </c>
      <c r="AP491588" s="69">
        <v>0.974</v>
      </c>
      <c r="AQ491588" s="69">
        <v>1.015</v>
      </c>
      <c r="AR491588" s="69">
        <v>0.937</v>
      </c>
    </row>
    <row r="491589" spans="41:44">
      <c r="AO491589" s="69">
        <v>51.21</v>
      </c>
      <c r="AP491589" s="69">
        <v>0.962</v>
      </c>
      <c r="AQ491589" s="69">
        <v>1</v>
      </c>
      <c r="AR491589" s="69">
        <v>0.883</v>
      </c>
    </row>
    <row r="491590" spans="41:44">
      <c r="AO491590" s="69">
        <v>51.99</v>
      </c>
      <c r="AP491590" s="69">
        <v>0.986</v>
      </c>
      <c r="AQ491590" s="69">
        <v>0.892</v>
      </c>
      <c r="AR491590" s="69">
        <v>0.872</v>
      </c>
    </row>
    <row r="491591" spans="41:44">
      <c r="AO491591" s="69">
        <v>52.77</v>
      </c>
      <c r="AP491591" s="69">
        <v>0.927</v>
      </c>
      <c r="AQ491591" s="69">
        <v>1.03</v>
      </c>
      <c r="AR491591" s="69">
        <v>0.987</v>
      </c>
    </row>
    <row r="491592" spans="41:44">
      <c r="AO491592" s="69">
        <v>53.55</v>
      </c>
      <c r="AP491592" s="69">
        <v>0.89</v>
      </c>
      <c r="AQ491592" s="69">
        <v>0.819</v>
      </c>
      <c r="AR491592" s="69">
        <v>0.816</v>
      </c>
    </row>
    <row r="491593" spans="41:44">
      <c r="AO491593" s="69">
        <v>54.33</v>
      </c>
      <c r="AP491593" s="69">
        <v>0.869</v>
      </c>
      <c r="AQ491593" s="69">
        <v>0.836</v>
      </c>
      <c r="AR491593" s="69">
        <v>0.887</v>
      </c>
    </row>
    <row r="491594" spans="41:44">
      <c r="AO491594" s="69">
        <v>55.11</v>
      </c>
      <c r="AP491594" s="69">
        <v>0.893</v>
      </c>
      <c r="AQ491594" s="69">
        <v>0.943</v>
      </c>
      <c r="AR491594" s="69">
        <v>0.96</v>
      </c>
    </row>
    <row r="491595" spans="41:44">
      <c r="AO491595" s="69">
        <v>55.89</v>
      </c>
      <c r="AP491595" s="69">
        <v>0.938</v>
      </c>
      <c r="AQ491595" s="69">
        <v>0.928</v>
      </c>
      <c r="AR491595" s="69">
        <v>0.937</v>
      </c>
    </row>
    <row r="491596" spans="41:44">
      <c r="AO491596" s="69">
        <v>56.67</v>
      </c>
      <c r="AP491596" s="69">
        <v>0.939</v>
      </c>
      <c r="AQ491596" s="69">
        <v>0.865</v>
      </c>
      <c r="AR491596" s="69">
        <v>0.938</v>
      </c>
    </row>
    <row r="491597" spans="41:44">
      <c r="AO491597" s="69">
        <v>57.45</v>
      </c>
      <c r="AP491597" s="69">
        <v>0.914</v>
      </c>
      <c r="AQ491597" s="69">
        <v>1.03</v>
      </c>
      <c r="AR491597" s="69">
        <v>1.04</v>
      </c>
    </row>
    <row r="491598" spans="41:44">
      <c r="AO491598" s="69">
        <v>58.23</v>
      </c>
      <c r="AP491598" s="69">
        <v>0.884</v>
      </c>
      <c r="AQ491598" s="69">
        <v>0.915</v>
      </c>
      <c r="AR491598" s="69">
        <v>0.932</v>
      </c>
    </row>
    <row r="491599" spans="41:44">
      <c r="AO491599" s="69">
        <v>59.01</v>
      </c>
      <c r="AP491599" s="69">
        <v>0.874</v>
      </c>
      <c r="AQ491599" s="69">
        <v>0.808</v>
      </c>
      <c r="AR491599" s="69">
        <v>0.959</v>
      </c>
    </row>
    <row r="491600" spans="41:44">
      <c r="AO491600" s="69">
        <v>59.79</v>
      </c>
      <c r="AP491600" s="69">
        <v>0.884</v>
      </c>
      <c r="AQ491600" s="69">
        <v>0.914</v>
      </c>
      <c r="AR491600" s="69">
        <v>0.889</v>
      </c>
    </row>
    <row r="491601" spans="41:44">
      <c r="AO491601" s="69">
        <v>60.57</v>
      </c>
      <c r="AP491601" s="69">
        <v>0.987</v>
      </c>
      <c r="AQ491601" s="69">
        <v>0.942</v>
      </c>
      <c r="AR491601" s="69">
        <v>0.947</v>
      </c>
    </row>
    <row r="491602" spans="41:44">
      <c r="AO491602" s="69">
        <v>61.35</v>
      </c>
      <c r="AP491602" s="69">
        <v>0.893</v>
      </c>
      <c r="AQ491602" s="69">
        <v>0.885</v>
      </c>
      <c r="AR491602" s="69">
        <v>0.896</v>
      </c>
    </row>
    <row r="491603" spans="41:44">
      <c r="AO491603" s="69">
        <v>62.13</v>
      </c>
      <c r="AP491603" s="69">
        <v>0.903</v>
      </c>
      <c r="AQ491603" s="69">
        <v>0.887</v>
      </c>
      <c r="AR491603" s="69">
        <v>0.936</v>
      </c>
    </row>
    <row r="491604" spans="41:44">
      <c r="AO491604" s="69">
        <v>62.91</v>
      </c>
      <c r="AP491604" s="69">
        <v>0.891</v>
      </c>
      <c r="AQ491604" s="69">
        <v>0.9</v>
      </c>
      <c r="AR491604" s="69">
        <v>0.821</v>
      </c>
    </row>
    <row r="491605" spans="41:44">
      <c r="AO491605" s="69">
        <v>63.69</v>
      </c>
      <c r="AP491605" s="69">
        <v>0.926</v>
      </c>
      <c r="AQ491605" s="69">
        <v>0.811</v>
      </c>
      <c r="AR491605" s="69">
        <v>0.868</v>
      </c>
    </row>
    <row r="491606" spans="41:44">
      <c r="AO491606" s="69">
        <v>64.47</v>
      </c>
      <c r="AP491606" s="69">
        <v>0.826</v>
      </c>
      <c r="AQ491606" s="69">
        <v>0.943</v>
      </c>
      <c r="AR491606" s="69">
        <v>0.949</v>
      </c>
    </row>
    <row r="491607" spans="41:44">
      <c r="AO491607" s="69">
        <v>65.25</v>
      </c>
      <c r="AP491607" s="69">
        <v>0.986</v>
      </c>
      <c r="AQ491607" s="69">
        <v>0.855</v>
      </c>
      <c r="AR491607" s="69">
        <v>0.896</v>
      </c>
    </row>
    <row r="491608" spans="41:44">
      <c r="AO491608" s="69">
        <v>66.03</v>
      </c>
      <c r="AP491608" s="69">
        <v>0.951</v>
      </c>
      <c r="AQ491608" s="69">
        <v>0.873</v>
      </c>
      <c r="AR491608" s="69">
        <v>1.04</v>
      </c>
    </row>
    <row r="491609" spans="41:44">
      <c r="AO491609" s="69">
        <v>66.81</v>
      </c>
      <c r="AP491609" s="69">
        <v>0.884</v>
      </c>
      <c r="AQ491609" s="69">
        <v>0.901</v>
      </c>
      <c r="AR491609" s="69">
        <v>1.031</v>
      </c>
    </row>
    <row r="491610" spans="41:44">
      <c r="AO491610" s="69">
        <v>67.59</v>
      </c>
      <c r="AP491610" s="69">
        <v>0.913</v>
      </c>
      <c r="AQ491610" s="69">
        <v>0.808</v>
      </c>
      <c r="AR491610" s="69">
        <v>1.026</v>
      </c>
    </row>
    <row r="491611" spans="41:44">
      <c r="AO491611" s="69">
        <v>68.37</v>
      </c>
      <c r="AP491611" s="69">
        <v>1.012</v>
      </c>
      <c r="AQ491611" s="69">
        <v>0.919</v>
      </c>
      <c r="AR491611" s="69">
        <v>0.87</v>
      </c>
    </row>
    <row r="491612" spans="41:44">
      <c r="AO491612" s="69">
        <v>69.15</v>
      </c>
      <c r="AP491612" s="69">
        <v>0.953</v>
      </c>
      <c r="AQ491612" s="69">
        <v>0.93</v>
      </c>
      <c r="AR491612" s="69">
        <v>0.889</v>
      </c>
    </row>
    <row r="491613" spans="41:44">
      <c r="AO491613" s="69">
        <v>69.93</v>
      </c>
      <c r="AP491613" s="69">
        <v>0.885</v>
      </c>
      <c r="AQ491613" s="69">
        <v>0.795</v>
      </c>
      <c r="AR491613" s="69">
        <v>1.027</v>
      </c>
    </row>
    <row r="491614" spans="41:44">
      <c r="AO491614" s="69">
        <v>70.71</v>
      </c>
      <c r="AP491614" s="69">
        <v>0.902</v>
      </c>
      <c r="AQ491614" s="69">
        <v>0.901</v>
      </c>
      <c r="AR491614" s="69">
        <v>0.924</v>
      </c>
    </row>
    <row r="491615" spans="41:44">
      <c r="AO491615" s="69">
        <v>71.49</v>
      </c>
      <c r="AP491615" s="69">
        <v>0.821</v>
      </c>
      <c r="AQ491615" s="69">
        <v>0.827</v>
      </c>
      <c r="AR491615" s="69">
        <v>0.9</v>
      </c>
    </row>
    <row r="491616" spans="41:44">
      <c r="AO491616" s="69">
        <v>72.27</v>
      </c>
      <c r="AP491616" s="69">
        <v>0.951</v>
      </c>
      <c r="AQ491616" s="69">
        <v>0.78</v>
      </c>
      <c r="AR491616" s="69">
        <v>0.904</v>
      </c>
    </row>
    <row r="491617" spans="41:44">
      <c r="AO491617" s="69">
        <v>73.05</v>
      </c>
      <c r="AP491617" s="69">
        <v>0.926</v>
      </c>
      <c r="AQ491617" s="69">
        <v>0.956</v>
      </c>
      <c r="AR491617" s="69">
        <v>1.014</v>
      </c>
    </row>
    <row r="491618" spans="41:44">
      <c r="AO491618" s="69">
        <v>73.83</v>
      </c>
      <c r="AP491618" s="69">
        <v>0.94</v>
      </c>
      <c r="AQ491618" s="69">
        <v>0.956</v>
      </c>
      <c r="AR491618" s="69">
        <v>0.924</v>
      </c>
    </row>
    <row r="491619" spans="41:44">
      <c r="AO491619" s="69">
        <v>74.61</v>
      </c>
      <c r="AP491619" s="69">
        <v>0.926</v>
      </c>
      <c r="AQ491619" s="69">
        <v>0.861</v>
      </c>
      <c r="AR491619" s="69">
        <v>0.944</v>
      </c>
    </row>
    <row r="491620" spans="41:44">
      <c r="AO491620" s="69">
        <v>75.39</v>
      </c>
      <c r="AP491620" s="69">
        <v>0.884</v>
      </c>
      <c r="AQ491620" s="69">
        <v>0.849</v>
      </c>
      <c r="AR491620" s="69">
        <v>1.027</v>
      </c>
    </row>
    <row r="491621" spans="41:44">
      <c r="AO491621" s="69">
        <v>76.17</v>
      </c>
      <c r="AP491621" s="69">
        <v>0.856</v>
      </c>
      <c r="AQ491621" s="69">
        <v>0.887</v>
      </c>
      <c r="AR491621" s="69">
        <v>0.923</v>
      </c>
    </row>
    <row r="491622" spans="41:44">
      <c r="AO491622" s="69">
        <v>76.95</v>
      </c>
      <c r="AP491622" s="69">
        <v>0.81</v>
      </c>
      <c r="AQ491622" s="69">
        <v>0.918</v>
      </c>
      <c r="AR491622" s="69">
        <v>0.948</v>
      </c>
    </row>
    <row r="491623" spans="41:44">
      <c r="AO491623" s="69">
        <v>77.73</v>
      </c>
      <c r="AP491623" s="69">
        <v>0.931</v>
      </c>
      <c r="AQ491623" s="69">
        <v>0.9</v>
      </c>
      <c r="AR491623" s="69">
        <v>0.948</v>
      </c>
    </row>
    <row r="491624" spans="41:44">
      <c r="AO491624" s="69">
        <v>78.51</v>
      </c>
      <c r="AP491624" s="69">
        <v>0.894</v>
      </c>
      <c r="AQ491624" s="69">
        <v>0.892</v>
      </c>
      <c r="AR491624" s="69">
        <v>1.071</v>
      </c>
    </row>
    <row r="491625" spans="41:44">
      <c r="AO491625" s="69">
        <v>79.29</v>
      </c>
      <c r="AP491625" s="69">
        <v>0.845</v>
      </c>
      <c r="AQ491625" s="69">
        <v>0.901</v>
      </c>
      <c r="AR491625" s="69">
        <v>0.894</v>
      </c>
    </row>
    <row r="491626" spans="41:44">
      <c r="AO491626" s="69">
        <v>80.07</v>
      </c>
      <c r="AP491626" s="69">
        <v>0.95</v>
      </c>
      <c r="AQ491626" s="69">
        <v>0.843</v>
      </c>
      <c r="AR491626" s="69">
        <v>0.867</v>
      </c>
    </row>
    <row r="491627" spans="41:44">
      <c r="AO491627" s="69">
        <v>80.85</v>
      </c>
      <c r="AP491627" s="69">
        <v>0.849</v>
      </c>
      <c r="AQ491627" s="69">
        <v>0.957</v>
      </c>
      <c r="AR491627" s="69">
        <v>0.974</v>
      </c>
    </row>
    <row r="491628" spans="41:44">
      <c r="AO491628" s="69">
        <v>81.63</v>
      </c>
      <c r="AP491628" s="69">
        <v>0.965</v>
      </c>
      <c r="AQ491628" s="69">
        <v>0.957</v>
      </c>
      <c r="AR491628" s="69">
        <v>0.87</v>
      </c>
    </row>
    <row r="491629" spans="41:44">
      <c r="AO491629" s="69">
        <v>82.41</v>
      </c>
      <c r="AP491629" s="69">
        <v>0.937</v>
      </c>
      <c r="AQ491629" s="69">
        <v>0.849</v>
      </c>
      <c r="AR491629" s="69">
        <v>0.83</v>
      </c>
    </row>
    <row r="491630" spans="41:44">
      <c r="AO491630" s="69">
        <v>83.19</v>
      </c>
      <c r="AP491630" s="69">
        <v>0.907</v>
      </c>
      <c r="AQ491630" s="69">
        <v>0.9</v>
      </c>
      <c r="AR491630" s="69">
        <v>0.873</v>
      </c>
    </row>
    <row r="491631" spans="41:44">
      <c r="AO491631" s="69">
        <v>83.97</v>
      </c>
      <c r="AP491631" s="69">
        <v>0.916</v>
      </c>
      <c r="AQ491631" s="69">
        <v>0.94</v>
      </c>
      <c r="AR491631" s="69">
        <v>0.924</v>
      </c>
    </row>
    <row r="491632" spans="41:44">
      <c r="AO491632" s="69">
        <v>84.75</v>
      </c>
      <c r="AP491632" s="69">
        <v>0.95</v>
      </c>
      <c r="AQ491632" s="69">
        <v>0.865</v>
      </c>
      <c r="AR491632" s="69">
        <v>0.974</v>
      </c>
    </row>
    <row r="491633" spans="41:44">
      <c r="AO491633" s="69">
        <v>85.53</v>
      </c>
      <c r="AP491633" s="69">
        <v>0.954</v>
      </c>
      <c r="AQ491633" s="69">
        <v>0.954</v>
      </c>
      <c r="AR491633" s="69">
        <v>0.987</v>
      </c>
    </row>
    <row r="491634" spans="41:44">
      <c r="AO491634" s="69">
        <v>86.31</v>
      </c>
      <c r="AP491634" s="69">
        <v>0.939</v>
      </c>
      <c r="AQ491634" s="69">
        <v>0.859</v>
      </c>
      <c r="AR491634" s="69">
        <v>0.957</v>
      </c>
    </row>
    <row r="491635" spans="41:44">
      <c r="AO491635" s="69">
        <v>87.09</v>
      </c>
      <c r="AP491635" s="69">
        <v>0.988</v>
      </c>
      <c r="AQ491635" s="69">
        <v>0.887</v>
      </c>
      <c r="AR491635" s="69">
        <v>0.973</v>
      </c>
    </row>
    <row r="491636" spans="41:44">
      <c r="AO491636" s="69">
        <v>87.87</v>
      </c>
      <c r="AP491636" s="69">
        <v>0.853</v>
      </c>
      <c r="AQ491636" s="69">
        <v>0.867</v>
      </c>
      <c r="AR491636" s="69">
        <v>0.849</v>
      </c>
    </row>
    <row r="491637" spans="41:44">
      <c r="AO491637" s="69">
        <v>88.65</v>
      </c>
      <c r="AP491637" s="69">
        <v>0.89</v>
      </c>
      <c r="AQ491637" s="69">
        <v>0.971</v>
      </c>
      <c r="AR491637" s="69">
        <v>0.922</v>
      </c>
    </row>
    <row r="491638" spans="41:44">
      <c r="AO491638" s="69">
        <v>89.43</v>
      </c>
      <c r="AP491638" s="69">
        <v>0.921</v>
      </c>
      <c r="AQ491638" s="69">
        <v>0.846</v>
      </c>
      <c r="AR491638" s="69">
        <v>0.873</v>
      </c>
    </row>
    <row r="491639" spans="41:44">
      <c r="AO491639" s="69">
        <v>90.21</v>
      </c>
      <c r="AP491639" s="69">
        <v>0.869</v>
      </c>
      <c r="AQ491639" s="69">
        <v>0.884</v>
      </c>
      <c r="AR491639" s="69">
        <v>0.911</v>
      </c>
    </row>
    <row r="491640" spans="41:44">
      <c r="AO491640" s="69">
        <v>90.99</v>
      </c>
      <c r="AP491640" s="69">
        <v>1.012</v>
      </c>
      <c r="AQ491640" s="69">
        <v>0.985</v>
      </c>
      <c r="AR491640" s="69">
        <v>0.898</v>
      </c>
    </row>
    <row r="491641" spans="41:44">
      <c r="AO491641" s="69">
        <v>91.77</v>
      </c>
      <c r="AP491641" s="69">
        <v>0.904</v>
      </c>
      <c r="AQ491641" s="69">
        <v>1</v>
      </c>
      <c r="AR491641" s="69">
        <v>0.907</v>
      </c>
    </row>
    <row r="491642" spans="41:44">
      <c r="AO491642" s="69">
        <v>92.55</v>
      </c>
      <c r="AP491642" s="69">
        <v>0.976</v>
      </c>
      <c r="AQ491642" s="69">
        <v>0.9</v>
      </c>
      <c r="AR491642" s="69">
        <v>0.906</v>
      </c>
    </row>
    <row r="491643" spans="41:44">
      <c r="AO491643" s="69">
        <v>93.33</v>
      </c>
      <c r="AP491643" s="69">
        <v>0.953</v>
      </c>
      <c r="AQ491643" s="69">
        <v>0.928</v>
      </c>
      <c r="AR491643" s="69">
        <v>0.974</v>
      </c>
    </row>
    <row r="491644" spans="41:44">
      <c r="AO491644" s="69">
        <v>94.11</v>
      </c>
      <c r="AP491644" s="69">
        <v>0.83</v>
      </c>
      <c r="AQ491644" s="69">
        <v>0.816</v>
      </c>
      <c r="AR491644" s="69">
        <v>0.948</v>
      </c>
    </row>
    <row r="491645" spans="41:44">
      <c r="AO491645" s="69">
        <v>94.89</v>
      </c>
      <c r="AP491645" s="69">
        <v>0.906</v>
      </c>
      <c r="AQ491645" s="69">
        <v>0.791</v>
      </c>
      <c r="AR491645" s="69">
        <v>1</v>
      </c>
    </row>
    <row r="491646" spans="41:44">
      <c r="AO491646" s="69">
        <v>95.67</v>
      </c>
      <c r="AP491646" s="69">
        <v>0.886</v>
      </c>
      <c r="AQ491646" s="69">
        <v>0.859</v>
      </c>
      <c r="AR491646" s="69">
        <v>0.898</v>
      </c>
    </row>
    <row r="491647" spans="41:44">
      <c r="AO491647" s="69">
        <v>96.45</v>
      </c>
      <c r="AP491647" s="69">
        <v>0.988</v>
      </c>
      <c r="AQ491647" s="69">
        <v>1.014</v>
      </c>
      <c r="AR491647" s="69">
        <v>0.887</v>
      </c>
    </row>
    <row r="491648" spans="41:44">
      <c r="AO491648" s="69">
        <v>97.23</v>
      </c>
      <c r="AP491648" s="69">
        <v>0.918</v>
      </c>
      <c r="AQ491648" s="69">
        <v>0.915</v>
      </c>
      <c r="AR491648" s="69">
        <v>0.934</v>
      </c>
    </row>
    <row r="491649" spans="41:44">
      <c r="AO491649" s="69">
        <v>98.01</v>
      </c>
      <c r="AP491649" s="69">
        <v>0.851</v>
      </c>
      <c r="AQ491649" s="69">
        <v>0.942</v>
      </c>
      <c r="AR491649" s="69">
        <v>0.919</v>
      </c>
    </row>
    <row r="491650" spans="41:44">
      <c r="AO491650" s="69">
        <v>98.79</v>
      </c>
      <c r="AP491650" s="69">
        <v>0.95</v>
      </c>
      <c r="AQ491650" s="69">
        <v>0.829</v>
      </c>
      <c r="AR491650" s="69">
        <v>0.906</v>
      </c>
    </row>
    <row r="491651" spans="41:44">
      <c r="AO491651" s="69">
        <v>99.57</v>
      </c>
      <c r="AP491651" s="69">
        <v>0.823</v>
      </c>
      <c r="AQ491651" s="69">
        <v>0.918</v>
      </c>
      <c r="AR491651" s="69">
        <v>1</v>
      </c>
    </row>
    <row r="491652" spans="41:44">
      <c r="AO491652" s="69">
        <v>100.35</v>
      </c>
      <c r="AP491652" s="69">
        <v>0.917</v>
      </c>
      <c r="AQ491652" s="69">
        <v>0.928</v>
      </c>
      <c r="AR491652" s="69">
        <v>0.846</v>
      </c>
    </row>
    <row r="491653" spans="41:44">
      <c r="AO491653" s="69">
        <v>101.13</v>
      </c>
      <c r="AP491653" s="69">
        <v>0.886</v>
      </c>
      <c r="AQ491653" s="69">
        <v>0.843</v>
      </c>
      <c r="AR491653" s="69">
        <v>0.959</v>
      </c>
    </row>
    <row r="491654" spans="41:44">
      <c r="AO491654" s="69">
        <v>101.91</v>
      </c>
      <c r="AP491654" s="69">
        <v>0.965</v>
      </c>
      <c r="AQ491654" s="69">
        <v>0.851</v>
      </c>
      <c r="AR491654" s="69">
        <v>0.93</v>
      </c>
    </row>
    <row r="491655" spans="41:44">
      <c r="AO491655" s="69">
        <v>102.69</v>
      </c>
      <c r="AP491655" s="69">
        <v>0.89</v>
      </c>
      <c r="AQ491655" s="69">
        <v>0.861</v>
      </c>
      <c r="AR491655" s="69">
        <v>0.839</v>
      </c>
    </row>
    <row r="491656" spans="41:44">
      <c r="AO491656" s="69">
        <v>103.47</v>
      </c>
      <c r="AP491656" s="69">
        <v>0.949</v>
      </c>
      <c r="AQ491656" s="69">
        <v>0.942</v>
      </c>
      <c r="AR491656" s="69">
        <v>0.842</v>
      </c>
    </row>
    <row r="491657" spans="41:44">
      <c r="AO491657" s="69">
        <v>104.25</v>
      </c>
      <c r="AP491657" s="69">
        <v>0.91</v>
      </c>
      <c r="AQ491657" s="69">
        <v>0.957</v>
      </c>
      <c r="AR491657" s="69">
        <v>0.875</v>
      </c>
    </row>
    <row r="491658" spans="41:44">
      <c r="AO491658" s="69">
        <v>105.03</v>
      </c>
      <c r="AP491658" s="69">
        <v>0.882</v>
      </c>
      <c r="AQ491658" s="69">
        <v>0.84</v>
      </c>
      <c r="AR491658" s="69">
        <v>0.917</v>
      </c>
    </row>
    <row r="491659" spans="41:44">
      <c r="AO491659" s="69">
        <v>105.81</v>
      </c>
      <c r="AP491659" s="69">
        <v>0.976</v>
      </c>
      <c r="AQ491659" s="69">
        <v>0.811</v>
      </c>
      <c r="AR491659" s="69">
        <v>0.9</v>
      </c>
    </row>
    <row r="491660" spans="41:44">
      <c r="AO491660" s="69">
        <v>106.59</v>
      </c>
      <c r="AP491660" s="69">
        <v>0.949</v>
      </c>
      <c r="AQ491660" s="69">
        <v>0.84</v>
      </c>
      <c r="AR491660" s="69">
        <v>0.947</v>
      </c>
    </row>
    <row r="491661" spans="41:44">
      <c r="AO491661" s="69">
        <v>107.37</v>
      </c>
      <c r="AP491661" s="69">
        <v>0.918</v>
      </c>
      <c r="AQ491661" s="69">
        <v>0.942</v>
      </c>
      <c r="AR491661" s="69">
        <v>0.917</v>
      </c>
    </row>
    <row r="491662" spans="41:44">
      <c r="AO491662" s="69">
        <v>108.15</v>
      </c>
      <c r="AP491662" s="69">
        <v>0.922</v>
      </c>
      <c r="AQ491662" s="69">
        <v>0.916</v>
      </c>
      <c r="AR491662" s="69">
        <v>0.959</v>
      </c>
    </row>
    <row r="491663" spans="41:44">
      <c r="AO491663" s="69">
        <v>108.93</v>
      </c>
      <c r="AP491663" s="69">
        <v>0.918</v>
      </c>
      <c r="AQ491663" s="69">
        <v>0.939</v>
      </c>
      <c r="AR491663" s="69">
        <v>0.872</v>
      </c>
    </row>
    <row r="491664" spans="41:44">
      <c r="AO491664" s="69">
        <v>109.71</v>
      </c>
      <c r="AP491664" s="69">
        <v>0.867</v>
      </c>
      <c r="AQ491664" s="69">
        <v>0.956</v>
      </c>
      <c r="AR491664" s="69">
        <v>0.923</v>
      </c>
    </row>
    <row r="491665" spans="41:44">
      <c r="AO491665" s="69">
        <v>110.49</v>
      </c>
      <c r="AP491665" s="69">
        <v>0.933</v>
      </c>
      <c r="AQ491665" s="69">
        <v>0.836</v>
      </c>
      <c r="AR491665" s="69">
        <v>0.842</v>
      </c>
    </row>
    <row r="491666" spans="41:44">
      <c r="AO491666" s="69">
        <v>111.27</v>
      </c>
      <c r="AP491666" s="69">
        <v>1.052</v>
      </c>
      <c r="AQ491666" s="69">
        <v>0.873</v>
      </c>
      <c r="AR491666" s="69">
        <v>0.898</v>
      </c>
    </row>
    <row r="491667" spans="41:44">
      <c r="AO491667" s="69">
        <v>112.05</v>
      </c>
      <c r="AP491667" s="69">
        <v>0.892</v>
      </c>
      <c r="AQ491667" s="69">
        <v>0.875</v>
      </c>
      <c r="AR491667" s="69">
        <v>0.828</v>
      </c>
    </row>
    <row r="491668" spans="41:44">
      <c r="AO491668" s="69">
        <v>112.83</v>
      </c>
      <c r="AP491668" s="69">
        <v>0.965</v>
      </c>
      <c r="AQ491668" s="69">
        <v>0.915</v>
      </c>
      <c r="AR491668" s="69">
        <v>1.015</v>
      </c>
    </row>
    <row r="491669" spans="41:44">
      <c r="AO491669" s="69">
        <v>113.61</v>
      </c>
      <c r="AP491669" s="69">
        <v>0.932</v>
      </c>
      <c r="AQ491669" s="69">
        <v>0.956</v>
      </c>
      <c r="AR491669" s="69">
        <v>0.986</v>
      </c>
    </row>
    <row r="491670" spans="41:44">
      <c r="AO491670" s="69">
        <v>114.39</v>
      </c>
      <c r="AP491670" s="69">
        <v>0.903</v>
      </c>
      <c r="AQ491670" s="69">
        <v>0.955</v>
      </c>
      <c r="AR491670" s="69">
        <v>0.959</v>
      </c>
    </row>
    <row r="491671" spans="41:44">
      <c r="AO491671" s="69">
        <v>115.17</v>
      </c>
      <c r="AP491671" s="69">
        <v>0.944</v>
      </c>
      <c r="AQ491671" s="69">
        <v>0.971</v>
      </c>
      <c r="AR491671" s="69">
        <v>0.93</v>
      </c>
    </row>
    <row r="491672" spans="41:44">
      <c r="AO491672" s="69">
        <v>115.95</v>
      </c>
      <c r="AP491672" s="69">
        <v>0.9</v>
      </c>
      <c r="AQ491672" s="69">
        <v>0.941</v>
      </c>
      <c r="AR491672" s="69">
        <v>0.847</v>
      </c>
    </row>
    <row r="491673" spans="41:44">
      <c r="AO491673" s="69">
        <v>116.73</v>
      </c>
      <c r="AP491673" s="69">
        <v>0.847</v>
      </c>
      <c r="AQ491673" s="69">
        <v>0.885</v>
      </c>
      <c r="AR491673" s="69">
        <v>0.896</v>
      </c>
    </row>
    <row r="491674" spans="41:44">
      <c r="AO491674" s="69">
        <v>117.51</v>
      </c>
      <c r="AP491674" s="69">
        <v>0.917</v>
      </c>
      <c r="AQ491674" s="69">
        <v>0.857</v>
      </c>
      <c r="AR491674" s="69">
        <v>0.844</v>
      </c>
    </row>
    <row r="491675" spans="41:44">
      <c r="AO491675" s="69">
        <v>118.29</v>
      </c>
      <c r="AP491675" s="69">
        <v>0.923</v>
      </c>
      <c r="AQ491675" s="69">
        <v>1.016</v>
      </c>
      <c r="AR491675" s="69">
        <v>0.844</v>
      </c>
    </row>
    <row r="491676" spans="41:44">
      <c r="AO491676" s="69">
        <v>119.07</v>
      </c>
      <c r="AP491676" s="69">
        <v>1</v>
      </c>
      <c r="AQ491676" s="69">
        <v>0.9</v>
      </c>
      <c r="AR491676" s="69">
        <v>0.915</v>
      </c>
    </row>
    <row r="491677" spans="41:44">
      <c r="AO491677" s="69">
        <v>119.85</v>
      </c>
      <c r="AP491677" s="69">
        <v>0.95</v>
      </c>
      <c r="AQ491677" s="69">
        <v>1.014</v>
      </c>
      <c r="AR491677" s="69">
        <v>0.878</v>
      </c>
    </row>
    <row r="491678" spans="41:44">
      <c r="AO491678" s="69">
        <v>120.63</v>
      </c>
      <c r="AP491678" s="69">
        <v>0.87</v>
      </c>
      <c r="AQ491678" s="69">
        <v>0.943</v>
      </c>
      <c r="AR491678" s="69">
        <v>0.808</v>
      </c>
    </row>
    <row r="491679" spans="41:44">
      <c r="AO491679" s="69">
        <v>121.41</v>
      </c>
      <c r="AP491679" s="69">
        <v>0.874</v>
      </c>
      <c r="AQ491679" s="69">
        <v>0.956</v>
      </c>
      <c r="AR491679" s="69">
        <v>0.906</v>
      </c>
    </row>
    <row r="491680" spans="41:44">
      <c r="AO491680" s="69">
        <v>122.19</v>
      </c>
      <c r="AP491680" s="69">
        <v>0.878</v>
      </c>
      <c r="AQ491680" s="69">
        <v>1</v>
      </c>
      <c r="AR491680" s="69">
        <v>0.851</v>
      </c>
    </row>
    <row r="491681" spans="41:44">
      <c r="AO491681" s="69">
        <v>122.97</v>
      </c>
      <c r="AP491681" s="69">
        <v>0.966</v>
      </c>
      <c r="AQ491681" s="69">
        <v>0.918</v>
      </c>
      <c r="AR491681" s="69">
        <v>0.904</v>
      </c>
    </row>
    <row r="491682" spans="41:44">
      <c r="AO491682" s="69">
        <v>123.75</v>
      </c>
      <c r="AP491682" s="69">
        <v>0.918</v>
      </c>
      <c r="AQ491682" s="69">
        <v>0.9</v>
      </c>
      <c r="AR491682" s="69">
        <v>0.984</v>
      </c>
    </row>
    <row r="491683" spans="41:44">
      <c r="AO491683" s="69">
        <v>124.53</v>
      </c>
      <c r="AP491683" s="69">
        <v>0.953</v>
      </c>
      <c r="AQ491683" s="69">
        <v>0.827</v>
      </c>
      <c r="AR491683" s="69">
        <v>0.9</v>
      </c>
    </row>
    <row r="491684" spans="41:44">
      <c r="AO491684" s="69">
        <v>125.31</v>
      </c>
      <c r="AP491684" s="69">
        <v>0.912</v>
      </c>
      <c r="AQ491684" s="69">
        <v>0.871</v>
      </c>
      <c r="AR491684" s="69">
        <v>0.973</v>
      </c>
    </row>
    <row r="491685" spans="41:44">
      <c r="AO491685" s="69">
        <v>126.09</v>
      </c>
      <c r="AP491685" s="69">
        <v>0.879</v>
      </c>
      <c r="AQ491685" s="69">
        <v>0.927</v>
      </c>
      <c r="AR491685" s="69">
        <v>0.987</v>
      </c>
    </row>
    <row r="491686" spans="41:44">
      <c r="AO491686" s="69">
        <v>126.87</v>
      </c>
      <c r="AP491686" s="69">
        <v>0.966</v>
      </c>
      <c r="AQ491686" s="69">
        <v>0.875</v>
      </c>
      <c r="AR491686" s="69">
        <v>0.917</v>
      </c>
    </row>
    <row r="491687" spans="41:44">
      <c r="AO491687" s="69">
        <v>127.65</v>
      </c>
      <c r="AP491687" s="69">
        <v>0.929</v>
      </c>
      <c r="AQ491687" s="69">
        <v>0.889</v>
      </c>
      <c r="AR491687" s="69">
        <v>0.9</v>
      </c>
    </row>
    <row r="491688" spans="41:44">
      <c r="AO491688" s="69">
        <v>128.43</v>
      </c>
      <c r="AP491688" s="69">
        <v>0.943</v>
      </c>
      <c r="AQ491688" s="69">
        <v>0.823</v>
      </c>
      <c r="AR491688" s="69">
        <v>0.922</v>
      </c>
    </row>
    <row r="491689" spans="41:44">
      <c r="AO491689" s="69">
        <v>129.21</v>
      </c>
      <c r="AP491689" s="69">
        <v>0.901</v>
      </c>
      <c r="AQ491689" s="69">
        <v>0.971</v>
      </c>
      <c r="AR491689" s="69">
        <v>1</v>
      </c>
    </row>
    <row r="491690" spans="41:44">
      <c r="AO491690" s="69">
        <v>129.99</v>
      </c>
      <c r="AP491690" s="69">
        <v>0.94</v>
      </c>
      <c r="AQ491690" s="69">
        <v>0.851</v>
      </c>
      <c r="AR491690" s="69">
        <v>0.918</v>
      </c>
    </row>
    <row r="491691" spans="41:44">
      <c r="AO491691" s="69">
        <v>130.77</v>
      </c>
      <c r="AP491691" s="69">
        <v>0.94</v>
      </c>
      <c r="AQ491691" s="69">
        <v>1.046</v>
      </c>
      <c r="AR491691" s="69">
        <v>1.014</v>
      </c>
    </row>
    <row r="491692" spans="41:44">
      <c r="AO491692" s="69">
        <v>131.55</v>
      </c>
      <c r="AP491692" s="69">
        <v>0.942</v>
      </c>
      <c r="AQ491692" s="69">
        <v>0.847</v>
      </c>
      <c r="AR491692" s="69">
        <v>0.883</v>
      </c>
    </row>
    <row r="491693" spans="41:44">
      <c r="AO491693" s="69">
        <v>132.33</v>
      </c>
      <c r="AP491693" s="69">
        <v>0.954</v>
      </c>
      <c r="AQ491693" s="69">
        <v>0.9</v>
      </c>
      <c r="AR491693" s="69">
        <v>1.069</v>
      </c>
    </row>
    <row r="491694" spans="41:44">
      <c r="AO491694" s="69">
        <v>133.11</v>
      </c>
      <c r="AP491694" s="69">
        <v>0.867</v>
      </c>
      <c r="AQ491694" s="69">
        <v>0.865</v>
      </c>
      <c r="AR491694" s="69">
        <v>0.957</v>
      </c>
    </row>
    <row r="491695" spans="41:44">
      <c r="AO491695" s="69">
        <v>133.89</v>
      </c>
      <c r="AP491695" s="69">
        <v>0.827</v>
      </c>
      <c r="AQ491695" s="69">
        <v>1</v>
      </c>
      <c r="AR491695" s="69">
        <v>0.91</v>
      </c>
    </row>
    <row r="491696" spans="41:44">
      <c r="AO491696" s="69">
        <v>134.67</v>
      </c>
      <c r="AP491696" s="69">
        <v>0.91</v>
      </c>
      <c r="AQ491696" s="69">
        <v>0.929</v>
      </c>
      <c r="AR491696" s="69">
        <v>0.93</v>
      </c>
    </row>
    <row r="491697" spans="41:44">
      <c r="AO491697" s="69">
        <v>135.45</v>
      </c>
      <c r="AP491697" s="69">
        <v>0.938</v>
      </c>
      <c r="AQ491697" s="69">
        <v>0.859</v>
      </c>
      <c r="AR491697" s="69">
        <v>1</v>
      </c>
    </row>
    <row r="491698" spans="41:44">
      <c r="AO491698" s="69">
        <v>136.23</v>
      </c>
      <c r="AP491698" s="69">
        <v>0.944</v>
      </c>
      <c r="AQ491698" s="69">
        <v>1</v>
      </c>
      <c r="AR491698" s="69">
        <v>0.934</v>
      </c>
    </row>
    <row r="491699" spans="41:44">
      <c r="AO491699" s="69">
        <v>137.01</v>
      </c>
      <c r="AP491699" s="69">
        <v>0.965</v>
      </c>
      <c r="AQ491699" s="69">
        <v>0.861</v>
      </c>
      <c r="AR491699" s="69">
        <v>0.893</v>
      </c>
    </row>
    <row r="491700" spans="41:44">
      <c r="AO491700" s="69">
        <v>137.79</v>
      </c>
      <c r="AP491700" s="69">
        <v>0.922</v>
      </c>
      <c r="AQ491700" s="69">
        <v>1.03</v>
      </c>
      <c r="AR491700" s="69">
        <v>0.973</v>
      </c>
    </row>
    <row r="491701" spans="41:44">
      <c r="AO491701" s="69">
        <v>138.57</v>
      </c>
      <c r="AP491701" s="69">
        <v>0.862</v>
      </c>
      <c r="AQ491701" s="69">
        <v>0.814</v>
      </c>
      <c r="AR491701" s="69">
        <v>0.986</v>
      </c>
    </row>
    <row r="491702" spans="41:44">
      <c r="AO491702" s="69">
        <v>139.35</v>
      </c>
      <c r="AP491702" s="69">
        <v>0.89</v>
      </c>
      <c r="AQ491702" s="69">
        <v>0.915</v>
      </c>
      <c r="AR491702" s="69">
        <v>0.906</v>
      </c>
    </row>
    <row r="491703" spans="41:44">
      <c r="AO491703" s="69">
        <v>140.13</v>
      </c>
      <c r="AP491703" s="69">
        <v>0.954</v>
      </c>
      <c r="AQ491703" s="69">
        <v>0.895</v>
      </c>
      <c r="AR491703" s="69">
        <v>0.863</v>
      </c>
    </row>
    <row r="491704" spans="41:44">
      <c r="AO491704" s="69">
        <v>140.91</v>
      </c>
      <c r="AP491704" s="69">
        <v>1</v>
      </c>
      <c r="AQ491704" s="69">
        <v>0.97</v>
      </c>
      <c r="AR491704" s="69">
        <v>0.918</v>
      </c>
    </row>
    <row r="491705" spans="41:44">
      <c r="AO491705" s="69">
        <v>141.69</v>
      </c>
      <c r="AP491705" s="69">
        <v>0.967</v>
      </c>
      <c r="AQ491705" s="69">
        <v>0.883</v>
      </c>
      <c r="AR491705" s="69">
        <v>0.93</v>
      </c>
    </row>
    <row r="491706" spans="41:44">
      <c r="AO491706" s="69">
        <v>142.47</v>
      </c>
      <c r="AP491706" s="69">
        <v>0.966</v>
      </c>
      <c r="AQ491706" s="69">
        <v>0.871</v>
      </c>
      <c r="AR491706" s="69">
        <v>0.911</v>
      </c>
    </row>
    <row r="491707" spans="41:44">
      <c r="AO491707" s="69">
        <v>143.25</v>
      </c>
      <c r="AP491707" s="69">
        <v>0.901</v>
      </c>
      <c r="AQ491707" s="69">
        <v>1.048</v>
      </c>
      <c r="AR491707" s="69">
        <v>0.942</v>
      </c>
    </row>
    <row r="491708" spans="41:44">
      <c r="AO491708" s="69">
        <v>144.03</v>
      </c>
      <c r="AP491708" s="69">
        <v>0.955</v>
      </c>
      <c r="AQ491708" s="69">
        <v>0.875</v>
      </c>
      <c r="AR491708" s="69">
        <v>0.919</v>
      </c>
    </row>
    <row r="491709" spans="41:44">
      <c r="AO491709" s="69">
        <v>144.81</v>
      </c>
      <c r="AP491709" s="69">
        <v>0.928</v>
      </c>
      <c r="AQ491709" s="69">
        <v>0.89</v>
      </c>
      <c r="AR491709" s="69">
        <v>1</v>
      </c>
    </row>
    <row r="491710" spans="41:44">
      <c r="AO491710" s="69">
        <v>145.59</v>
      </c>
      <c r="AP491710" s="69">
        <v>0.988</v>
      </c>
      <c r="AQ491710" s="69">
        <v>0.928</v>
      </c>
      <c r="AR491710" s="69">
        <v>1.028</v>
      </c>
    </row>
    <row r="491711" spans="41:44">
      <c r="AO491711" s="69">
        <v>146.37</v>
      </c>
      <c r="AP491711" s="69">
        <v>0.806</v>
      </c>
      <c r="AQ491711" s="69">
        <v>0.831</v>
      </c>
      <c r="AR491711" s="69">
        <v>0.97</v>
      </c>
    </row>
    <row r="491712" spans="41:44">
      <c r="AO491712" s="69">
        <v>147.15</v>
      </c>
      <c r="AP491712" s="69">
        <v>0.907</v>
      </c>
      <c r="AQ491712" s="69">
        <v>0.928</v>
      </c>
      <c r="AR491712" s="69">
        <v>0.91</v>
      </c>
    </row>
    <row r="491713" spans="41:44">
      <c r="AO491713" s="69">
        <v>147.93</v>
      </c>
      <c r="AP491713" s="69">
        <v>0.875</v>
      </c>
      <c r="AQ491713" s="69">
        <v>0.831</v>
      </c>
      <c r="AR491713" s="69">
        <v>0.861</v>
      </c>
    </row>
    <row r="491714" spans="41:44">
      <c r="AO491714" s="69">
        <v>148.71</v>
      </c>
      <c r="AP491714" s="69">
        <v>0.977</v>
      </c>
      <c r="AQ491714" s="69">
        <v>0.898</v>
      </c>
      <c r="AR491714" s="69">
        <v>0.901</v>
      </c>
    </row>
    <row r="491715" spans="41:44">
      <c r="AO491715" s="69">
        <v>149.49</v>
      </c>
      <c r="AP491715" s="69">
        <v>0.9</v>
      </c>
      <c r="AQ491715" s="69">
        <v>0.985</v>
      </c>
      <c r="AR491715" s="69">
        <v>0.901</v>
      </c>
    </row>
    <row r="491716" spans="41:44">
      <c r="AO491716" s="69">
        <v>150.27</v>
      </c>
      <c r="AP491716" s="69">
        <v>0.95</v>
      </c>
      <c r="AQ491716" s="69">
        <v>0.859</v>
      </c>
      <c r="AR491716" s="69">
        <v>0.917</v>
      </c>
    </row>
    <row r="491717" spans="41:44">
      <c r="AO491717" s="69">
        <v>151.05</v>
      </c>
      <c r="AP491717" s="69">
        <v>0.942</v>
      </c>
      <c r="AQ491717" s="69">
        <v>0.943</v>
      </c>
      <c r="AR491717" s="69">
        <v>0.918</v>
      </c>
    </row>
    <row r="491718" spans="41:44">
      <c r="AO491718" s="69">
        <v>151.83</v>
      </c>
      <c r="AP491718" s="69">
        <v>0.978</v>
      </c>
      <c r="AQ491718" s="69">
        <v>0.845</v>
      </c>
      <c r="AR491718" s="69">
        <v>0.867</v>
      </c>
    </row>
    <row r="491719" spans="41:44">
      <c r="AO491719" s="69">
        <v>152.61</v>
      </c>
      <c r="AP491719" s="69">
        <v>0.942</v>
      </c>
      <c r="AQ491719" s="69">
        <v>0.943</v>
      </c>
      <c r="AR491719" s="69">
        <v>0.928</v>
      </c>
    </row>
    <row r="491720" spans="41:44">
      <c r="AO491720" s="69">
        <v>153.39</v>
      </c>
      <c r="AP491720" s="69">
        <v>0.988</v>
      </c>
      <c r="AQ491720" s="69">
        <v>0.927</v>
      </c>
      <c r="AR491720" s="69">
        <v>0.836</v>
      </c>
    </row>
    <row r="491721" spans="41:44">
      <c r="AO491721" s="69">
        <v>154.17</v>
      </c>
      <c r="AP491721" s="69">
        <v>0.891</v>
      </c>
      <c r="AQ491721" s="69">
        <v>0.941</v>
      </c>
      <c r="AR491721" s="69">
        <v>0.932</v>
      </c>
    </row>
    <row r="491722" spans="41:44">
      <c r="AO491722" s="69">
        <v>154.95</v>
      </c>
      <c r="AP491722" s="69">
        <v>0.935</v>
      </c>
      <c r="AQ491722" s="69">
        <v>0.889</v>
      </c>
      <c r="AR491722" s="69">
        <v>0.861</v>
      </c>
    </row>
    <row r="491723" spans="41:44">
      <c r="AO491723" s="69">
        <v>155.73</v>
      </c>
      <c r="AP491723" s="69">
        <v>0.923</v>
      </c>
      <c r="AQ491723" s="69">
        <v>0.775</v>
      </c>
      <c r="AR491723" s="69">
        <v>0.861</v>
      </c>
    </row>
    <row r="491724" spans="41:44">
      <c r="AO491724" s="69">
        <v>156.51</v>
      </c>
      <c r="AP491724" s="69">
        <v>0.911</v>
      </c>
      <c r="AQ491724" s="69">
        <v>0.942</v>
      </c>
      <c r="AR491724" s="69">
        <v>0.957</v>
      </c>
    </row>
    <row r="507906" spans="41:44">
      <c r="AO507906" s="69" t="s">
        <v>13</v>
      </c>
      <c r="AP507906" s="69" t="s">
        <v>14</v>
      </c>
      <c r="AQ507906" s="69" t="s">
        <v>15</v>
      </c>
      <c r="AR507906" s="69" t="s">
        <v>16</v>
      </c>
    </row>
    <row r="507907" spans="41:44">
      <c r="AO507907" s="69">
        <v>0</v>
      </c>
      <c r="AP507907" s="69">
        <v>0.925</v>
      </c>
      <c r="AQ507907" s="69">
        <v>0.985</v>
      </c>
      <c r="AR507907" s="69">
        <v>0.836</v>
      </c>
    </row>
    <row r="507908" spans="41:44">
      <c r="AO507908" s="69">
        <v>0.39</v>
      </c>
      <c r="AP507908" s="69">
        <v>0.968</v>
      </c>
      <c r="AQ507908" s="69">
        <v>1.016</v>
      </c>
      <c r="AR507908" s="69">
        <v>1.026</v>
      </c>
    </row>
    <row r="507909" spans="41:44">
      <c r="AO507909" s="69">
        <v>1.17</v>
      </c>
      <c r="AP507909" s="69">
        <v>0.928</v>
      </c>
      <c r="AQ507909" s="69">
        <v>1.061</v>
      </c>
      <c r="AR507909" s="69">
        <v>0.925</v>
      </c>
    </row>
    <row r="507910" spans="41:44">
      <c r="AO507910" s="69">
        <v>1.95</v>
      </c>
      <c r="AP507910" s="69">
        <v>0.885</v>
      </c>
      <c r="AQ507910" s="69">
        <v>0.97</v>
      </c>
      <c r="AR507910" s="69">
        <v>0.961</v>
      </c>
    </row>
    <row r="507911" spans="41:44">
      <c r="AO507911" s="69">
        <v>2.73</v>
      </c>
      <c r="AP507911" s="69">
        <v>0.926</v>
      </c>
      <c r="AQ507911" s="69">
        <v>0.932</v>
      </c>
      <c r="AR507911" s="69">
        <v>0.962</v>
      </c>
    </row>
    <row r="507912" spans="41:44">
      <c r="AO507912" s="69">
        <v>3.51</v>
      </c>
      <c r="AP507912" s="69">
        <v>0.885</v>
      </c>
      <c r="AQ507912" s="69">
        <v>0.906</v>
      </c>
      <c r="AR507912" s="69">
        <v>0.924</v>
      </c>
    </row>
    <row r="507913" spans="41:44">
      <c r="AO507913" s="69">
        <v>4.29</v>
      </c>
      <c r="AP507913" s="69">
        <v>0.97</v>
      </c>
      <c r="AQ507913" s="69">
        <v>0.915</v>
      </c>
      <c r="AR507913" s="69">
        <v>0.96</v>
      </c>
    </row>
    <row r="507914" spans="41:44">
      <c r="AO507914" s="69">
        <v>5.07</v>
      </c>
      <c r="AP507914" s="69">
        <v>0.9</v>
      </c>
      <c r="AQ507914" s="69">
        <v>0.935</v>
      </c>
      <c r="AR507914" s="69">
        <v>0.911</v>
      </c>
    </row>
    <row r="507915" spans="41:44">
      <c r="AO507915" s="69">
        <v>5.85</v>
      </c>
      <c r="AP507915" s="69">
        <v>1.015</v>
      </c>
      <c r="AQ507915" s="69">
        <v>0.971</v>
      </c>
      <c r="AR507915" s="69">
        <v>0.912</v>
      </c>
    </row>
    <row r="507916" spans="41:44">
      <c r="AO507916" s="69">
        <v>6.63</v>
      </c>
      <c r="AP507916" s="69">
        <v>0.927</v>
      </c>
      <c r="AQ507916" s="69">
        <v>1</v>
      </c>
      <c r="AR507916" s="69">
        <v>0.962</v>
      </c>
    </row>
    <row r="507917" spans="41:44">
      <c r="AO507917" s="69">
        <v>7.41</v>
      </c>
      <c r="AP507917" s="69">
        <v>0.97</v>
      </c>
      <c r="AQ507917" s="69">
        <v>0.904</v>
      </c>
      <c r="AR507917" s="69">
        <v>1.013</v>
      </c>
    </row>
    <row r="507918" spans="41:44">
      <c r="AO507918" s="69">
        <v>8.19</v>
      </c>
      <c r="AP507918" s="69">
        <v>0.878</v>
      </c>
      <c r="AQ507918" s="69">
        <v>0.89</v>
      </c>
      <c r="AR507918" s="69">
        <v>1</v>
      </c>
    </row>
    <row r="507919" spans="41:44">
      <c r="AO507919" s="69">
        <v>8.97</v>
      </c>
      <c r="AP507919" s="69">
        <v>0.956</v>
      </c>
      <c r="AQ507919" s="69">
        <v>0.859</v>
      </c>
      <c r="AR507919" s="69">
        <v>1.096</v>
      </c>
    </row>
    <row r="507920" spans="41:44">
      <c r="AO507920" s="69">
        <v>9.75</v>
      </c>
      <c r="AP507920" s="69">
        <v>0.887</v>
      </c>
      <c r="AQ507920" s="69">
        <v>0.93</v>
      </c>
      <c r="AR507920" s="69">
        <v>1.04</v>
      </c>
    </row>
    <row r="507921" spans="41:44">
      <c r="AO507921" s="69">
        <v>10.53</v>
      </c>
      <c r="AP507921" s="69">
        <v>0.922</v>
      </c>
      <c r="AQ507921" s="69">
        <v>0.956</v>
      </c>
      <c r="AR507921" s="69">
        <v>1.053</v>
      </c>
    </row>
    <row r="507922" spans="41:44">
      <c r="AO507922" s="69">
        <v>11.31</v>
      </c>
      <c r="AP507922" s="69">
        <v>1</v>
      </c>
      <c r="AQ507922" s="69">
        <v>0.9</v>
      </c>
      <c r="AR507922" s="69">
        <v>1.037</v>
      </c>
    </row>
    <row r="507923" spans="41:44">
      <c r="AO507923" s="69">
        <v>12.09</v>
      </c>
      <c r="AP507923" s="69">
        <v>1.014</v>
      </c>
      <c r="AQ507923" s="69">
        <v>0.942</v>
      </c>
      <c r="AR507923" s="69">
        <v>0.861</v>
      </c>
    </row>
    <row r="507924" spans="41:44">
      <c r="AO507924" s="69">
        <v>12.87</v>
      </c>
      <c r="AP507924" s="69">
        <v>0.918</v>
      </c>
      <c r="AQ507924" s="69">
        <v>0.986</v>
      </c>
      <c r="AR507924" s="69">
        <v>1.055</v>
      </c>
    </row>
    <row r="507925" spans="41:44">
      <c r="AO507925" s="69">
        <v>13.65</v>
      </c>
      <c r="AP507925" s="69">
        <v>0.87</v>
      </c>
      <c r="AQ507925" s="69">
        <v>0.848</v>
      </c>
      <c r="AR507925" s="69">
        <v>0.883</v>
      </c>
    </row>
    <row r="507926" spans="41:44">
      <c r="AO507926" s="69">
        <v>14.43</v>
      </c>
      <c r="AP507926" s="69">
        <v>0.949</v>
      </c>
      <c r="AQ507926" s="69">
        <v>1</v>
      </c>
      <c r="AR507926" s="69">
        <v>0.938</v>
      </c>
    </row>
    <row r="507927" spans="41:44">
      <c r="AO507927" s="69">
        <v>15.21</v>
      </c>
      <c r="AP507927" s="69">
        <v>0.947</v>
      </c>
      <c r="AQ507927" s="69">
        <v>0.947</v>
      </c>
      <c r="AR507927" s="69">
        <v>0.962</v>
      </c>
    </row>
    <row r="507928" spans="41:44">
      <c r="AO507928" s="69">
        <v>15.99</v>
      </c>
      <c r="AP507928" s="69">
        <v>0.883</v>
      </c>
      <c r="AQ507928" s="69">
        <v>1</v>
      </c>
      <c r="AR507928" s="69">
        <v>0.887</v>
      </c>
    </row>
    <row r="507929" spans="41:44">
      <c r="AO507929" s="69">
        <v>16.77</v>
      </c>
      <c r="AP507929" s="69">
        <v>0.892</v>
      </c>
      <c r="AQ507929" s="69">
        <v>0.971</v>
      </c>
      <c r="AR507929" s="69">
        <v>1.133</v>
      </c>
    </row>
    <row r="507930" spans="41:44">
      <c r="AO507930" s="69">
        <v>17.55</v>
      </c>
      <c r="AP507930" s="69">
        <v>0.95</v>
      </c>
      <c r="AQ507930" s="69">
        <v>0.873</v>
      </c>
      <c r="AR507930" s="69">
        <v>0.95</v>
      </c>
    </row>
    <row r="507931" spans="41:44">
      <c r="AO507931" s="69">
        <v>18.33</v>
      </c>
      <c r="AP507931" s="69">
        <v>0.931</v>
      </c>
      <c r="AQ507931" s="69">
        <v>0.942</v>
      </c>
      <c r="AR507931" s="69">
        <v>0.961</v>
      </c>
    </row>
    <row r="507932" spans="41:44">
      <c r="AO507932" s="69">
        <v>19.11</v>
      </c>
      <c r="AP507932" s="69">
        <v>0.9</v>
      </c>
      <c r="AQ507932" s="69">
        <v>0.926</v>
      </c>
      <c r="AR507932" s="69">
        <v>0.935</v>
      </c>
    </row>
    <row r="507933" spans="41:44">
      <c r="AO507933" s="69">
        <v>19.89</v>
      </c>
      <c r="AP507933" s="69">
        <v>0.912</v>
      </c>
      <c r="AQ507933" s="69">
        <v>0.943</v>
      </c>
      <c r="AR507933" s="69">
        <v>0.926</v>
      </c>
    </row>
    <row r="507934" spans="41:44">
      <c r="AO507934" s="69">
        <v>20.67</v>
      </c>
      <c r="AP507934" s="69">
        <v>0.912</v>
      </c>
      <c r="AQ507934" s="69">
        <v>0.942</v>
      </c>
      <c r="AR507934" s="69">
        <v>0.875</v>
      </c>
    </row>
    <row r="507935" spans="41:44">
      <c r="AO507935" s="69">
        <v>21.45</v>
      </c>
      <c r="AP507935" s="69">
        <v>1</v>
      </c>
      <c r="AQ507935" s="69">
        <v>0.844</v>
      </c>
      <c r="AR507935" s="69">
        <v>0.912</v>
      </c>
    </row>
    <row r="507936" spans="41:44">
      <c r="AO507936" s="69">
        <v>22.23</v>
      </c>
      <c r="AP507936" s="69">
        <v>0.891</v>
      </c>
      <c r="AQ507936" s="69">
        <v>0.844</v>
      </c>
      <c r="AR507936" s="69">
        <v>0.975</v>
      </c>
    </row>
    <row r="507937" spans="41:44">
      <c r="AO507937" s="69">
        <v>23.01</v>
      </c>
      <c r="AP507937" s="69">
        <v>0.912</v>
      </c>
      <c r="AQ507937" s="69">
        <v>1.014</v>
      </c>
      <c r="AR507937" s="69">
        <v>0.95</v>
      </c>
    </row>
    <row r="507938" spans="41:44">
      <c r="AO507938" s="69">
        <v>23.79</v>
      </c>
      <c r="AP507938" s="69">
        <v>0.974</v>
      </c>
      <c r="AQ507938" s="69">
        <v>0.931</v>
      </c>
      <c r="AR507938" s="69">
        <v>0.869</v>
      </c>
    </row>
    <row r="507939" spans="41:44">
      <c r="AO507939" s="69">
        <v>24.57</v>
      </c>
      <c r="AP507939" s="69">
        <v>0.898</v>
      </c>
      <c r="AQ507939" s="69">
        <v>0.97</v>
      </c>
      <c r="AR507939" s="69">
        <v>0.879</v>
      </c>
    </row>
    <row r="507940" spans="41:44">
      <c r="AO507940" s="69">
        <v>25.35</v>
      </c>
      <c r="AP507940" s="69">
        <v>0.877</v>
      </c>
      <c r="AQ507940" s="69">
        <v>0.878</v>
      </c>
      <c r="AR507940" s="69">
        <v>0.948</v>
      </c>
    </row>
    <row r="507941" spans="41:44">
      <c r="AO507941" s="69">
        <v>26.13</v>
      </c>
      <c r="AP507941" s="69">
        <v>0.912</v>
      </c>
      <c r="AQ507941" s="69">
        <v>0.986</v>
      </c>
      <c r="AR507941" s="69">
        <v>0.949</v>
      </c>
    </row>
    <row r="507942" spans="41:44">
      <c r="AO507942" s="69">
        <v>26.91</v>
      </c>
      <c r="AP507942" s="69">
        <v>0.974</v>
      </c>
      <c r="AQ507942" s="69">
        <v>0.906</v>
      </c>
      <c r="AR507942" s="69">
        <v>0.828</v>
      </c>
    </row>
    <row r="507943" spans="41:44">
      <c r="AO507943" s="69">
        <v>27.69</v>
      </c>
      <c r="AP507943" s="69">
        <v>0.939</v>
      </c>
      <c r="AQ507943" s="69">
        <v>0.849</v>
      </c>
      <c r="AR507943" s="69">
        <v>0.924</v>
      </c>
    </row>
    <row r="507944" spans="41:44">
      <c r="AO507944" s="69">
        <v>28.47</v>
      </c>
      <c r="AP507944" s="69">
        <v>0.986</v>
      </c>
      <c r="AQ507944" s="69">
        <v>0.93</v>
      </c>
      <c r="AR507944" s="69">
        <v>0.974</v>
      </c>
    </row>
    <row r="507945" spans="41:44">
      <c r="AO507945" s="69">
        <v>29.25</v>
      </c>
      <c r="AP507945" s="69">
        <v>0.974</v>
      </c>
      <c r="AQ507945" s="69">
        <v>0.915</v>
      </c>
      <c r="AR507945" s="69">
        <v>0.896</v>
      </c>
    </row>
    <row r="507946" spans="41:44">
      <c r="AO507946" s="69">
        <v>30.03</v>
      </c>
      <c r="AP507946" s="69">
        <v>0.915</v>
      </c>
      <c r="AQ507946" s="69">
        <v>0.986</v>
      </c>
      <c r="AR507946" s="69">
        <v>1</v>
      </c>
    </row>
    <row r="507947" spans="41:44">
      <c r="AO507947" s="69">
        <v>30.81</v>
      </c>
      <c r="AP507947" s="69">
        <v>0.914</v>
      </c>
      <c r="AQ507947" s="69">
        <v>0.905</v>
      </c>
      <c r="AR507947" s="69">
        <v>0.868</v>
      </c>
    </row>
    <row r="507948" spans="41:44">
      <c r="AO507948" s="69">
        <v>31.59</v>
      </c>
      <c r="AP507948" s="69">
        <v>1</v>
      </c>
      <c r="AQ507948" s="69">
        <v>0.917</v>
      </c>
      <c r="AR507948" s="69">
        <v>1.026</v>
      </c>
    </row>
    <row r="507949" spans="41:44">
      <c r="AO507949" s="69">
        <v>32.37</v>
      </c>
      <c r="AP507949" s="69">
        <v>1</v>
      </c>
      <c r="AQ507949" s="69">
        <v>0.831</v>
      </c>
      <c r="AR507949" s="69">
        <v>0.937</v>
      </c>
    </row>
    <row r="507950" spans="41:44">
      <c r="AO507950" s="69">
        <v>33.15</v>
      </c>
      <c r="AP507950" s="69">
        <v>0.891</v>
      </c>
      <c r="AQ507950" s="69">
        <v>0.985</v>
      </c>
      <c r="AR507950" s="69">
        <v>0.938</v>
      </c>
    </row>
    <row r="507951" spans="41:44">
      <c r="AO507951" s="69">
        <v>33.93</v>
      </c>
      <c r="AP507951" s="69">
        <v>0.938</v>
      </c>
      <c r="AQ507951" s="69">
        <v>0.957</v>
      </c>
      <c r="AR507951" s="69">
        <v>0.974</v>
      </c>
    </row>
    <row r="507952" spans="41:44">
      <c r="AO507952" s="69">
        <v>34.71</v>
      </c>
      <c r="AP507952" s="69">
        <v>0.949</v>
      </c>
      <c r="AQ507952" s="69">
        <v>0.986</v>
      </c>
      <c r="AR507952" s="69">
        <v>0.912</v>
      </c>
    </row>
    <row r="507953" spans="41:44">
      <c r="AO507953" s="69">
        <v>35.49</v>
      </c>
      <c r="AP507953" s="69">
        <v>0.937</v>
      </c>
      <c r="AQ507953" s="69">
        <v>0.96</v>
      </c>
      <c r="AR507953" s="69">
        <v>0.934</v>
      </c>
    </row>
    <row r="507954" spans="41:44">
      <c r="AO507954" s="69">
        <v>36.27</v>
      </c>
      <c r="AP507954" s="69">
        <v>0.94</v>
      </c>
      <c r="AQ507954" s="69">
        <v>0.97</v>
      </c>
      <c r="AR507954" s="69">
        <v>0.961</v>
      </c>
    </row>
    <row r="507955" spans="41:44">
      <c r="AO507955" s="69">
        <v>37.05</v>
      </c>
      <c r="AP507955" s="69">
        <v>0.915</v>
      </c>
      <c r="AQ507955" s="69">
        <v>0.929</v>
      </c>
      <c r="AR507955" s="69">
        <v>0.96</v>
      </c>
    </row>
    <row r="507956" spans="41:44">
      <c r="AO507956" s="69">
        <v>37.83</v>
      </c>
      <c r="AP507956" s="69">
        <v>0.894</v>
      </c>
      <c r="AQ507956" s="69">
        <v>0.905</v>
      </c>
      <c r="AR507956" s="69">
        <v>1.11</v>
      </c>
    </row>
    <row r="507957" spans="41:44">
      <c r="AO507957" s="69">
        <v>38.61</v>
      </c>
      <c r="AP507957" s="69">
        <v>1.053</v>
      </c>
      <c r="AQ507957" s="69">
        <v>0.904</v>
      </c>
      <c r="AR507957" s="69">
        <v>0.879</v>
      </c>
    </row>
    <row r="507958" spans="41:44">
      <c r="AO507958" s="69">
        <v>39.51</v>
      </c>
      <c r="AP507958" s="69">
        <v>0.882</v>
      </c>
      <c r="AQ507958" s="69">
        <v>0.892</v>
      </c>
      <c r="AR507958" s="69">
        <v>0.974</v>
      </c>
    </row>
    <row r="507959" spans="41:44">
      <c r="AO507959" s="69">
        <v>40.29</v>
      </c>
      <c r="AP507959" s="69">
        <v>1.012</v>
      </c>
      <c r="AQ507959" s="69">
        <v>1</v>
      </c>
      <c r="AR507959" s="69">
        <v>1.027</v>
      </c>
    </row>
    <row r="507960" spans="41:44">
      <c r="AO507960" s="69">
        <v>41.07</v>
      </c>
      <c r="AP507960" s="69">
        <v>0.951</v>
      </c>
      <c r="AQ507960" s="69">
        <v>0.956</v>
      </c>
      <c r="AR507960" s="69">
        <v>0.947</v>
      </c>
    </row>
    <row r="507961" spans="41:44">
      <c r="AO507961" s="69">
        <v>41.85</v>
      </c>
      <c r="AP507961" s="69">
        <v>0.9</v>
      </c>
      <c r="AQ507961" s="69">
        <v>0.89</v>
      </c>
      <c r="AR507961" s="69">
        <v>0.91</v>
      </c>
    </row>
    <row r="507962" spans="41:44">
      <c r="AO507962" s="69">
        <v>42.63</v>
      </c>
      <c r="AP507962" s="69">
        <v>0.874</v>
      </c>
      <c r="AQ507962" s="69">
        <v>0.917</v>
      </c>
      <c r="AR507962" s="69">
        <v>0.95</v>
      </c>
    </row>
    <row r="507963" spans="41:44">
      <c r="AO507963" s="69">
        <v>43.41</v>
      </c>
      <c r="AP507963" s="69">
        <v>0.887</v>
      </c>
      <c r="AQ507963" s="69">
        <v>0.853</v>
      </c>
      <c r="AR507963" s="69">
        <v>0.949</v>
      </c>
    </row>
    <row r="507964" spans="41:44">
      <c r="AO507964" s="69">
        <v>44.19</v>
      </c>
      <c r="AP507964" s="69">
        <v>0.866</v>
      </c>
      <c r="AQ507964" s="69">
        <v>0.944</v>
      </c>
      <c r="AR507964" s="69">
        <v>0.912</v>
      </c>
    </row>
    <row r="507965" spans="41:44">
      <c r="AO507965" s="69">
        <v>44.97</v>
      </c>
      <c r="AP507965" s="69">
        <v>0.938</v>
      </c>
      <c r="AQ507965" s="69">
        <v>0.928</v>
      </c>
      <c r="AR507965" s="69">
        <v>0.901</v>
      </c>
    </row>
    <row r="507966" spans="41:44">
      <c r="AO507966" s="69">
        <v>45.75</v>
      </c>
      <c r="AP507966" s="69">
        <v>0.815</v>
      </c>
      <c r="AQ507966" s="69">
        <v>0.956</v>
      </c>
      <c r="AR507966" s="69">
        <v>0.736</v>
      </c>
    </row>
    <row r="507967" spans="41:44">
      <c r="AO507967" s="69">
        <v>46.53</v>
      </c>
      <c r="AP507967" s="69">
        <v>0.962</v>
      </c>
      <c r="AQ507967" s="69">
        <v>0.986</v>
      </c>
      <c r="AR507967" s="69">
        <v>1.085</v>
      </c>
    </row>
    <row r="507968" spans="41:44">
      <c r="AO507968" s="69">
        <v>47.31</v>
      </c>
      <c r="AP507968" s="69">
        <v>0.844</v>
      </c>
      <c r="AQ507968" s="69">
        <v>0.892</v>
      </c>
      <c r="AR507968" s="69">
        <v>0.807</v>
      </c>
    </row>
    <row r="507969" spans="41:44">
      <c r="AO507969" s="69">
        <v>48.09</v>
      </c>
      <c r="AP507969" s="69">
        <v>1.065</v>
      </c>
      <c r="AQ507969" s="69">
        <v>0.904</v>
      </c>
      <c r="AR507969" s="69">
        <v>0.949</v>
      </c>
    </row>
    <row r="507970" spans="41:44">
      <c r="AO507970" s="69">
        <v>48.87</v>
      </c>
      <c r="AP507970" s="69">
        <v>0.924</v>
      </c>
      <c r="AQ507970" s="69">
        <v>0.887</v>
      </c>
      <c r="AR507970" s="69">
        <v>0.873</v>
      </c>
    </row>
    <row r="507971" spans="41:44">
      <c r="AO507971" s="69">
        <v>49.65</v>
      </c>
      <c r="AP507971" s="69">
        <v>0.903</v>
      </c>
      <c r="AQ507971" s="69">
        <v>0.849</v>
      </c>
      <c r="AR507971" s="69">
        <v>0.923</v>
      </c>
    </row>
    <row r="507972" spans="41:44">
      <c r="AO507972" s="69">
        <v>50.43</v>
      </c>
      <c r="AP507972" s="69">
        <v>0.974</v>
      </c>
      <c r="AQ507972" s="69">
        <v>1.015</v>
      </c>
      <c r="AR507972" s="69">
        <v>0.937</v>
      </c>
    </row>
    <row r="507973" spans="41:44">
      <c r="AO507973" s="69">
        <v>51.21</v>
      </c>
      <c r="AP507973" s="69">
        <v>0.962</v>
      </c>
      <c r="AQ507973" s="69">
        <v>1</v>
      </c>
      <c r="AR507973" s="69">
        <v>0.883</v>
      </c>
    </row>
    <row r="507974" spans="41:44">
      <c r="AO507974" s="69">
        <v>51.99</v>
      </c>
      <c r="AP507974" s="69">
        <v>0.986</v>
      </c>
      <c r="AQ507974" s="69">
        <v>0.892</v>
      </c>
      <c r="AR507974" s="69">
        <v>0.872</v>
      </c>
    </row>
    <row r="507975" spans="41:44">
      <c r="AO507975" s="69">
        <v>52.77</v>
      </c>
      <c r="AP507975" s="69">
        <v>0.927</v>
      </c>
      <c r="AQ507975" s="69">
        <v>1.03</v>
      </c>
      <c r="AR507975" s="69">
        <v>0.987</v>
      </c>
    </row>
    <row r="507976" spans="41:44">
      <c r="AO507976" s="69">
        <v>53.55</v>
      </c>
      <c r="AP507976" s="69">
        <v>0.89</v>
      </c>
      <c r="AQ507976" s="69">
        <v>0.819</v>
      </c>
      <c r="AR507976" s="69">
        <v>0.816</v>
      </c>
    </row>
    <row r="507977" spans="41:44">
      <c r="AO507977" s="69">
        <v>54.33</v>
      </c>
      <c r="AP507977" s="69">
        <v>0.869</v>
      </c>
      <c r="AQ507977" s="69">
        <v>0.836</v>
      </c>
      <c r="AR507977" s="69">
        <v>0.887</v>
      </c>
    </row>
    <row r="507978" spans="41:44">
      <c r="AO507978" s="69">
        <v>55.11</v>
      </c>
      <c r="AP507978" s="69">
        <v>0.893</v>
      </c>
      <c r="AQ507978" s="69">
        <v>0.943</v>
      </c>
      <c r="AR507978" s="69">
        <v>0.96</v>
      </c>
    </row>
    <row r="507979" spans="41:44">
      <c r="AO507979" s="69">
        <v>55.89</v>
      </c>
      <c r="AP507979" s="69">
        <v>0.938</v>
      </c>
      <c r="AQ507979" s="69">
        <v>0.928</v>
      </c>
      <c r="AR507979" s="69">
        <v>0.937</v>
      </c>
    </row>
    <row r="507980" spans="41:44">
      <c r="AO507980" s="69">
        <v>56.67</v>
      </c>
      <c r="AP507980" s="69">
        <v>0.939</v>
      </c>
      <c r="AQ507980" s="69">
        <v>0.865</v>
      </c>
      <c r="AR507980" s="69">
        <v>0.938</v>
      </c>
    </row>
    <row r="507981" spans="41:44">
      <c r="AO507981" s="69">
        <v>57.45</v>
      </c>
      <c r="AP507981" s="69">
        <v>0.914</v>
      </c>
      <c r="AQ507981" s="69">
        <v>1.03</v>
      </c>
      <c r="AR507981" s="69">
        <v>1.04</v>
      </c>
    </row>
    <row r="507982" spans="41:44">
      <c r="AO507982" s="69">
        <v>58.23</v>
      </c>
      <c r="AP507982" s="69">
        <v>0.884</v>
      </c>
      <c r="AQ507982" s="69">
        <v>0.915</v>
      </c>
      <c r="AR507982" s="69">
        <v>0.932</v>
      </c>
    </row>
    <row r="507983" spans="41:44">
      <c r="AO507983" s="69">
        <v>59.01</v>
      </c>
      <c r="AP507983" s="69">
        <v>0.874</v>
      </c>
      <c r="AQ507983" s="69">
        <v>0.808</v>
      </c>
      <c r="AR507983" s="69">
        <v>0.959</v>
      </c>
    </row>
    <row r="507984" spans="41:44">
      <c r="AO507984" s="69">
        <v>59.79</v>
      </c>
      <c r="AP507984" s="69">
        <v>0.884</v>
      </c>
      <c r="AQ507984" s="69">
        <v>0.914</v>
      </c>
      <c r="AR507984" s="69">
        <v>0.889</v>
      </c>
    </row>
    <row r="507985" spans="41:44">
      <c r="AO507985" s="69">
        <v>60.57</v>
      </c>
      <c r="AP507985" s="69">
        <v>0.987</v>
      </c>
      <c r="AQ507985" s="69">
        <v>0.942</v>
      </c>
      <c r="AR507985" s="69">
        <v>0.947</v>
      </c>
    </row>
    <row r="507986" spans="41:44">
      <c r="AO507986" s="69">
        <v>61.35</v>
      </c>
      <c r="AP507986" s="69">
        <v>0.893</v>
      </c>
      <c r="AQ507986" s="69">
        <v>0.885</v>
      </c>
      <c r="AR507986" s="69">
        <v>0.896</v>
      </c>
    </row>
    <row r="507987" spans="41:44">
      <c r="AO507987" s="69">
        <v>62.13</v>
      </c>
      <c r="AP507987" s="69">
        <v>0.903</v>
      </c>
      <c r="AQ507987" s="69">
        <v>0.887</v>
      </c>
      <c r="AR507987" s="69">
        <v>0.936</v>
      </c>
    </row>
    <row r="507988" spans="41:44">
      <c r="AO507988" s="69">
        <v>62.91</v>
      </c>
      <c r="AP507988" s="69">
        <v>0.891</v>
      </c>
      <c r="AQ507988" s="69">
        <v>0.9</v>
      </c>
      <c r="AR507988" s="69">
        <v>0.821</v>
      </c>
    </row>
    <row r="507989" spans="41:44">
      <c r="AO507989" s="69">
        <v>63.69</v>
      </c>
      <c r="AP507989" s="69">
        <v>0.926</v>
      </c>
      <c r="AQ507989" s="69">
        <v>0.811</v>
      </c>
      <c r="AR507989" s="69">
        <v>0.868</v>
      </c>
    </row>
    <row r="507990" spans="41:44">
      <c r="AO507990" s="69">
        <v>64.47</v>
      </c>
      <c r="AP507990" s="69">
        <v>0.826</v>
      </c>
      <c r="AQ507990" s="69">
        <v>0.943</v>
      </c>
      <c r="AR507990" s="69">
        <v>0.949</v>
      </c>
    </row>
    <row r="507991" spans="41:44">
      <c r="AO507991" s="69">
        <v>65.25</v>
      </c>
      <c r="AP507991" s="69">
        <v>0.986</v>
      </c>
      <c r="AQ507991" s="69">
        <v>0.855</v>
      </c>
      <c r="AR507991" s="69">
        <v>0.896</v>
      </c>
    </row>
    <row r="507992" spans="41:44">
      <c r="AO507992" s="69">
        <v>66.03</v>
      </c>
      <c r="AP507992" s="69">
        <v>0.951</v>
      </c>
      <c r="AQ507992" s="69">
        <v>0.873</v>
      </c>
      <c r="AR507992" s="69">
        <v>1.04</v>
      </c>
    </row>
    <row r="507993" spans="41:44">
      <c r="AO507993" s="69">
        <v>66.81</v>
      </c>
      <c r="AP507993" s="69">
        <v>0.884</v>
      </c>
      <c r="AQ507993" s="69">
        <v>0.901</v>
      </c>
      <c r="AR507993" s="69">
        <v>1.031</v>
      </c>
    </row>
    <row r="507994" spans="41:44">
      <c r="AO507994" s="69">
        <v>67.59</v>
      </c>
      <c r="AP507994" s="69">
        <v>0.913</v>
      </c>
      <c r="AQ507994" s="69">
        <v>0.808</v>
      </c>
      <c r="AR507994" s="69">
        <v>1.026</v>
      </c>
    </row>
    <row r="507995" spans="41:44">
      <c r="AO507995" s="69">
        <v>68.37</v>
      </c>
      <c r="AP507995" s="69">
        <v>1.012</v>
      </c>
      <c r="AQ507995" s="69">
        <v>0.919</v>
      </c>
      <c r="AR507995" s="69">
        <v>0.87</v>
      </c>
    </row>
    <row r="507996" spans="41:44">
      <c r="AO507996" s="69">
        <v>69.15</v>
      </c>
      <c r="AP507996" s="69">
        <v>0.953</v>
      </c>
      <c r="AQ507996" s="69">
        <v>0.93</v>
      </c>
      <c r="AR507996" s="69">
        <v>0.889</v>
      </c>
    </row>
    <row r="507997" spans="41:44">
      <c r="AO507997" s="69">
        <v>69.93</v>
      </c>
      <c r="AP507997" s="69">
        <v>0.885</v>
      </c>
      <c r="AQ507997" s="69">
        <v>0.795</v>
      </c>
      <c r="AR507997" s="69">
        <v>1.027</v>
      </c>
    </row>
    <row r="507998" spans="41:44">
      <c r="AO507998" s="69">
        <v>70.71</v>
      </c>
      <c r="AP507998" s="69">
        <v>0.902</v>
      </c>
      <c r="AQ507998" s="69">
        <v>0.901</v>
      </c>
      <c r="AR507998" s="69">
        <v>0.924</v>
      </c>
    </row>
    <row r="507999" spans="41:44">
      <c r="AO507999" s="69">
        <v>71.49</v>
      </c>
      <c r="AP507999" s="69">
        <v>0.821</v>
      </c>
      <c r="AQ507999" s="69">
        <v>0.827</v>
      </c>
      <c r="AR507999" s="69">
        <v>0.9</v>
      </c>
    </row>
    <row r="508000" spans="41:44">
      <c r="AO508000" s="69">
        <v>72.27</v>
      </c>
      <c r="AP508000" s="69">
        <v>0.951</v>
      </c>
      <c r="AQ508000" s="69">
        <v>0.78</v>
      </c>
      <c r="AR508000" s="69">
        <v>0.904</v>
      </c>
    </row>
    <row r="508001" spans="41:44">
      <c r="AO508001" s="69">
        <v>73.05</v>
      </c>
      <c r="AP508001" s="69">
        <v>0.926</v>
      </c>
      <c r="AQ508001" s="69">
        <v>0.956</v>
      </c>
      <c r="AR508001" s="69">
        <v>1.014</v>
      </c>
    </row>
    <row r="508002" spans="41:44">
      <c r="AO508002" s="69">
        <v>73.83</v>
      </c>
      <c r="AP508002" s="69">
        <v>0.94</v>
      </c>
      <c r="AQ508002" s="69">
        <v>0.956</v>
      </c>
      <c r="AR508002" s="69">
        <v>0.924</v>
      </c>
    </row>
    <row r="508003" spans="41:44">
      <c r="AO508003" s="69">
        <v>74.61</v>
      </c>
      <c r="AP508003" s="69">
        <v>0.926</v>
      </c>
      <c r="AQ508003" s="69">
        <v>0.861</v>
      </c>
      <c r="AR508003" s="69">
        <v>0.944</v>
      </c>
    </row>
    <row r="508004" spans="41:44">
      <c r="AO508004" s="69">
        <v>75.39</v>
      </c>
      <c r="AP508004" s="69">
        <v>0.884</v>
      </c>
      <c r="AQ508004" s="69">
        <v>0.849</v>
      </c>
      <c r="AR508004" s="69">
        <v>1.027</v>
      </c>
    </row>
    <row r="508005" spans="41:44">
      <c r="AO508005" s="69">
        <v>76.17</v>
      </c>
      <c r="AP508005" s="69">
        <v>0.856</v>
      </c>
      <c r="AQ508005" s="69">
        <v>0.887</v>
      </c>
      <c r="AR508005" s="69">
        <v>0.923</v>
      </c>
    </row>
    <row r="508006" spans="41:44">
      <c r="AO508006" s="69">
        <v>76.95</v>
      </c>
      <c r="AP508006" s="69">
        <v>0.81</v>
      </c>
      <c r="AQ508006" s="69">
        <v>0.918</v>
      </c>
      <c r="AR508006" s="69">
        <v>0.948</v>
      </c>
    </row>
    <row r="508007" spans="41:44">
      <c r="AO508007" s="69">
        <v>77.73</v>
      </c>
      <c r="AP508007" s="69">
        <v>0.931</v>
      </c>
      <c r="AQ508007" s="69">
        <v>0.9</v>
      </c>
      <c r="AR508007" s="69">
        <v>0.948</v>
      </c>
    </row>
    <row r="508008" spans="41:44">
      <c r="AO508008" s="69">
        <v>78.51</v>
      </c>
      <c r="AP508008" s="69">
        <v>0.894</v>
      </c>
      <c r="AQ508008" s="69">
        <v>0.892</v>
      </c>
      <c r="AR508008" s="69">
        <v>1.071</v>
      </c>
    </row>
    <row r="508009" spans="41:44">
      <c r="AO508009" s="69">
        <v>79.29</v>
      </c>
      <c r="AP508009" s="69">
        <v>0.845</v>
      </c>
      <c r="AQ508009" s="69">
        <v>0.901</v>
      </c>
      <c r="AR508009" s="69">
        <v>0.894</v>
      </c>
    </row>
    <row r="508010" spans="41:44">
      <c r="AO508010" s="69">
        <v>80.07</v>
      </c>
      <c r="AP508010" s="69">
        <v>0.95</v>
      </c>
      <c r="AQ508010" s="69">
        <v>0.843</v>
      </c>
      <c r="AR508010" s="69">
        <v>0.867</v>
      </c>
    </row>
    <row r="508011" spans="41:44">
      <c r="AO508011" s="69">
        <v>80.85</v>
      </c>
      <c r="AP508011" s="69">
        <v>0.849</v>
      </c>
      <c r="AQ508011" s="69">
        <v>0.957</v>
      </c>
      <c r="AR508011" s="69">
        <v>0.974</v>
      </c>
    </row>
    <row r="508012" spans="41:44">
      <c r="AO508012" s="69">
        <v>81.63</v>
      </c>
      <c r="AP508012" s="69">
        <v>0.965</v>
      </c>
      <c r="AQ508012" s="69">
        <v>0.957</v>
      </c>
      <c r="AR508012" s="69">
        <v>0.87</v>
      </c>
    </row>
    <row r="508013" spans="41:44">
      <c r="AO508013" s="69">
        <v>82.41</v>
      </c>
      <c r="AP508013" s="69">
        <v>0.937</v>
      </c>
      <c r="AQ508013" s="69">
        <v>0.849</v>
      </c>
      <c r="AR508013" s="69">
        <v>0.83</v>
      </c>
    </row>
    <row r="508014" spans="41:44">
      <c r="AO508014" s="69">
        <v>83.19</v>
      </c>
      <c r="AP508014" s="69">
        <v>0.907</v>
      </c>
      <c r="AQ508014" s="69">
        <v>0.9</v>
      </c>
      <c r="AR508014" s="69">
        <v>0.873</v>
      </c>
    </row>
    <row r="508015" spans="41:44">
      <c r="AO508015" s="69">
        <v>83.97</v>
      </c>
      <c r="AP508015" s="69">
        <v>0.916</v>
      </c>
      <c r="AQ508015" s="69">
        <v>0.94</v>
      </c>
      <c r="AR508015" s="69">
        <v>0.924</v>
      </c>
    </row>
    <row r="508016" spans="41:44">
      <c r="AO508016" s="69">
        <v>84.75</v>
      </c>
      <c r="AP508016" s="69">
        <v>0.95</v>
      </c>
      <c r="AQ508016" s="69">
        <v>0.865</v>
      </c>
      <c r="AR508016" s="69">
        <v>0.974</v>
      </c>
    </row>
    <row r="508017" spans="41:44">
      <c r="AO508017" s="69">
        <v>85.53</v>
      </c>
      <c r="AP508017" s="69">
        <v>0.954</v>
      </c>
      <c r="AQ508017" s="69">
        <v>0.954</v>
      </c>
      <c r="AR508017" s="69">
        <v>0.987</v>
      </c>
    </row>
    <row r="508018" spans="41:44">
      <c r="AO508018" s="69">
        <v>86.31</v>
      </c>
      <c r="AP508018" s="69">
        <v>0.939</v>
      </c>
      <c r="AQ508018" s="69">
        <v>0.859</v>
      </c>
      <c r="AR508018" s="69">
        <v>0.957</v>
      </c>
    </row>
    <row r="508019" spans="41:44">
      <c r="AO508019" s="69">
        <v>87.09</v>
      </c>
      <c r="AP508019" s="69">
        <v>0.988</v>
      </c>
      <c r="AQ508019" s="69">
        <v>0.887</v>
      </c>
      <c r="AR508019" s="69">
        <v>0.973</v>
      </c>
    </row>
    <row r="508020" spans="41:44">
      <c r="AO508020" s="69">
        <v>87.87</v>
      </c>
      <c r="AP508020" s="69">
        <v>0.853</v>
      </c>
      <c r="AQ508020" s="69">
        <v>0.867</v>
      </c>
      <c r="AR508020" s="69">
        <v>0.849</v>
      </c>
    </row>
    <row r="508021" spans="41:44">
      <c r="AO508021" s="69">
        <v>88.65</v>
      </c>
      <c r="AP508021" s="69">
        <v>0.89</v>
      </c>
      <c r="AQ508021" s="69">
        <v>0.971</v>
      </c>
      <c r="AR508021" s="69">
        <v>0.922</v>
      </c>
    </row>
    <row r="508022" spans="41:44">
      <c r="AO508022" s="69">
        <v>89.43</v>
      </c>
      <c r="AP508022" s="69">
        <v>0.921</v>
      </c>
      <c r="AQ508022" s="69">
        <v>0.846</v>
      </c>
      <c r="AR508022" s="69">
        <v>0.873</v>
      </c>
    </row>
    <row r="508023" spans="41:44">
      <c r="AO508023" s="69">
        <v>90.21</v>
      </c>
      <c r="AP508023" s="69">
        <v>0.869</v>
      </c>
      <c r="AQ508023" s="69">
        <v>0.884</v>
      </c>
      <c r="AR508023" s="69">
        <v>0.911</v>
      </c>
    </row>
    <row r="508024" spans="41:44">
      <c r="AO508024" s="69">
        <v>90.99</v>
      </c>
      <c r="AP508024" s="69">
        <v>1.012</v>
      </c>
      <c r="AQ508024" s="69">
        <v>0.985</v>
      </c>
      <c r="AR508024" s="69">
        <v>0.898</v>
      </c>
    </row>
    <row r="508025" spans="41:44">
      <c r="AO508025" s="69">
        <v>91.77</v>
      </c>
      <c r="AP508025" s="69">
        <v>0.904</v>
      </c>
      <c r="AQ508025" s="69">
        <v>1</v>
      </c>
      <c r="AR508025" s="69">
        <v>0.907</v>
      </c>
    </row>
    <row r="508026" spans="41:44">
      <c r="AO508026" s="69">
        <v>92.55</v>
      </c>
      <c r="AP508026" s="69">
        <v>0.976</v>
      </c>
      <c r="AQ508026" s="69">
        <v>0.9</v>
      </c>
      <c r="AR508026" s="69">
        <v>0.906</v>
      </c>
    </row>
    <row r="508027" spans="41:44">
      <c r="AO508027" s="69">
        <v>93.33</v>
      </c>
      <c r="AP508027" s="69">
        <v>0.953</v>
      </c>
      <c r="AQ508027" s="69">
        <v>0.928</v>
      </c>
      <c r="AR508027" s="69">
        <v>0.974</v>
      </c>
    </row>
    <row r="508028" spans="41:44">
      <c r="AO508028" s="69">
        <v>94.11</v>
      </c>
      <c r="AP508028" s="69">
        <v>0.83</v>
      </c>
      <c r="AQ508028" s="69">
        <v>0.816</v>
      </c>
      <c r="AR508028" s="69">
        <v>0.948</v>
      </c>
    </row>
    <row r="508029" spans="41:44">
      <c r="AO508029" s="69">
        <v>94.89</v>
      </c>
      <c r="AP508029" s="69">
        <v>0.906</v>
      </c>
      <c r="AQ508029" s="69">
        <v>0.791</v>
      </c>
      <c r="AR508029" s="69">
        <v>1</v>
      </c>
    </row>
    <row r="508030" spans="41:44">
      <c r="AO508030" s="69">
        <v>95.67</v>
      </c>
      <c r="AP508030" s="69">
        <v>0.886</v>
      </c>
      <c r="AQ508030" s="69">
        <v>0.859</v>
      </c>
      <c r="AR508030" s="69">
        <v>0.898</v>
      </c>
    </row>
    <row r="508031" spans="41:44">
      <c r="AO508031" s="69">
        <v>96.45</v>
      </c>
      <c r="AP508031" s="69">
        <v>0.988</v>
      </c>
      <c r="AQ508031" s="69">
        <v>1.014</v>
      </c>
      <c r="AR508031" s="69">
        <v>0.887</v>
      </c>
    </row>
    <row r="508032" spans="41:44">
      <c r="AO508032" s="69">
        <v>97.23</v>
      </c>
      <c r="AP508032" s="69">
        <v>0.918</v>
      </c>
      <c r="AQ508032" s="69">
        <v>0.915</v>
      </c>
      <c r="AR508032" s="69">
        <v>0.934</v>
      </c>
    </row>
    <row r="508033" spans="41:44">
      <c r="AO508033" s="69">
        <v>98.01</v>
      </c>
      <c r="AP508033" s="69">
        <v>0.851</v>
      </c>
      <c r="AQ508033" s="69">
        <v>0.942</v>
      </c>
      <c r="AR508033" s="69">
        <v>0.919</v>
      </c>
    </row>
    <row r="508034" spans="41:44">
      <c r="AO508034" s="69">
        <v>98.79</v>
      </c>
      <c r="AP508034" s="69">
        <v>0.95</v>
      </c>
      <c r="AQ508034" s="69">
        <v>0.829</v>
      </c>
      <c r="AR508034" s="69">
        <v>0.906</v>
      </c>
    </row>
    <row r="508035" spans="41:44">
      <c r="AO508035" s="69">
        <v>99.57</v>
      </c>
      <c r="AP508035" s="69">
        <v>0.823</v>
      </c>
      <c r="AQ508035" s="69">
        <v>0.918</v>
      </c>
      <c r="AR508035" s="69">
        <v>1</v>
      </c>
    </row>
    <row r="508036" spans="41:44">
      <c r="AO508036" s="69">
        <v>100.35</v>
      </c>
      <c r="AP508036" s="69">
        <v>0.917</v>
      </c>
      <c r="AQ508036" s="69">
        <v>0.928</v>
      </c>
      <c r="AR508036" s="69">
        <v>0.846</v>
      </c>
    </row>
    <row r="508037" spans="41:44">
      <c r="AO508037" s="69">
        <v>101.13</v>
      </c>
      <c r="AP508037" s="69">
        <v>0.886</v>
      </c>
      <c r="AQ508037" s="69">
        <v>0.843</v>
      </c>
      <c r="AR508037" s="69">
        <v>0.959</v>
      </c>
    </row>
    <row r="508038" spans="41:44">
      <c r="AO508038" s="69">
        <v>101.91</v>
      </c>
      <c r="AP508038" s="69">
        <v>0.965</v>
      </c>
      <c r="AQ508038" s="69">
        <v>0.851</v>
      </c>
      <c r="AR508038" s="69">
        <v>0.93</v>
      </c>
    </row>
    <row r="508039" spans="41:44">
      <c r="AO508039" s="69">
        <v>102.69</v>
      </c>
      <c r="AP508039" s="69">
        <v>0.89</v>
      </c>
      <c r="AQ508039" s="69">
        <v>0.861</v>
      </c>
      <c r="AR508039" s="69">
        <v>0.839</v>
      </c>
    </row>
    <row r="508040" spans="41:44">
      <c r="AO508040" s="69">
        <v>103.47</v>
      </c>
      <c r="AP508040" s="69">
        <v>0.949</v>
      </c>
      <c r="AQ508040" s="69">
        <v>0.942</v>
      </c>
      <c r="AR508040" s="69">
        <v>0.842</v>
      </c>
    </row>
    <row r="508041" spans="41:44">
      <c r="AO508041" s="69">
        <v>104.25</v>
      </c>
      <c r="AP508041" s="69">
        <v>0.91</v>
      </c>
      <c r="AQ508041" s="69">
        <v>0.957</v>
      </c>
      <c r="AR508041" s="69">
        <v>0.875</v>
      </c>
    </row>
    <row r="508042" spans="41:44">
      <c r="AO508042" s="69">
        <v>105.03</v>
      </c>
      <c r="AP508042" s="69">
        <v>0.882</v>
      </c>
      <c r="AQ508042" s="69">
        <v>0.84</v>
      </c>
      <c r="AR508042" s="69">
        <v>0.917</v>
      </c>
    </row>
    <row r="508043" spans="41:44">
      <c r="AO508043" s="69">
        <v>105.81</v>
      </c>
      <c r="AP508043" s="69">
        <v>0.976</v>
      </c>
      <c r="AQ508043" s="69">
        <v>0.811</v>
      </c>
      <c r="AR508043" s="69">
        <v>0.9</v>
      </c>
    </row>
    <row r="508044" spans="41:44">
      <c r="AO508044" s="69">
        <v>106.59</v>
      </c>
      <c r="AP508044" s="69">
        <v>0.949</v>
      </c>
      <c r="AQ508044" s="69">
        <v>0.84</v>
      </c>
      <c r="AR508044" s="69">
        <v>0.947</v>
      </c>
    </row>
    <row r="508045" spans="41:44">
      <c r="AO508045" s="69">
        <v>107.37</v>
      </c>
      <c r="AP508045" s="69">
        <v>0.918</v>
      </c>
      <c r="AQ508045" s="69">
        <v>0.942</v>
      </c>
      <c r="AR508045" s="69">
        <v>0.917</v>
      </c>
    </row>
    <row r="508046" spans="41:44">
      <c r="AO508046" s="69">
        <v>108.15</v>
      </c>
      <c r="AP508046" s="69">
        <v>0.922</v>
      </c>
      <c r="AQ508046" s="69">
        <v>0.916</v>
      </c>
      <c r="AR508046" s="69">
        <v>0.959</v>
      </c>
    </row>
    <row r="508047" spans="41:44">
      <c r="AO508047" s="69">
        <v>108.93</v>
      </c>
      <c r="AP508047" s="69">
        <v>0.918</v>
      </c>
      <c r="AQ508047" s="69">
        <v>0.939</v>
      </c>
      <c r="AR508047" s="69">
        <v>0.872</v>
      </c>
    </row>
    <row r="508048" spans="41:44">
      <c r="AO508048" s="69">
        <v>109.71</v>
      </c>
      <c r="AP508048" s="69">
        <v>0.867</v>
      </c>
      <c r="AQ508048" s="69">
        <v>0.956</v>
      </c>
      <c r="AR508048" s="69">
        <v>0.923</v>
      </c>
    </row>
    <row r="508049" spans="41:44">
      <c r="AO508049" s="69">
        <v>110.49</v>
      </c>
      <c r="AP508049" s="69">
        <v>0.933</v>
      </c>
      <c r="AQ508049" s="69">
        <v>0.836</v>
      </c>
      <c r="AR508049" s="69">
        <v>0.842</v>
      </c>
    </row>
    <row r="508050" spans="41:44">
      <c r="AO508050" s="69">
        <v>111.27</v>
      </c>
      <c r="AP508050" s="69">
        <v>1.052</v>
      </c>
      <c r="AQ508050" s="69">
        <v>0.873</v>
      </c>
      <c r="AR508050" s="69">
        <v>0.898</v>
      </c>
    </row>
    <row r="508051" spans="41:44">
      <c r="AO508051" s="69">
        <v>112.05</v>
      </c>
      <c r="AP508051" s="69">
        <v>0.892</v>
      </c>
      <c r="AQ508051" s="69">
        <v>0.875</v>
      </c>
      <c r="AR508051" s="69">
        <v>0.828</v>
      </c>
    </row>
    <row r="508052" spans="41:44">
      <c r="AO508052" s="69">
        <v>112.83</v>
      </c>
      <c r="AP508052" s="69">
        <v>0.965</v>
      </c>
      <c r="AQ508052" s="69">
        <v>0.915</v>
      </c>
      <c r="AR508052" s="69">
        <v>1.015</v>
      </c>
    </row>
    <row r="508053" spans="41:44">
      <c r="AO508053" s="69">
        <v>113.61</v>
      </c>
      <c r="AP508053" s="69">
        <v>0.932</v>
      </c>
      <c r="AQ508053" s="69">
        <v>0.956</v>
      </c>
      <c r="AR508053" s="69">
        <v>0.986</v>
      </c>
    </row>
    <row r="508054" spans="41:44">
      <c r="AO508054" s="69">
        <v>114.39</v>
      </c>
      <c r="AP508054" s="69">
        <v>0.903</v>
      </c>
      <c r="AQ508054" s="69">
        <v>0.955</v>
      </c>
      <c r="AR508054" s="69">
        <v>0.959</v>
      </c>
    </row>
    <row r="508055" spans="41:44">
      <c r="AO508055" s="69">
        <v>115.17</v>
      </c>
      <c r="AP508055" s="69">
        <v>0.944</v>
      </c>
      <c r="AQ508055" s="69">
        <v>0.971</v>
      </c>
      <c r="AR508055" s="69">
        <v>0.93</v>
      </c>
    </row>
    <row r="508056" spans="41:44">
      <c r="AO508056" s="69">
        <v>115.95</v>
      </c>
      <c r="AP508056" s="69">
        <v>0.9</v>
      </c>
      <c r="AQ508056" s="69">
        <v>0.941</v>
      </c>
      <c r="AR508056" s="69">
        <v>0.847</v>
      </c>
    </row>
    <row r="508057" spans="41:44">
      <c r="AO508057" s="69">
        <v>116.73</v>
      </c>
      <c r="AP508057" s="69">
        <v>0.847</v>
      </c>
      <c r="AQ508057" s="69">
        <v>0.885</v>
      </c>
      <c r="AR508057" s="69">
        <v>0.896</v>
      </c>
    </row>
    <row r="508058" spans="41:44">
      <c r="AO508058" s="69">
        <v>117.51</v>
      </c>
      <c r="AP508058" s="69">
        <v>0.917</v>
      </c>
      <c r="AQ508058" s="69">
        <v>0.857</v>
      </c>
      <c r="AR508058" s="69">
        <v>0.844</v>
      </c>
    </row>
    <row r="508059" spans="41:44">
      <c r="AO508059" s="69">
        <v>118.29</v>
      </c>
      <c r="AP508059" s="69">
        <v>0.923</v>
      </c>
      <c r="AQ508059" s="69">
        <v>1.016</v>
      </c>
      <c r="AR508059" s="69">
        <v>0.844</v>
      </c>
    </row>
    <row r="508060" spans="41:44">
      <c r="AO508060" s="69">
        <v>119.07</v>
      </c>
      <c r="AP508060" s="69">
        <v>1</v>
      </c>
      <c r="AQ508060" s="69">
        <v>0.9</v>
      </c>
      <c r="AR508060" s="69">
        <v>0.915</v>
      </c>
    </row>
    <row r="508061" spans="41:44">
      <c r="AO508061" s="69">
        <v>119.85</v>
      </c>
      <c r="AP508061" s="69">
        <v>0.95</v>
      </c>
      <c r="AQ508061" s="69">
        <v>1.014</v>
      </c>
      <c r="AR508061" s="69">
        <v>0.878</v>
      </c>
    </row>
    <row r="508062" spans="41:44">
      <c r="AO508062" s="69">
        <v>120.63</v>
      </c>
      <c r="AP508062" s="69">
        <v>0.87</v>
      </c>
      <c r="AQ508062" s="69">
        <v>0.943</v>
      </c>
      <c r="AR508062" s="69">
        <v>0.808</v>
      </c>
    </row>
    <row r="508063" spans="41:44">
      <c r="AO508063" s="69">
        <v>121.41</v>
      </c>
      <c r="AP508063" s="69">
        <v>0.874</v>
      </c>
      <c r="AQ508063" s="69">
        <v>0.956</v>
      </c>
      <c r="AR508063" s="69">
        <v>0.906</v>
      </c>
    </row>
    <row r="508064" spans="41:44">
      <c r="AO508064" s="69">
        <v>122.19</v>
      </c>
      <c r="AP508064" s="69">
        <v>0.878</v>
      </c>
      <c r="AQ508064" s="69">
        <v>1</v>
      </c>
      <c r="AR508064" s="69">
        <v>0.851</v>
      </c>
    </row>
    <row r="508065" spans="41:44">
      <c r="AO508065" s="69">
        <v>122.97</v>
      </c>
      <c r="AP508065" s="69">
        <v>0.966</v>
      </c>
      <c r="AQ508065" s="69">
        <v>0.918</v>
      </c>
      <c r="AR508065" s="69">
        <v>0.904</v>
      </c>
    </row>
    <row r="508066" spans="41:44">
      <c r="AO508066" s="69">
        <v>123.75</v>
      </c>
      <c r="AP508066" s="69">
        <v>0.918</v>
      </c>
      <c r="AQ508066" s="69">
        <v>0.9</v>
      </c>
      <c r="AR508066" s="69">
        <v>0.984</v>
      </c>
    </row>
    <row r="508067" spans="41:44">
      <c r="AO508067" s="69">
        <v>124.53</v>
      </c>
      <c r="AP508067" s="69">
        <v>0.953</v>
      </c>
      <c r="AQ508067" s="69">
        <v>0.827</v>
      </c>
      <c r="AR508067" s="69">
        <v>0.9</v>
      </c>
    </row>
    <row r="508068" spans="41:44">
      <c r="AO508068" s="69">
        <v>125.31</v>
      </c>
      <c r="AP508068" s="69">
        <v>0.912</v>
      </c>
      <c r="AQ508068" s="69">
        <v>0.871</v>
      </c>
      <c r="AR508068" s="69">
        <v>0.973</v>
      </c>
    </row>
    <row r="508069" spans="41:44">
      <c r="AO508069" s="69">
        <v>126.09</v>
      </c>
      <c r="AP508069" s="69">
        <v>0.879</v>
      </c>
      <c r="AQ508069" s="69">
        <v>0.927</v>
      </c>
      <c r="AR508069" s="69">
        <v>0.987</v>
      </c>
    </row>
    <row r="508070" spans="41:44">
      <c r="AO508070" s="69">
        <v>126.87</v>
      </c>
      <c r="AP508070" s="69">
        <v>0.966</v>
      </c>
      <c r="AQ508070" s="69">
        <v>0.875</v>
      </c>
      <c r="AR508070" s="69">
        <v>0.917</v>
      </c>
    </row>
    <row r="508071" spans="41:44">
      <c r="AO508071" s="69">
        <v>127.65</v>
      </c>
      <c r="AP508071" s="69">
        <v>0.929</v>
      </c>
      <c r="AQ508071" s="69">
        <v>0.889</v>
      </c>
      <c r="AR508071" s="69">
        <v>0.9</v>
      </c>
    </row>
    <row r="508072" spans="41:44">
      <c r="AO508072" s="69">
        <v>128.43</v>
      </c>
      <c r="AP508072" s="69">
        <v>0.943</v>
      </c>
      <c r="AQ508072" s="69">
        <v>0.823</v>
      </c>
      <c r="AR508072" s="69">
        <v>0.922</v>
      </c>
    </row>
    <row r="508073" spans="41:44">
      <c r="AO508073" s="69">
        <v>129.21</v>
      </c>
      <c r="AP508073" s="69">
        <v>0.901</v>
      </c>
      <c r="AQ508073" s="69">
        <v>0.971</v>
      </c>
      <c r="AR508073" s="69">
        <v>1</v>
      </c>
    </row>
    <row r="508074" spans="41:44">
      <c r="AO508074" s="69">
        <v>129.99</v>
      </c>
      <c r="AP508074" s="69">
        <v>0.94</v>
      </c>
      <c r="AQ508074" s="69">
        <v>0.851</v>
      </c>
      <c r="AR508074" s="69">
        <v>0.918</v>
      </c>
    </row>
    <row r="508075" spans="41:44">
      <c r="AO508075" s="69">
        <v>130.77</v>
      </c>
      <c r="AP508075" s="69">
        <v>0.94</v>
      </c>
      <c r="AQ508075" s="69">
        <v>1.046</v>
      </c>
      <c r="AR508075" s="69">
        <v>1.014</v>
      </c>
    </row>
    <row r="508076" spans="41:44">
      <c r="AO508076" s="69">
        <v>131.55</v>
      </c>
      <c r="AP508076" s="69">
        <v>0.942</v>
      </c>
      <c r="AQ508076" s="69">
        <v>0.847</v>
      </c>
      <c r="AR508076" s="69">
        <v>0.883</v>
      </c>
    </row>
    <row r="508077" spans="41:44">
      <c r="AO508077" s="69">
        <v>132.33</v>
      </c>
      <c r="AP508077" s="69">
        <v>0.954</v>
      </c>
      <c r="AQ508077" s="69">
        <v>0.9</v>
      </c>
      <c r="AR508077" s="69">
        <v>1.069</v>
      </c>
    </row>
    <row r="508078" spans="41:44">
      <c r="AO508078" s="69">
        <v>133.11</v>
      </c>
      <c r="AP508078" s="69">
        <v>0.867</v>
      </c>
      <c r="AQ508078" s="69">
        <v>0.865</v>
      </c>
      <c r="AR508078" s="69">
        <v>0.957</v>
      </c>
    </row>
    <row r="508079" spans="41:44">
      <c r="AO508079" s="69">
        <v>133.89</v>
      </c>
      <c r="AP508079" s="69">
        <v>0.827</v>
      </c>
      <c r="AQ508079" s="69">
        <v>1</v>
      </c>
      <c r="AR508079" s="69">
        <v>0.91</v>
      </c>
    </row>
    <row r="508080" spans="41:44">
      <c r="AO508080" s="69">
        <v>134.67</v>
      </c>
      <c r="AP508080" s="69">
        <v>0.91</v>
      </c>
      <c r="AQ508080" s="69">
        <v>0.929</v>
      </c>
      <c r="AR508080" s="69">
        <v>0.93</v>
      </c>
    </row>
    <row r="508081" spans="41:44">
      <c r="AO508081" s="69">
        <v>135.45</v>
      </c>
      <c r="AP508081" s="69">
        <v>0.938</v>
      </c>
      <c r="AQ508081" s="69">
        <v>0.859</v>
      </c>
      <c r="AR508081" s="69">
        <v>1</v>
      </c>
    </row>
    <row r="508082" spans="41:44">
      <c r="AO508082" s="69">
        <v>136.23</v>
      </c>
      <c r="AP508082" s="69">
        <v>0.944</v>
      </c>
      <c r="AQ508082" s="69">
        <v>1</v>
      </c>
      <c r="AR508082" s="69">
        <v>0.934</v>
      </c>
    </row>
    <row r="508083" spans="41:44">
      <c r="AO508083" s="69">
        <v>137.01</v>
      </c>
      <c r="AP508083" s="69">
        <v>0.965</v>
      </c>
      <c r="AQ508083" s="69">
        <v>0.861</v>
      </c>
      <c r="AR508083" s="69">
        <v>0.893</v>
      </c>
    </row>
    <row r="508084" spans="41:44">
      <c r="AO508084" s="69">
        <v>137.79</v>
      </c>
      <c r="AP508084" s="69">
        <v>0.922</v>
      </c>
      <c r="AQ508084" s="69">
        <v>1.03</v>
      </c>
      <c r="AR508084" s="69">
        <v>0.973</v>
      </c>
    </row>
    <row r="508085" spans="41:44">
      <c r="AO508085" s="69">
        <v>138.57</v>
      </c>
      <c r="AP508085" s="69">
        <v>0.862</v>
      </c>
      <c r="AQ508085" s="69">
        <v>0.814</v>
      </c>
      <c r="AR508085" s="69">
        <v>0.986</v>
      </c>
    </row>
    <row r="508086" spans="41:44">
      <c r="AO508086" s="69">
        <v>139.35</v>
      </c>
      <c r="AP508086" s="69">
        <v>0.89</v>
      </c>
      <c r="AQ508086" s="69">
        <v>0.915</v>
      </c>
      <c r="AR508086" s="69">
        <v>0.906</v>
      </c>
    </row>
    <row r="508087" spans="41:44">
      <c r="AO508087" s="69">
        <v>140.13</v>
      </c>
      <c r="AP508087" s="69">
        <v>0.954</v>
      </c>
      <c r="AQ508087" s="69">
        <v>0.895</v>
      </c>
      <c r="AR508087" s="69">
        <v>0.863</v>
      </c>
    </row>
    <row r="508088" spans="41:44">
      <c r="AO508088" s="69">
        <v>140.91</v>
      </c>
      <c r="AP508088" s="69">
        <v>1</v>
      </c>
      <c r="AQ508088" s="69">
        <v>0.97</v>
      </c>
      <c r="AR508088" s="69">
        <v>0.918</v>
      </c>
    </row>
    <row r="508089" spans="41:44">
      <c r="AO508089" s="69">
        <v>141.69</v>
      </c>
      <c r="AP508089" s="69">
        <v>0.967</v>
      </c>
      <c r="AQ508089" s="69">
        <v>0.883</v>
      </c>
      <c r="AR508089" s="69">
        <v>0.93</v>
      </c>
    </row>
    <row r="508090" spans="41:44">
      <c r="AO508090" s="69">
        <v>142.47</v>
      </c>
      <c r="AP508090" s="69">
        <v>0.966</v>
      </c>
      <c r="AQ508090" s="69">
        <v>0.871</v>
      </c>
      <c r="AR508090" s="69">
        <v>0.911</v>
      </c>
    </row>
    <row r="508091" spans="41:44">
      <c r="AO508091" s="69">
        <v>143.25</v>
      </c>
      <c r="AP508091" s="69">
        <v>0.901</v>
      </c>
      <c r="AQ508091" s="69">
        <v>1.048</v>
      </c>
      <c r="AR508091" s="69">
        <v>0.942</v>
      </c>
    </row>
    <row r="508092" spans="41:44">
      <c r="AO508092" s="69">
        <v>144.03</v>
      </c>
      <c r="AP508092" s="69">
        <v>0.955</v>
      </c>
      <c r="AQ508092" s="69">
        <v>0.875</v>
      </c>
      <c r="AR508092" s="69">
        <v>0.919</v>
      </c>
    </row>
    <row r="508093" spans="41:44">
      <c r="AO508093" s="69">
        <v>144.81</v>
      </c>
      <c r="AP508093" s="69">
        <v>0.928</v>
      </c>
      <c r="AQ508093" s="69">
        <v>0.89</v>
      </c>
      <c r="AR508093" s="69">
        <v>1</v>
      </c>
    </row>
    <row r="508094" spans="41:44">
      <c r="AO508094" s="69">
        <v>145.59</v>
      </c>
      <c r="AP508094" s="69">
        <v>0.988</v>
      </c>
      <c r="AQ508094" s="69">
        <v>0.928</v>
      </c>
      <c r="AR508094" s="69">
        <v>1.028</v>
      </c>
    </row>
    <row r="508095" spans="41:44">
      <c r="AO508095" s="69">
        <v>146.37</v>
      </c>
      <c r="AP508095" s="69">
        <v>0.806</v>
      </c>
      <c r="AQ508095" s="69">
        <v>0.831</v>
      </c>
      <c r="AR508095" s="69">
        <v>0.97</v>
      </c>
    </row>
    <row r="508096" spans="41:44">
      <c r="AO508096" s="69">
        <v>147.15</v>
      </c>
      <c r="AP508096" s="69">
        <v>0.907</v>
      </c>
      <c r="AQ508096" s="69">
        <v>0.928</v>
      </c>
      <c r="AR508096" s="69">
        <v>0.91</v>
      </c>
    </row>
    <row r="508097" spans="41:44">
      <c r="AO508097" s="69">
        <v>147.93</v>
      </c>
      <c r="AP508097" s="69">
        <v>0.875</v>
      </c>
      <c r="AQ508097" s="69">
        <v>0.831</v>
      </c>
      <c r="AR508097" s="69">
        <v>0.861</v>
      </c>
    </row>
    <row r="508098" spans="41:44">
      <c r="AO508098" s="69">
        <v>148.71</v>
      </c>
      <c r="AP508098" s="69">
        <v>0.977</v>
      </c>
      <c r="AQ508098" s="69">
        <v>0.898</v>
      </c>
      <c r="AR508098" s="69">
        <v>0.901</v>
      </c>
    </row>
    <row r="508099" spans="41:44">
      <c r="AO508099" s="69">
        <v>149.49</v>
      </c>
      <c r="AP508099" s="69">
        <v>0.9</v>
      </c>
      <c r="AQ508099" s="69">
        <v>0.985</v>
      </c>
      <c r="AR508099" s="69">
        <v>0.901</v>
      </c>
    </row>
    <row r="508100" spans="41:44">
      <c r="AO508100" s="69">
        <v>150.27</v>
      </c>
      <c r="AP508100" s="69">
        <v>0.95</v>
      </c>
      <c r="AQ508100" s="69">
        <v>0.859</v>
      </c>
      <c r="AR508100" s="69">
        <v>0.917</v>
      </c>
    </row>
    <row r="508101" spans="41:44">
      <c r="AO508101" s="69">
        <v>151.05</v>
      </c>
      <c r="AP508101" s="69">
        <v>0.942</v>
      </c>
      <c r="AQ508101" s="69">
        <v>0.943</v>
      </c>
      <c r="AR508101" s="69">
        <v>0.918</v>
      </c>
    </row>
    <row r="508102" spans="41:44">
      <c r="AO508102" s="69">
        <v>151.83</v>
      </c>
      <c r="AP508102" s="69">
        <v>0.978</v>
      </c>
      <c r="AQ508102" s="69">
        <v>0.845</v>
      </c>
      <c r="AR508102" s="69">
        <v>0.867</v>
      </c>
    </row>
    <row r="508103" spans="41:44">
      <c r="AO508103" s="69">
        <v>152.61</v>
      </c>
      <c r="AP508103" s="69">
        <v>0.942</v>
      </c>
      <c r="AQ508103" s="69">
        <v>0.943</v>
      </c>
      <c r="AR508103" s="69">
        <v>0.928</v>
      </c>
    </row>
    <row r="508104" spans="41:44">
      <c r="AO508104" s="69">
        <v>153.39</v>
      </c>
      <c r="AP508104" s="69">
        <v>0.988</v>
      </c>
      <c r="AQ508104" s="69">
        <v>0.927</v>
      </c>
      <c r="AR508104" s="69">
        <v>0.836</v>
      </c>
    </row>
    <row r="508105" spans="41:44">
      <c r="AO508105" s="69">
        <v>154.17</v>
      </c>
      <c r="AP508105" s="69">
        <v>0.891</v>
      </c>
      <c r="AQ508105" s="69">
        <v>0.941</v>
      </c>
      <c r="AR508105" s="69">
        <v>0.932</v>
      </c>
    </row>
    <row r="508106" spans="41:44">
      <c r="AO508106" s="69">
        <v>154.95</v>
      </c>
      <c r="AP508106" s="69">
        <v>0.935</v>
      </c>
      <c r="AQ508106" s="69">
        <v>0.889</v>
      </c>
      <c r="AR508106" s="69">
        <v>0.861</v>
      </c>
    </row>
    <row r="508107" spans="41:44">
      <c r="AO508107" s="69">
        <v>155.73</v>
      </c>
      <c r="AP508107" s="69">
        <v>0.923</v>
      </c>
      <c r="AQ508107" s="69">
        <v>0.775</v>
      </c>
      <c r="AR508107" s="69">
        <v>0.861</v>
      </c>
    </row>
    <row r="508108" spans="41:44">
      <c r="AO508108" s="69">
        <v>156.51</v>
      </c>
      <c r="AP508108" s="69">
        <v>0.911</v>
      </c>
      <c r="AQ508108" s="69">
        <v>0.942</v>
      </c>
      <c r="AR508108" s="69">
        <v>0.957</v>
      </c>
    </row>
    <row r="524290" spans="41:44">
      <c r="AO524290" s="69" t="s">
        <v>13</v>
      </c>
      <c r="AP524290" s="69" t="s">
        <v>14</v>
      </c>
      <c r="AQ524290" s="69" t="s">
        <v>15</v>
      </c>
      <c r="AR524290" s="69" t="s">
        <v>16</v>
      </c>
    </row>
    <row r="524291" spans="41:44">
      <c r="AO524291" s="69">
        <v>0</v>
      </c>
      <c r="AP524291" s="69">
        <v>0.925</v>
      </c>
      <c r="AQ524291" s="69">
        <v>0.985</v>
      </c>
      <c r="AR524291" s="69">
        <v>0.836</v>
      </c>
    </row>
    <row r="524292" spans="41:44">
      <c r="AO524292" s="69">
        <v>0.39</v>
      </c>
      <c r="AP524292" s="69">
        <v>0.968</v>
      </c>
      <c r="AQ524292" s="69">
        <v>1.016</v>
      </c>
      <c r="AR524292" s="69">
        <v>1.026</v>
      </c>
    </row>
    <row r="524293" spans="41:44">
      <c r="AO524293" s="69">
        <v>1.17</v>
      </c>
      <c r="AP524293" s="69">
        <v>0.928</v>
      </c>
      <c r="AQ524293" s="69">
        <v>1.061</v>
      </c>
      <c r="AR524293" s="69">
        <v>0.925</v>
      </c>
    </row>
    <row r="524294" spans="41:44">
      <c r="AO524294" s="69">
        <v>1.95</v>
      </c>
      <c r="AP524294" s="69">
        <v>0.885</v>
      </c>
      <c r="AQ524294" s="69">
        <v>0.97</v>
      </c>
      <c r="AR524294" s="69">
        <v>0.961</v>
      </c>
    </row>
    <row r="524295" spans="41:44">
      <c r="AO524295" s="69">
        <v>2.73</v>
      </c>
      <c r="AP524295" s="69">
        <v>0.926</v>
      </c>
      <c r="AQ524295" s="69">
        <v>0.932</v>
      </c>
      <c r="AR524295" s="69">
        <v>0.962</v>
      </c>
    </row>
    <row r="524296" spans="41:44">
      <c r="AO524296" s="69">
        <v>3.51</v>
      </c>
      <c r="AP524296" s="69">
        <v>0.885</v>
      </c>
      <c r="AQ524296" s="69">
        <v>0.906</v>
      </c>
      <c r="AR524296" s="69">
        <v>0.924</v>
      </c>
    </row>
    <row r="524297" spans="41:44">
      <c r="AO524297" s="69">
        <v>4.29</v>
      </c>
      <c r="AP524297" s="69">
        <v>0.97</v>
      </c>
      <c r="AQ524297" s="69">
        <v>0.915</v>
      </c>
      <c r="AR524297" s="69">
        <v>0.96</v>
      </c>
    </row>
    <row r="524298" spans="41:44">
      <c r="AO524298" s="69">
        <v>5.07</v>
      </c>
      <c r="AP524298" s="69">
        <v>0.9</v>
      </c>
      <c r="AQ524298" s="69">
        <v>0.935</v>
      </c>
      <c r="AR524298" s="69">
        <v>0.911</v>
      </c>
    </row>
    <row r="524299" spans="41:44">
      <c r="AO524299" s="69">
        <v>5.85</v>
      </c>
      <c r="AP524299" s="69">
        <v>1.015</v>
      </c>
      <c r="AQ524299" s="69">
        <v>0.971</v>
      </c>
      <c r="AR524299" s="69">
        <v>0.912</v>
      </c>
    </row>
    <row r="524300" spans="41:44">
      <c r="AO524300" s="69">
        <v>6.63</v>
      </c>
      <c r="AP524300" s="69">
        <v>0.927</v>
      </c>
      <c r="AQ524300" s="69">
        <v>1</v>
      </c>
      <c r="AR524300" s="69">
        <v>0.962</v>
      </c>
    </row>
    <row r="524301" spans="41:44">
      <c r="AO524301" s="69">
        <v>7.41</v>
      </c>
      <c r="AP524301" s="69">
        <v>0.97</v>
      </c>
      <c r="AQ524301" s="69">
        <v>0.904</v>
      </c>
      <c r="AR524301" s="69">
        <v>1.013</v>
      </c>
    </row>
    <row r="524302" spans="41:44">
      <c r="AO524302" s="69">
        <v>8.19</v>
      </c>
      <c r="AP524302" s="69">
        <v>0.878</v>
      </c>
      <c r="AQ524302" s="69">
        <v>0.89</v>
      </c>
      <c r="AR524302" s="69">
        <v>1</v>
      </c>
    </row>
    <row r="524303" spans="41:44">
      <c r="AO524303" s="69">
        <v>8.97</v>
      </c>
      <c r="AP524303" s="69">
        <v>0.956</v>
      </c>
      <c r="AQ524303" s="69">
        <v>0.859</v>
      </c>
      <c r="AR524303" s="69">
        <v>1.096</v>
      </c>
    </row>
    <row r="524304" spans="41:44">
      <c r="AO524304" s="69">
        <v>9.75</v>
      </c>
      <c r="AP524304" s="69">
        <v>0.887</v>
      </c>
      <c r="AQ524304" s="69">
        <v>0.93</v>
      </c>
      <c r="AR524304" s="69">
        <v>1.04</v>
      </c>
    </row>
    <row r="524305" spans="41:44">
      <c r="AO524305" s="69">
        <v>10.53</v>
      </c>
      <c r="AP524305" s="69">
        <v>0.922</v>
      </c>
      <c r="AQ524305" s="69">
        <v>0.956</v>
      </c>
      <c r="AR524305" s="69">
        <v>1.053</v>
      </c>
    </row>
    <row r="524306" spans="41:44">
      <c r="AO524306" s="69">
        <v>11.31</v>
      </c>
      <c r="AP524306" s="69">
        <v>1</v>
      </c>
      <c r="AQ524306" s="69">
        <v>0.9</v>
      </c>
      <c r="AR524306" s="69">
        <v>1.037</v>
      </c>
    </row>
    <row r="524307" spans="41:44">
      <c r="AO524307" s="69">
        <v>12.09</v>
      </c>
      <c r="AP524307" s="69">
        <v>1.014</v>
      </c>
      <c r="AQ524307" s="69">
        <v>0.942</v>
      </c>
      <c r="AR524307" s="69">
        <v>0.861</v>
      </c>
    </row>
    <row r="524308" spans="41:44">
      <c r="AO524308" s="69">
        <v>12.87</v>
      </c>
      <c r="AP524308" s="69">
        <v>0.918</v>
      </c>
      <c r="AQ524308" s="69">
        <v>0.986</v>
      </c>
      <c r="AR524308" s="69">
        <v>1.055</v>
      </c>
    </row>
    <row r="524309" spans="41:44">
      <c r="AO524309" s="69">
        <v>13.65</v>
      </c>
      <c r="AP524309" s="69">
        <v>0.87</v>
      </c>
      <c r="AQ524309" s="69">
        <v>0.848</v>
      </c>
      <c r="AR524309" s="69">
        <v>0.883</v>
      </c>
    </row>
    <row r="524310" spans="41:44">
      <c r="AO524310" s="69">
        <v>14.43</v>
      </c>
      <c r="AP524310" s="69">
        <v>0.949</v>
      </c>
      <c r="AQ524310" s="69">
        <v>1</v>
      </c>
      <c r="AR524310" s="69">
        <v>0.938</v>
      </c>
    </row>
    <row r="524311" spans="41:44">
      <c r="AO524311" s="69">
        <v>15.21</v>
      </c>
      <c r="AP524311" s="69">
        <v>0.947</v>
      </c>
      <c r="AQ524311" s="69">
        <v>0.947</v>
      </c>
      <c r="AR524311" s="69">
        <v>0.962</v>
      </c>
    </row>
    <row r="524312" spans="41:44">
      <c r="AO524312" s="69">
        <v>15.99</v>
      </c>
      <c r="AP524312" s="69">
        <v>0.883</v>
      </c>
      <c r="AQ524312" s="69">
        <v>1</v>
      </c>
      <c r="AR524312" s="69">
        <v>0.887</v>
      </c>
    </row>
    <row r="524313" spans="41:44">
      <c r="AO524313" s="69">
        <v>16.77</v>
      </c>
      <c r="AP524313" s="69">
        <v>0.892</v>
      </c>
      <c r="AQ524313" s="69">
        <v>0.971</v>
      </c>
      <c r="AR524313" s="69">
        <v>1.133</v>
      </c>
    </row>
    <row r="524314" spans="41:44">
      <c r="AO524314" s="69">
        <v>17.55</v>
      </c>
      <c r="AP524314" s="69">
        <v>0.95</v>
      </c>
      <c r="AQ524314" s="69">
        <v>0.873</v>
      </c>
      <c r="AR524314" s="69">
        <v>0.95</v>
      </c>
    </row>
    <row r="524315" spans="41:44">
      <c r="AO524315" s="69">
        <v>18.33</v>
      </c>
      <c r="AP524315" s="69">
        <v>0.931</v>
      </c>
      <c r="AQ524315" s="69">
        <v>0.942</v>
      </c>
      <c r="AR524315" s="69">
        <v>0.961</v>
      </c>
    </row>
    <row r="524316" spans="41:44">
      <c r="AO524316" s="69">
        <v>19.11</v>
      </c>
      <c r="AP524316" s="69">
        <v>0.9</v>
      </c>
      <c r="AQ524316" s="69">
        <v>0.926</v>
      </c>
      <c r="AR524316" s="69">
        <v>0.935</v>
      </c>
    </row>
    <row r="524317" spans="41:44">
      <c r="AO524317" s="69">
        <v>19.89</v>
      </c>
      <c r="AP524317" s="69">
        <v>0.912</v>
      </c>
      <c r="AQ524317" s="69">
        <v>0.943</v>
      </c>
      <c r="AR524317" s="69">
        <v>0.926</v>
      </c>
    </row>
    <row r="524318" spans="41:44">
      <c r="AO524318" s="69">
        <v>20.67</v>
      </c>
      <c r="AP524318" s="69">
        <v>0.912</v>
      </c>
      <c r="AQ524318" s="69">
        <v>0.942</v>
      </c>
      <c r="AR524318" s="69">
        <v>0.875</v>
      </c>
    </row>
    <row r="524319" spans="41:44">
      <c r="AO524319" s="69">
        <v>21.45</v>
      </c>
      <c r="AP524319" s="69">
        <v>1</v>
      </c>
      <c r="AQ524319" s="69">
        <v>0.844</v>
      </c>
      <c r="AR524319" s="69">
        <v>0.912</v>
      </c>
    </row>
    <row r="524320" spans="41:44">
      <c r="AO524320" s="69">
        <v>22.23</v>
      </c>
      <c r="AP524320" s="69">
        <v>0.891</v>
      </c>
      <c r="AQ524320" s="69">
        <v>0.844</v>
      </c>
      <c r="AR524320" s="69">
        <v>0.975</v>
      </c>
    </row>
    <row r="524321" spans="41:44">
      <c r="AO524321" s="69">
        <v>23.01</v>
      </c>
      <c r="AP524321" s="69">
        <v>0.912</v>
      </c>
      <c r="AQ524321" s="69">
        <v>1.014</v>
      </c>
      <c r="AR524321" s="69">
        <v>0.95</v>
      </c>
    </row>
    <row r="524322" spans="41:44">
      <c r="AO524322" s="69">
        <v>23.79</v>
      </c>
      <c r="AP524322" s="69">
        <v>0.974</v>
      </c>
      <c r="AQ524322" s="69">
        <v>0.931</v>
      </c>
      <c r="AR524322" s="69">
        <v>0.869</v>
      </c>
    </row>
    <row r="524323" spans="41:44">
      <c r="AO524323" s="69">
        <v>24.57</v>
      </c>
      <c r="AP524323" s="69">
        <v>0.898</v>
      </c>
      <c r="AQ524323" s="69">
        <v>0.97</v>
      </c>
      <c r="AR524323" s="69">
        <v>0.879</v>
      </c>
    </row>
    <row r="524324" spans="41:44">
      <c r="AO524324" s="69">
        <v>25.35</v>
      </c>
      <c r="AP524324" s="69">
        <v>0.877</v>
      </c>
      <c r="AQ524324" s="69">
        <v>0.878</v>
      </c>
      <c r="AR524324" s="69">
        <v>0.948</v>
      </c>
    </row>
    <row r="524325" spans="41:44">
      <c r="AO524325" s="69">
        <v>26.13</v>
      </c>
      <c r="AP524325" s="69">
        <v>0.912</v>
      </c>
      <c r="AQ524325" s="69">
        <v>0.986</v>
      </c>
      <c r="AR524325" s="69">
        <v>0.949</v>
      </c>
    </row>
    <row r="524326" spans="41:44">
      <c r="AO524326" s="69">
        <v>26.91</v>
      </c>
      <c r="AP524326" s="69">
        <v>0.974</v>
      </c>
      <c r="AQ524326" s="69">
        <v>0.906</v>
      </c>
      <c r="AR524326" s="69">
        <v>0.828</v>
      </c>
    </row>
    <row r="524327" spans="41:44">
      <c r="AO524327" s="69">
        <v>27.69</v>
      </c>
      <c r="AP524327" s="69">
        <v>0.939</v>
      </c>
      <c r="AQ524327" s="69">
        <v>0.849</v>
      </c>
      <c r="AR524327" s="69">
        <v>0.924</v>
      </c>
    </row>
    <row r="524328" spans="41:44">
      <c r="AO524328" s="69">
        <v>28.47</v>
      </c>
      <c r="AP524328" s="69">
        <v>0.986</v>
      </c>
      <c r="AQ524328" s="69">
        <v>0.93</v>
      </c>
      <c r="AR524328" s="69">
        <v>0.974</v>
      </c>
    </row>
    <row r="524329" spans="41:44">
      <c r="AO524329" s="69">
        <v>29.25</v>
      </c>
      <c r="AP524329" s="69">
        <v>0.974</v>
      </c>
      <c r="AQ524329" s="69">
        <v>0.915</v>
      </c>
      <c r="AR524329" s="69">
        <v>0.896</v>
      </c>
    </row>
    <row r="524330" spans="41:44">
      <c r="AO524330" s="69">
        <v>30.03</v>
      </c>
      <c r="AP524330" s="69">
        <v>0.915</v>
      </c>
      <c r="AQ524330" s="69">
        <v>0.986</v>
      </c>
      <c r="AR524330" s="69">
        <v>1</v>
      </c>
    </row>
    <row r="524331" spans="41:44">
      <c r="AO524331" s="69">
        <v>30.81</v>
      </c>
      <c r="AP524331" s="69">
        <v>0.914</v>
      </c>
      <c r="AQ524331" s="69">
        <v>0.905</v>
      </c>
      <c r="AR524331" s="69">
        <v>0.868</v>
      </c>
    </row>
    <row r="524332" spans="41:44">
      <c r="AO524332" s="69">
        <v>31.59</v>
      </c>
      <c r="AP524332" s="69">
        <v>1</v>
      </c>
      <c r="AQ524332" s="69">
        <v>0.917</v>
      </c>
      <c r="AR524332" s="69">
        <v>1.026</v>
      </c>
    </row>
    <row r="524333" spans="41:44">
      <c r="AO524333" s="69">
        <v>32.37</v>
      </c>
      <c r="AP524333" s="69">
        <v>1</v>
      </c>
      <c r="AQ524333" s="69">
        <v>0.831</v>
      </c>
      <c r="AR524333" s="69">
        <v>0.937</v>
      </c>
    </row>
    <row r="524334" spans="41:44">
      <c r="AO524334" s="69">
        <v>33.15</v>
      </c>
      <c r="AP524334" s="69">
        <v>0.891</v>
      </c>
      <c r="AQ524334" s="69">
        <v>0.985</v>
      </c>
      <c r="AR524334" s="69">
        <v>0.938</v>
      </c>
    </row>
    <row r="524335" spans="41:44">
      <c r="AO524335" s="69">
        <v>33.93</v>
      </c>
      <c r="AP524335" s="69">
        <v>0.938</v>
      </c>
      <c r="AQ524335" s="69">
        <v>0.957</v>
      </c>
      <c r="AR524335" s="69">
        <v>0.974</v>
      </c>
    </row>
    <row r="524336" spans="41:44">
      <c r="AO524336" s="69">
        <v>34.71</v>
      </c>
      <c r="AP524336" s="69">
        <v>0.949</v>
      </c>
      <c r="AQ524336" s="69">
        <v>0.986</v>
      </c>
      <c r="AR524336" s="69">
        <v>0.912</v>
      </c>
    </row>
    <row r="524337" spans="41:44">
      <c r="AO524337" s="69">
        <v>35.49</v>
      </c>
      <c r="AP524337" s="69">
        <v>0.937</v>
      </c>
      <c r="AQ524337" s="69">
        <v>0.96</v>
      </c>
      <c r="AR524337" s="69">
        <v>0.934</v>
      </c>
    </row>
    <row r="524338" spans="41:44">
      <c r="AO524338" s="69">
        <v>36.27</v>
      </c>
      <c r="AP524338" s="69">
        <v>0.94</v>
      </c>
      <c r="AQ524338" s="69">
        <v>0.97</v>
      </c>
      <c r="AR524338" s="69">
        <v>0.961</v>
      </c>
    </row>
    <row r="524339" spans="41:44">
      <c r="AO524339" s="69">
        <v>37.05</v>
      </c>
      <c r="AP524339" s="69">
        <v>0.915</v>
      </c>
      <c r="AQ524339" s="69">
        <v>0.929</v>
      </c>
      <c r="AR524339" s="69">
        <v>0.96</v>
      </c>
    </row>
    <row r="524340" spans="41:44">
      <c r="AO524340" s="69">
        <v>37.83</v>
      </c>
      <c r="AP524340" s="69">
        <v>0.894</v>
      </c>
      <c r="AQ524340" s="69">
        <v>0.905</v>
      </c>
      <c r="AR524340" s="69">
        <v>1.11</v>
      </c>
    </row>
    <row r="524341" spans="41:44">
      <c r="AO524341" s="69">
        <v>38.61</v>
      </c>
      <c r="AP524341" s="69">
        <v>1.053</v>
      </c>
      <c r="AQ524341" s="69">
        <v>0.904</v>
      </c>
      <c r="AR524341" s="69">
        <v>0.879</v>
      </c>
    </row>
    <row r="524342" spans="41:44">
      <c r="AO524342" s="69">
        <v>39.51</v>
      </c>
      <c r="AP524342" s="69">
        <v>0.882</v>
      </c>
      <c r="AQ524342" s="69">
        <v>0.892</v>
      </c>
      <c r="AR524342" s="69">
        <v>0.974</v>
      </c>
    </row>
    <row r="524343" spans="41:44">
      <c r="AO524343" s="69">
        <v>40.29</v>
      </c>
      <c r="AP524343" s="69">
        <v>1.012</v>
      </c>
      <c r="AQ524343" s="69">
        <v>1</v>
      </c>
      <c r="AR524343" s="69">
        <v>1.027</v>
      </c>
    </row>
    <row r="524344" spans="41:44">
      <c r="AO524344" s="69">
        <v>41.07</v>
      </c>
      <c r="AP524344" s="69">
        <v>0.951</v>
      </c>
      <c r="AQ524344" s="69">
        <v>0.956</v>
      </c>
      <c r="AR524344" s="69">
        <v>0.947</v>
      </c>
    </row>
    <row r="524345" spans="41:44">
      <c r="AO524345" s="69">
        <v>41.85</v>
      </c>
      <c r="AP524345" s="69">
        <v>0.9</v>
      </c>
      <c r="AQ524345" s="69">
        <v>0.89</v>
      </c>
      <c r="AR524345" s="69">
        <v>0.91</v>
      </c>
    </row>
    <row r="524346" spans="41:44">
      <c r="AO524346" s="69">
        <v>42.63</v>
      </c>
      <c r="AP524346" s="69">
        <v>0.874</v>
      </c>
      <c r="AQ524346" s="69">
        <v>0.917</v>
      </c>
      <c r="AR524346" s="69">
        <v>0.95</v>
      </c>
    </row>
    <row r="524347" spans="41:44">
      <c r="AO524347" s="69">
        <v>43.41</v>
      </c>
      <c r="AP524347" s="69">
        <v>0.887</v>
      </c>
      <c r="AQ524347" s="69">
        <v>0.853</v>
      </c>
      <c r="AR524347" s="69">
        <v>0.949</v>
      </c>
    </row>
    <row r="524348" spans="41:44">
      <c r="AO524348" s="69">
        <v>44.19</v>
      </c>
      <c r="AP524348" s="69">
        <v>0.866</v>
      </c>
      <c r="AQ524348" s="69">
        <v>0.944</v>
      </c>
      <c r="AR524348" s="69">
        <v>0.912</v>
      </c>
    </row>
    <row r="524349" spans="41:44">
      <c r="AO524349" s="69">
        <v>44.97</v>
      </c>
      <c r="AP524349" s="69">
        <v>0.938</v>
      </c>
      <c r="AQ524349" s="69">
        <v>0.928</v>
      </c>
      <c r="AR524349" s="69">
        <v>0.901</v>
      </c>
    </row>
    <row r="524350" spans="41:44">
      <c r="AO524350" s="69">
        <v>45.75</v>
      </c>
      <c r="AP524350" s="69">
        <v>0.815</v>
      </c>
      <c r="AQ524350" s="69">
        <v>0.956</v>
      </c>
      <c r="AR524350" s="69">
        <v>0.736</v>
      </c>
    </row>
    <row r="524351" spans="41:44">
      <c r="AO524351" s="69">
        <v>46.53</v>
      </c>
      <c r="AP524351" s="69">
        <v>0.962</v>
      </c>
      <c r="AQ524351" s="69">
        <v>0.986</v>
      </c>
      <c r="AR524351" s="69">
        <v>1.085</v>
      </c>
    </row>
    <row r="524352" spans="41:44">
      <c r="AO524352" s="69">
        <v>47.31</v>
      </c>
      <c r="AP524352" s="69">
        <v>0.844</v>
      </c>
      <c r="AQ524352" s="69">
        <v>0.892</v>
      </c>
      <c r="AR524352" s="69">
        <v>0.807</v>
      </c>
    </row>
    <row r="524353" spans="41:44">
      <c r="AO524353" s="69">
        <v>48.09</v>
      </c>
      <c r="AP524353" s="69">
        <v>1.065</v>
      </c>
      <c r="AQ524353" s="69">
        <v>0.904</v>
      </c>
      <c r="AR524353" s="69">
        <v>0.949</v>
      </c>
    </row>
    <row r="524354" spans="41:44">
      <c r="AO524354" s="69">
        <v>48.87</v>
      </c>
      <c r="AP524354" s="69">
        <v>0.924</v>
      </c>
      <c r="AQ524354" s="69">
        <v>0.887</v>
      </c>
      <c r="AR524354" s="69">
        <v>0.873</v>
      </c>
    </row>
    <row r="524355" spans="41:44">
      <c r="AO524355" s="69">
        <v>49.65</v>
      </c>
      <c r="AP524355" s="69">
        <v>0.903</v>
      </c>
      <c r="AQ524355" s="69">
        <v>0.849</v>
      </c>
      <c r="AR524355" s="69">
        <v>0.923</v>
      </c>
    </row>
    <row r="524356" spans="41:44">
      <c r="AO524356" s="69">
        <v>50.43</v>
      </c>
      <c r="AP524356" s="69">
        <v>0.974</v>
      </c>
      <c r="AQ524356" s="69">
        <v>1.015</v>
      </c>
      <c r="AR524356" s="69">
        <v>0.937</v>
      </c>
    </row>
    <row r="524357" spans="41:44">
      <c r="AO524357" s="69">
        <v>51.21</v>
      </c>
      <c r="AP524357" s="69">
        <v>0.962</v>
      </c>
      <c r="AQ524357" s="69">
        <v>1</v>
      </c>
      <c r="AR524357" s="69">
        <v>0.883</v>
      </c>
    </row>
    <row r="524358" spans="41:44">
      <c r="AO524358" s="69">
        <v>51.99</v>
      </c>
      <c r="AP524358" s="69">
        <v>0.986</v>
      </c>
      <c r="AQ524358" s="69">
        <v>0.892</v>
      </c>
      <c r="AR524358" s="69">
        <v>0.872</v>
      </c>
    </row>
    <row r="524359" spans="41:44">
      <c r="AO524359" s="69">
        <v>52.77</v>
      </c>
      <c r="AP524359" s="69">
        <v>0.927</v>
      </c>
      <c r="AQ524359" s="69">
        <v>1.03</v>
      </c>
      <c r="AR524359" s="69">
        <v>0.987</v>
      </c>
    </row>
    <row r="524360" spans="41:44">
      <c r="AO524360" s="69">
        <v>53.55</v>
      </c>
      <c r="AP524360" s="69">
        <v>0.89</v>
      </c>
      <c r="AQ524360" s="69">
        <v>0.819</v>
      </c>
      <c r="AR524360" s="69">
        <v>0.816</v>
      </c>
    </row>
    <row r="524361" spans="41:44">
      <c r="AO524361" s="69">
        <v>54.33</v>
      </c>
      <c r="AP524361" s="69">
        <v>0.869</v>
      </c>
      <c r="AQ524361" s="69">
        <v>0.836</v>
      </c>
      <c r="AR524361" s="69">
        <v>0.887</v>
      </c>
    </row>
    <row r="524362" spans="41:44">
      <c r="AO524362" s="69">
        <v>55.11</v>
      </c>
      <c r="AP524362" s="69">
        <v>0.893</v>
      </c>
      <c r="AQ524362" s="69">
        <v>0.943</v>
      </c>
      <c r="AR524362" s="69">
        <v>0.96</v>
      </c>
    </row>
    <row r="524363" spans="41:44">
      <c r="AO524363" s="69">
        <v>55.89</v>
      </c>
      <c r="AP524363" s="69">
        <v>0.938</v>
      </c>
      <c r="AQ524363" s="69">
        <v>0.928</v>
      </c>
      <c r="AR524363" s="69">
        <v>0.937</v>
      </c>
    </row>
    <row r="524364" spans="41:44">
      <c r="AO524364" s="69">
        <v>56.67</v>
      </c>
      <c r="AP524364" s="69">
        <v>0.939</v>
      </c>
      <c r="AQ524364" s="69">
        <v>0.865</v>
      </c>
      <c r="AR524364" s="69">
        <v>0.938</v>
      </c>
    </row>
    <row r="524365" spans="41:44">
      <c r="AO524365" s="69">
        <v>57.45</v>
      </c>
      <c r="AP524365" s="69">
        <v>0.914</v>
      </c>
      <c r="AQ524365" s="69">
        <v>1.03</v>
      </c>
      <c r="AR524365" s="69">
        <v>1.04</v>
      </c>
    </row>
    <row r="524366" spans="41:44">
      <c r="AO524366" s="69">
        <v>58.23</v>
      </c>
      <c r="AP524366" s="69">
        <v>0.884</v>
      </c>
      <c r="AQ524366" s="69">
        <v>0.915</v>
      </c>
      <c r="AR524366" s="69">
        <v>0.932</v>
      </c>
    </row>
    <row r="524367" spans="41:44">
      <c r="AO524367" s="69">
        <v>59.01</v>
      </c>
      <c r="AP524367" s="69">
        <v>0.874</v>
      </c>
      <c r="AQ524367" s="69">
        <v>0.808</v>
      </c>
      <c r="AR524367" s="69">
        <v>0.959</v>
      </c>
    </row>
    <row r="524368" spans="41:44">
      <c r="AO524368" s="69">
        <v>59.79</v>
      </c>
      <c r="AP524368" s="69">
        <v>0.884</v>
      </c>
      <c r="AQ524368" s="69">
        <v>0.914</v>
      </c>
      <c r="AR524368" s="69">
        <v>0.889</v>
      </c>
    </row>
    <row r="524369" spans="41:44">
      <c r="AO524369" s="69">
        <v>60.57</v>
      </c>
      <c r="AP524369" s="69">
        <v>0.987</v>
      </c>
      <c r="AQ524369" s="69">
        <v>0.942</v>
      </c>
      <c r="AR524369" s="69">
        <v>0.947</v>
      </c>
    </row>
    <row r="524370" spans="41:44">
      <c r="AO524370" s="69">
        <v>61.35</v>
      </c>
      <c r="AP524370" s="69">
        <v>0.893</v>
      </c>
      <c r="AQ524370" s="69">
        <v>0.885</v>
      </c>
      <c r="AR524370" s="69">
        <v>0.896</v>
      </c>
    </row>
    <row r="524371" spans="41:44">
      <c r="AO524371" s="69">
        <v>62.13</v>
      </c>
      <c r="AP524371" s="69">
        <v>0.903</v>
      </c>
      <c r="AQ524371" s="69">
        <v>0.887</v>
      </c>
      <c r="AR524371" s="69">
        <v>0.936</v>
      </c>
    </row>
    <row r="524372" spans="41:44">
      <c r="AO524372" s="69">
        <v>62.91</v>
      </c>
      <c r="AP524372" s="69">
        <v>0.891</v>
      </c>
      <c r="AQ524372" s="69">
        <v>0.9</v>
      </c>
      <c r="AR524372" s="69">
        <v>0.821</v>
      </c>
    </row>
    <row r="524373" spans="41:44">
      <c r="AO524373" s="69">
        <v>63.69</v>
      </c>
      <c r="AP524373" s="69">
        <v>0.926</v>
      </c>
      <c r="AQ524373" s="69">
        <v>0.811</v>
      </c>
      <c r="AR524373" s="69">
        <v>0.868</v>
      </c>
    </row>
    <row r="524374" spans="41:44">
      <c r="AO524374" s="69">
        <v>64.47</v>
      </c>
      <c r="AP524374" s="69">
        <v>0.826</v>
      </c>
      <c r="AQ524374" s="69">
        <v>0.943</v>
      </c>
      <c r="AR524374" s="69">
        <v>0.949</v>
      </c>
    </row>
    <row r="524375" spans="41:44">
      <c r="AO524375" s="69">
        <v>65.25</v>
      </c>
      <c r="AP524375" s="69">
        <v>0.986</v>
      </c>
      <c r="AQ524375" s="69">
        <v>0.855</v>
      </c>
      <c r="AR524375" s="69">
        <v>0.896</v>
      </c>
    </row>
    <row r="524376" spans="41:44">
      <c r="AO524376" s="69">
        <v>66.03</v>
      </c>
      <c r="AP524376" s="69">
        <v>0.951</v>
      </c>
      <c r="AQ524376" s="69">
        <v>0.873</v>
      </c>
      <c r="AR524376" s="69">
        <v>1.04</v>
      </c>
    </row>
    <row r="524377" spans="41:44">
      <c r="AO524377" s="69">
        <v>66.81</v>
      </c>
      <c r="AP524377" s="69">
        <v>0.884</v>
      </c>
      <c r="AQ524377" s="69">
        <v>0.901</v>
      </c>
      <c r="AR524377" s="69">
        <v>1.031</v>
      </c>
    </row>
    <row r="524378" spans="41:44">
      <c r="AO524378" s="69">
        <v>67.59</v>
      </c>
      <c r="AP524378" s="69">
        <v>0.913</v>
      </c>
      <c r="AQ524378" s="69">
        <v>0.808</v>
      </c>
      <c r="AR524378" s="69">
        <v>1.026</v>
      </c>
    </row>
    <row r="524379" spans="41:44">
      <c r="AO524379" s="69">
        <v>68.37</v>
      </c>
      <c r="AP524379" s="69">
        <v>1.012</v>
      </c>
      <c r="AQ524379" s="69">
        <v>0.919</v>
      </c>
      <c r="AR524379" s="69">
        <v>0.87</v>
      </c>
    </row>
    <row r="524380" spans="41:44">
      <c r="AO524380" s="69">
        <v>69.15</v>
      </c>
      <c r="AP524380" s="69">
        <v>0.953</v>
      </c>
      <c r="AQ524380" s="69">
        <v>0.93</v>
      </c>
      <c r="AR524380" s="69">
        <v>0.889</v>
      </c>
    </row>
    <row r="524381" spans="41:44">
      <c r="AO524381" s="69">
        <v>69.93</v>
      </c>
      <c r="AP524381" s="69">
        <v>0.885</v>
      </c>
      <c r="AQ524381" s="69">
        <v>0.795</v>
      </c>
      <c r="AR524381" s="69">
        <v>1.027</v>
      </c>
    </row>
    <row r="524382" spans="41:44">
      <c r="AO524382" s="69">
        <v>70.71</v>
      </c>
      <c r="AP524382" s="69">
        <v>0.902</v>
      </c>
      <c r="AQ524382" s="69">
        <v>0.901</v>
      </c>
      <c r="AR524382" s="69">
        <v>0.924</v>
      </c>
    </row>
    <row r="524383" spans="41:44">
      <c r="AO524383" s="69">
        <v>71.49</v>
      </c>
      <c r="AP524383" s="69">
        <v>0.821</v>
      </c>
      <c r="AQ524383" s="69">
        <v>0.827</v>
      </c>
      <c r="AR524383" s="69">
        <v>0.9</v>
      </c>
    </row>
    <row r="524384" spans="41:44">
      <c r="AO524384" s="69">
        <v>72.27</v>
      </c>
      <c r="AP524384" s="69">
        <v>0.951</v>
      </c>
      <c r="AQ524384" s="69">
        <v>0.78</v>
      </c>
      <c r="AR524384" s="69">
        <v>0.904</v>
      </c>
    </row>
    <row r="524385" spans="41:44">
      <c r="AO524385" s="69">
        <v>73.05</v>
      </c>
      <c r="AP524385" s="69">
        <v>0.926</v>
      </c>
      <c r="AQ524385" s="69">
        <v>0.956</v>
      </c>
      <c r="AR524385" s="69">
        <v>1.014</v>
      </c>
    </row>
    <row r="524386" spans="41:44">
      <c r="AO524386" s="69">
        <v>73.83</v>
      </c>
      <c r="AP524386" s="69">
        <v>0.94</v>
      </c>
      <c r="AQ524386" s="69">
        <v>0.956</v>
      </c>
      <c r="AR524386" s="69">
        <v>0.924</v>
      </c>
    </row>
    <row r="524387" spans="41:44">
      <c r="AO524387" s="69">
        <v>74.61</v>
      </c>
      <c r="AP524387" s="69">
        <v>0.926</v>
      </c>
      <c r="AQ524387" s="69">
        <v>0.861</v>
      </c>
      <c r="AR524387" s="69">
        <v>0.944</v>
      </c>
    </row>
    <row r="524388" spans="41:44">
      <c r="AO524388" s="69">
        <v>75.39</v>
      </c>
      <c r="AP524388" s="69">
        <v>0.884</v>
      </c>
      <c r="AQ524388" s="69">
        <v>0.849</v>
      </c>
      <c r="AR524388" s="69">
        <v>1.027</v>
      </c>
    </row>
    <row r="524389" spans="41:44">
      <c r="AO524389" s="69">
        <v>76.17</v>
      </c>
      <c r="AP524389" s="69">
        <v>0.856</v>
      </c>
      <c r="AQ524389" s="69">
        <v>0.887</v>
      </c>
      <c r="AR524389" s="69">
        <v>0.923</v>
      </c>
    </row>
    <row r="524390" spans="41:44">
      <c r="AO524390" s="69">
        <v>76.95</v>
      </c>
      <c r="AP524390" s="69">
        <v>0.81</v>
      </c>
      <c r="AQ524390" s="69">
        <v>0.918</v>
      </c>
      <c r="AR524390" s="69">
        <v>0.948</v>
      </c>
    </row>
    <row r="524391" spans="41:44">
      <c r="AO524391" s="69">
        <v>77.73</v>
      </c>
      <c r="AP524391" s="69">
        <v>0.931</v>
      </c>
      <c r="AQ524391" s="69">
        <v>0.9</v>
      </c>
      <c r="AR524391" s="69">
        <v>0.948</v>
      </c>
    </row>
    <row r="524392" spans="41:44">
      <c r="AO524392" s="69">
        <v>78.51</v>
      </c>
      <c r="AP524392" s="69">
        <v>0.894</v>
      </c>
      <c r="AQ524392" s="69">
        <v>0.892</v>
      </c>
      <c r="AR524392" s="69">
        <v>1.071</v>
      </c>
    </row>
    <row r="524393" spans="41:44">
      <c r="AO524393" s="69">
        <v>79.29</v>
      </c>
      <c r="AP524393" s="69">
        <v>0.845</v>
      </c>
      <c r="AQ524393" s="69">
        <v>0.901</v>
      </c>
      <c r="AR524393" s="69">
        <v>0.894</v>
      </c>
    </row>
    <row r="524394" spans="41:44">
      <c r="AO524394" s="69">
        <v>80.07</v>
      </c>
      <c r="AP524394" s="69">
        <v>0.95</v>
      </c>
      <c r="AQ524394" s="69">
        <v>0.843</v>
      </c>
      <c r="AR524394" s="69">
        <v>0.867</v>
      </c>
    </row>
    <row r="524395" spans="41:44">
      <c r="AO524395" s="69">
        <v>80.85</v>
      </c>
      <c r="AP524395" s="69">
        <v>0.849</v>
      </c>
      <c r="AQ524395" s="69">
        <v>0.957</v>
      </c>
      <c r="AR524395" s="69">
        <v>0.974</v>
      </c>
    </row>
    <row r="524396" spans="41:44">
      <c r="AO524396" s="69">
        <v>81.63</v>
      </c>
      <c r="AP524396" s="69">
        <v>0.965</v>
      </c>
      <c r="AQ524396" s="69">
        <v>0.957</v>
      </c>
      <c r="AR524396" s="69">
        <v>0.87</v>
      </c>
    </row>
    <row r="524397" spans="41:44">
      <c r="AO524397" s="69">
        <v>82.41</v>
      </c>
      <c r="AP524397" s="69">
        <v>0.937</v>
      </c>
      <c r="AQ524397" s="69">
        <v>0.849</v>
      </c>
      <c r="AR524397" s="69">
        <v>0.83</v>
      </c>
    </row>
    <row r="524398" spans="41:44">
      <c r="AO524398" s="69">
        <v>83.19</v>
      </c>
      <c r="AP524398" s="69">
        <v>0.907</v>
      </c>
      <c r="AQ524398" s="69">
        <v>0.9</v>
      </c>
      <c r="AR524398" s="69">
        <v>0.873</v>
      </c>
    </row>
    <row r="524399" spans="41:44">
      <c r="AO524399" s="69">
        <v>83.97</v>
      </c>
      <c r="AP524399" s="69">
        <v>0.916</v>
      </c>
      <c r="AQ524399" s="69">
        <v>0.94</v>
      </c>
      <c r="AR524399" s="69">
        <v>0.924</v>
      </c>
    </row>
    <row r="524400" spans="41:44">
      <c r="AO524400" s="69">
        <v>84.75</v>
      </c>
      <c r="AP524400" s="69">
        <v>0.95</v>
      </c>
      <c r="AQ524400" s="69">
        <v>0.865</v>
      </c>
      <c r="AR524400" s="69">
        <v>0.974</v>
      </c>
    </row>
    <row r="524401" spans="41:44">
      <c r="AO524401" s="69">
        <v>85.53</v>
      </c>
      <c r="AP524401" s="69">
        <v>0.954</v>
      </c>
      <c r="AQ524401" s="69">
        <v>0.954</v>
      </c>
      <c r="AR524401" s="69">
        <v>0.987</v>
      </c>
    </row>
    <row r="524402" spans="41:44">
      <c r="AO524402" s="69">
        <v>86.31</v>
      </c>
      <c r="AP524402" s="69">
        <v>0.939</v>
      </c>
      <c r="AQ524402" s="69">
        <v>0.859</v>
      </c>
      <c r="AR524402" s="69">
        <v>0.957</v>
      </c>
    </row>
    <row r="524403" spans="41:44">
      <c r="AO524403" s="69">
        <v>87.09</v>
      </c>
      <c r="AP524403" s="69">
        <v>0.988</v>
      </c>
      <c r="AQ524403" s="69">
        <v>0.887</v>
      </c>
      <c r="AR524403" s="69">
        <v>0.973</v>
      </c>
    </row>
    <row r="524404" spans="41:44">
      <c r="AO524404" s="69">
        <v>87.87</v>
      </c>
      <c r="AP524404" s="69">
        <v>0.853</v>
      </c>
      <c r="AQ524404" s="69">
        <v>0.867</v>
      </c>
      <c r="AR524404" s="69">
        <v>0.849</v>
      </c>
    </row>
    <row r="524405" spans="41:44">
      <c r="AO524405" s="69">
        <v>88.65</v>
      </c>
      <c r="AP524405" s="69">
        <v>0.89</v>
      </c>
      <c r="AQ524405" s="69">
        <v>0.971</v>
      </c>
      <c r="AR524405" s="69">
        <v>0.922</v>
      </c>
    </row>
    <row r="524406" spans="41:44">
      <c r="AO524406" s="69">
        <v>89.43</v>
      </c>
      <c r="AP524406" s="69">
        <v>0.921</v>
      </c>
      <c r="AQ524406" s="69">
        <v>0.846</v>
      </c>
      <c r="AR524406" s="69">
        <v>0.873</v>
      </c>
    </row>
    <row r="524407" spans="41:44">
      <c r="AO524407" s="69">
        <v>90.21</v>
      </c>
      <c r="AP524407" s="69">
        <v>0.869</v>
      </c>
      <c r="AQ524407" s="69">
        <v>0.884</v>
      </c>
      <c r="AR524407" s="69">
        <v>0.911</v>
      </c>
    </row>
    <row r="524408" spans="41:44">
      <c r="AO524408" s="69">
        <v>90.99</v>
      </c>
      <c r="AP524408" s="69">
        <v>1.012</v>
      </c>
      <c r="AQ524408" s="69">
        <v>0.985</v>
      </c>
      <c r="AR524408" s="69">
        <v>0.898</v>
      </c>
    </row>
    <row r="524409" spans="41:44">
      <c r="AO524409" s="69">
        <v>91.77</v>
      </c>
      <c r="AP524409" s="69">
        <v>0.904</v>
      </c>
      <c r="AQ524409" s="69">
        <v>1</v>
      </c>
      <c r="AR524409" s="69">
        <v>0.907</v>
      </c>
    </row>
    <row r="524410" spans="41:44">
      <c r="AO524410" s="69">
        <v>92.55</v>
      </c>
      <c r="AP524410" s="69">
        <v>0.976</v>
      </c>
      <c r="AQ524410" s="69">
        <v>0.9</v>
      </c>
      <c r="AR524410" s="69">
        <v>0.906</v>
      </c>
    </row>
    <row r="524411" spans="41:44">
      <c r="AO524411" s="69">
        <v>93.33</v>
      </c>
      <c r="AP524411" s="69">
        <v>0.953</v>
      </c>
      <c r="AQ524411" s="69">
        <v>0.928</v>
      </c>
      <c r="AR524411" s="69">
        <v>0.974</v>
      </c>
    </row>
    <row r="524412" spans="41:44">
      <c r="AO524412" s="69">
        <v>94.11</v>
      </c>
      <c r="AP524412" s="69">
        <v>0.83</v>
      </c>
      <c r="AQ524412" s="69">
        <v>0.816</v>
      </c>
      <c r="AR524412" s="69">
        <v>0.948</v>
      </c>
    </row>
    <row r="524413" spans="41:44">
      <c r="AO524413" s="69">
        <v>94.89</v>
      </c>
      <c r="AP524413" s="69">
        <v>0.906</v>
      </c>
      <c r="AQ524413" s="69">
        <v>0.791</v>
      </c>
      <c r="AR524413" s="69">
        <v>1</v>
      </c>
    </row>
    <row r="524414" spans="41:44">
      <c r="AO524414" s="69">
        <v>95.67</v>
      </c>
      <c r="AP524414" s="69">
        <v>0.886</v>
      </c>
      <c r="AQ524414" s="69">
        <v>0.859</v>
      </c>
      <c r="AR524414" s="69">
        <v>0.898</v>
      </c>
    </row>
    <row r="524415" spans="41:44">
      <c r="AO524415" s="69">
        <v>96.45</v>
      </c>
      <c r="AP524415" s="69">
        <v>0.988</v>
      </c>
      <c r="AQ524415" s="69">
        <v>1.014</v>
      </c>
      <c r="AR524415" s="69">
        <v>0.887</v>
      </c>
    </row>
    <row r="524416" spans="41:44">
      <c r="AO524416" s="69">
        <v>97.23</v>
      </c>
      <c r="AP524416" s="69">
        <v>0.918</v>
      </c>
      <c r="AQ524416" s="69">
        <v>0.915</v>
      </c>
      <c r="AR524416" s="69">
        <v>0.934</v>
      </c>
    </row>
    <row r="524417" spans="41:44">
      <c r="AO524417" s="69">
        <v>98.01</v>
      </c>
      <c r="AP524417" s="69">
        <v>0.851</v>
      </c>
      <c r="AQ524417" s="69">
        <v>0.942</v>
      </c>
      <c r="AR524417" s="69">
        <v>0.919</v>
      </c>
    </row>
    <row r="524418" spans="41:44">
      <c r="AO524418" s="69">
        <v>98.79</v>
      </c>
      <c r="AP524418" s="69">
        <v>0.95</v>
      </c>
      <c r="AQ524418" s="69">
        <v>0.829</v>
      </c>
      <c r="AR524418" s="69">
        <v>0.906</v>
      </c>
    </row>
    <row r="524419" spans="41:44">
      <c r="AO524419" s="69">
        <v>99.57</v>
      </c>
      <c r="AP524419" s="69">
        <v>0.823</v>
      </c>
      <c r="AQ524419" s="69">
        <v>0.918</v>
      </c>
      <c r="AR524419" s="69">
        <v>1</v>
      </c>
    </row>
    <row r="524420" spans="41:44">
      <c r="AO524420" s="69">
        <v>100.35</v>
      </c>
      <c r="AP524420" s="69">
        <v>0.917</v>
      </c>
      <c r="AQ524420" s="69">
        <v>0.928</v>
      </c>
      <c r="AR524420" s="69">
        <v>0.846</v>
      </c>
    </row>
    <row r="524421" spans="41:44">
      <c r="AO524421" s="69">
        <v>101.13</v>
      </c>
      <c r="AP524421" s="69">
        <v>0.886</v>
      </c>
      <c r="AQ524421" s="69">
        <v>0.843</v>
      </c>
      <c r="AR524421" s="69">
        <v>0.959</v>
      </c>
    </row>
    <row r="524422" spans="41:44">
      <c r="AO524422" s="69">
        <v>101.91</v>
      </c>
      <c r="AP524422" s="69">
        <v>0.965</v>
      </c>
      <c r="AQ524422" s="69">
        <v>0.851</v>
      </c>
      <c r="AR524422" s="69">
        <v>0.93</v>
      </c>
    </row>
    <row r="524423" spans="41:44">
      <c r="AO524423" s="69">
        <v>102.69</v>
      </c>
      <c r="AP524423" s="69">
        <v>0.89</v>
      </c>
      <c r="AQ524423" s="69">
        <v>0.861</v>
      </c>
      <c r="AR524423" s="69">
        <v>0.839</v>
      </c>
    </row>
    <row r="524424" spans="41:44">
      <c r="AO524424" s="69">
        <v>103.47</v>
      </c>
      <c r="AP524424" s="69">
        <v>0.949</v>
      </c>
      <c r="AQ524424" s="69">
        <v>0.942</v>
      </c>
      <c r="AR524424" s="69">
        <v>0.842</v>
      </c>
    </row>
    <row r="524425" spans="41:44">
      <c r="AO524425" s="69">
        <v>104.25</v>
      </c>
      <c r="AP524425" s="69">
        <v>0.91</v>
      </c>
      <c r="AQ524425" s="69">
        <v>0.957</v>
      </c>
      <c r="AR524425" s="69">
        <v>0.875</v>
      </c>
    </row>
    <row r="524426" spans="41:44">
      <c r="AO524426" s="69">
        <v>105.03</v>
      </c>
      <c r="AP524426" s="69">
        <v>0.882</v>
      </c>
      <c r="AQ524426" s="69">
        <v>0.84</v>
      </c>
      <c r="AR524426" s="69">
        <v>0.917</v>
      </c>
    </row>
    <row r="524427" spans="41:44">
      <c r="AO524427" s="69">
        <v>105.81</v>
      </c>
      <c r="AP524427" s="69">
        <v>0.976</v>
      </c>
      <c r="AQ524427" s="69">
        <v>0.811</v>
      </c>
      <c r="AR524427" s="69">
        <v>0.9</v>
      </c>
    </row>
    <row r="524428" spans="41:44">
      <c r="AO524428" s="69">
        <v>106.59</v>
      </c>
      <c r="AP524428" s="69">
        <v>0.949</v>
      </c>
      <c r="AQ524428" s="69">
        <v>0.84</v>
      </c>
      <c r="AR524428" s="69">
        <v>0.947</v>
      </c>
    </row>
    <row r="524429" spans="41:44">
      <c r="AO524429" s="69">
        <v>107.37</v>
      </c>
      <c r="AP524429" s="69">
        <v>0.918</v>
      </c>
      <c r="AQ524429" s="69">
        <v>0.942</v>
      </c>
      <c r="AR524429" s="69">
        <v>0.917</v>
      </c>
    </row>
    <row r="524430" spans="41:44">
      <c r="AO524430" s="69">
        <v>108.15</v>
      </c>
      <c r="AP524430" s="69">
        <v>0.922</v>
      </c>
      <c r="AQ524430" s="69">
        <v>0.916</v>
      </c>
      <c r="AR524430" s="69">
        <v>0.959</v>
      </c>
    </row>
    <row r="524431" spans="41:44">
      <c r="AO524431" s="69">
        <v>108.93</v>
      </c>
      <c r="AP524431" s="69">
        <v>0.918</v>
      </c>
      <c r="AQ524431" s="69">
        <v>0.939</v>
      </c>
      <c r="AR524431" s="69">
        <v>0.872</v>
      </c>
    </row>
    <row r="524432" spans="41:44">
      <c r="AO524432" s="69">
        <v>109.71</v>
      </c>
      <c r="AP524432" s="69">
        <v>0.867</v>
      </c>
      <c r="AQ524432" s="69">
        <v>0.956</v>
      </c>
      <c r="AR524432" s="69">
        <v>0.923</v>
      </c>
    </row>
    <row r="524433" spans="41:44">
      <c r="AO524433" s="69">
        <v>110.49</v>
      </c>
      <c r="AP524433" s="69">
        <v>0.933</v>
      </c>
      <c r="AQ524433" s="69">
        <v>0.836</v>
      </c>
      <c r="AR524433" s="69">
        <v>0.842</v>
      </c>
    </row>
    <row r="524434" spans="41:44">
      <c r="AO524434" s="69">
        <v>111.27</v>
      </c>
      <c r="AP524434" s="69">
        <v>1.052</v>
      </c>
      <c r="AQ524434" s="69">
        <v>0.873</v>
      </c>
      <c r="AR524434" s="69">
        <v>0.898</v>
      </c>
    </row>
    <row r="524435" spans="41:44">
      <c r="AO524435" s="69">
        <v>112.05</v>
      </c>
      <c r="AP524435" s="69">
        <v>0.892</v>
      </c>
      <c r="AQ524435" s="69">
        <v>0.875</v>
      </c>
      <c r="AR524435" s="69">
        <v>0.828</v>
      </c>
    </row>
    <row r="524436" spans="41:44">
      <c r="AO524436" s="69">
        <v>112.83</v>
      </c>
      <c r="AP524436" s="69">
        <v>0.965</v>
      </c>
      <c r="AQ524436" s="69">
        <v>0.915</v>
      </c>
      <c r="AR524436" s="69">
        <v>1.015</v>
      </c>
    </row>
    <row r="524437" spans="41:44">
      <c r="AO524437" s="69">
        <v>113.61</v>
      </c>
      <c r="AP524437" s="69">
        <v>0.932</v>
      </c>
      <c r="AQ524437" s="69">
        <v>0.956</v>
      </c>
      <c r="AR524437" s="69">
        <v>0.986</v>
      </c>
    </row>
    <row r="524438" spans="41:44">
      <c r="AO524438" s="69">
        <v>114.39</v>
      </c>
      <c r="AP524438" s="69">
        <v>0.903</v>
      </c>
      <c r="AQ524438" s="69">
        <v>0.955</v>
      </c>
      <c r="AR524438" s="69">
        <v>0.959</v>
      </c>
    </row>
    <row r="524439" spans="41:44">
      <c r="AO524439" s="69">
        <v>115.17</v>
      </c>
      <c r="AP524439" s="69">
        <v>0.944</v>
      </c>
      <c r="AQ524439" s="69">
        <v>0.971</v>
      </c>
      <c r="AR524439" s="69">
        <v>0.93</v>
      </c>
    </row>
    <row r="524440" spans="41:44">
      <c r="AO524440" s="69">
        <v>115.95</v>
      </c>
      <c r="AP524440" s="69">
        <v>0.9</v>
      </c>
      <c r="AQ524440" s="69">
        <v>0.941</v>
      </c>
      <c r="AR524440" s="69">
        <v>0.847</v>
      </c>
    </row>
    <row r="524441" spans="41:44">
      <c r="AO524441" s="69">
        <v>116.73</v>
      </c>
      <c r="AP524441" s="69">
        <v>0.847</v>
      </c>
      <c r="AQ524441" s="69">
        <v>0.885</v>
      </c>
      <c r="AR524441" s="69">
        <v>0.896</v>
      </c>
    </row>
    <row r="524442" spans="41:44">
      <c r="AO524442" s="69">
        <v>117.51</v>
      </c>
      <c r="AP524442" s="69">
        <v>0.917</v>
      </c>
      <c r="AQ524442" s="69">
        <v>0.857</v>
      </c>
      <c r="AR524442" s="69">
        <v>0.844</v>
      </c>
    </row>
    <row r="524443" spans="41:44">
      <c r="AO524443" s="69">
        <v>118.29</v>
      </c>
      <c r="AP524443" s="69">
        <v>0.923</v>
      </c>
      <c r="AQ524443" s="69">
        <v>1.016</v>
      </c>
      <c r="AR524443" s="69">
        <v>0.844</v>
      </c>
    </row>
    <row r="524444" spans="41:44">
      <c r="AO524444" s="69">
        <v>119.07</v>
      </c>
      <c r="AP524444" s="69">
        <v>1</v>
      </c>
      <c r="AQ524444" s="69">
        <v>0.9</v>
      </c>
      <c r="AR524444" s="69">
        <v>0.915</v>
      </c>
    </row>
    <row r="524445" spans="41:44">
      <c r="AO524445" s="69">
        <v>119.85</v>
      </c>
      <c r="AP524445" s="69">
        <v>0.95</v>
      </c>
      <c r="AQ524445" s="69">
        <v>1.014</v>
      </c>
      <c r="AR524445" s="69">
        <v>0.878</v>
      </c>
    </row>
    <row r="524446" spans="41:44">
      <c r="AO524446" s="69">
        <v>120.63</v>
      </c>
      <c r="AP524446" s="69">
        <v>0.87</v>
      </c>
      <c r="AQ524446" s="69">
        <v>0.943</v>
      </c>
      <c r="AR524446" s="69">
        <v>0.808</v>
      </c>
    </row>
    <row r="524447" spans="41:44">
      <c r="AO524447" s="69">
        <v>121.41</v>
      </c>
      <c r="AP524447" s="69">
        <v>0.874</v>
      </c>
      <c r="AQ524447" s="69">
        <v>0.956</v>
      </c>
      <c r="AR524447" s="69">
        <v>0.906</v>
      </c>
    </row>
    <row r="524448" spans="41:44">
      <c r="AO524448" s="69">
        <v>122.19</v>
      </c>
      <c r="AP524448" s="69">
        <v>0.878</v>
      </c>
      <c r="AQ524448" s="69">
        <v>1</v>
      </c>
      <c r="AR524448" s="69">
        <v>0.851</v>
      </c>
    </row>
    <row r="524449" spans="41:44">
      <c r="AO524449" s="69">
        <v>122.97</v>
      </c>
      <c r="AP524449" s="69">
        <v>0.966</v>
      </c>
      <c r="AQ524449" s="69">
        <v>0.918</v>
      </c>
      <c r="AR524449" s="69">
        <v>0.904</v>
      </c>
    </row>
    <row r="524450" spans="41:44">
      <c r="AO524450" s="69">
        <v>123.75</v>
      </c>
      <c r="AP524450" s="69">
        <v>0.918</v>
      </c>
      <c r="AQ524450" s="69">
        <v>0.9</v>
      </c>
      <c r="AR524450" s="69">
        <v>0.984</v>
      </c>
    </row>
    <row r="524451" spans="41:44">
      <c r="AO524451" s="69">
        <v>124.53</v>
      </c>
      <c r="AP524451" s="69">
        <v>0.953</v>
      </c>
      <c r="AQ524451" s="69">
        <v>0.827</v>
      </c>
      <c r="AR524451" s="69">
        <v>0.9</v>
      </c>
    </row>
    <row r="524452" spans="41:44">
      <c r="AO524452" s="69">
        <v>125.31</v>
      </c>
      <c r="AP524452" s="69">
        <v>0.912</v>
      </c>
      <c r="AQ524452" s="69">
        <v>0.871</v>
      </c>
      <c r="AR524452" s="69">
        <v>0.973</v>
      </c>
    </row>
    <row r="524453" spans="41:44">
      <c r="AO524453" s="69">
        <v>126.09</v>
      </c>
      <c r="AP524453" s="69">
        <v>0.879</v>
      </c>
      <c r="AQ524453" s="69">
        <v>0.927</v>
      </c>
      <c r="AR524453" s="69">
        <v>0.987</v>
      </c>
    </row>
    <row r="524454" spans="41:44">
      <c r="AO524454" s="69">
        <v>126.87</v>
      </c>
      <c r="AP524454" s="69">
        <v>0.966</v>
      </c>
      <c r="AQ524454" s="69">
        <v>0.875</v>
      </c>
      <c r="AR524454" s="69">
        <v>0.917</v>
      </c>
    </row>
    <row r="524455" spans="41:44">
      <c r="AO524455" s="69">
        <v>127.65</v>
      </c>
      <c r="AP524455" s="69">
        <v>0.929</v>
      </c>
      <c r="AQ524455" s="69">
        <v>0.889</v>
      </c>
      <c r="AR524455" s="69">
        <v>0.9</v>
      </c>
    </row>
    <row r="524456" spans="41:44">
      <c r="AO524456" s="69">
        <v>128.43</v>
      </c>
      <c r="AP524456" s="69">
        <v>0.943</v>
      </c>
      <c r="AQ524456" s="69">
        <v>0.823</v>
      </c>
      <c r="AR524456" s="69">
        <v>0.922</v>
      </c>
    </row>
    <row r="524457" spans="41:44">
      <c r="AO524457" s="69">
        <v>129.21</v>
      </c>
      <c r="AP524457" s="69">
        <v>0.901</v>
      </c>
      <c r="AQ524457" s="69">
        <v>0.971</v>
      </c>
      <c r="AR524457" s="69">
        <v>1</v>
      </c>
    </row>
    <row r="524458" spans="41:44">
      <c r="AO524458" s="69">
        <v>129.99</v>
      </c>
      <c r="AP524458" s="69">
        <v>0.94</v>
      </c>
      <c r="AQ524458" s="69">
        <v>0.851</v>
      </c>
      <c r="AR524458" s="69">
        <v>0.918</v>
      </c>
    </row>
    <row r="524459" spans="41:44">
      <c r="AO524459" s="69">
        <v>130.77</v>
      </c>
      <c r="AP524459" s="69">
        <v>0.94</v>
      </c>
      <c r="AQ524459" s="69">
        <v>1.046</v>
      </c>
      <c r="AR524459" s="69">
        <v>1.014</v>
      </c>
    </row>
    <row r="524460" spans="41:44">
      <c r="AO524460" s="69">
        <v>131.55</v>
      </c>
      <c r="AP524460" s="69">
        <v>0.942</v>
      </c>
      <c r="AQ524460" s="69">
        <v>0.847</v>
      </c>
      <c r="AR524460" s="69">
        <v>0.883</v>
      </c>
    </row>
    <row r="524461" spans="41:44">
      <c r="AO524461" s="69">
        <v>132.33</v>
      </c>
      <c r="AP524461" s="69">
        <v>0.954</v>
      </c>
      <c r="AQ524461" s="69">
        <v>0.9</v>
      </c>
      <c r="AR524461" s="69">
        <v>1.069</v>
      </c>
    </row>
    <row r="524462" spans="41:44">
      <c r="AO524462" s="69">
        <v>133.11</v>
      </c>
      <c r="AP524462" s="69">
        <v>0.867</v>
      </c>
      <c r="AQ524462" s="69">
        <v>0.865</v>
      </c>
      <c r="AR524462" s="69">
        <v>0.957</v>
      </c>
    </row>
    <row r="524463" spans="41:44">
      <c r="AO524463" s="69">
        <v>133.89</v>
      </c>
      <c r="AP524463" s="69">
        <v>0.827</v>
      </c>
      <c r="AQ524463" s="69">
        <v>1</v>
      </c>
      <c r="AR524463" s="69">
        <v>0.91</v>
      </c>
    </row>
    <row r="524464" spans="41:44">
      <c r="AO524464" s="69">
        <v>134.67</v>
      </c>
      <c r="AP524464" s="69">
        <v>0.91</v>
      </c>
      <c r="AQ524464" s="69">
        <v>0.929</v>
      </c>
      <c r="AR524464" s="69">
        <v>0.93</v>
      </c>
    </row>
    <row r="524465" spans="41:44">
      <c r="AO524465" s="69">
        <v>135.45</v>
      </c>
      <c r="AP524465" s="69">
        <v>0.938</v>
      </c>
      <c r="AQ524465" s="69">
        <v>0.859</v>
      </c>
      <c r="AR524465" s="69">
        <v>1</v>
      </c>
    </row>
    <row r="524466" spans="41:44">
      <c r="AO524466" s="69">
        <v>136.23</v>
      </c>
      <c r="AP524466" s="69">
        <v>0.944</v>
      </c>
      <c r="AQ524466" s="69">
        <v>1</v>
      </c>
      <c r="AR524466" s="69">
        <v>0.934</v>
      </c>
    </row>
    <row r="524467" spans="41:44">
      <c r="AO524467" s="69">
        <v>137.01</v>
      </c>
      <c r="AP524467" s="69">
        <v>0.965</v>
      </c>
      <c r="AQ524467" s="69">
        <v>0.861</v>
      </c>
      <c r="AR524467" s="69">
        <v>0.893</v>
      </c>
    </row>
    <row r="524468" spans="41:44">
      <c r="AO524468" s="69">
        <v>137.79</v>
      </c>
      <c r="AP524468" s="69">
        <v>0.922</v>
      </c>
      <c r="AQ524468" s="69">
        <v>1.03</v>
      </c>
      <c r="AR524468" s="69">
        <v>0.973</v>
      </c>
    </row>
    <row r="524469" spans="41:44">
      <c r="AO524469" s="69">
        <v>138.57</v>
      </c>
      <c r="AP524469" s="69">
        <v>0.862</v>
      </c>
      <c r="AQ524469" s="69">
        <v>0.814</v>
      </c>
      <c r="AR524469" s="69">
        <v>0.986</v>
      </c>
    </row>
    <row r="524470" spans="41:44">
      <c r="AO524470" s="69">
        <v>139.35</v>
      </c>
      <c r="AP524470" s="69">
        <v>0.89</v>
      </c>
      <c r="AQ524470" s="69">
        <v>0.915</v>
      </c>
      <c r="AR524470" s="69">
        <v>0.906</v>
      </c>
    </row>
    <row r="524471" spans="41:44">
      <c r="AO524471" s="69">
        <v>140.13</v>
      </c>
      <c r="AP524471" s="69">
        <v>0.954</v>
      </c>
      <c r="AQ524471" s="69">
        <v>0.895</v>
      </c>
      <c r="AR524471" s="69">
        <v>0.863</v>
      </c>
    </row>
    <row r="524472" spans="41:44">
      <c r="AO524472" s="69">
        <v>140.91</v>
      </c>
      <c r="AP524472" s="69">
        <v>1</v>
      </c>
      <c r="AQ524472" s="69">
        <v>0.97</v>
      </c>
      <c r="AR524472" s="69">
        <v>0.918</v>
      </c>
    </row>
    <row r="524473" spans="41:44">
      <c r="AO524473" s="69">
        <v>141.69</v>
      </c>
      <c r="AP524473" s="69">
        <v>0.967</v>
      </c>
      <c r="AQ524473" s="69">
        <v>0.883</v>
      </c>
      <c r="AR524473" s="69">
        <v>0.93</v>
      </c>
    </row>
    <row r="524474" spans="41:44">
      <c r="AO524474" s="69">
        <v>142.47</v>
      </c>
      <c r="AP524474" s="69">
        <v>0.966</v>
      </c>
      <c r="AQ524474" s="69">
        <v>0.871</v>
      </c>
      <c r="AR524474" s="69">
        <v>0.911</v>
      </c>
    </row>
    <row r="524475" spans="41:44">
      <c r="AO524475" s="69">
        <v>143.25</v>
      </c>
      <c r="AP524475" s="69">
        <v>0.901</v>
      </c>
      <c r="AQ524475" s="69">
        <v>1.048</v>
      </c>
      <c r="AR524475" s="69">
        <v>0.942</v>
      </c>
    </row>
    <row r="524476" spans="41:44">
      <c r="AO524476" s="69">
        <v>144.03</v>
      </c>
      <c r="AP524476" s="69">
        <v>0.955</v>
      </c>
      <c r="AQ524476" s="69">
        <v>0.875</v>
      </c>
      <c r="AR524476" s="69">
        <v>0.919</v>
      </c>
    </row>
    <row r="524477" spans="41:44">
      <c r="AO524477" s="69">
        <v>144.81</v>
      </c>
      <c r="AP524477" s="69">
        <v>0.928</v>
      </c>
      <c r="AQ524477" s="69">
        <v>0.89</v>
      </c>
      <c r="AR524477" s="69">
        <v>1</v>
      </c>
    </row>
    <row r="524478" spans="41:44">
      <c r="AO524478" s="69">
        <v>145.59</v>
      </c>
      <c r="AP524478" s="69">
        <v>0.988</v>
      </c>
      <c r="AQ524478" s="69">
        <v>0.928</v>
      </c>
      <c r="AR524478" s="69">
        <v>1.028</v>
      </c>
    </row>
    <row r="524479" spans="41:44">
      <c r="AO524479" s="69">
        <v>146.37</v>
      </c>
      <c r="AP524479" s="69">
        <v>0.806</v>
      </c>
      <c r="AQ524479" s="69">
        <v>0.831</v>
      </c>
      <c r="AR524479" s="69">
        <v>0.97</v>
      </c>
    </row>
    <row r="524480" spans="41:44">
      <c r="AO524480" s="69">
        <v>147.15</v>
      </c>
      <c r="AP524480" s="69">
        <v>0.907</v>
      </c>
      <c r="AQ524480" s="69">
        <v>0.928</v>
      </c>
      <c r="AR524480" s="69">
        <v>0.91</v>
      </c>
    </row>
    <row r="524481" spans="41:44">
      <c r="AO524481" s="69">
        <v>147.93</v>
      </c>
      <c r="AP524481" s="69">
        <v>0.875</v>
      </c>
      <c r="AQ524481" s="69">
        <v>0.831</v>
      </c>
      <c r="AR524481" s="69">
        <v>0.861</v>
      </c>
    </row>
    <row r="524482" spans="41:44">
      <c r="AO524482" s="69">
        <v>148.71</v>
      </c>
      <c r="AP524482" s="69">
        <v>0.977</v>
      </c>
      <c r="AQ524482" s="69">
        <v>0.898</v>
      </c>
      <c r="AR524482" s="69">
        <v>0.901</v>
      </c>
    </row>
    <row r="524483" spans="41:44">
      <c r="AO524483" s="69">
        <v>149.49</v>
      </c>
      <c r="AP524483" s="69">
        <v>0.9</v>
      </c>
      <c r="AQ524483" s="69">
        <v>0.985</v>
      </c>
      <c r="AR524483" s="69">
        <v>0.901</v>
      </c>
    </row>
    <row r="524484" spans="41:44">
      <c r="AO524484" s="69">
        <v>150.27</v>
      </c>
      <c r="AP524484" s="69">
        <v>0.95</v>
      </c>
      <c r="AQ524484" s="69">
        <v>0.859</v>
      </c>
      <c r="AR524484" s="69">
        <v>0.917</v>
      </c>
    </row>
    <row r="524485" spans="41:44">
      <c r="AO524485" s="69">
        <v>151.05</v>
      </c>
      <c r="AP524485" s="69">
        <v>0.942</v>
      </c>
      <c r="AQ524485" s="69">
        <v>0.943</v>
      </c>
      <c r="AR524485" s="69">
        <v>0.918</v>
      </c>
    </row>
    <row r="524486" spans="41:44">
      <c r="AO524486" s="69">
        <v>151.83</v>
      </c>
      <c r="AP524486" s="69">
        <v>0.978</v>
      </c>
      <c r="AQ524486" s="69">
        <v>0.845</v>
      </c>
      <c r="AR524486" s="69">
        <v>0.867</v>
      </c>
    </row>
    <row r="524487" spans="41:44">
      <c r="AO524487" s="69">
        <v>152.61</v>
      </c>
      <c r="AP524487" s="69">
        <v>0.942</v>
      </c>
      <c r="AQ524487" s="69">
        <v>0.943</v>
      </c>
      <c r="AR524487" s="69">
        <v>0.928</v>
      </c>
    </row>
    <row r="524488" spans="41:44">
      <c r="AO524488" s="69">
        <v>153.39</v>
      </c>
      <c r="AP524488" s="69">
        <v>0.988</v>
      </c>
      <c r="AQ524488" s="69">
        <v>0.927</v>
      </c>
      <c r="AR524488" s="69">
        <v>0.836</v>
      </c>
    </row>
    <row r="524489" spans="41:44">
      <c r="AO524489" s="69">
        <v>154.17</v>
      </c>
      <c r="AP524489" s="69">
        <v>0.891</v>
      </c>
      <c r="AQ524489" s="69">
        <v>0.941</v>
      </c>
      <c r="AR524489" s="69">
        <v>0.932</v>
      </c>
    </row>
    <row r="524490" spans="41:44">
      <c r="AO524490" s="69">
        <v>154.95</v>
      </c>
      <c r="AP524490" s="69">
        <v>0.935</v>
      </c>
      <c r="AQ524490" s="69">
        <v>0.889</v>
      </c>
      <c r="AR524490" s="69">
        <v>0.861</v>
      </c>
    </row>
    <row r="524491" spans="41:44">
      <c r="AO524491" s="69">
        <v>155.73</v>
      </c>
      <c r="AP524491" s="69">
        <v>0.923</v>
      </c>
      <c r="AQ524491" s="69">
        <v>0.775</v>
      </c>
      <c r="AR524491" s="69">
        <v>0.861</v>
      </c>
    </row>
    <row r="524492" spans="41:44">
      <c r="AO524492" s="69">
        <v>156.51</v>
      </c>
      <c r="AP524492" s="69">
        <v>0.911</v>
      </c>
      <c r="AQ524492" s="69">
        <v>0.942</v>
      </c>
      <c r="AR524492" s="69">
        <v>0.957</v>
      </c>
    </row>
    <row r="540674" spans="41:44">
      <c r="AO540674" s="69" t="s">
        <v>13</v>
      </c>
      <c r="AP540674" s="69" t="s">
        <v>14</v>
      </c>
      <c r="AQ540674" s="69" t="s">
        <v>15</v>
      </c>
      <c r="AR540674" s="69" t="s">
        <v>16</v>
      </c>
    </row>
    <row r="540675" spans="41:44">
      <c r="AO540675" s="69">
        <v>0</v>
      </c>
      <c r="AP540675" s="69">
        <v>0.925</v>
      </c>
      <c r="AQ540675" s="69">
        <v>0.985</v>
      </c>
      <c r="AR540675" s="69">
        <v>0.836</v>
      </c>
    </row>
    <row r="540676" spans="41:44">
      <c r="AO540676" s="69">
        <v>0.39</v>
      </c>
      <c r="AP540676" s="69">
        <v>0.968</v>
      </c>
      <c r="AQ540676" s="69">
        <v>1.016</v>
      </c>
      <c r="AR540676" s="69">
        <v>1.026</v>
      </c>
    </row>
    <row r="540677" spans="41:44">
      <c r="AO540677" s="69">
        <v>1.17</v>
      </c>
      <c r="AP540677" s="69">
        <v>0.928</v>
      </c>
      <c r="AQ540677" s="69">
        <v>1.061</v>
      </c>
      <c r="AR540677" s="69">
        <v>0.925</v>
      </c>
    </row>
    <row r="540678" spans="41:44">
      <c r="AO540678" s="69">
        <v>1.95</v>
      </c>
      <c r="AP540678" s="69">
        <v>0.885</v>
      </c>
      <c r="AQ540678" s="69">
        <v>0.97</v>
      </c>
      <c r="AR540678" s="69">
        <v>0.961</v>
      </c>
    </row>
    <row r="540679" spans="41:44">
      <c r="AO540679" s="69">
        <v>2.73</v>
      </c>
      <c r="AP540679" s="69">
        <v>0.926</v>
      </c>
      <c r="AQ540679" s="69">
        <v>0.932</v>
      </c>
      <c r="AR540679" s="69">
        <v>0.962</v>
      </c>
    </row>
    <row r="540680" spans="41:44">
      <c r="AO540680" s="69">
        <v>3.51</v>
      </c>
      <c r="AP540680" s="69">
        <v>0.885</v>
      </c>
      <c r="AQ540680" s="69">
        <v>0.906</v>
      </c>
      <c r="AR540680" s="69">
        <v>0.924</v>
      </c>
    </row>
    <row r="540681" spans="41:44">
      <c r="AO540681" s="69">
        <v>4.29</v>
      </c>
      <c r="AP540681" s="69">
        <v>0.97</v>
      </c>
      <c r="AQ540681" s="69">
        <v>0.915</v>
      </c>
      <c r="AR540681" s="69">
        <v>0.96</v>
      </c>
    </row>
    <row r="540682" spans="41:44">
      <c r="AO540682" s="69">
        <v>5.07</v>
      </c>
      <c r="AP540682" s="69">
        <v>0.9</v>
      </c>
      <c r="AQ540682" s="69">
        <v>0.935</v>
      </c>
      <c r="AR540682" s="69">
        <v>0.911</v>
      </c>
    </row>
    <row r="540683" spans="41:44">
      <c r="AO540683" s="69">
        <v>5.85</v>
      </c>
      <c r="AP540683" s="69">
        <v>1.015</v>
      </c>
      <c r="AQ540683" s="69">
        <v>0.971</v>
      </c>
      <c r="AR540683" s="69">
        <v>0.912</v>
      </c>
    </row>
    <row r="540684" spans="41:44">
      <c r="AO540684" s="69">
        <v>6.63</v>
      </c>
      <c r="AP540684" s="69">
        <v>0.927</v>
      </c>
      <c r="AQ540684" s="69">
        <v>1</v>
      </c>
      <c r="AR540684" s="69">
        <v>0.962</v>
      </c>
    </row>
    <row r="540685" spans="41:44">
      <c r="AO540685" s="69">
        <v>7.41</v>
      </c>
      <c r="AP540685" s="69">
        <v>0.97</v>
      </c>
      <c r="AQ540685" s="69">
        <v>0.904</v>
      </c>
      <c r="AR540685" s="69">
        <v>1.013</v>
      </c>
    </row>
    <row r="540686" spans="41:44">
      <c r="AO540686" s="69">
        <v>8.19</v>
      </c>
      <c r="AP540686" s="69">
        <v>0.878</v>
      </c>
      <c r="AQ540686" s="69">
        <v>0.89</v>
      </c>
      <c r="AR540686" s="69">
        <v>1</v>
      </c>
    </row>
    <row r="540687" spans="41:44">
      <c r="AO540687" s="69">
        <v>8.97</v>
      </c>
      <c r="AP540687" s="69">
        <v>0.956</v>
      </c>
      <c r="AQ540687" s="69">
        <v>0.859</v>
      </c>
      <c r="AR540687" s="69">
        <v>1.096</v>
      </c>
    </row>
    <row r="540688" spans="41:44">
      <c r="AO540688" s="69">
        <v>9.75</v>
      </c>
      <c r="AP540688" s="69">
        <v>0.887</v>
      </c>
      <c r="AQ540688" s="69">
        <v>0.93</v>
      </c>
      <c r="AR540688" s="69">
        <v>1.04</v>
      </c>
    </row>
    <row r="540689" spans="41:44">
      <c r="AO540689" s="69">
        <v>10.53</v>
      </c>
      <c r="AP540689" s="69">
        <v>0.922</v>
      </c>
      <c r="AQ540689" s="69">
        <v>0.956</v>
      </c>
      <c r="AR540689" s="69">
        <v>1.053</v>
      </c>
    </row>
    <row r="540690" spans="41:44">
      <c r="AO540690" s="69">
        <v>11.31</v>
      </c>
      <c r="AP540690" s="69">
        <v>1</v>
      </c>
      <c r="AQ540690" s="69">
        <v>0.9</v>
      </c>
      <c r="AR540690" s="69">
        <v>1.037</v>
      </c>
    </row>
    <row r="540691" spans="41:44">
      <c r="AO540691" s="69">
        <v>12.09</v>
      </c>
      <c r="AP540691" s="69">
        <v>1.014</v>
      </c>
      <c r="AQ540691" s="69">
        <v>0.942</v>
      </c>
      <c r="AR540691" s="69">
        <v>0.861</v>
      </c>
    </row>
    <row r="540692" spans="41:44">
      <c r="AO540692" s="69">
        <v>12.87</v>
      </c>
      <c r="AP540692" s="69">
        <v>0.918</v>
      </c>
      <c r="AQ540692" s="69">
        <v>0.986</v>
      </c>
      <c r="AR540692" s="69">
        <v>1.055</v>
      </c>
    </row>
    <row r="540693" spans="41:44">
      <c r="AO540693" s="69">
        <v>13.65</v>
      </c>
      <c r="AP540693" s="69">
        <v>0.87</v>
      </c>
      <c r="AQ540693" s="69">
        <v>0.848</v>
      </c>
      <c r="AR540693" s="69">
        <v>0.883</v>
      </c>
    </row>
    <row r="540694" spans="41:44">
      <c r="AO540694" s="69">
        <v>14.43</v>
      </c>
      <c r="AP540694" s="69">
        <v>0.949</v>
      </c>
      <c r="AQ540694" s="69">
        <v>1</v>
      </c>
      <c r="AR540694" s="69">
        <v>0.938</v>
      </c>
    </row>
    <row r="540695" spans="41:44">
      <c r="AO540695" s="69">
        <v>15.21</v>
      </c>
      <c r="AP540695" s="69">
        <v>0.947</v>
      </c>
      <c r="AQ540695" s="69">
        <v>0.947</v>
      </c>
      <c r="AR540695" s="69">
        <v>0.962</v>
      </c>
    </row>
    <row r="540696" spans="41:44">
      <c r="AO540696" s="69">
        <v>15.99</v>
      </c>
      <c r="AP540696" s="69">
        <v>0.883</v>
      </c>
      <c r="AQ540696" s="69">
        <v>1</v>
      </c>
      <c r="AR540696" s="69">
        <v>0.887</v>
      </c>
    </row>
    <row r="540697" spans="41:44">
      <c r="AO540697" s="69">
        <v>16.77</v>
      </c>
      <c r="AP540697" s="69">
        <v>0.892</v>
      </c>
      <c r="AQ540697" s="69">
        <v>0.971</v>
      </c>
      <c r="AR540697" s="69">
        <v>1.133</v>
      </c>
    </row>
    <row r="540698" spans="41:44">
      <c r="AO540698" s="69">
        <v>17.55</v>
      </c>
      <c r="AP540698" s="69">
        <v>0.95</v>
      </c>
      <c r="AQ540698" s="69">
        <v>0.873</v>
      </c>
      <c r="AR540698" s="69">
        <v>0.95</v>
      </c>
    </row>
    <row r="540699" spans="41:44">
      <c r="AO540699" s="69">
        <v>18.33</v>
      </c>
      <c r="AP540699" s="69">
        <v>0.931</v>
      </c>
      <c r="AQ540699" s="69">
        <v>0.942</v>
      </c>
      <c r="AR540699" s="69">
        <v>0.961</v>
      </c>
    </row>
    <row r="540700" spans="41:44">
      <c r="AO540700" s="69">
        <v>19.11</v>
      </c>
      <c r="AP540700" s="69">
        <v>0.9</v>
      </c>
      <c r="AQ540700" s="69">
        <v>0.926</v>
      </c>
      <c r="AR540700" s="69">
        <v>0.935</v>
      </c>
    </row>
    <row r="540701" spans="41:44">
      <c r="AO540701" s="69">
        <v>19.89</v>
      </c>
      <c r="AP540701" s="69">
        <v>0.912</v>
      </c>
      <c r="AQ540701" s="69">
        <v>0.943</v>
      </c>
      <c r="AR540701" s="69">
        <v>0.926</v>
      </c>
    </row>
    <row r="540702" spans="41:44">
      <c r="AO540702" s="69">
        <v>20.67</v>
      </c>
      <c r="AP540702" s="69">
        <v>0.912</v>
      </c>
      <c r="AQ540702" s="69">
        <v>0.942</v>
      </c>
      <c r="AR540702" s="69">
        <v>0.875</v>
      </c>
    </row>
    <row r="540703" spans="41:44">
      <c r="AO540703" s="69">
        <v>21.45</v>
      </c>
      <c r="AP540703" s="69">
        <v>1</v>
      </c>
      <c r="AQ540703" s="69">
        <v>0.844</v>
      </c>
      <c r="AR540703" s="69">
        <v>0.912</v>
      </c>
    </row>
    <row r="540704" spans="41:44">
      <c r="AO540704" s="69">
        <v>22.23</v>
      </c>
      <c r="AP540704" s="69">
        <v>0.891</v>
      </c>
      <c r="AQ540704" s="69">
        <v>0.844</v>
      </c>
      <c r="AR540704" s="69">
        <v>0.975</v>
      </c>
    </row>
    <row r="540705" spans="41:44">
      <c r="AO540705" s="69">
        <v>23.01</v>
      </c>
      <c r="AP540705" s="69">
        <v>0.912</v>
      </c>
      <c r="AQ540705" s="69">
        <v>1.014</v>
      </c>
      <c r="AR540705" s="69">
        <v>0.95</v>
      </c>
    </row>
    <row r="540706" spans="41:44">
      <c r="AO540706" s="69">
        <v>23.79</v>
      </c>
      <c r="AP540706" s="69">
        <v>0.974</v>
      </c>
      <c r="AQ540706" s="69">
        <v>0.931</v>
      </c>
      <c r="AR540706" s="69">
        <v>0.869</v>
      </c>
    </row>
    <row r="540707" spans="41:44">
      <c r="AO540707" s="69">
        <v>24.57</v>
      </c>
      <c r="AP540707" s="69">
        <v>0.898</v>
      </c>
      <c r="AQ540707" s="69">
        <v>0.97</v>
      </c>
      <c r="AR540707" s="69">
        <v>0.879</v>
      </c>
    </row>
    <row r="540708" spans="41:44">
      <c r="AO540708" s="69">
        <v>25.35</v>
      </c>
      <c r="AP540708" s="69">
        <v>0.877</v>
      </c>
      <c r="AQ540708" s="69">
        <v>0.878</v>
      </c>
      <c r="AR540708" s="69">
        <v>0.948</v>
      </c>
    </row>
    <row r="540709" spans="41:44">
      <c r="AO540709" s="69">
        <v>26.13</v>
      </c>
      <c r="AP540709" s="69">
        <v>0.912</v>
      </c>
      <c r="AQ540709" s="69">
        <v>0.986</v>
      </c>
      <c r="AR540709" s="69">
        <v>0.949</v>
      </c>
    </row>
    <row r="540710" spans="41:44">
      <c r="AO540710" s="69">
        <v>26.91</v>
      </c>
      <c r="AP540710" s="69">
        <v>0.974</v>
      </c>
      <c r="AQ540710" s="69">
        <v>0.906</v>
      </c>
      <c r="AR540710" s="69">
        <v>0.828</v>
      </c>
    </row>
    <row r="540711" spans="41:44">
      <c r="AO540711" s="69">
        <v>27.69</v>
      </c>
      <c r="AP540711" s="69">
        <v>0.939</v>
      </c>
      <c r="AQ540711" s="69">
        <v>0.849</v>
      </c>
      <c r="AR540711" s="69">
        <v>0.924</v>
      </c>
    </row>
    <row r="540712" spans="41:44">
      <c r="AO540712" s="69">
        <v>28.47</v>
      </c>
      <c r="AP540712" s="69">
        <v>0.986</v>
      </c>
      <c r="AQ540712" s="69">
        <v>0.93</v>
      </c>
      <c r="AR540712" s="69">
        <v>0.974</v>
      </c>
    </row>
    <row r="540713" spans="41:44">
      <c r="AO540713" s="69">
        <v>29.25</v>
      </c>
      <c r="AP540713" s="69">
        <v>0.974</v>
      </c>
      <c r="AQ540713" s="69">
        <v>0.915</v>
      </c>
      <c r="AR540713" s="69">
        <v>0.896</v>
      </c>
    </row>
    <row r="540714" spans="41:44">
      <c r="AO540714" s="69">
        <v>30.03</v>
      </c>
      <c r="AP540714" s="69">
        <v>0.915</v>
      </c>
      <c r="AQ540714" s="69">
        <v>0.986</v>
      </c>
      <c r="AR540714" s="69">
        <v>1</v>
      </c>
    </row>
    <row r="540715" spans="41:44">
      <c r="AO540715" s="69">
        <v>30.81</v>
      </c>
      <c r="AP540715" s="69">
        <v>0.914</v>
      </c>
      <c r="AQ540715" s="69">
        <v>0.905</v>
      </c>
      <c r="AR540715" s="69">
        <v>0.868</v>
      </c>
    </row>
    <row r="540716" spans="41:44">
      <c r="AO540716" s="69">
        <v>31.59</v>
      </c>
      <c r="AP540716" s="69">
        <v>1</v>
      </c>
      <c r="AQ540716" s="69">
        <v>0.917</v>
      </c>
      <c r="AR540716" s="69">
        <v>1.026</v>
      </c>
    </row>
    <row r="540717" spans="41:44">
      <c r="AO540717" s="69">
        <v>32.37</v>
      </c>
      <c r="AP540717" s="69">
        <v>1</v>
      </c>
      <c r="AQ540717" s="69">
        <v>0.831</v>
      </c>
      <c r="AR540717" s="69">
        <v>0.937</v>
      </c>
    </row>
    <row r="540718" spans="41:44">
      <c r="AO540718" s="69">
        <v>33.15</v>
      </c>
      <c r="AP540718" s="69">
        <v>0.891</v>
      </c>
      <c r="AQ540718" s="69">
        <v>0.985</v>
      </c>
      <c r="AR540718" s="69">
        <v>0.938</v>
      </c>
    </row>
    <row r="540719" spans="41:44">
      <c r="AO540719" s="69">
        <v>33.93</v>
      </c>
      <c r="AP540719" s="69">
        <v>0.938</v>
      </c>
      <c r="AQ540719" s="69">
        <v>0.957</v>
      </c>
      <c r="AR540719" s="69">
        <v>0.974</v>
      </c>
    </row>
    <row r="540720" spans="41:44">
      <c r="AO540720" s="69">
        <v>34.71</v>
      </c>
      <c r="AP540720" s="69">
        <v>0.949</v>
      </c>
      <c r="AQ540720" s="69">
        <v>0.986</v>
      </c>
      <c r="AR540720" s="69">
        <v>0.912</v>
      </c>
    </row>
    <row r="540721" spans="41:44">
      <c r="AO540721" s="69">
        <v>35.49</v>
      </c>
      <c r="AP540721" s="69">
        <v>0.937</v>
      </c>
      <c r="AQ540721" s="69">
        <v>0.96</v>
      </c>
      <c r="AR540721" s="69">
        <v>0.934</v>
      </c>
    </row>
    <row r="540722" spans="41:44">
      <c r="AO540722" s="69">
        <v>36.27</v>
      </c>
      <c r="AP540722" s="69">
        <v>0.94</v>
      </c>
      <c r="AQ540722" s="69">
        <v>0.97</v>
      </c>
      <c r="AR540722" s="69">
        <v>0.961</v>
      </c>
    </row>
    <row r="540723" spans="41:44">
      <c r="AO540723" s="69">
        <v>37.05</v>
      </c>
      <c r="AP540723" s="69">
        <v>0.915</v>
      </c>
      <c r="AQ540723" s="69">
        <v>0.929</v>
      </c>
      <c r="AR540723" s="69">
        <v>0.96</v>
      </c>
    </row>
    <row r="540724" spans="41:44">
      <c r="AO540724" s="69">
        <v>37.83</v>
      </c>
      <c r="AP540724" s="69">
        <v>0.894</v>
      </c>
      <c r="AQ540724" s="69">
        <v>0.905</v>
      </c>
      <c r="AR540724" s="69">
        <v>1.11</v>
      </c>
    </row>
    <row r="540725" spans="41:44">
      <c r="AO540725" s="69">
        <v>38.61</v>
      </c>
      <c r="AP540725" s="69">
        <v>1.053</v>
      </c>
      <c r="AQ540725" s="69">
        <v>0.904</v>
      </c>
      <c r="AR540725" s="69">
        <v>0.879</v>
      </c>
    </row>
    <row r="540726" spans="41:44">
      <c r="AO540726" s="69">
        <v>39.51</v>
      </c>
      <c r="AP540726" s="69">
        <v>0.882</v>
      </c>
      <c r="AQ540726" s="69">
        <v>0.892</v>
      </c>
      <c r="AR540726" s="69">
        <v>0.974</v>
      </c>
    </row>
    <row r="540727" spans="41:44">
      <c r="AO540727" s="69">
        <v>40.29</v>
      </c>
      <c r="AP540727" s="69">
        <v>1.012</v>
      </c>
      <c r="AQ540727" s="69">
        <v>1</v>
      </c>
      <c r="AR540727" s="69">
        <v>1.027</v>
      </c>
    </row>
    <row r="540728" spans="41:44">
      <c r="AO540728" s="69">
        <v>41.07</v>
      </c>
      <c r="AP540728" s="69">
        <v>0.951</v>
      </c>
      <c r="AQ540728" s="69">
        <v>0.956</v>
      </c>
      <c r="AR540728" s="69">
        <v>0.947</v>
      </c>
    </row>
    <row r="540729" spans="41:44">
      <c r="AO540729" s="69">
        <v>41.85</v>
      </c>
      <c r="AP540729" s="69">
        <v>0.9</v>
      </c>
      <c r="AQ540729" s="69">
        <v>0.89</v>
      </c>
      <c r="AR540729" s="69">
        <v>0.91</v>
      </c>
    </row>
    <row r="540730" spans="41:44">
      <c r="AO540730" s="69">
        <v>42.63</v>
      </c>
      <c r="AP540730" s="69">
        <v>0.874</v>
      </c>
      <c r="AQ540730" s="69">
        <v>0.917</v>
      </c>
      <c r="AR540730" s="69">
        <v>0.95</v>
      </c>
    </row>
    <row r="540731" spans="41:44">
      <c r="AO540731" s="69">
        <v>43.41</v>
      </c>
      <c r="AP540731" s="69">
        <v>0.887</v>
      </c>
      <c r="AQ540731" s="69">
        <v>0.853</v>
      </c>
      <c r="AR540731" s="69">
        <v>0.949</v>
      </c>
    </row>
    <row r="540732" spans="41:44">
      <c r="AO540732" s="69">
        <v>44.19</v>
      </c>
      <c r="AP540732" s="69">
        <v>0.866</v>
      </c>
      <c r="AQ540732" s="69">
        <v>0.944</v>
      </c>
      <c r="AR540732" s="69">
        <v>0.912</v>
      </c>
    </row>
    <row r="540733" spans="41:44">
      <c r="AO540733" s="69">
        <v>44.97</v>
      </c>
      <c r="AP540733" s="69">
        <v>0.938</v>
      </c>
      <c r="AQ540733" s="69">
        <v>0.928</v>
      </c>
      <c r="AR540733" s="69">
        <v>0.901</v>
      </c>
    </row>
    <row r="540734" spans="41:44">
      <c r="AO540734" s="69">
        <v>45.75</v>
      </c>
      <c r="AP540734" s="69">
        <v>0.815</v>
      </c>
      <c r="AQ540734" s="69">
        <v>0.956</v>
      </c>
      <c r="AR540734" s="69">
        <v>0.736</v>
      </c>
    </row>
    <row r="540735" spans="41:44">
      <c r="AO540735" s="69">
        <v>46.53</v>
      </c>
      <c r="AP540735" s="69">
        <v>0.962</v>
      </c>
      <c r="AQ540735" s="69">
        <v>0.986</v>
      </c>
      <c r="AR540735" s="69">
        <v>1.085</v>
      </c>
    </row>
    <row r="540736" spans="41:44">
      <c r="AO540736" s="69">
        <v>47.31</v>
      </c>
      <c r="AP540736" s="69">
        <v>0.844</v>
      </c>
      <c r="AQ540736" s="69">
        <v>0.892</v>
      </c>
      <c r="AR540736" s="69">
        <v>0.807</v>
      </c>
    </row>
    <row r="540737" spans="41:44">
      <c r="AO540737" s="69">
        <v>48.09</v>
      </c>
      <c r="AP540737" s="69">
        <v>1.065</v>
      </c>
      <c r="AQ540737" s="69">
        <v>0.904</v>
      </c>
      <c r="AR540737" s="69">
        <v>0.949</v>
      </c>
    </row>
    <row r="540738" spans="41:44">
      <c r="AO540738" s="69">
        <v>48.87</v>
      </c>
      <c r="AP540738" s="69">
        <v>0.924</v>
      </c>
      <c r="AQ540738" s="69">
        <v>0.887</v>
      </c>
      <c r="AR540738" s="69">
        <v>0.873</v>
      </c>
    </row>
    <row r="540739" spans="41:44">
      <c r="AO540739" s="69">
        <v>49.65</v>
      </c>
      <c r="AP540739" s="69">
        <v>0.903</v>
      </c>
      <c r="AQ540739" s="69">
        <v>0.849</v>
      </c>
      <c r="AR540739" s="69">
        <v>0.923</v>
      </c>
    </row>
    <row r="540740" spans="41:44">
      <c r="AO540740" s="69">
        <v>50.43</v>
      </c>
      <c r="AP540740" s="69">
        <v>0.974</v>
      </c>
      <c r="AQ540740" s="69">
        <v>1.015</v>
      </c>
      <c r="AR540740" s="69">
        <v>0.937</v>
      </c>
    </row>
    <row r="540741" spans="41:44">
      <c r="AO540741" s="69">
        <v>51.21</v>
      </c>
      <c r="AP540741" s="69">
        <v>0.962</v>
      </c>
      <c r="AQ540741" s="69">
        <v>1</v>
      </c>
      <c r="AR540741" s="69">
        <v>0.883</v>
      </c>
    </row>
    <row r="540742" spans="41:44">
      <c r="AO540742" s="69">
        <v>51.99</v>
      </c>
      <c r="AP540742" s="69">
        <v>0.986</v>
      </c>
      <c r="AQ540742" s="69">
        <v>0.892</v>
      </c>
      <c r="AR540742" s="69">
        <v>0.872</v>
      </c>
    </row>
    <row r="540743" spans="41:44">
      <c r="AO540743" s="69">
        <v>52.77</v>
      </c>
      <c r="AP540743" s="69">
        <v>0.927</v>
      </c>
      <c r="AQ540743" s="69">
        <v>1.03</v>
      </c>
      <c r="AR540743" s="69">
        <v>0.987</v>
      </c>
    </row>
    <row r="540744" spans="41:44">
      <c r="AO540744" s="69">
        <v>53.55</v>
      </c>
      <c r="AP540744" s="69">
        <v>0.89</v>
      </c>
      <c r="AQ540744" s="69">
        <v>0.819</v>
      </c>
      <c r="AR540744" s="69">
        <v>0.816</v>
      </c>
    </row>
    <row r="540745" spans="41:44">
      <c r="AO540745" s="69">
        <v>54.33</v>
      </c>
      <c r="AP540745" s="69">
        <v>0.869</v>
      </c>
      <c r="AQ540745" s="69">
        <v>0.836</v>
      </c>
      <c r="AR540745" s="69">
        <v>0.887</v>
      </c>
    </row>
    <row r="540746" spans="41:44">
      <c r="AO540746" s="69">
        <v>55.11</v>
      </c>
      <c r="AP540746" s="69">
        <v>0.893</v>
      </c>
      <c r="AQ540746" s="69">
        <v>0.943</v>
      </c>
      <c r="AR540746" s="69">
        <v>0.96</v>
      </c>
    </row>
    <row r="540747" spans="41:44">
      <c r="AO540747" s="69">
        <v>55.89</v>
      </c>
      <c r="AP540747" s="69">
        <v>0.938</v>
      </c>
      <c r="AQ540747" s="69">
        <v>0.928</v>
      </c>
      <c r="AR540747" s="69">
        <v>0.937</v>
      </c>
    </row>
    <row r="540748" spans="41:44">
      <c r="AO540748" s="69">
        <v>56.67</v>
      </c>
      <c r="AP540748" s="69">
        <v>0.939</v>
      </c>
      <c r="AQ540748" s="69">
        <v>0.865</v>
      </c>
      <c r="AR540748" s="69">
        <v>0.938</v>
      </c>
    </row>
    <row r="540749" spans="41:44">
      <c r="AO540749" s="69">
        <v>57.45</v>
      </c>
      <c r="AP540749" s="69">
        <v>0.914</v>
      </c>
      <c r="AQ540749" s="69">
        <v>1.03</v>
      </c>
      <c r="AR540749" s="69">
        <v>1.04</v>
      </c>
    </row>
    <row r="540750" spans="41:44">
      <c r="AO540750" s="69">
        <v>58.23</v>
      </c>
      <c r="AP540750" s="69">
        <v>0.884</v>
      </c>
      <c r="AQ540750" s="69">
        <v>0.915</v>
      </c>
      <c r="AR540750" s="69">
        <v>0.932</v>
      </c>
    </row>
    <row r="540751" spans="41:44">
      <c r="AO540751" s="69">
        <v>59.01</v>
      </c>
      <c r="AP540751" s="69">
        <v>0.874</v>
      </c>
      <c r="AQ540751" s="69">
        <v>0.808</v>
      </c>
      <c r="AR540751" s="69">
        <v>0.959</v>
      </c>
    </row>
    <row r="540752" spans="41:44">
      <c r="AO540752" s="69">
        <v>59.79</v>
      </c>
      <c r="AP540752" s="69">
        <v>0.884</v>
      </c>
      <c r="AQ540752" s="69">
        <v>0.914</v>
      </c>
      <c r="AR540752" s="69">
        <v>0.889</v>
      </c>
    </row>
    <row r="540753" spans="41:44">
      <c r="AO540753" s="69">
        <v>60.57</v>
      </c>
      <c r="AP540753" s="69">
        <v>0.987</v>
      </c>
      <c r="AQ540753" s="69">
        <v>0.942</v>
      </c>
      <c r="AR540753" s="69">
        <v>0.947</v>
      </c>
    </row>
    <row r="540754" spans="41:44">
      <c r="AO540754" s="69">
        <v>61.35</v>
      </c>
      <c r="AP540754" s="69">
        <v>0.893</v>
      </c>
      <c r="AQ540754" s="69">
        <v>0.885</v>
      </c>
      <c r="AR540754" s="69">
        <v>0.896</v>
      </c>
    </row>
    <row r="540755" spans="41:44">
      <c r="AO540755" s="69">
        <v>62.13</v>
      </c>
      <c r="AP540755" s="69">
        <v>0.903</v>
      </c>
      <c r="AQ540755" s="69">
        <v>0.887</v>
      </c>
      <c r="AR540755" s="69">
        <v>0.936</v>
      </c>
    </row>
    <row r="540756" spans="41:44">
      <c r="AO540756" s="69">
        <v>62.91</v>
      </c>
      <c r="AP540756" s="69">
        <v>0.891</v>
      </c>
      <c r="AQ540756" s="69">
        <v>0.9</v>
      </c>
      <c r="AR540756" s="69">
        <v>0.821</v>
      </c>
    </row>
    <row r="540757" spans="41:44">
      <c r="AO540757" s="69">
        <v>63.69</v>
      </c>
      <c r="AP540757" s="69">
        <v>0.926</v>
      </c>
      <c r="AQ540757" s="69">
        <v>0.811</v>
      </c>
      <c r="AR540757" s="69">
        <v>0.868</v>
      </c>
    </row>
    <row r="540758" spans="41:44">
      <c r="AO540758" s="69">
        <v>64.47</v>
      </c>
      <c r="AP540758" s="69">
        <v>0.826</v>
      </c>
      <c r="AQ540758" s="69">
        <v>0.943</v>
      </c>
      <c r="AR540758" s="69">
        <v>0.949</v>
      </c>
    </row>
    <row r="540759" spans="41:44">
      <c r="AO540759" s="69">
        <v>65.25</v>
      </c>
      <c r="AP540759" s="69">
        <v>0.986</v>
      </c>
      <c r="AQ540759" s="69">
        <v>0.855</v>
      </c>
      <c r="AR540759" s="69">
        <v>0.896</v>
      </c>
    </row>
    <row r="540760" spans="41:44">
      <c r="AO540760" s="69">
        <v>66.03</v>
      </c>
      <c r="AP540760" s="69">
        <v>0.951</v>
      </c>
      <c r="AQ540760" s="69">
        <v>0.873</v>
      </c>
      <c r="AR540760" s="69">
        <v>1.04</v>
      </c>
    </row>
    <row r="540761" spans="41:44">
      <c r="AO540761" s="69">
        <v>66.81</v>
      </c>
      <c r="AP540761" s="69">
        <v>0.884</v>
      </c>
      <c r="AQ540761" s="69">
        <v>0.901</v>
      </c>
      <c r="AR540761" s="69">
        <v>1.031</v>
      </c>
    </row>
    <row r="540762" spans="41:44">
      <c r="AO540762" s="69">
        <v>67.59</v>
      </c>
      <c r="AP540762" s="69">
        <v>0.913</v>
      </c>
      <c r="AQ540762" s="69">
        <v>0.808</v>
      </c>
      <c r="AR540762" s="69">
        <v>1.026</v>
      </c>
    </row>
    <row r="540763" spans="41:44">
      <c r="AO540763" s="69">
        <v>68.37</v>
      </c>
      <c r="AP540763" s="69">
        <v>1.012</v>
      </c>
      <c r="AQ540763" s="69">
        <v>0.919</v>
      </c>
      <c r="AR540763" s="69">
        <v>0.87</v>
      </c>
    </row>
    <row r="540764" spans="41:44">
      <c r="AO540764" s="69">
        <v>69.15</v>
      </c>
      <c r="AP540764" s="69">
        <v>0.953</v>
      </c>
      <c r="AQ540764" s="69">
        <v>0.93</v>
      </c>
      <c r="AR540764" s="69">
        <v>0.889</v>
      </c>
    </row>
    <row r="540765" spans="41:44">
      <c r="AO540765" s="69">
        <v>69.93</v>
      </c>
      <c r="AP540765" s="69">
        <v>0.885</v>
      </c>
      <c r="AQ540765" s="69">
        <v>0.795</v>
      </c>
      <c r="AR540765" s="69">
        <v>1.027</v>
      </c>
    </row>
    <row r="540766" spans="41:44">
      <c r="AO540766" s="69">
        <v>70.71</v>
      </c>
      <c r="AP540766" s="69">
        <v>0.902</v>
      </c>
      <c r="AQ540766" s="69">
        <v>0.901</v>
      </c>
      <c r="AR540766" s="69">
        <v>0.924</v>
      </c>
    </row>
    <row r="540767" spans="41:44">
      <c r="AO540767" s="69">
        <v>71.49</v>
      </c>
      <c r="AP540767" s="69">
        <v>0.821</v>
      </c>
      <c r="AQ540767" s="69">
        <v>0.827</v>
      </c>
      <c r="AR540767" s="69">
        <v>0.9</v>
      </c>
    </row>
    <row r="540768" spans="41:44">
      <c r="AO540768" s="69">
        <v>72.27</v>
      </c>
      <c r="AP540768" s="69">
        <v>0.951</v>
      </c>
      <c r="AQ540768" s="69">
        <v>0.78</v>
      </c>
      <c r="AR540768" s="69">
        <v>0.904</v>
      </c>
    </row>
    <row r="540769" spans="41:44">
      <c r="AO540769" s="69">
        <v>73.05</v>
      </c>
      <c r="AP540769" s="69">
        <v>0.926</v>
      </c>
      <c r="AQ540769" s="69">
        <v>0.956</v>
      </c>
      <c r="AR540769" s="69">
        <v>1.014</v>
      </c>
    </row>
    <row r="540770" spans="41:44">
      <c r="AO540770" s="69">
        <v>73.83</v>
      </c>
      <c r="AP540770" s="69">
        <v>0.94</v>
      </c>
      <c r="AQ540770" s="69">
        <v>0.956</v>
      </c>
      <c r="AR540770" s="69">
        <v>0.924</v>
      </c>
    </row>
    <row r="540771" spans="41:44">
      <c r="AO540771" s="69">
        <v>74.61</v>
      </c>
      <c r="AP540771" s="69">
        <v>0.926</v>
      </c>
      <c r="AQ540771" s="69">
        <v>0.861</v>
      </c>
      <c r="AR540771" s="69">
        <v>0.944</v>
      </c>
    </row>
    <row r="540772" spans="41:44">
      <c r="AO540772" s="69">
        <v>75.39</v>
      </c>
      <c r="AP540772" s="69">
        <v>0.884</v>
      </c>
      <c r="AQ540772" s="69">
        <v>0.849</v>
      </c>
      <c r="AR540772" s="69">
        <v>1.027</v>
      </c>
    </row>
    <row r="540773" spans="41:44">
      <c r="AO540773" s="69">
        <v>76.17</v>
      </c>
      <c r="AP540773" s="69">
        <v>0.856</v>
      </c>
      <c r="AQ540773" s="69">
        <v>0.887</v>
      </c>
      <c r="AR540773" s="69">
        <v>0.923</v>
      </c>
    </row>
    <row r="540774" spans="41:44">
      <c r="AO540774" s="69">
        <v>76.95</v>
      </c>
      <c r="AP540774" s="69">
        <v>0.81</v>
      </c>
      <c r="AQ540774" s="69">
        <v>0.918</v>
      </c>
      <c r="AR540774" s="69">
        <v>0.948</v>
      </c>
    </row>
    <row r="540775" spans="41:44">
      <c r="AO540775" s="69">
        <v>77.73</v>
      </c>
      <c r="AP540775" s="69">
        <v>0.931</v>
      </c>
      <c r="AQ540775" s="69">
        <v>0.9</v>
      </c>
      <c r="AR540775" s="69">
        <v>0.948</v>
      </c>
    </row>
    <row r="540776" spans="41:44">
      <c r="AO540776" s="69">
        <v>78.51</v>
      </c>
      <c r="AP540776" s="69">
        <v>0.894</v>
      </c>
      <c r="AQ540776" s="69">
        <v>0.892</v>
      </c>
      <c r="AR540776" s="69">
        <v>1.071</v>
      </c>
    </row>
    <row r="540777" spans="41:44">
      <c r="AO540777" s="69">
        <v>79.29</v>
      </c>
      <c r="AP540777" s="69">
        <v>0.845</v>
      </c>
      <c r="AQ540777" s="69">
        <v>0.901</v>
      </c>
      <c r="AR540777" s="69">
        <v>0.894</v>
      </c>
    </row>
    <row r="540778" spans="41:44">
      <c r="AO540778" s="69">
        <v>80.07</v>
      </c>
      <c r="AP540778" s="69">
        <v>0.95</v>
      </c>
      <c r="AQ540778" s="69">
        <v>0.843</v>
      </c>
      <c r="AR540778" s="69">
        <v>0.867</v>
      </c>
    </row>
    <row r="540779" spans="41:44">
      <c r="AO540779" s="69">
        <v>80.85</v>
      </c>
      <c r="AP540779" s="69">
        <v>0.849</v>
      </c>
      <c r="AQ540779" s="69">
        <v>0.957</v>
      </c>
      <c r="AR540779" s="69">
        <v>0.974</v>
      </c>
    </row>
    <row r="540780" spans="41:44">
      <c r="AO540780" s="69">
        <v>81.63</v>
      </c>
      <c r="AP540780" s="69">
        <v>0.965</v>
      </c>
      <c r="AQ540780" s="69">
        <v>0.957</v>
      </c>
      <c r="AR540780" s="69">
        <v>0.87</v>
      </c>
    </row>
    <row r="540781" spans="41:44">
      <c r="AO540781" s="69">
        <v>82.41</v>
      </c>
      <c r="AP540781" s="69">
        <v>0.937</v>
      </c>
      <c r="AQ540781" s="69">
        <v>0.849</v>
      </c>
      <c r="AR540781" s="69">
        <v>0.83</v>
      </c>
    </row>
    <row r="540782" spans="41:44">
      <c r="AO540782" s="69">
        <v>83.19</v>
      </c>
      <c r="AP540782" s="69">
        <v>0.907</v>
      </c>
      <c r="AQ540782" s="69">
        <v>0.9</v>
      </c>
      <c r="AR540782" s="69">
        <v>0.873</v>
      </c>
    </row>
    <row r="540783" spans="41:44">
      <c r="AO540783" s="69">
        <v>83.97</v>
      </c>
      <c r="AP540783" s="69">
        <v>0.916</v>
      </c>
      <c r="AQ540783" s="69">
        <v>0.94</v>
      </c>
      <c r="AR540783" s="69">
        <v>0.924</v>
      </c>
    </row>
    <row r="540784" spans="41:44">
      <c r="AO540784" s="69">
        <v>84.75</v>
      </c>
      <c r="AP540784" s="69">
        <v>0.95</v>
      </c>
      <c r="AQ540784" s="69">
        <v>0.865</v>
      </c>
      <c r="AR540784" s="69">
        <v>0.974</v>
      </c>
    </row>
    <row r="540785" spans="41:44">
      <c r="AO540785" s="69">
        <v>85.53</v>
      </c>
      <c r="AP540785" s="69">
        <v>0.954</v>
      </c>
      <c r="AQ540785" s="69">
        <v>0.954</v>
      </c>
      <c r="AR540785" s="69">
        <v>0.987</v>
      </c>
    </row>
    <row r="540786" spans="41:44">
      <c r="AO540786" s="69">
        <v>86.31</v>
      </c>
      <c r="AP540786" s="69">
        <v>0.939</v>
      </c>
      <c r="AQ540786" s="69">
        <v>0.859</v>
      </c>
      <c r="AR540786" s="69">
        <v>0.957</v>
      </c>
    </row>
    <row r="540787" spans="41:44">
      <c r="AO540787" s="69">
        <v>87.09</v>
      </c>
      <c r="AP540787" s="69">
        <v>0.988</v>
      </c>
      <c r="AQ540787" s="69">
        <v>0.887</v>
      </c>
      <c r="AR540787" s="69">
        <v>0.973</v>
      </c>
    </row>
    <row r="540788" spans="41:44">
      <c r="AO540788" s="69">
        <v>87.87</v>
      </c>
      <c r="AP540788" s="69">
        <v>0.853</v>
      </c>
      <c r="AQ540788" s="69">
        <v>0.867</v>
      </c>
      <c r="AR540788" s="69">
        <v>0.849</v>
      </c>
    </row>
    <row r="540789" spans="41:44">
      <c r="AO540789" s="69">
        <v>88.65</v>
      </c>
      <c r="AP540789" s="69">
        <v>0.89</v>
      </c>
      <c r="AQ540789" s="69">
        <v>0.971</v>
      </c>
      <c r="AR540789" s="69">
        <v>0.922</v>
      </c>
    </row>
    <row r="540790" spans="41:44">
      <c r="AO540790" s="69">
        <v>89.43</v>
      </c>
      <c r="AP540790" s="69">
        <v>0.921</v>
      </c>
      <c r="AQ540790" s="69">
        <v>0.846</v>
      </c>
      <c r="AR540790" s="69">
        <v>0.873</v>
      </c>
    </row>
    <row r="540791" spans="41:44">
      <c r="AO540791" s="69">
        <v>90.21</v>
      </c>
      <c r="AP540791" s="69">
        <v>0.869</v>
      </c>
      <c r="AQ540791" s="69">
        <v>0.884</v>
      </c>
      <c r="AR540791" s="69">
        <v>0.911</v>
      </c>
    </row>
    <row r="540792" spans="41:44">
      <c r="AO540792" s="69">
        <v>90.99</v>
      </c>
      <c r="AP540792" s="69">
        <v>1.012</v>
      </c>
      <c r="AQ540792" s="69">
        <v>0.985</v>
      </c>
      <c r="AR540792" s="69">
        <v>0.898</v>
      </c>
    </row>
    <row r="540793" spans="41:44">
      <c r="AO540793" s="69">
        <v>91.77</v>
      </c>
      <c r="AP540793" s="69">
        <v>0.904</v>
      </c>
      <c r="AQ540793" s="69">
        <v>1</v>
      </c>
      <c r="AR540793" s="69">
        <v>0.907</v>
      </c>
    </row>
    <row r="540794" spans="41:44">
      <c r="AO540794" s="69">
        <v>92.55</v>
      </c>
      <c r="AP540794" s="69">
        <v>0.976</v>
      </c>
      <c r="AQ540794" s="69">
        <v>0.9</v>
      </c>
      <c r="AR540794" s="69">
        <v>0.906</v>
      </c>
    </row>
    <row r="540795" spans="41:44">
      <c r="AO540795" s="69">
        <v>93.33</v>
      </c>
      <c r="AP540795" s="69">
        <v>0.953</v>
      </c>
      <c r="AQ540795" s="69">
        <v>0.928</v>
      </c>
      <c r="AR540795" s="69">
        <v>0.974</v>
      </c>
    </row>
    <row r="540796" spans="41:44">
      <c r="AO540796" s="69">
        <v>94.11</v>
      </c>
      <c r="AP540796" s="69">
        <v>0.83</v>
      </c>
      <c r="AQ540796" s="69">
        <v>0.816</v>
      </c>
      <c r="AR540796" s="69">
        <v>0.948</v>
      </c>
    </row>
    <row r="540797" spans="41:44">
      <c r="AO540797" s="69">
        <v>94.89</v>
      </c>
      <c r="AP540797" s="69">
        <v>0.906</v>
      </c>
      <c r="AQ540797" s="69">
        <v>0.791</v>
      </c>
      <c r="AR540797" s="69">
        <v>1</v>
      </c>
    </row>
    <row r="540798" spans="41:44">
      <c r="AO540798" s="69">
        <v>95.67</v>
      </c>
      <c r="AP540798" s="69">
        <v>0.886</v>
      </c>
      <c r="AQ540798" s="69">
        <v>0.859</v>
      </c>
      <c r="AR540798" s="69">
        <v>0.898</v>
      </c>
    </row>
    <row r="540799" spans="41:44">
      <c r="AO540799" s="69">
        <v>96.45</v>
      </c>
      <c r="AP540799" s="69">
        <v>0.988</v>
      </c>
      <c r="AQ540799" s="69">
        <v>1.014</v>
      </c>
      <c r="AR540799" s="69">
        <v>0.887</v>
      </c>
    </row>
    <row r="540800" spans="41:44">
      <c r="AO540800" s="69">
        <v>97.23</v>
      </c>
      <c r="AP540800" s="69">
        <v>0.918</v>
      </c>
      <c r="AQ540800" s="69">
        <v>0.915</v>
      </c>
      <c r="AR540800" s="69">
        <v>0.934</v>
      </c>
    </row>
    <row r="540801" spans="41:44">
      <c r="AO540801" s="69">
        <v>98.01</v>
      </c>
      <c r="AP540801" s="69">
        <v>0.851</v>
      </c>
      <c r="AQ540801" s="69">
        <v>0.942</v>
      </c>
      <c r="AR540801" s="69">
        <v>0.919</v>
      </c>
    </row>
    <row r="540802" spans="41:44">
      <c r="AO540802" s="69">
        <v>98.79</v>
      </c>
      <c r="AP540802" s="69">
        <v>0.95</v>
      </c>
      <c r="AQ540802" s="69">
        <v>0.829</v>
      </c>
      <c r="AR540802" s="69">
        <v>0.906</v>
      </c>
    </row>
    <row r="540803" spans="41:44">
      <c r="AO540803" s="69">
        <v>99.57</v>
      </c>
      <c r="AP540803" s="69">
        <v>0.823</v>
      </c>
      <c r="AQ540803" s="69">
        <v>0.918</v>
      </c>
      <c r="AR540803" s="69">
        <v>1</v>
      </c>
    </row>
    <row r="540804" spans="41:44">
      <c r="AO540804" s="69">
        <v>100.35</v>
      </c>
      <c r="AP540804" s="69">
        <v>0.917</v>
      </c>
      <c r="AQ540804" s="69">
        <v>0.928</v>
      </c>
      <c r="AR540804" s="69">
        <v>0.846</v>
      </c>
    </row>
    <row r="540805" spans="41:44">
      <c r="AO540805" s="69">
        <v>101.13</v>
      </c>
      <c r="AP540805" s="69">
        <v>0.886</v>
      </c>
      <c r="AQ540805" s="69">
        <v>0.843</v>
      </c>
      <c r="AR540805" s="69">
        <v>0.959</v>
      </c>
    </row>
    <row r="540806" spans="41:44">
      <c r="AO540806" s="69">
        <v>101.91</v>
      </c>
      <c r="AP540806" s="69">
        <v>0.965</v>
      </c>
      <c r="AQ540806" s="69">
        <v>0.851</v>
      </c>
      <c r="AR540806" s="69">
        <v>0.93</v>
      </c>
    </row>
    <row r="540807" spans="41:44">
      <c r="AO540807" s="69">
        <v>102.69</v>
      </c>
      <c r="AP540807" s="69">
        <v>0.89</v>
      </c>
      <c r="AQ540807" s="69">
        <v>0.861</v>
      </c>
      <c r="AR540807" s="69">
        <v>0.839</v>
      </c>
    </row>
    <row r="540808" spans="41:44">
      <c r="AO540808" s="69">
        <v>103.47</v>
      </c>
      <c r="AP540808" s="69">
        <v>0.949</v>
      </c>
      <c r="AQ540808" s="69">
        <v>0.942</v>
      </c>
      <c r="AR540808" s="69">
        <v>0.842</v>
      </c>
    </row>
    <row r="540809" spans="41:44">
      <c r="AO540809" s="69">
        <v>104.25</v>
      </c>
      <c r="AP540809" s="69">
        <v>0.91</v>
      </c>
      <c r="AQ540809" s="69">
        <v>0.957</v>
      </c>
      <c r="AR540809" s="69">
        <v>0.875</v>
      </c>
    </row>
    <row r="540810" spans="41:44">
      <c r="AO540810" s="69">
        <v>105.03</v>
      </c>
      <c r="AP540810" s="69">
        <v>0.882</v>
      </c>
      <c r="AQ540810" s="69">
        <v>0.84</v>
      </c>
      <c r="AR540810" s="69">
        <v>0.917</v>
      </c>
    </row>
    <row r="540811" spans="41:44">
      <c r="AO540811" s="69">
        <v>105.81</v>
      </c>
      <c r="AP540811" s="69">
        <v>0.976</v>
      </c>
      <c r="AQ540811" s="69">
        <v>0.811</v>
      </c>
      <c r="AR540811" s="69">
        <v>0.9</v>
      </c>
    </row>
    <row r="540812" spans="41:44">
      <c r="AO540812" s="69">
        <v>106.59</v>
      </c>
      <c r="AP540812" s="69">
        <v>0.949</v>
      </c>
      <c r="AQ540812" s="69">
        <v>0.84</v>
      </c>
      <c r="AR540812" s="69">
        <v>0.947</v>
      </c>
    </row>
    <row r="540813" spans="41:44">
      <c r="AO540813" s="69">
        <v>107.37</v>
      </c>
      <c r="AP540813" s="69">
        <v>0.918</v>
      </c>
      <c r="AQ540813" s="69">
        <v>0.942</v>
      </c>
      <c r="AR540813" s="69">
        <v>0.917</v>
      </c>
    </row>
    <row r="540814" spans="41:44">
      <c r="AO540814" s="69">
        <v>108.15</v>
      </c>
      <c r="AP540814" s="69">
        <v>0.922</v>
      </c>
      <c r="AQ540814" s="69">
        <v>0.916</v>
      </c>
      <c r="AR540814" s="69">
        <v>0.959</v>
      </c>
    </row>
    <row r="540815" spans="41:44">
      <c r="AO540815" s="69">
        <v>108.93</v>
      </c>
      <c r="AP540815" s="69">
        <v>0.918</v>
      </c>
      <c r="AQ540815" s="69">
        <v>0.939</v>
      </c>
      <c r="AR540815" s="69">
        <v>0.872</v>
      </c>
    </row>
    <row r="540816" spans="41:44">
      <c r="AO540816" s="69">
        <v>109.71</v>
      </c>
      <c r="AP540816" s="69">
        <v>0.867</v>
      </c>
      <c r="AQ540816" s="69">
        <v>0.956</v>
      </c>
      <c r="AR540816" s="69">
        <v>0.923</v>
      </c>
    </row>
    <row r="540817" spans="41:44">
      <c r="AO540817" s="69">
        <v>110.49</v>
      </c>
      <c r="AP540817" s="69">
        <v>0.933</v>
      </c>
      <c r="AQ540817" s="69">
        <v>0.836</v>
      </c>
      <c r="AR540817" s="69">
        <v>0.842</v>
      </c>
    </row>
    <row r="540818" spans="41:44">
      <c r="AO540818" s="69">
        <v>111.27</v>
      </c>
      <c r="AP540818" s="69">
        <v>1.052</v>
      </c>
      <c r="AQ540818" s="69">
        <v>0.873</v>
      </c>
      <c r="AR540818" s="69">
        <v>0.898</v>
      </c>
    </row>
    <row r="540819" spans="41:44">
      <c r="AO540819" s="69">
        <v>112.05</v>
      </c>
      <c r="AP540819" s="69">
        <v>0.892</v>
      </c>
      <c r="AQ540819" s="69">
        <v>0.875</v>
      </c>
      <c r="AR540819" s="69">
        <v>0.828</v>
      </c>
    </row>
    <row r="540820" spans="41:44">
      <c r="AO540820" s="69">
        <v>112.83</v>
      </c>
      <c r="AP540820" s="69">
        <v>0.965</v>
      </c>
      <c r="AQ540820" s="69">
        <v>0.915</v>
      </c>
      <c r="AR540820" s="69">
        <v>1.015</v>
      </c>
    </row>
    <row r="540821" spans="41:44">
      <c r="AO540821" s="69">
        <v>113.61</v>
      </c>
      <c r="AP540821" s="69">
        <v>0.932</v>
      </c>
      <c r="AQ540821" s="69">
        <v>0.956</v>
      </c>
      <c r="AR540821" s="69">
        <v>0.986</v>
      </c>
    </row>
    <row r="540822" spans="41:44">
      <c r="AO540822" s="69">
        <v>114.39</v>
      </c>
      <c r="AP540822" s="69">
        <v>0.903</v>
      </c>
      <c r="AQ540822" s="69">
        <v>0.955</v>
      </c>
      <c r="AR540822" s="69">
        <v>0.959</v>
      </c>
    </row>
    <row r="540823" spans="41:44">
      <c r="AO540823" s="69">
        <v>115.17</v>
      </c>
      <c r="AP540823" s="69">
        <v>0.944</v>
      </c>
      <c r="AQ540823" s="69">
        <v>0.971</v>
      </c>
      <c r="AR540823" s="69">
        <v>0.93</v>
      </c>
    </row>
    <row r="540824" spans="41:44">
      <c r="AO540824" s="69">
        <v>115.95</v>
      </c>
      <c r="AP540824" s="69">
        <v>0.9</v>
      </c>
      <c r="AQ540824" s="69">
        <v>0.941</v>
      </c>
      <c r="AR540824" s="69">
        <v>0.847</v>
      </c>
    </row>
    <row r="540825" spans="41:44">
      <c r="AO540825" s="69">
        <v>116.73</v>
      </c>
      <c r="AP540825" s="69">
        <v>0.847</v>
      </c>
      <c r="AQ540825" s="69">
        <v>0.885</v>
      </c>
      <c r="AR540825" s="69">
        <v>0.896</v>
      </c>
    </row>
    <row r="540826" spans="41:44">
      <c r="AO540826" s="69">
        <v>117.51</v>
      </c>
      <c r="AP540826" s="69">
        <v>0.917</v>
      </c>
      <c r="AQ540826" s="69">
        <v>0.857</v>
      </c>
      <c r="AR540826" s="69">
        <v>0.844</v>
      </c>
    </row>
    <row r="540827" spans="41:44">
      <c r="AO540827" s="69">
        <v>118.29</v>
      </c>
      <c r="AP540827" s="69">
        <v>0.923</v>
      </c>
      <c r="AQ540827" s="69">
        <v>1.016</v>
      </c>
      <c r="AR540827" s="69">
        <v>0.844</v>
      </c>
    </row>
    <row r="540828" spans="41:44">
      <c r="AO540828" s="69">
        <v>119.07</v>
      </c>
      <c r="AP540828" s="69">
        <v>1</v>
      </c>
      <c r="AQ540828" s="69">
        <v>0.9</v>
      </c>
      <c r="AR540828" s="69">
        <v>0.915</v>
      </c>
    </row>
    <row r="540829" spans="41:44">
      <c r="AO540829" s="69">
        <v>119.85</v>
      </c>
      <c r="AP540829" s="69">
        <v>0.95</v>
      </c>
      <c r="AQ540829" s="69">
        <v>1.014</v>
      </c>
      <c r="AR540829" s="69">
        <v>0.878</v>
      </c>
    </row>
    <row r="540830" spans="41:44">
      <c r="AO540830" s="69">
        <v>120.63</v>
      </c>
      <c r="AP540830" s="69">
        <v>0.87</v>
      </c>
      <c r="AQ540830" s="69">
        <v>0.943</v>
      </c>
      <c r="AR540830" s="69">
        <v>0.808</v>
      </c>
    </row>
    <row r="540831" spans="41:44">
      <c r="AO540831" s="69">
        <v>121.41</v>
      </c>
      <c r="AP540831" s="69">
        <v>0.874</v>
      </c>
      <c r="AQ540831" s="69">
        <v>0.956</v>
      </c>
      <c r="AR540831" s="69">
        <v>0.906</v>
      </c>
    </row>
    <row r="540832" spans="41:44">
      <c r="AO540832" s="69">
        <v>122.19</v>
      </c>
      <c r="AP540832" s="69">
        <v>0.878</v>
      </c>
      <c r="AQ540832" s="69">
        <v>1</v>
      </c>
      <c r="AR540832" s="69">
        <v>0.851</v>
      </c>
    </row>
    <row r="540833" spans="41:44">
      <c r="AO540833" s="69">
        <v>122.97</v>
      </c>
      <c r="AP540833" s="69">
        <v>0.966</v>
      </c>
      <c r="AQ540833" s="69">
        <v>0.918</v>
      </c>
      <c r="AR540833" s="69">
        <v>0.904</v>
      </c>
    </row>
    <row r="540834" spans="41:44">
      <c r="AO540834" s="69">
        <v>123.75</v>
      </c>
      <c r="AP540834" s="69">
        <v>0.918</v>
      </c>
      <c r="AQ540834" s="69">
        <v>0.9</v>
      </c>
      <c r="AR540834" s="69">
        <v>0.984</v>
      </c>
    </row>
    <row r="540835" spans="41:44">
      <c r="AO540835" s="69">
        <v>124.53</v>
      </c>
      <c r="AP540835" s="69">
        <v>0.953</v>
      </c>
      <c r="AQ540835" s="69">
        <v>0.827</v>
      </c>
      <c r="AR540835" s="69">
        <v>0.9</v>
      </c>
    </row>
    <row r="540836" spans="41:44">
      <c r="AO540836" s="69">
        <v>125.31</v>
      </c>
      <c r="AP540836" s="69">
        <v>0.912</v>
      </c>
      <c r="AQ540836" s="69">
        <v>0.871</v>
      </c>
      <c r="AR540836" s="69">
        <v>0.973</v>
      </c>
    </row>
    <row r="540837" spans="41:44">
      <c r="AO540837" s="69">
        <v>126.09</v>
      </c>
      <c r="AP540837" s="69">
        <v>0.879</v>
      </c>
      <c r="AQ540837" s="69">
        <v>0.927</v>
      </c>
      <c r="AR540837" s="69">
        <v>0.987</v>
      </c>
    </row>
    <row r="540838" spans="41:44">
      <c r="AO540838" s="69">
        <v>126.87</v>
      </c>
      <c r="AP540838" s="69">
        <v>0.966</v>
      </c>
      <c r="AQ540838" s="69">
        <v>0.875</v>
      </c>
      <c r="AR540838" s="69">
        <v>0.917</v>
      </c>
    </row>
    <row r="540839" spans="41:44">
      <c r="AO540839" s="69">
        <v>127.65</v>
      </c>
      <c r="AP540839" s="69">
        <v>0.929</v>
      </c>
      <c r="AQ540839" s="69">
        <v>0.889</v>
      </c>
      <c r="AR540839" s="69">
        <v>0.9</v>
      </c>
    </row>
    <row r="540840" spans="41:44">
      <c r="AO540840" s="69">
        <v>128.43</v>
      </c>
      <c r="AP540840" s="69">
        <v>0.943</v>
      </c>
      <c r="AQ540840" s="69">
        <v>0.823</v>
      </c>
      <c r="AR540840" s="69">
        <v>0.922</v>
      </c>
    </row>
    <row r="540841" spans="41:44">
      <c r="AO540841" s="69">
        <v>129.21</v>
      </c>
      <c r="AP540841" s="69">
        <v>0.901</v>
      </c>
      <c r="AQ540841" s="69">
        <v>0.971</v>
      </c>
      <c r="AR540841" s="69">
        <v>1</v>
      </c>
    </row>
    <row r="540842" spans="41:44">
      <c r="AO540842" s="69">
        <v>129.99</v>
      </c>
      <c r="AP540842" s="69">
        <v>0.94</v>
      </c>
      <c r="AQ540842" s="69">
        <v>0.851</v>
      </c>
      <c r="AR540842" s="69">
        <v>0.918</v>
      </c>
    </row>
    <row r="540843" spans="41:44">
      <c r="AO540843" s="69">
        <v>130.77</v>
      </c>
      <c r="AP540843" s="69">
        <v>0.94</v>
      </c>
      <c r="AQ540843" s="69">
        <v>1.046</v>
      </c>
      <c r="AR540843" s="69">
        <v>1.014</v>
      </c>
    </row>
    <row r="540844" spans="41:44">
      <c r="AO540844" s="69">
        <v>131.55</v>
      </c>
      <c r="AP540844" s="69">
        <v>0.942</v>
      </c>
      <c r="AQ540844" s="69">
        <v>0.847</v>
      </c>
      <c r="AR540844" s="69">
        <v>0.883</v>
      </c>
    </row>
    <row r="540845" spans="41:44">
      <c r="AO540845" s="69">
        <v>132.33</v>
      </c>
      <c r="AP540845" s="69">
        <v>0.954</v>
      </c>
      <c r="AQ540845" s="69">
        <v>0.9</v>
      </c>
      <c r="AR540845" s="69">
        <v>1.069</v>
      </c>
    </row>
    <row r="540846" spans="41:44">
      <c r="AO540846" s="69">
        <v>133.11</v>
      </c>
      <c r="AP540846" s="69">
        <v>0.867</v>
      </c>
      <c r="AQ540846" s="69">
        <v>0.865</v>
      </c>
      <c r="AR540846" s="69">
        <v>0.957</v>
      </c>
    </row>
    <row r="540847" spans="41:44">
      <c r="AO540847" s="69">
        <v>133.89</v>
      </c>
      <c r="AP540847" s="69">
        <v>0.827</v>
      </c>
      <c r="AQ540847" s="69">
        <v>1</v>
      </c>
      <c r="AR540847" s="69">
        <v>0.91</v>
      </c>
    </row>
    <row r="540848" spans="41:44">
      <c r="AO540848" s="69">
        <v>134.67</v>
      </c>
      <c r="AP540848" s="69">
        <v>0.91</v>
      </c>
      <c r="AQ540848" s="69">
        <v>0.929</v>
      </c>
      <c r="AR540848" s="69">
        <v>0.93</v>
      </c>
    </row>
    <row r="540849" spans="41:44">
      <c r="AO540849" s="69">
        <v>135.45</v>
      </c>
      <c r="AP540849" s="69">
        <v>0.938</v>
      </c>
      <c r="AQ540849" s="69">
        <v>0.859</v>
      </c>
      <c r="AR540849" s="69">
        <v>1</v>
      </c>
    </row>
    <row r="540850" spans="41:44">
      <c r="AO540850" s="69">
        <v>136.23</v>
      </c>
      <c r="AP540850" s="69">
        <v>0.944</v>
      </c>
      <c r="AQ540850" s="69">
        <v>1</v>
      </c>
      <c r="AR540850" s="69">
        <v>0.934</v>
      </c>
    </row>
    <row r="540851" spans="41:44">
      <c r="AO540851" s="69">
        <v>137.01</v>
      </c>
      <c r="AP540851" s="69">
        <v>0.965</v>
      </c>
      <c r="AQ540851" s="69">
        <v>0.861</v>
      </c>
      <c r="AR540851" s="69">
        <v>0.893</v>
      </c>
    </row>
    <row r="540852" spans="41:44">
      <c r="AO540852" s="69">
        <v>137.79</v>
      </c>
      <c r="AP540852" s="69">
        <v>0.922</v>
      </c>
      <c r="AQ540852" s="69">
        <v>1.03</v>
      </c>
      <c r="AR540852" s="69">
        <v>0.973</v>
      </c>
    </row>
    <row r="540853" spans="41:44">
      <c r="AO540853" s="69">
        <v>138.57</v>
      </c>
      <c r="AP540853" s="69">
        <v>0.862</v>
      </c>
      <c r="AQ540853" s="69">
        <v>0.814</v>
      </c>
      <c r="AR540853" s="69">
        <v>0.986</v>
      </c>
    </row>
    <row r="540854" spans="41:44">
      <c r="AO540854" s="69">
        <v>139.35</v>
      </c>
      <c r="AP540854" s="69">
        <v>0.89</v>
      </c>
      <c r="AQ540854" s="69">
        <v>0.915</v>
      </c>
      <c r="AR540854" s="69">
        <v>0.906</v>
      </c>
    </row>
    <row r="540855" spans="41:44">
      <c r="AO540855" s="69">
        <v>140.13</v>
      </c>
      <c r="AP540855" s="69">
        <v>0.954</v>
      </c>
      <c r="AQ540855" s="69">
        <v>0.895</v>
      </c>
      <c r="AR540855" s="69">
        <v>0.863</v>
      </c>
    </row>
    <row r="540856" spans="41:44">
      <c r="AO540856" s="69">
        <v>140.91</v>
      </c>
      <c r="AP540856" s="69">
        <v>1</v>
      </c>
      <c r="AQ540856" s="69">
        <v>0.97</v>
      </c>
      <c r="AR540856" s="69">
        <v>0.918</v>
      </c>
    </row>
    <row r="540857" spans="41:44">
      <c r="AO540857" s="69">
        <v>141.69</v>
      </c>
      <c r="AP540857" s="69">
        <v>0.967</v>
      </c>
      <c r="AQ540857" s="69">
        <v>0.883</v>
      </c>
      <c r="AR540857" s="69">
        <v>0.93</v>
      </c>
    </row>
    <row r="540858" spans="41:44">
      <c r="AO540858" s="69">
        <v>142.47</v>
      </c>
      <c r="AP540858" s="69">
        <v>0.966</v>
      </c>
      <c r="AQ540858" s="69">
        <v>0.871</v>
      </c>
      <c r="AR540858" s="69">
        <v>0.911</v>
      </c>
    </row>
    <row r="540859" spans="41:44">
      <c r="AO540859" s="69">
        <v>143.25</v>
      </c>
      <c r="AP540859" s="69">
        <v>0.901</v>
      </c>
      <c r="AQ540859" s="69">
        <v>1.048</v>
      </c>
      <c r="AR540859" s="69">
        <v>0.942</v>
      </c>
    </row>
    <row r="540860" spans="41:44">
      <c r="AO540860" s="69">
        <v>144.03</v>
      </c>
      <c r="AP540860" s="69">
        <v>0.955</v>
      </c>
      <c r="AQ540860" s="69">
        <v>0.875</v>
      </c>
      <c r="AR540860" s="69">
        <v>0.919</v>
      </c>
    </row>
    <row r="540861" spans="41:44">
      <c r="AO540861" s="69">
        <v>144.81</v>
      </c>
      <c r="AP540861" s="69">
        <v>0.928</v>
      </c>
      <c r="AQ540861" s="69">
        <v>0.89</v>
      </c>
      <c r="AR540861" s="69">
        <v>1</v>
      </c>
    </row>
    <row r="540862" spans="41:44">
      <c r="AO540862" s="69">
        <v>145.59</v>
      </c>
      <c r="AP540862" s="69">
        <v>0.988</v>
      </c>
      <c r="AQ540862" s="69">
        <v>0.928</v>
      </c>
      <c r="AR540862" s="69">
        <v>1.028</v>
      </c>
    </row>
    <row r="540863" spans="41:44">
      <c r="AO540863" s="69">
        <v>146.37</v>
      </c>
      <c r="AP540863" s="69">
        <v>0.806</v>
      </c>
      <c r="AQ540863" s="69">
        <v>0.831</v>
      </c>
      <c r="AR540863" s="69">
        <v>0.97</v>
      </c>
    </row>
    <row r="540864" spans="41:44">
      <c r="AO540864" s="69">
        <v>147.15</v>
      </c>
      <c r="AP540864" s="69">
        <v>0.907</v>
      </c>
      <c r="AQ540864" s="69">
        <v>0.928</v>
      </c>
      <c r="AR540864" s="69">
        <v>0.91</v>
      </c>
    </row>
    <row r="540865" spans="41:44">
      <c r="AO540865" s="69">
        <v>147.93</v>
      </c>
      <c r="AP540865" s="69">
        <v>0.875</v>
      </c>
      <c r="AQ540865" s="69">
        <v>0.831</v>
      </c>
      <c r="AR540865" s="69">
        <v>0.861</v>
      </c>
    </row>
    <row r="540866" spans="41:44">
      <c r="AO540866" s="69">
        <v>148.71</v>
      </c>
      <c r="AP540866" s="69">
        <v>0.977</v>
      </c>
      <c r="AQ540866" s="69">
        <v>0.898</v>
      </c>
      <c r="AR540866" s="69">
        <v>0.901</v>
      </c>
    </row>
    <row r="540867" spans="41:44">
      <c r="AO540867" s="69">
        <v>149.49</v>
      </c>
      <c r="AP540867" s="69">
        <v>0.9</v>
      </c>
      <c r="AQ540867" s="69">
        <v>0.985</v>
      </c>
      <c r="AR540867" s="69">
        <v>0.901</v>
      </c>
    </row>
    <row r="540868" spans="41:44">
      <c r="AO540868" s="69">
        <v>150.27</v>
      </c>
      <c r="AP540868" s="69">
        <v>0.95</v>
      </c>
      <c r="AQ540868" s="69">
        <v>0.859</v>
      </c>
      <c r="AR540868" s="69">
        <v>0.917</v>
      </c>
    </row>
    <row r="540869" spans="41:44">
      <c r="AO540869" s="69">
        <v>151.05</v>
      </c>
      <c r="AP540869" s="69">
        <v>0.942</v>
      </c>
      <c r="AQ540869" s="69">
        <v>0.943</v>
      </c>
      <c r="AR540869" s="69">
        <v>0.918</v>
      </c>
    </row>
    <row r="540870" spans="41:44">
      <c r="AO540870" s="69">
        <v>151.83</v>
      </c>
      <c r="AP540870" s="69">
        <v>0.978</v>
      </c>
      <c r="AQ540870" s="69">
        <v>0.845</v>
      </c>
      <c r="AR540870" s="69">
        <v>0.867</v>
      </c>
    </row>
    <row r="540871" spans="41:44">
      <c r="AO540871" s="69">
        <v>152.61</v>
      </c>
      <c r="AP540871" s="69">
        <v>0.942</v>
      </c>
      <c r="AQ540871" s="69">
        <v>0.943</v>
      </c>
      <c r="AR540871" s="69">
        <v>0.928</v>
      </c>
    </row>
    <row r="540872" spans="41:44">
      <c r="AO540872" s="69">
        <v>153.39</v>
      </c>
      <c r="AP540872" s="69">
        <v>0.988</v>
      </c>
      <c r="AQ540872" s="69">
        <v>0.927</v>
      </c>
      <c r="AR540872" s="69">
        <v>0.836</v>
      </c>
    </row>
    <row r="540873" spans="41:44">
      <c r="AO540873" s="69">
        <v>154.17</v>
      </c>
      <c r="AP540873" s="69">
        <v>0.891</v>
      </c>
      <c r="AQ540873" s="69">
        <v>0.941</v>
      </c>
      <c r="AR540873" s="69">
        <v>0.932</v>
      </c>
    </row>
    <row r="540874" spans="41:44">
      <c r="AO540874" s="69">
        <v>154.95</v>
      </c>
      <c r="AP540874" s="69">
        <v>0.935</v>
      </c>
      <c r="AQ540874" s="69">
        <v>0.889</v>
      </c>
      <c r="AR540874" s="69">
        <v>0.861</v>
      </c>
    </row>
    <row r="540875" spans="41:44">
      <c r="AO540875" s="69">
        <v>155.73</v>
      </c>
      <c r="AP540875" s="69">
        <v>0.923</v>
      </c>
      <c r="AQ540875" s="69">
        <v>0.775</v>
      </c>
      <c r="AR540875" s="69">
        <v>0.861</v>
      </c>
    </row>
    <row r="540876" spans="41:44">
      <c r="AO540876" s="69">
        <v>156.51</v>
      </c>
      <c r="AP540876" s="69">
        <v>0.911</v>
      </c>
      <c r="AQ540876" s="69">
        <v>0.942</v>
      </c>
      <c r="AR540876" s="69">
        <v>0.957</v>
      </c>
    </row>
    <row r="557058" spans="41:44">
      <c r="AO557058" s="69" t="s">
        <v>13</v>
      </c>
      <c r="AP557058" s="69" t="s">
        <v>14</v>
      </c>
      <c r="AQ557058" s="69" t="s">
        <v>15</v>
      </c>
      <c r="AR557058" s="69" t="s">
        <v>16</v>
      </c>
    </row>
    <row r="557059" spans="41:44">
      <c r="AO557059" s="69">
        <v>0</v>
      </c>
      <c r="AP557059" s="69">
        <v>0.925</v>
      </c>
      <c r="AQ557059" s="69">
        <v>0.985</v>
      </c>
      <c r="AR557059" s="69">
        <v>0.836</v>
      </c>
    </row>
    <row r="557060" spans="41:44">
      <c r="AO557060" s="69">
        <v>0.39</v>
      </c>
      <c r="AP557060" s="69">
        <v>0.968</v>
      </c>
      <c r="AQ557060" s="69">
        <v>1.016</v>
      </c>
      <c r="AR557060" s="69">
        <v>1.026</v>
      </c>
    </row>
    <row r="557061" spans="41:44">
      <c r="AO557061" s="69">
        <v>1.17</v>
      </c>
      <c r="AP557061" s="69">
        <v>0.928</v>
      </c>
      <c r="AQ557061" s="69">
        <v>1.061</v>
      </c>
      <c r="AR557061" s="69">
        <v>0.925</v>
      </c>
    </row>
    <row r="557062" spans="41:44">
      <c r="AO557062" s="69">
        <v>1.95</v>
      </c>
      <c r="AP557062" s="69">
        <v>0.885</v>
      </c>
      <c r="AQ557062" s="69">
        <v>0.97</v>
      </c>
      <c r="AR557062" s="69">
        <v>0.961</v>
      </c>
    </row>
    <row r="557063" spans="41:44">
      <c r="AO557063" s="69">
        <v>2.73</v>
      </c>
      <c r="AP557063" s="69">
        <v>0.926</v>
      </c>
      <c r="AQ557063" s="69">
        <v>0.932</v>
      </c>
      <c r="AR557063" s="69">
        <v>0.962</v>
      </c>
    </row>
    <row r="557064" spans="41:44">
      <c r="AO557064" s="69">
        <v>3.51</v>
      </c>
      <c r="AP557064" s="69">
        <v>0.885</v>
      </c>
      <c r="AQ557064" s="69">
        <v>0.906</v>
      </c>
      <c r="AR557064" s="69">
        <v>0.924</v>
      </c>
    </row>
    <row r="557065" spans="41:44">
      <c r="AO557065" s="69">
        <v>4.29</v>
      </c>
      <c r="AP557065" s="69">
        <v>0.97</v>
      </c>
      <c r="AQ557065" s="69">
        <v>0.915</v>
      </c>
      <c r="AR557065" s="69">
        <v>0.96</v>
      </c>
    </row>
    <row r="557066" spans="41:44">
      <c r="AO557066" s="69">
        <v>5.07</v>
      </c>
      <c r="AP557066" s="69">
        <v>0.9</v>
      </c>
      <c r="AQ557066" s="69">
        <v>0.935</v>
      </c>
      <c r="AR557066" s="69">
        <v>0.911</v>
      </c>
    </row>
    <row r="557067" spans="41:44">
      <c r="AO557067" s="69">
        <v>5.85</v>
      </c>
      <c r="AP557067" s="69">
        <v>1.015</v>
      </c>
      <c r="AQ557067" s="69">
        <v>0.971</v>
      </c>
      <c r="AR557067" s="69">
        <v>0.912</v>
      </c>
    </row>
    <row r="557068" spans="41:44">
      <c r="AO557068" s="69">
        <v>6.63</v>
      </c>
      <c r="AP557068" s="69">
        <v>0.927</v>
      </c>
      <c r="AQ557068" s="69">
        <v>1</v>
      </c>
      <c r="AR557068" s="69">
        <v>0.962</v>
      </c>
    </row>
    <row r="557069" spans="41:44">
      <c r="AO557069" s="69">
        <v>7.41</v>
      </c>
      <c r="AP557069" s="69">
        <v>0.97</v>
      </c>
      <c r="AQ557069" s="69">
        <v>0.904</v>
      </c>
      <c r="AR557069" s="69">
        <v>1.013</v>
      </c>
    </row>
    <row r="557070" spans="41:44">
      <c r="AO557070" s="69">
        <v>8.19</v>
      </c>
      <c r="AP557070" s="69">
        <v>0.878</v>
      </c>
      <c r="AQ557070" s="69">
        <v>0.89</v>
      </c>
      <c r="AR557070" s="69">
        <v>1</v>
      </c>
    </row>
    <row r="557071" spans="41:44">
      <c r="AO557071" s="69">
        <v>8.97</v>
      </c>
      <c r="AP557071" s="69">
        <v>0.956</v>
      </c>
      <c r="AQ557071" s="69">
        <v>0.859</v>
      </c>
      <c r="AR557071" s="69">
        <v>1.096</v>
      </c>
    </row>
    <row r="557072" spans="41:44">
      <c r="AO557072" s="69">
        <v>9.75</v>
      </c>
      <c r="AP557072" s="69">
        <v>0.887</v>
      </c>
      <c r="AQ557072" s="69">
        <v>0.93</v>
      </c>
      <c r="AR557072" s="69">
        <v>1.04</v>
      </c>
    </row>
    <row r="557073" spans="41:44">
      <c r="AO557073" s="69">
        <v>10.53</v>
      </c>
      <c r="AP557073" s="69">
        <v>0.922</v>
      </c>
      <c r="AQ557073" s="69">
        <v>0.956</v>
      </c>
      <c r="AR557073" s="69">
        <v>1.053</v>
      </c>
    </row>
    <row r="557074" spans="41:44">
      <c r="AO557074" s="69">
        <v>11.31</v>
      </c>
      <c r="AP557074" s="69">
        <v>1</v>
      </c>
      <c r="AQ557074" s="69">
        <v>0.9</v>
      </c>
      <c r="AR557074" s="69">
        <v>1.037</v>
      </c>
    </row>
    <row r="557075" spans="41:44">
      <c r="AO557075" s="69">
        <v>12.09</v>
      </c>
      <c r="AP557075" s="69">
        <v>1.014</v>
      </c>
      <c r="AQ557075" s="69">
        <v>0.942</v>
      </c>
      <c r="AR557075" s="69">
        <v>0.861</v>
      </c>
    </row>
    <row r="557076" spans="41:44">
      <c r="AO557076" s="69">
        <v>12.87</v>
      </c>
      <c r="AP557076" s="69">
        <v>0.918</v>
      </c>
      <c r="AQ557076" s="69">
        <v>0.986</v>
      </c>
      <c r="AR557076" s="69">
        <v>1.055</v>
      </c>
    </row>
    <row r="557077" spans="41:44">
      <c r="AO557077" s="69">
        <v>13.65</v>
      </c>
      <c r="AP557077" s="69">
        <v>0.87</v>
      </c>
      <c r="AQ557077" s="69">
        <v>0.848</v>
      </c>
      <c r="AR557077" s="69">
        <v>0.883</v>
      </c>
    </row>
    <row r="557078" spans="41:44">
      <c r="AO557078" s="69">
        <v>14.43</v>
      </c>
      <c r="AP557078" s="69">
        <v>0.949</v>
      </c>
      <c r="AQ557078" s="69">
        <v>1</v>
      </c>
      <c r="AR557078" s="69">
        <v>0.938</v>
      </c>
    </row>
    <row r="557079" spans="41:44">
      <c r="AO557079" s="69">
        <v>15.21</v>
      </c>
      <c r="AP557079" s="69">
        <v>0.947</v>
      </c>
      <c r="AQ557079" s="69">
        <v>0.947</v>
      </c>
      <c r="AR557079" s="69">
        <v>0.962</v>
      </c>
    </row>
    <row r="557080" spans="41:44">
      <c r="AO557080" s="69">
        <v>15.99</v>
      </c>
      <c r="AP557080" s="69">
        <v>0.883</v>
      </c>
      <c r="AQ557080" s="69">
        <v>1</v>
      </c>
      <c r="AR557080" s="69">
        <v>0.887</v>
      </c>
    </row>
    <row r="557081" spans="41:44">
      <c r="AO557081" s="69">
        <v>16.77</v>
      </c>
      <c r="AP557081" s="69">
        <v>0.892</v>
      </c>
      <c r="AQ557081" s="69">
        <v>0.971</v>
      </c>
      <c r="AR557081" s="69">
        <v>1.133</v>
      </c>
    </row>
    <row r="557082" spans="41:44">
      <c r="AO557082" s="69">
        <v>17.55</v>
      </c>
      <c r="AP557082" s="69">
        <v>0.95</v>
      </c>
      <c r="AQ557082" s="69">
        <v>0.873</v>
      </c>
      <c r="AR557082" s="69">
        <v>0.95</v>
      </c>
    </row>
    <row r="557083" spans="41:44">
      <c r="AO557083" s="69">
        <v>18.33</v>
      </c>
      <c r="AP557083" s="69">
        <v>0.931</v>
      </c>
      <c r="AQ557083" s="69">
        <v>0.942</v>
      </c>
      <c r="AR557083" s="69">
        <v>0.961</v>
      </c>
    </row>
    <row r="557084" spans="41:44">
      <c r="AO557084" s="69">
        <v>19.11</v>
      </c>
      <c r="AP557084" s="69">
        <v>0.9</v>
      </c>
      <c r="AQ557084" s="69">
        <v>0.926</v>
      </c>
      <c r="AR557084" s="69">
        <v>0.935</v>
      </c>
    </row>
    <row r="557085" spans="41:44">
      <c r="AO557085" s="69">
        <v>19.89</v>
      </c>
      <c r="AP557085" s="69">
        <v>0.912</v>
      </c>
      <c r="AQ557085" s="69">
        <v>0.943</v>
      </c>
      <c r="AR557085" s="69">
        <v>0.926</v>
      </c>
    </row>
    <row r="557086" spans="41:44">
      <c r="AO557086" s="69">
        <v>20.67</v>
      </c>
      <c r="AP557086" s="69">
        <v>0.912</v>
      </c>
      <c r="AQ557086" s="69">
        <v>0.942</v>
      </c>
      <c r="AR557086" s="69">
        <v>0.875</v>
      </c>
    </row>
    <row r="557087" spans="41:44">
      <c r="AO557087" s="69">
        <v>21.45</v>
      </c>
      <c r="AP557087" s="69">
        <v>1</v>
      </c>
      <c r="AQ557087" s="69">
        <v>0.844</v>
      </c>
      <c r="AR557087" s="69">
        <v>0.912</v>
      </c>
    </row>
    <row r="557088" spans="41:44">
      <c r="AO557088" s="69">
        <v>22.23</v>
      </c>
      <c r="AP557088" s="69">
        <v>0.891</v>
      </c>
      <c r="AQ557088" s="69">
        <v>0.844</v>
      </c>
      <c r="AR557088" s="69">
        <v>0.975</v>
      </c>
    </row>
    <row r="557089" spans="41:44">
      <c r="AO557089" s="69">
        <v>23.01</v>
      </c>
      <c r="AP557089" s="69">
        <v>0.912</v>
      </c>
      <c r="AQ557089" s="69">
        <v>1.014</v>
      </c>
      <c r="AR557089" s="69">
        <v>0.95</v>
      </c>
    </row>
    <row r="557090" spans="41:44">
      <c r="AO557090" s="69">
        <v>23.79</v>
      </c>
      <c r="AP557090" s="69">
        <v>0.974</v>
      </c>
      <c r="AQ557090" s="69">
        <v>0.931</v>
      </c>
      <c r="AR557090" s="69">
        <v>0.869</v>
      </c>
    </row>
    <row r="557091" spans="41:44">
      <c r="AO557091" s="69">
        <v>24.57</v>
      </c>
      <c r="AP557091" s="69">
        <v>0.898</v>
      </c>
      <c r="AQ557091" s="69">
        <v>0.97</v>
      </c>
      <c r="AR557091" s="69">
        <v>0.879</v>
      </c>
    </row>
    <row r="557092" spans="41:44">
      <c r="AO557092" s="69">
        <v>25.35</v>
      </c>
      <c r="AP557092" s="69">
        <v>0.877</v>
      </c>
      <c r="AQ557092" s="69">
        <v>0.878</v>
      </c>
      <c r="AR557092" s="69">
        <v>0.948</v>
      </c>
    </row>
    <row r="557093" spans="41:44">
      <c r="AO557093" s="69">
        <v>26.13</v>
      </c>
      <c r="AP557093" s="69">
        <v>0.912</v>
      </c>
      <c r="AQ557093" s="69">
        <v>0.986</v>
      </c>
      <c r="AR557093" s="69">
        <v>0.949</v>
      </c>
    </row>
    <row r="557094" spans="41:44">
      <c r="AO557094" s="69">
        <v>26.91</v>
      </c>
      <c r="AP557094" s="69">
        <v>0.974</v>
      </c>
      <c r="AQ557094" s="69">
        <v>0.906</v>
      </c>
      <c r="AR557094" s="69">
        <v>0.828</v>
      </c>
    </row>
    <row r="557095" spans="41:44">
      <c r="AO557095" s="69">
        <v>27.69</v>
      </c>
      <c r="AP557095" s="69">
        <v>0.939</v>
      </c>
      <c r="AQ557095" s="69">
        <v>0.849</v>
      </c>
      <c r="AR557095" s="69">
        <v>0.924</v>
      </c>
    </row>
    <row r="557096" spans="41:44">
      <c r="AO557096" s="69">
        <v>28.47</v>
      </c>
      <c r="AP557096" s="69">
        <v>0.986</v>
      </c>
      <c r="AQ557096" s="69">
        <v>0.93</v>
      </c>
      <c r="AR557096" s="69">
        <v>0.974</v>
      </c>
    </row>
    <row r="557097" spans="41:44">
      <c r="AO557097" s="69">
        <v>29.25</v>
      </c>
      <c r="AP557097" s="69">
        <v>0.974</v>
      </c>
      <c r="AQ557097" s="69">
        <v>0.915</v>
      </c>
      <c r="AR557097" s="69">
        <v>0.896</v>
      </c>
    </row>
    <row r="557098" spans="41:44">
      <c r="AO557098" s="69">
        <v>30.03</v>
      </c>
      <c r="AP557098" s="69">
        <v>0.915</v>
      </c>
      <c r="AQ557098" s="69">
        <v>0.986</v>
      </c>
      <c r="AR557098" s="69">
        <v>1</v>
      </c>
    </row>
    <row r="557099" spans="41:44">
      <c r="AO557099" s="69">
        <v>30.81</v>
      </c>
      <c r="AP557099" s="69">
        <v>0.914</v>
      </c>
      <c r="AQ557099" s="69">
        <v>0.905</v>
      </c>
      <c r="AR557099" s="69">
        <v>0.868</v>
      </c>
    </row>
    <row r="557100" spans="41:44">
      <c r="AO557100" s="69">
        <v>31.59</v>
      </c>
      <c r="AP557100" s="69">
        <v>1</v>
      </c>
      <c r="AQ557100" s="69">
        <v>0.917</v>
      </c>
      <c r="AR557100" s="69">
        <v>1.026</v>
      </c>
    </row>
    <row r="557101" spans="41:44">
      <c r="AO557101" s="69">
        <v>32.37</v>
      </c>
      <c r="AP557101" s="69">
        <v>1</v>
      </c>
      <c r="AQ557101" s="69">
        <v>0.831</v>
      </c>
      <c r="AR557101" s="69">
        <v>0.937</v>
      </c>
    </row>
    <row r="557102" spans="41:44">
      <c r="AO557102" s="69">
        <v>33.15</v>
      </c>
      <c r="AP557102" s="69">
        <v>0.891</v>
      </c>
      <c r="AQ557102" s="69">
        <v>0.985</v>
      </c>
      <c r="AR557102" s="69">
        <v>0.938</v>
      </c>
    </row>
    <row r="557103" spans="41:44">
      <c r="AO557103" s="69">
        <v>33.93</v>
      </c>
      <c r="AP557103" s="69">
        <v>0.938</v>
      </c>
      <c r="AQ557103" s="69">
        <v>0.957</v>
      </c>
      <c r="AR557103" s="69">
        <v>0.974</v>
      </c>
    </row>
    <row r="557104" spans="41:44">
      <c r="AO557104" s="69">
        <v>34.71</v>
      </c>
      <c r="AP557104" s="69">
        <v>0.949</v>
      </c>
      <c r="AQ557104" s="69">
        <v>0.986</v>
      </c>
      <c r="AR557104" s="69">
        <v>0.912</v>
      </c>
    </row>
    <row r="557105" spans="41:44">
      <c r="AO557105" s="69">
        <v>35.49</v>
      </c>
      <c r="AP557105" s="69">
        <v>0.937</v>
      </c>
      <c r="AQ557105" s="69">
        <v>0.96</v>
      </c>
      <c r="AR557105" s="69">
        <v>0.934</v>
      </c>
    </row>
    <row r="557106" spans="41:44">
      <c r="AO557106" s="69">
        <v>36.27</v>
      </c>
      <c r="AP557106" s="69">
        <v>0.94</v>
      </c>
      <c r="AQ557106" s="69">
        <v>0.97</v>
      </c>
      <c r="AR557106" s="69">
        <v>0.961</v>
      </c>
    </row>
    <row r="557107" spans="41:44">
      <c r="AO557107" s="69">
        <v>37.05</v>
      </c>
      <c r="AP557107" s="69">
        <v>0.915</v>
      </c>
      <c r="AQ557107" s="69">
        <v>0.929</v>
      </c>
      <c r="AR557107" s="69">
        <v>0.96</v>
      </c>
    </row>
    <row r="557108" spans="41:44">
      <c r="AO557108" s="69">
        <v>37.83</v>
      </c>
      <c r="AP557108" s="69">
        <v>0.894</v>
      </c>
      <c r="AQ557108" s="69">
        <v>0.905</v>
      </c>
      <c r="AR557108" s="69">
        <v>1.11</v>
      </c>
    </row>
    <row r="557109" spans="41:44">
      <c r="AO557109" s="69">
        <v>38.61</v>
      </c>
      <c r="AP557109" s="69">
        <v>1.053</v>
      </c>
      <c r="AQ557109" s="69">
        <v>0.904</v>
      </c>
      <c r="AR557109" s="69">
        <v>0.879</v>
      </c>
    </row>
    <row r="557110" spans="41:44">
      <c r="AO557110" s="69">
        <v>39.51</v>
      </c>
      <c r="AP557110" s="69">
        <v>0.882</v>
      </c>
      <c r="AQ557110" s="69">
        <v>0.892</v>
      </c>
      <c r="AR557110" s="69">
        <v>0.974</v>
      </c>
    </row>
    <row r="557111" spans="41:44">
      <c r="AO557111" s="69">
        <v>40.29</v>
      </c>
      <c r="AP557111" s="69">
        <v>1.012</v>
      </c>
      <c r="AQ557111" s="69">
        <v>1</v>
      </c>
      <c r="AR557111" s="69">
        <v>1.027</v>
      </c>
    </row>
    <row r="557112" spans="41:44">
      <c r="AO557112" s="69">
        <v>41.07</v>
      </c>
      <c r="AP557112" s="69">
        <v>0.951</v>
      </c>
      <c r="AQ557112" s="69">
        <v>0.956</v>
      </c>
      <c r="AR557112" s="69">
        <v>0.947</v>
      </c>
    </row>
    <row r="557113" spans="41:44">
      <c r="AO557113" s="69">
        <v>41.85</v>
      </c>
      <c r="AP557113" s="69">
        <v>0.9</v>
      </c>
      <c r="AQ557113" s="69">
        <v>0.89</v>
      </c>
      <c r="AR557113" s="69">
        <v>0.91</v>
      </c>
    </row>
    <row r="557114" spans="41:44">
      <c r="AO557114" s="69">
        <v>42.63</v>
      </c>
      <c r="AP557114" s="69">
        <v>0.874</v>
      </c>
      <c r="AQ557114" s="69">
        <v>0.917</v>
      </c>
      <c r="AR557114" s="69">
        <v>0.95</v>
      </c>
    </row>
    <row r="557115" spans="41:44">
      <c r="AO557115" s="69">
        <v>43.41</v>
      </c>
      <c r="AP557115" s="69">
        <v>0.887</v>
      </c>
      <c r="AQ557115" s="69">
        <v>0.853</v>
      </c>
      <c r="AR557115" s="69">
        <v>0.949</v>
      </c>
    </row>
    <row r="557116" spans="41:44">
      <c r="AO557116" s="69">
        <v>44.19</v>
      </c>
      <c r="AP557116" s="69">
        <v>0.866</v>
      </c>
      <c r="AQ557116" s="69">
        <v>0.944</v>
      </c>
      <c r="AR557116" s="69">
        <v>0.912</v>
      </c>
    </row>
    <row r="557117" spans="41:44">
      <c r="AO557117" s="69">
        <v>44.97</v>
      </c>
      <c r="AP557117" s="69">
        <v>0.938</v>
      </c>
      <c r="AQ557117" s="69">
        <v>0.928</v>
      </c>
      <c r="AR557117" s="69">
        <v>0.901</v>
      </c>
    </row>
    <row r="557118" spans="41:44">
      <c r="AO557118" s="69">
        <v>45.75</v>
      </c>
      <c r="AP557118" s="69">
        <v>0.815</v>
      </c>
      <c r="AQ557118" s="69">
        <v>0.956</v>
      </c>
      <c r="AR557118" s="69">
        <v>0.736</v>
      </c>
    </row>
    <row r="557119" spans="41:44">
      <c r="AO557119" s="69">
        <v>46.53</v>
      </c>
      <c r="AP557119" s="69">
        <v>0.962</v>
      </c>
      <c r="AQ557119" s="69">
        <v>0.986</v>
      </c>
      <c r="AR557119" s="69">
        <v>1.085</v>
      </c>
    </row>
    <row r="557120" spans="41:44">
      <c r="AO557120" s="69">
        <v>47.31</v>
      </c>
      <c r="AP557120" s="69">
        <v>0.844</v>
      </c>
      <c r="AQ557120" s="69">
        <v>0.892</v>
      </c>
      <c r="AR557120" s="69">
        <v>0.807</v>
      </c>
    </row>
    <row r="557121" spans="41:44">
      <c r="AO557121" s="69">
        <v>48.09</v>
      </c>
      <c r="AP557121" s="69">
        <v>1.065</v>
      </c>
      <c r="AQ557121" s="69">
        <v>0.904</v>
      </c>
      <c r="AR557121" s="69">
        <v>0.949</v>
      </c>
    </row>
    <row r="557122" spans="41:44">
      <c r="AO557122" s="69">
        <v>48.87</v>
      </c>
      <c r="AP557122" s="69">
        <v>0.924</v>
      </c>
      <c r="AQ557122" s="69">
        <v>0.887</v>
      </c>
      <c r="AR557122" s="69">
        <v>0.873</v>
      </c>
    </row>
    <row r="557123" spans="41:44">
      <c r="AO557123" s="69">
        <v>49.65</v>
      </c>
      <c r="AP557123" s="69">
        <v>0.903</v>
      </c>
      <c r="AQ557123" s="69">
        <v>0.849</v>
      </c>
      <c r="AR557123" s="69">
        <v>0.923</v>
      </c>
    </row>
    <row r="557124" spans="41:44">
      <c r="AO557124" s="69">
        <v>50.43</v>
      </c>
      <c r="AP557124" s="69">
        <v>0.974</v>
      </c>
      <c r="AQ557124" s="69">
        <v>1.015</v>
      </c>
      <c r="AR557124" s="69">
        <v>0.937</v>
      </c>
    </row>
    <row r="557125" spans="41:44">
      <c r="AO557125" s="69">
        <v>51.21</v>
      </c>
      <c r="AP557125" s="69">
        <v>0.962</v>
      </c>
      <c r="AQ557125" s="69">
        <v>1</v>
      </c>
      <c r="AR557125" s="69">
        <v>0.883</v>
      </c>
    </row>
    <row r="557126" spans="41:44">
      <c r="AO557126" s="69">
        <v>51.99</v>
      </c>
      <c r="AP557126" s="69">
        <v>0.986</v>
      </c>
      <c r="AQ557126" s="69">
        <v>0.892</v>
      </c>
      <c r="AR557126" s="69">
        <v>0.872</v>
      </c>
    </row>
    <row r="557127" spans="41:44">
      <c r="AO557127" s="69">
        <v>52.77</v>
      </c>
      <c r="AP557127" s="69">
        <v>0.927</v>
      </c>
      <c r="AQ557127" s="69">
        <v>1.03</v>
      </c>
      <c r="AR557127" s="69">
        <v>0.987</v>
      </c>
    </row>
    <row r="557128" spans="41:44">
      <c r="AO557128" s="69">
        <v>53.55</v>
      </c>
      <c r="AP557128" s="69">
        <v>0.89</v>
      </c>
      <c r="AQ557128" s="69">
        <v>0.819</v>
      </c>
      <c r="AR557128" s="69">
        <v>0.816</v>
      </c>
    </row>
    <row r="557129" spans="41:44">
      <c r="AO557129" s="69">
        <v>54.33</v>
      </c>
      <c r="AP557129" s="69">
        <v>0.869</v>
      </c>
      <c r="AQ557129" s="69">
        <v>0.836</v>
      </c>
      <c r="AR557129" s="69">
        <v>0.887</v>
      </c>
    </row>
    <row r="557130" spans="41:44">
      <c r="AO557130" s="69">
        <v>55.11</v>
      </c>
      <c r="AP557130" s="69">
        <v>0.893</v>
      </c>
      <c r="AQ557130" s="69">
        <v>0.943</v>
      </c>
      <c r="AR557130" s="69">
        <v>0.96</v>
      </c>
    </row>
    <row r="557131" spans="41:44">
      <c r="AO557131" s="69">
        <v>55.89</v>
      </c>
      <c r="AP557131" s="69">
        <v>0.938</v>
      </c>
      <c r="AQ557131" s="69">
        <v>0.928</v>
      </c>
      <c r="AR557131" s="69">
        <v>0.937</v>
      </c>
    </row>
    <row r="557132" spans="41:44">
      <c r="AO557132" s="69">
        <v>56.67</v>
      </c>
      <c r="AP557132" s="69">
        <v>0.939</v>
      </c>
      <c r="AQ557132" s="69">
        <v>0.865</v>
      </c>
      <c r="AR557132" s="69">
        <v>0.938</v>
      </c>
    </row>
    <row r="557133" spans="41:44">
      <c r="AO557133" s="69">
        <v>57.45</v>
      </c>
      <c r="AP557133" s="69">
        <v>0.914</v>
      </c>
      <c r="AQ557133" s="69">
        <v>1.03</v>
      </c>
      <c r="AR557133" s="69">
        <v>1.04</v>
      </c>
    </row>
    <row r="557134" spans="41:44">
      <c r="AO557134" s="69">
        <v>58.23</v>
      </c>
      <c r="AP557134" s="69">
        <v>0.884</v>
      </c>
      <c r="AQ557134" s="69">
        <v>0.915</v>
      </c>
      <c r="AR557134" s="69">
        <v>0.932</v>
      </c>
    </row>
    <row r="557135" spans="41:44">
      <c r="AO557135" s="69">
        <v>59.01</v>
      </c>
      <c r="AP557135" s="69">
        <v>0.874</v>
      </c>
      <c r="AQ557135" s="69">
        <v>0.808</v>
      </c>
      <c r="AR557135" s="69">
        <v>0.959</v>
      </c>
    </row>
    <row r="557136" spans="41:44">
      <c r="AO557136" s="69">
        <v>59.79</v>
      </c>
      <c r="AP557136" s="69">
        <v>0.884</v>
      </c>
      <c r="AQ557136" s="69">
        <v>0.914</v>
      </c>
      <c r="AR557136" s="69">
        <v>0.889</v>
      </c>
    </row>
    <row r="557137" spans="41:44">
      <c r="AO557137" s="69">
        <v>60.57</v>
      </c>
      <c r="AP557137" s="69">
        <v>0.987</v>
      </c>
      <c r="AQ557137" s="69">
        <v>0.942</v>
      </c>
      <c r="AR557137" s="69">
        <v>0.947</v>
      </c>
    </row>
    <row r="557138" spans="41:44">
      <c r="AO557138" s="69">
        <v>61.35</v>
      </c>
      <c r="AP557138" s="69">
        <v>0.893</v>
      </c>
      <c r="AQ557138" s="69">
        <v>0.885</v>
      </c>
      <c r="AR557138" s="69">
        <v>0.896</v>
      </c>
    </row>
    <row r="557139" spans="41:44">
      <c r="AO557139" s="69">
        <v>62.13</v>
      </c>
      <c r="AP557139" s="69">
        <v>0.903</v>
      </c>
      <c r="AQ557139" s="69">
        <v>0.887</v>
      </c>
      <c r="AR557139" s="69">
        <v>0.936</v>
      </c>
    </row>
    <row r="557140" spans="41:44">
      <c r="AO557140" s="69">
        <v>62.91</v>
      </c>
      <c r="AP557140" s="69">
        <v>0.891</v>
      </c>
      <c r="AQ557140" s="69">
        <v>0.9</v>
      </c>
      <c r="AR557140" s="69">
        <v>0.821</v>
      </c>
    </row>
    <row r="557141" spans="41:44">
      <c r="AO557141" s="69">
        <v>63.69</v>
      </c>
      <c r="AP557141" s="69">
        <v>0.926</v>
      </c>
      <c r="AQ557141" s="69">
        <v>0.811</v>
      </c>
      <c r="AR557141" s="69">
        <v>0.868</v>
      </c>
    </row>
    <row r="557142" spans="41:44">
      <c r="AO557142" s="69">
        <v>64.47</v>
      </c>
      <c r="AP557142" s="69">
        <v>0.826</v>
      </c>
      <c r="AQ557142" s="69">
        <v>0.943</v>
      </c>
      <c r="AR557142" s="69">
        <v>0.949</v>
      </c>
    </row>
    <row r="557143" spans="41:44">
      <c r="AO557143" s="69">
        <v>65.25</v>
      </c>
      <c r="AP557143" s="69">
        <v>0.986</v>
      </c>
      <c r="AQ557143" s="69">
        <v>0.855</v>
      </c>
      <c r="AR557143" s="69">
        <v>0.896</v>
      </c>
    </row>
    <row r="557144" spans="41:44">
      <c r="AO557144" s="69">
        <v>66.03</v>
      </c>
      <c r="AP557144" s="69">
        <v>0.951</v>
      </c>
      <c r="AQ557144" s="69">
        <v>0.873</v>
      </c>
      <c r="AR557144" s="69">
        <v>1.04</v>
      </c>
    </row>
    <row r="557145" spans="41:44">
      <c r="AO557145" s="69">
        <v>66.81</v>
      </c>
      <c r="AP557145" s="69">
        <v>0.884</v>
      </c>
      <c r="AQ557145" s="69">
        <v>0.901</v>
      </c>
      <c r="AR557145" s="69">
        <v>1.031</v>
      </c>
    </row>
    <row r="557146" spans="41:44">
      <c r="AO557146" s="69">
        <v>67.59</v>
      </c>
      <c r="AP557146" s="69">
        <v>0.913</v>
      </c>
      <c r="AQ557146" s="69">
        <v>0.808</v>
      </c>
      <c r="AR557146" s="69">
        <v>1.026</v>
      </c>
    </row>
    <row r="557147" spans="41:44">
      <c r="AO557147" s="69">
        <v>68.37</v>
      </c>
      <c r="AP557147" s="69">
        <v>1.012</v>
      </c>
      <c r="AQ557147" s="69">
        <v>0.919</v>
      </c>
      <c r="AR557147" s="69">
        <v>0.87</v>
      </c>
    </row>
    <row r="557148" spans="41:44">
      <c r="AO557148" s="69">
        <v>69.15</v>
      </c>
      <c r="AP557148" s="69">
        <v>0.953</v>
      </c>
      <c r="AQ557148" s="69">
        <v>0.93</v>
      </c>
      <c r="AR557148" s="69">
        <v>0.889</v>
      </c>
    </row>
    <row r="557149" spans="41:44">
      <c r="AO557149" s="69">
        <v>69.93</v>
      </c>
      <c r="AP557149" s="69">
        <v>0.885</v>
      </c>
      <c r="AQ557149" s="69">
        <v>0.795</v>
      </c>
      <c r="AR557149" s="69">
        <v>1.027</v>
      </c>
    </row>
    <row r="557150" spans="41:44">
      <c r="AO557150" s="69">
        <v>70.71</v>
      </c>
      <c r="AP557150" s="69">
        <v>0.902</v>
      </c>
      <c r="AQ557150" s="69">
        <v>0.901</v>
      </c>
      <c r="AR557150" s="69">
        <v>0.924</v>
      </c>
    </row>
    <row r="557151" spans="41:44">
      <c r="AO557151" s="69">
        <v>71.49</v>
      </c>
      <c r="AP557151" s="69">
        <v>0.821</v>
      </c>
      <c r="AQ557151" s="69">
        <v>0.827</v>
      </c>
      <c r="AR557151" s="69">
        <v>0.9</v>
      </c>
    </row>
    <row r="557152" spans="41:44">
      <c r="AO557152" s="69">
        <v>72.27</v>
      </c>
      <c r="AP557152" s="69">
        <v>0.951</v>
      </c>
      <c r="AQ557152" s="69">
        <v>0.78</v>
      </c>
      <c r="AR557152" s="69">
        <v>0.904</v>
      </c>
    </row>
    <row r="557153" spans="41:44">
      <c r="AO557153" s="69">
        <v>73.05</v>
      </c>
      <c r="AP557153" s="69">
        <v>0.926</v>
      </c>
      <c r="AQ557153" s="69">
        <v>0.956</v>
      </c>
      <c r="AR557153" s="69">
        <v>1.014</v>
      </c>
    </row>
    <row r="557154" spans="41:44">
      <c r="AO557154" s="69">
        <v>73.83</v>
      </c>
      <c r="AP557154" s="69">
        <v>0.94</v>
      </c>
      <c r="AQ557154" s="69">
        <v>0.956</v>
      </c>
      <c r="AR557154" s="69">
        <v>0.924</v>
      </c>
    </row>
    <row r="557155" spans="41:44">
      <c r="AO557155" s="69">
        <v>74.61</v>
      </c>
      <c r="AP557155" s="69">
        <v>0.926</v>
      </c>
      <c r="AQ557155" s="69">
        <v>0.861</v>
      </c>
      <c r="AR557155" s="69">
        <v>0.944</v>
      </c>
    </row>
    <row r="557156" spans="41:44">
      <c r="AO557156" s="69">
        <v>75.39</v>
      </c>
      <c r="AP557156" s="69">
        <v>0.884</v>
      </c>
      <c r="AQ557156" s="69">
        <v>0.849</v>
      </c>
      <c r="AR557156" s="69">
        <v>1.027</v>
      </c>
    </row>
    <row r="557157" spans="41:44">
      <c r="AO557157" s="69">
        <v>76.17</v>
      </c>
      <c r="AP557157" s="69">
        <v>0.856</v>
      </c>
      <c r="AQ557157" s="69">
        <v>0.887</v>
      </c>
      <c r="AR557157" s="69">
        <v>0.923</v>
      </c>
    </row>
    <row r="557158" spans="41:44">
      <c r="AO557158" s="69">
        <v>76.95</v>
      </c>
      <c r="AP557158" s="69">
        <v>0.81</v>
      </c>
      <c r="AQ557158" s="69">
        <v>0.918</v>
      </c>
      <c r="AR557158" s="69">
        <v>0.948</v>
      </c>
    </row>
    <row r="557159" spans="41:44">
      <c r="AO557159" s="69">
        <v>77.73</v>
      </c>
      <c r="AP557159" s="69">
        <v>0.931</v>
      </c>
      <c r="AQ557159" s="69">
        <v>0.9</v>
      </c>
      <c r="AR557159" s="69">
        <v>0.948</v>
      </c>
    </row>
    <row r="557160" spans="41:44">
      <c r="AO557160" s="69">
        <v>78.51</v>
      </c>
      <c r="AP557160" s="69">
        <v>0.894</v>
      </c>
      <c r="AQ557160" s="69">
        <v>0.892</v>
      </c>
      <c r="AR557160" s="69">
        <v>1.071</v>
      </c>
    </row>
    <row r="557161" spans="41:44">
      <c r="AO557161" s="69">
        <v>79.29</v>
      </c>
      <c r="AP557161" s="69">
        <v>0.845</v>
      </c>
      <c r="AQ557161" s="69">
        <v>0.901</v>
      </c>
      <c r="AR557161" s="69">
        <v>0.894</v>
      </c>
    </row>
    <row r="557162" spans="41:44">
      <c r="AO557162" s="69">
        <v>80.07</v>
      </c>
      <c r="AP557162" s="69">
        <v>0.95</v>
      </c>
      <c r="AQ557162" s="69">
        <v>0.843</v>
      </c>
      <c r="AR557162" s="69">
        <v>0.867</v>
      </c>
    </row>
    <row r="557163" spans="41:44">
      <c r="AO557163" s="69">
        <v>80.85</v>
      </c>
      <c r="AP557163" s="69">
        <v>0.849</v>
      </c>
      <c r="AQ557163" s="69">
        <v>0.957</v>
      </c>
      <c r="AR557163" s="69">
        <v>0.974</v>
      </c>
    </row>
    <row r="557164" spans="41:44">
      <c r="AO557164" s="69">
        <v>81.63</v>
      </c>
      <c r="AP557164" s="69">
        <v>0.965</v>
      </c>
      <c r="AQ557164" s="69">
        <v>0.957</v>
      </c>
      <c r="AR557164" s="69">
        <v>0.87</v>
      </c>
    </row>
    <row r="557165" spans="41:44">
      <c r="AO557165" s="69">
        <v>82.41</v>
      </c>
      <c r="AP557165" s="69">
        <v>0.937</v>
      </c>
      <c r="AQ557165" s="69">
        <v>0.849</v>
      </c>
      <c r="AR557165" s="69">
        <v>0.83</v>
      </c>
    </row>
    <row r="557166" spans="41:44">
      <c r="AO557166" s="69">
        <v>83.19</v>
      </c>
      <c r="AP557166" s="69">
        <v>0.907</v>
      </c>
      <c r="AQ557166" s="69">
        <v>0.9</v>
      </c>
      <c r="AR557166" s="69">
        <v>0.873</v>
      </c>
    </row>
    <row r="557167" spans="41:44">
      <c r="AO557167" s="69">
        <v>83.97</v>
      </c>
      <c r="AP557167" s="69">
        <v>0.916</v>
      </c>
      <c r="AQ557167" s="69">
        <v>0.94</v>
      </c>
      <c r="AR557167" s="69">
        <v>0.924</v>
      </c>
    </row>
    <row r="557168" spans="41:44">
      <c r="AO557168" s="69">
        <v>84.75</v>
      </c>
      <c r="AP557168" s="69">
        <v>0.95</v>
      </c>
      <c r="AQ557168" s="69">
        <v>0.865</v>
      </c>
      <c r="AR557168" s="69">
        <v>0.974</v>
      </c>
    </row>
    <row r="557169" spans="41:44">
      <c r="AO557169" s="69">
        <v>85.53</v>
      </c>
      <c r="AP557169" s="69">
        <v>0.954</v>
      </c>
      <c r="AQ557169" s="69">
        <v>0.954</v>
      </c>
      <c r="AR557169" s="69">
        <v>0.987</v>
      </c>
    </row>
    <row r="557170" spans="41:44">
      <c r="AO557170" s="69">
        <v>86.31</v>
      </c>
      <c r="AP557170" s="69">
        <v>0.939</v>
      </c>
      <c r="AQ557170" s="69">
        <v>0.859</v>
      </c>
      <c r="AR557170" s="69">
        <v>0.957</v>
      </c>
    </row>
    <row r="557171" spans="41:44">
      <c r="AO557171" s="69">
        <v>87.09</v>
      </c>
      <c r="AP557171" s="69">
        <v>0.988</v>
      </c>
      <c r="AQ557171" s="69">
        <v>0.887</v>
      </c>
      <c r="AR557171" s="69">
        <v>0.973</v>
      </c>
    </row>
    <row r="557172" spans="41:44">
      <c r="AO557172" s="69">
        <v>87.87</v>
      </c>
      <c r="AP557172" s="69">
        <v>0.853</v>
      </c>
      <c r="AQ557172" s="69">
        <v>0.867</v>
      </c>
      <c r="AR557172" s="69">
        <v>0.849</v>
      </c>
    </row>
    <row r="557173" spans="41:44">
      <c r="AO557173" s="69">
        <v>88.65</v>
      </c>
      <c r="AP557173" s="69">
        <v>0.89</v>
      </c>
      <c r="AQ557173" s="69">
        <v>0.971</v>
      </c>
      <c r="AR557173" s="69">
        <v>0.922</v>
      </c>
    </row>
    <row r="557174" spans="41:44">
      <c r="AO557174" s="69">
        <v>89.43</v>
      </c>
      <c r="AP557174" s="69">
        <v>0.921</v>
      </c>
      <c r="AQ557174" s="69">
        <v>0.846</v>
      </c>
      <c r="AR557174" s="69">
        <v>0.873</v>
      </c>
    </row>
    <row r="557175" spans="41:44">
      <c r="AO557175" s="69">
        <v>90.21</v>
      </c>
      <c r="AP557175" s="69">
        <v>0.869</v>
      </c>
      <c r="AQ557175" s="69">
        <v>0.884</v>
      </c>
      <c r="AR557175" s="69">
        <v>0.911</v>
      </c>
    </row>
    <row r="557176" spans="41:44">
      <c r="AO557176" s="69">
        <v>90.99</v>
      </c>
      <c r="AP557176" s="69">
        <v>1.012</v>
      </c>
      <c r="AQ557176" s="69">
        <v>0.985</v>
      </c>
      <c r="AR557176" s="69">
        <v>0.898</v>
      </c>
    </row>
    <row r="557177" spans="41:44">
      <c r="AO557177" s="69">
        <v>91.77</v>
      </c>
      <c r="AP557177" s="69">
        <v>0.904</v>
      </c>
      <c r="AQ557177" s="69">
        <v>1</v>
      </c>
      <c r="AR557177" s="69">
        <v>0.907</v>
      </c>
    </row>
    <row r="557178" spans="41:44">
      <c r="AO557178" s="69">
        <v>92.55</v>
      </c>
      <c r="AP557178" s="69">
        <v>0.976</v>
      </c>
      <c r="AQ557178" s="69">
        <v>0.9</v>
      </c>
      <c r="AR557178" s="69">
        <v>0.906</v>
      </c>
    </row>
    <row r="557179" spans="41:44">
      <c r="AO557179" s="69">
        <v>93.33</v>
      </c>
      <c r="AP557179" s="69">
        <v>0.953</v>
      </c>
      <c r="AQ557179" s="69">
        <v>0.928</v>
      </c>
      <c r="AR557179" s="69">
        <v>0.974</v>
      </c>
    </row>
    <row r="557180" spans="41:44">
      <c r="AO557180" s="69">
        <v>94.11</v>
      </c>
      <c r="AP557180" s="69">
        <v>0.83</v>
      </c>
      <c r="AQ557180" s="69">
        <v>0.816</v>
      </c>
      <c r="AR557180" s="69">
        <v>0.948</v>
      </c>
    </row>
    <row r="557181" spans="41:44">
      <c r="AO557181" s="69">
        <v>94.89</v>
      </c>
      <c r="AP557181" s="69">
        <v>0.906</v>
      </c>
      <c r="AQ557181" s="69">
        <v>0.791</v>
      </c>
      <c r="AR557181" s="69">
        <v>1</v>
      </c>
    </row>
    <row r="557182" spans="41:44">
      <c r="AO557182" s="69">
        <v>95.67</v>
      </c>
      <c r="AP557182" s="69">
        <v>0.886</v>
      </c>
      <c r="AQ557182" s="69">
        <v>0.859</v>
      </c>
      <c r="AR557182" s="69">
        <v>0.898</v>
      </c>
    </row>
    <row r="557183" spans="41:44">
      <c r="AO557183" s="69">
        <v>96.45</v>
      </c>
      <c r="AP557183" s="69">
        <v>0.988</v>
      </c>
      <c r="AQ557183" s="69">
        <v>1.014</v>
      </c>
      <c r="AR557183" s="69">
        <v>0.887</v>
      </c>
    </row>
    <row r="557184" spans="41:44">
      <c r="AO557184" s="69">
        <v>97.23</v>
      </c>
      <c r="AP557184" s="69">
        <v>0.918</v>
      </c>
      <c r="AQ557184" s="69">
        <v>0.915</v>
      </c>
      <c r="AR557184" s="69">
        <v>0.934</v>
      </c>
    </row>
    <row r="557185" spans="41:44">
      <c r="AO557185" s="69">
        <v>98.01</v>
      </c>
      <c r="AP557185" s="69">
        <v>0.851</v>
      </c>
      <c r="AQ557185" s="69">
        <v>0.942</v>
      </c>
      <c r="AR557185" s="69">
        <v>0.919</v>
      </c>
    </row>
    <row r="557186" spans="41:44">
      <c r="AO557186" s="69">
        <v>98.79</v>
      </c>
      <c r="AP557186" s="69">
        <v>0.95</v>
      </c>
      <c r="AQ557186" s="69">
        <v>0.829</v>
      </c>
      <c r="AR557186" s="69">
        <v>0.906</v>
      </c>
    </row>
    <row r="557187" spans="41:44">
      <c r="AO557187" s="69">
        <v>99.57</v>
      </c>
      <c r="AP557187" s="69">
        <v>0.823</v>
      </c>
      <c r="AQ557187" s="69">
        <v>0.918</v>
      </c>
      <c r="AR557187" s="69">
        <v>1</v>
      </c>
    </row>
    <row r="557188" spans="41:44">
      <c r="AO557188" s="69">
        <v>100.35</v>
      </c>
      <c r="AP557188" s="69">
        <v>0.917</v>
      </c>
      <c r="AQ557188" s="69">
        <v>0.928</v>
      </c>
      <c r="AR557188" s="69">
        <v>0.846</v>
      </c>
    </row>
    <row r="557189" spans="41:44">
      <c r="AO557189" s="69">
        <v>101.13</v>
      </c>
      <c r="AP557189" s="69">
        <v>0.886</v>
      </c>
      <c r="AQ557189" s="69">
        <v>0.843</v>
      </c>
      <c r="AR557189" s="69">
        <v>0.959</v>
      </c>
    </row>
    <row r="557190" spans="41:44">
      <c r="AO557190" s="69">
        <v>101.91</v>
      </c>
      <c r="AP557190" s="69">
        <v>0.965</v>
      </c>
      <c r="AQ557190" s="69">
        <v>0.851</v>
      </c>
      <c r="AR557190" s="69">
        <v>0.93</v>
      </c>
    </row>
    <row r="557191" spans="41:44">
      <c r="AO557191" s="69">
        <v>102.69</v>
      </c>
      <c r="AP557191" s="69">
        <v>0.89</v>
      </c>
      <c r="AQ557191" s="69">
        <v>0.861</v>
      </c>
      <c r="AR557191" s="69">
        <v>0.839</v>
      </c>
    </row>
    <row r="557192" spans="41:44">
      <c r="AO557192" s="69">
        <v>103.47</v>
      </c>
      <c r="AP557192" s="69">
        <v>0.949</v>
      </c>
      <c r="AQ557192" s="69">
        <v>0.942</v>
      </c>
      <c r="AR557192" s="69">
        <v>0.842</v>
      </c>
    </row>
    <row r="557193" spans="41:44">
      <c r="AO557193" s="69">
        <v>104.25</v>
      </c>
      <c r="AP557193" s="69">
        <v>0.91</v>
      </c>
      <c r="AQ557193" s="69">
        <v>0.957</v>
      </c>
      <c r="AR557193" s="69">
        <v>0.875</v>
      </c>
    </row>
    <row r="557194" spans="41:44">
      <c r="AO557194" s="69">
        <v>105.03</v>
      </c>
      <c r="AP557194" s="69">
        <v>0.882</v>
      </c>
      <c r="AQ557194" s="69">
        <v>0.84</v>
      </c>
      <c r="AR557194" s="69">
        <v>0.917</v>
      </c>
    </row>
    <row r="557195" spans="41:44">
      <c r="AO557195" s="69">
        <v>105.81</v>
      </c>
      <c r="AP557195" s="69">
        <v>0.976</v>
      </c>
      <c r="AQ557195" s="69">
        <v>0.811</v>
      </c>
      <c r="AR557195" s="69">
        <v>0.9</v>
      </c>
    </row>
    <row r="557196" spans="41:44">
      <c r="AO557196" s="69">
        <v>106.59</v>
      </c>
      <c r="AP557196" s="69">
        <v>0.949</v>
      </c>
      <c r="AQ557196" s="69">
        <v>0.84</v>
      </c>
      <c r="AR557196" s="69">
        <v>0.947</v>
      </c>
    </row>
    <row r="557197" spans="41:44">
      <c r="AO557197" s="69">
        <v>107.37</v>
      </c>
      <c r="AP557197" s="69">
        <v>0.918</v>
      </c>
      <c r="AQ557197" s="69">
        <v>0.942</v>
      </c>
      <c r="AR557197" s="69">
        <v>0.917</v>
      </c>
    </row>
    <row r="557198" spans="41:44">
      <c r="AO557198" s="69">
        <v>108.15</v>
      </c>
      <c r="AP557198" s="69">
        <v>0.922</v>
      </c>
      <c r="AQ557198" s="69">
        <v>0.916</v>
      </c>
      <c r="AR557198" s="69">
        <v>0.959</v>
      </c>
    </row>
    <row r="557199" spans="41:44">
      <c r="AO557199" s="69">
        <v>108.93</v>
      </c>
      <c r="AP557199" s="69">
        <v>0.918</v>
      </c>
      <c r="AQ557199" s="69">
        <v>0.939</v>
      </c>
      <c r="AR557199" s="69">
        <v>0.872</v>
      </c>
    </row>
    <row r="557200" spans="41:44">
      <c r="AO557200" s="69">
        <v>109.71</v>
      </c>
      <c r="AP557200" s="69">
        <v>0.867</v>
      </c>
      <c r="AQ557200" s="69">
        <v>0.956</v>
      </c>
      <c r="AR557200" s="69">
        <v>0.923</v>
      </c>
    </row>
    <row r="557201" spans="41:44">
      <c r="AO557201" s="69">
        <v>110.49</v>
      </c>
      <c r="AP557201" s="69">
        <v>0.933</v>
      </c>
      <c r="AQ557201" s="69">
        <v>0.836</v>
      </c>
      <c r="AR557201" s="69">
        <v>0.842</v>
      </c>
    </row>
    <row r="557202" spans="41:44">
      <c r="AO557202" s="69">
        <v>111.27</v>
      </c>
      <c r="AP557202" s="69">
        <v>1.052</v>
      </c>
      <c r="AQ557202" s="69">
        <v>0.873</v>
      </c>
      <c r="AR557202" s="69">
        <v>0.898</v>
      </c>
    </row>
    <row r="557203" spans="41:44">
      <c r="AO557203" s="69">
        <v>112.05</v>
      </c>
      <c r="AP557203" s="69">
        <v>0.892</v>
      </c>
      <c r="AQ557203" s="69">
        <v>0.875</v>
      </c>
      <c r="AR557203" s="69">
        <v>0.828</v>
      </c>
    </row>
    <row r="557204" spans="41:44">
      <c r="AO557204" s="69">
        <v>112.83</v>
      </c>
      <c r="AP557204" s="69">
        <v>0.965</v>
      </c>
      <c r="AQ557204" s="69">
        <v>0.915</v>
      </c>
      <c r="AR557204" s="69">
        <v>1.015</v>
      </c>
    </row>
    <row r="557205" spans="41:44">
      <c r="AO557205" s="69">
        <v>113.61</v>
      </c>
      <c r="AP557205" s="69">
        <v>0.932</v>
      </c>
      <c r="AQ557205" s="69">
        <v>0.956</v>
      </c>
      <c r="AR557205" s="69">
        <v>0.986</v>
      </c>
    </row>
    <row r="557206" spans="41:44">
      <c r="AO557206" s="69">
        <v>114.39</v>
      </c>
      <c r="AP557206" s="69">
        <v>0.903</v>
      </c>
      <c r="AQ557206" s="69">
        <v>0.955</v>
      </c>
      <c r="AR557206" s="69">
        <v>0.959</v>
      </c>
    </row>
    <row r="557207" spans="41:44">
      <c r="AO557207" s="69">
        <v>115.17</v>
      </c>
      <c r="AP557207" s="69">
        <v>0.944</v>
      </c>
      <c r="AQ557207" s="69">
        <v>0.971</v>
      </c>
      <c r="AR557207" s="69">
        <v>0.93</v>
      </c>
    </row>
    <row r="557208" spans="41:44">
      <c r="AO557208" s="69">
        <v>115.95</v>
      </c>
      <c r="AP557208" s="69">
        <v>0.9</v>
      </c>
      <c r="AQ557208" s="69">
        <v>0.941</v>
      </c>
      <c r="AR557208" s="69">
        <v>0.847</v>
      </c>
    </row>
    <row r="557209" spans="41:44">
      <c r="AO557209" s="69">
        <v>116.73</v>
      </c>
      <c r="AP557209" s="69">
        <v>0.847</v>
      </c>
      <c r="AQ557209" s="69">
        <v>0.885</v>
      </c>
      <c r="AR557209" s="69">
        <v>0.896</v>
      </c>
    </row>
    <row r="557210" spans="41:44">
      <c r="AO557210" s="69">
        <v>117.51</v>
      </c>
      <c r="AP557210" s="69">
        <v>0.917</v>
      </c>
      <c r="AQ557210" s="69">
        <v>0.857</v>
      </c>
      <c r="AR557210" s="69">
        <v>0.844</v>
      </c>
    </row>
    <row r="557211" spans="41:44">
      <c r="AO557211" s="69">
        <v>118.29</v>
      </c>
      <c r="AP557211" s="69">
        <v>0.923</v>
      </c>
      <c r="AQ557211" s="69">
        <v>1.016</v>
      </c>
      <c r="AR557211" s="69">
        <v>0.844</v>
      </c>
    </row>
    <row r="557212" spans="41:44">
      <c r="AO557212" s="69">
        <v>119.07</v>
      </c>
      <c r="AP557212" s="69">
        <v>1</v>
      </c>
      <c r="AQ557212" s="69">
        <v>0.9</v>
      </c>
      <c r="AR557212" s="69">
        <v>0.915</v>
      </c>
    </row>
    <row r="557213" spans="41:44">
      <c r="AO557213" s="69">
        <v>119.85</v>
      </c>
      <c r="AP557213" s="69">
        <v>0.95</v>
      </c>
      <c r="AQ557213" s="69">
        <v>1.014</v>
      </c>
      <c r="AR557213" s="69">
        <v>0.878</v>
      </c>
    </row>
    <row r="557214" spans="41:44">
      <c r="AO557214" s="69">
        <v>120.63</v>
      </c>
      <c r="AP557214" s="69">
        <v>0.87</v>
      </c>
      <c r="AQ557214" s="69">
        <v>0.943</v>
      </c>
      <c r="AR557214" s="69">
        <v>0.808</v>
      </c>
    </row>
    <row r="557215" spans="41:44">
      <c r="AO557215" s="69">
        <v>121.41</v>
      </c>
      <c r="AP557215" s="69">
        <v>0.874</v>
      </c>
      <c r="AQ557215" s="69">
        <v>0.956</v>
      </c>
      <c r="AR557215" s="69">
        <v>0.906</v>
      </c>
    </row>
    <row r="557216" spans="41:44">
      <c r="AO557216" s="69">
        <v>122.19</v>
      </c>
      <c r="AP557216" s="69">
        <v>0.878</v>
      </c>
      <c r="AQ557216" s="69">
        <v>1</v>
      </c>
      <c r="AR557216" s="69">
        <v>0.851</v>
      </c>
    </row>
    <row r="557217" spans="41:44">
      <c r="AO557217" s="69">
        <v>122.97</v>
      </c>
      <c r="AP557217" s="69">
        <v>0.966</v>
      </c>
      <c r="AQ557217" s="69">
        <v>0.918</v>
      </c>
      <c r="AR557217" s="69">
        <v>0.904</v>
      </c>
    </row>
    <row r="557218" spans="41:44">
      <c r="AO557218" s="69">
        <v>123.75</v>
      </c>
      <c r="AP557218" s="69">
        <v>0.918</v>
      </c>
      <c r="AQ557218" s="69">
        <v>0.9</v>
      </c>
      <c r="AR557218" s="69">
        <v>0.984</v>
      </c>
    </row>
    <row r="557219" spans="41:44">
      <c r="AO557219" s="69">
        <v>124.53</v>
      </c>
      <c r="AP557219" s="69">
        <v>0.953</v>
      </c>
      <c r="AQ557219" s="69">
        <v>0.827</v>
      </c>
      <c r="AR557219" s="69">
        <v>0.9</v>
      </c>
    </row>
    <row r="557220" spans="41:44">
      <c r="AO557220" s="69">
        <v>125.31</v>
      </c>
      <c r="AP557220" s="69">
        <v>0.912</v>
      </c>
      <c r="AQ557220" s="69">
        <v>0.871</v>
      </c>
      <c r="AR557220" s="69">
        <v>0.973</v>
      </c>
    </row>
    <row r="557221" spans="41:44">
      <c r="AO557221" s="69">
        <v>126.09</v>
      </c>
      <c r="AP557221" s="69">
        <v>0.879</v>
      </c>
      <c r="AQ557221" s="69">
        <v>0.927</v>
      </c>
      <c r="AR557221" s="69">
        <v>0.987</v>
      </c>
    </row>
    <row r="557222" spans="41:44">
      <c r="AO557222" s="69">
        <v>126.87</v>
      </c>
      <c r="AP557222" s="69">
        <v>0.966</v>
      </c>
      <c r="AQ557222" s="69">
        <v>0.875</v>
      </c>
      <c r="AR557222" s="69">
        <v>0.917</v>
      </c>
    </row>
    <row r="557223" spans="41:44">
      <c r="AO557223" s="69">
        <v>127.65</v>
      </c>
      <c r="AP557223" s="69">
        <v>0.929</v>
      </c>
      <c r="AQ557223" s="69">
        <v>0.889</v>
      </c>
      <c r="AR557223" s="69">
        <v>0.9</v>
      </c>
    </row>
    <row r="557224" spans="41:44">
      <c r="AO557224" s="69">
        <v>128.43</v>
      </c>
      <c r="AP557224" s="69">
        <v>0.943</v>
      </c>
      <c r="AQ557224" s="69">
        <v>0.823</v>
      </c>
      <c r="AR557224" s="69">
        <v>0.922</v>
      </c>
    </row>
    <row r="557225" spans="41:44">
      <c r="AO557225" s="69">
        <v>129.21</v>
      </c>
      <c r="AP557225" s="69">
        <v>0.901</v>
      </c>
      <c r="AQ557225" s="69">
        <v>0.971</v>
      </c>
      <c r="AR557225" s="69">
        <v>1</v>
      </c>
    </row>
    <row r="557226" spans="41:44">
      <c r="AO557226" s="69">
        <v>129.99</v>
      </c>
      <c r="AP557226" s="69">
        <v>0.94</v>
      </c>
      <c r="AQ557226" s="69">
        <v>0.851</v>
      </c>
      <c r="AR557226" s="69">
        <v>0.918</v>
      </c>
    </row>
    <row r="557227" spans="41:44">
      <c r="AO557227" s="69">
        <v>130.77</v>
      </c>
      <c r="AP557227" s="69">
        <v>0.94</v>
      </c>
      <c r="AQ557227" s="69">
        <v>1.046</v>
      </c>
      <c r="AR557227" s="69">
        <v>1.014</v>
      </c>
    </row>
    <row r="557228" spans="41:44">
      <c r="AO557228" s="69">
        <v>131.55</v>
      </c>
      <c r="AP557228" s="69">
        <v>0.942</v>
      </c>
      <c r="AQ557228" s="69">
        <v>0.847</v>
      </c>
      <c r="AR557228" s="69">
        <v>0.883</v>
      </c>
    </row>
    <row r="557229" spans="41:44">
      <c r="AO557229" s="69">
        <v>132.33</v>
      </c>
      <c r="AP557229" s="69">
        <v>0.954</v>
      </c>
      <c r="AQ557229" s="69">
        <v>0.9</v>
      </c>
      <c r="AR557229" s="69">
        <v>1.069</v>
      </c>
    </row>
    <row r="557230" spans="41:44">
      <c r="AO557230" s="69">
        <v>133.11</v>
      </c>
      <c r="AP557230" s="69">
        <v>0.867</v>
      </c>
      <c r="AQ557230" s="69">
        <v>0.865</v>
      </c>
      <c r="AR557230" s="69">
        <v>0.957</v>
      </c>
    </row>
    <row r="557231" spans="41:44">
      <c r="AO557231" s="69">
        <v>133.89</v>
      </c>
      <c r="AP557231" s="69">
        <v>0.827</v>
      </c>
      <c r="AQ557231" s="69">
        <v>1</v>
      </c>
      <c r="AR557231" s="69">
        <v>0.91</v>
      </c>
    </row>
    <row r="557232" spans="41:44">
      <c r="AO557232" s="69">
        <v>134.67</v>
      </c>
      <c r="AP557232" s="69">
        <v>0.91</v>
      </c>
      <c r="AQ557232" s="69">
        <v>0.929</v>
      </c>
      <c r="AR557232" s="69">
        <v>0.93</v>
      </c>
    </row>
    <row r="557233" spans="41:44">
      <c r="AO557233" s="69">
        <v>135.45</v>
      </c>
      <c r="AP557233" s="69">
        <v>0.938</v>
      </c>
      <c r="AQ557233" s="69">
        <v>0.859</v>
      </c>
      <c r="AR557233" s="69">
        <v>1</v>
      </c>
    </row>
    <row r="557234" spans="41:44">
      <c r="AO557234" s="69">
        <v>136.23</v>
      </c>
      <c r="AP557234" s="69">
        <v>0.944</v>
      </c>
      <c r="AQ557234" s="69">
        <v>1</v>
      </c>
      <c r="AR557234" s="69">
        <v>0.934</v>
      </c>
    </row>
    <row r="557235" spans="41:44">
      <c r="AO557235" s="69">
        <v>137.01</v>
      </c>
      <c r="AP557235" s="69">
        <v>0.965</v>
      </c>
      <c r="AQ557235" s="69">
        <v>0.861</v>
      </c>
      <c r="AR557235" s="69">
        <v>0.893</v>
      </c>
    </row>
    <row r="557236" spans="41:44">
      <c r="AO557236" s="69">
        <v>137.79</v>
      </c>
      <c r="AP557236" s="69">
        <v>0.922</v>
      </c>
      <c r="AQ557236" s="69">
        <v>1.03</v>
      </c>
      <c r="AR557236" s="69">
        <v>0.973</v>
      </c>
    </row>
    <row r="557237" spans="41:44">
      <c r="AO557237" s="69">
        <v>138.57</v>
      </c>
      <c r="AP557237" s="69">
        <v>0.862</v>
      </c>
      <c r="AQ557237" s="69">
        <v>0.814</v>
      </c>
      <c r="AR557237" s="69">
        <v>0.986</v>
      </c>
    </row>
    <row r="557238" spans="41:44">
      <c r="AO557238" s="69">
        <v>139.35</v>
      </c>
      <c r="AP557238" s="69">
        <v>0.89</v>
      </c>
      <c r="AQ557238" s="69">
        <v>0.915</v>
      </c>
      <c r="AR557238" s="69">
        <v>0.906</v>
      </c>
    </row>
    <row r="557239" spans="41:44">
      <c r="AO557239" s="69">
        <v>140.13</v>
      </c>
      <c r="AP557239" s="69">
        <v>0.954</v>
      </c>
      <c r="AQ557239" s="69">
        <v>0.895</v>
      </c>
      <c r="AR557239" s="69">
        <v>0.863</v>
      </c>
    </row>
    <row r="557240" spans="41:44">
      <c r="AO557240" s="69">
        <v>140.91</v>
      </c>
      <c r="AP557240" s="69">
        <v>1</v>
      </c>
      <c r="AQ557240" s="69">
        <v>0.97</v>
      </c>
      <c r="AR557240" s="69">
        <v>0.918</v>
      </c>
    </row>
    <row r="557241" spans="41:44">
      <c r="AO557241" s="69">
        <v>141.69</v>
      </c>
      <c r="AP557241" s="69">
        <v>0.967</v>
      </c>
      <c r="AQ557241" s="69">
        <v>0.883</v>
      </c>
      <c r="AR557241" s="69">
        <v>0.93</v>
      </c>
    </row>
    <row r="557242" spans="41:44">
      <c r="AO557242" s="69">
        <v>142.47</v>
      </c>
      <c r="AP557242" s="69">
        <v>0.966</v>
      </c>
      <c r="AQ557242" s="69">
        <v>0.871</v>
      </c>
      <c r="AR557242" s="69">
        <v>0.911</v>
      </c>
    </row>
    <row r="557243" spans="41:44">
      <c r="AO557243" s="69">
        <v>143.25</v>
      </c>
      <c r="AP557243" s="69">
        <v>0.901</v>
      </c>
      <c r="AQ557243" s="69">
        <v>1.048</v>
      </c>
      <c r="AR557243" s="69">
        <v>0.942</v>
      </c>
    </row>
    <row r="557244" spans="41:44">
      <c r="AO557244" s="69">
        <v>144.03</v>
      </c>
      <c r="AP557244" s="69">
        <v>0.955</v>
      </c>
      <c r="AQ557244" s="69">
        <v>0.875</v>
      </c>
      <c r="AR557244" s="69">
        <v>0.919</v>
      </c>
    </row>
    <row r="557245" spans="41:44">
      <c r="AO557245" s="69">
        <v>144.81</v>
      </c>
      <c r="AP557245" s="69">
        <v>0.928</v>
      </c>
      <c r="AQ557245" s="69">
        <v>0.89</v>
      </c>
      <c r="AR557245" s="69">
        <v>1</v>
      </c>
    </row>
    <row r="557246" spans="41:44">
      <c r="AO557246" s="69">
        <v>145.59</v>
      </c>
      <c r="AP557246" s="69">
        <v>0.988</v>
      </c>
      <c r="AQ557246" s="69">
        <v>0.928</v>
      </c>
      <c r="AR557246" s="69">
        <v>1.028</v>
      </c>
    </row>
    <row r="557247" spans="41:44">
      <c r="AO557247" s="69">
        <v>146.37</v>
      </c>
      <c r="AP557247" s="69">
        <v>0.806</v>
      </c>
      <c r="AQ557247" s="69">
        <v>0.831</v>
      </c>
      <c r="AR557247" s="69">
        <v>0.97</v>
      </c>
    </row>
    <row r="557248" spans="41:44">
      <c r="AO557248" s="69">
        <v>147.15</v>
      </c>
      <c r="AP557248" s="69">
        <v>0.907</v>
      </c>
      <c r="AQ557248" s="69">
        <v>0.928</v>
      </c>
      <c r="AR557248" s="69">
        <v>0.91</v>
      </c>
    </row>
    <row r="557249" spans="41:44">
      <c r="AO557249" s="69">
        <v>147.93</v>
      </c>
      <c r="AP557249" s="69">
        <v>0.875</v>
      </c>
      <c r="AQ557249" s="69">
        <v>0.831</v>
      </c>
      <c r="AR557249" s="69">
        <v>0.861</v>
      </c>
    </row>
    <row r="557250" spans="41:44">
      <c r="AO557250" s="69">
        <v>148.71</v>
      </c>
      <c r="AP557250" s="69">
        <v>0.977</v>
      </c>
      <c r="AQ557250" s="69">
        <v>0.898</v>
      </c>
      <c r="AR557250" s="69">
        <v>0.901</v>
      </c>
    </row>
    <row r="557251" spans="41:44">
      <c r="AO557251" s="69">
        <v>149.49</v>
      </c>
      <c r="AP557251" s="69">
        <v>0.9</v>
      </c>
      <c r="AQ557251" s="69">
        <v>0.985</v>
      </c>
      <c r="AR557251" s="69">
        <v>0.901</v>
      </c>
    </row>
    <row r="557252" spans="41:44">
      <c r="AO557252" s="69">
        <v>150.27</v>
      </c>
      <c r="AP557252" s="69">
        <v>0.95</v>
      </c>
      <c r="AQ557252" s="69">
        <v>0.859</v>
      </c>
      <c r="AR557252" s="69">
        <v>0.917</v>
      </c>
    </row>
    <row r="557253" spans="41:44">
      <c r="AO557253" s="69">
        <v>151.05</v>
      </c>
      <c r="AP557253" s="69">
        <v>0.942</v>
      </c>
      <c r="AQ557253" s="69">
        <v>0.943</v>
      </c>
      <c r="AR557253" s="69">
        <v>0.918</v>
      </c>
    </row>
    <row r="557254" spans="41:44">
      <c r="AO557254" s="69">
        <v>151.83</v>
      </c>
      <c r="AP557254" s="69">
        <v>0.978</v>
      </c>
      <c r="AQ557254" s="69">
        <v>0.845</v>
      </c>
      <c r="AR557254" s="69">
        <v>0.867</v>
      </c>
    </row>
    <row r="557255" spans="41:44">
      <c r="AO557255" s="69">
        <v>152.61</v>
      </c>
      <c r="AP557255" s="69">
        <v>0.942</v>
      </c>
      <c r="AQ557255" s="69">
        <v>0.943</v>
      </c>
      <c r="AR557255" s="69">
        <v>0.928</v>
      </c>
    </row>
    <row r="557256" spans="41:44">
      <c r="AO557256" s="69">
        <v>153.39</v>
      </c>
      <c r="AP557256" s="69">
        <v>0.988</v>
      </c>
      <c r="AQ557256" s="69">
        <v>0.927</v>
      </c>
      <c r="AR557256" s="69">
        <v>0.836</v>
      </c>
    </row>
    <row r="557257" spans="41:44">
      <c r="AO557257" s="69">
        <v>154.17</v>
      </c>
      <c r="AP557257" s="69">
        <v>0.891</v>
      </c>
      <c r="AQ557257" s="69">
        <v>0.941</v>
      </c>
      <c r="AR557257" s="69">
        <v>0.932</v>
      </c>
    </row>
    <row r="557258" spans="41:44">
      <c r="AO557258" s="69">
        <v>154.95</v>
      </c>
      <c r="AP557258" s="69">
        <v>0.935</v>
      </c>
      <c r="AQ557258" s="69">
        <v>0.889</v>
      </c>
      <c r="AR557258" s="69">
        <v>0.861</v>
      </c>
    </row>
    <row r="557259" spans="41:44">
      <c r="AO557259" s="69">
        <v>155.73</v>
      </c>
      <c r="AP557259" s="69">
        <v>0.923</v>
      </c>
      <c r="AQ557259" s="69">
        <v>0.775</v>
      </c>
      <c r="AR557259" s="69">
        <v>0.861</v>
      </c>
    </row>
    <row r="557260" spans="41:44">
      <c r="AO557260" s="69">
        <v>156.51</v>
      </c>
      <c r="AP557260" s="69">
        <v>0.911</v>
      </c>
      <c r="AQ557260" s="69">
        <v>0.942</v>
      </c>
      <c r="AR557260" s="69">
        <v>0.957</v>
      </c>
    </row>
    <row r="573442" spans="41:44">
      <c r="AO573442" s="69" t="s">
        <v>13</v>
      </c>
      <c r="AP573442" s="69" t="s">
        <v>14</v>
      </c>
      <c r="AQ573442" s="69" t="s">
        <v>15</v>
      </c>
      <c r="AR573442" s="69" t="s">
        <v>16</v>
      </c>
    </row>
    <row r="573443" spans="41:44">
      <c r="AO573443" s="69">
        <v>0</v>
      </c>
      <c r="AP573443" s="69">
        <v>0.925</v>
      </c>
      <c r="AQ573443" s="69">
        <v>0.985</v>
      </c>
      <c r="AR573443" s="69">
        <v>0.836</v>
      </c>
    </row>
    <row r="573444" spans="41:44">
      <c r="AO573444" s="69">
        <v>0.39</v>
      </c>
      <c r="AP573444" s="69">
        <v>0.968</v>
      </c>
      <c r="AQ573444" s="69">
        <v>1.016</v>
      </c>
      <c r="AR573444" s="69">
        <v>1.026</v>
      </c>
    </row>
    <row r="573445" spans="41:44">
      <c r="AO573445" s="69">
        <v>1.17</v>
      </c>
      <c r="AP573445" s="69">
        <v>0.928</v>
      </c>
      <c r="AQ573445" s="69">
        <v>1.061</v>
      </c>
      <c r="AR573445" s="69">
        <v>0.925</v>
      </c>
    </row>
    <row r="573446" spans="41:44">
      <c r="AO573446" s="69">
        <v>1.95</v>
      </c>
      <c r="AP573446" s="69">
        <v>0.885</v>
      </c>
      <c r="AQ573446" s="69">
        <v>0.97</v>
      </c>
      <c r="AR573446" s="69">
        <v>0.961</v>
      </c>
    </row>
    <row r="573447" spans="41:44">
      <c r="AO573447" s="69">
        <v>2.73</v>
      </c>
      <c r="AP573447" s="69">
        <v>0.926</v>
      </c>
      <c r="AQ573447" s="69">
        <v>0.932</v>
      </c>
      <c r="AR573447" s="69">
        <v>0.962</v>
      </c>
    </row>
    <row r="573448" spans="41:44">
      <c r="AO573448" s="69">
        <v>3.51</v>
      </c>
      <c r="AP573448" s="69">
        <v>0.885</v>
      </c>
      <c r="AQ573448" s="69">
        <v>0.906</v>
      </c>
      <c r="AR573448" s="69">
        <v>0.924</v>
      </c>
    </row>
    <row r="573449" spans="41:44">
      <c r="AO573449" s="69">
        <v>4.29</v>
      </c>
      <c r="AP573449" s="69">
        <v>0.97</v>
      </c>
      <c r="AQ573449" s="69">
        <v>0.915</v>
      </c>
      <c r="AR573449" s="69">
        <v>0.96</v>
      </c>
    </row>
    <row r="573450" spans="41:44">
      <c r="AO573450" s="69">
        <v>5.07</v>
      </c>
      <c r="AP573450" s="69">
        <v>0.9</v>
      </c>
      <c r="AQ573450" s="69">
        <v>0.935</v>
      </c>
      <c r="AR573450" s="69">
        <v>0.911</v>
      </c>
    </row>
    <row r="573451" spans="41:44">
      <c r="AO573451" s="69">
        <v>5.85</v>
      </c>
      <c r="AP573451" s="69">
        <v>1.015</v>
      </c>
      <c r="AQ573451" s="69">
        <v>0.971</v>
      </c>
      <c r="AR573451" s="69">
        <v>0.912</v>
      </c>
    </row>
    <row r="573452" spans="41:44">
      <c r="AO573452" s="69">
        <v>6.63</v>
      </c>
      <c r="AP573452" s="69">
        <v>0.927</v>
      </c>
      <c r="AQ573452" s="69">
        <v>1</v>
      </c>
      <c r="AR573452" s="69">
        <v>0.962</v>
      </c>
    </row>
    <row r="573453" spans="41:44">
      <c r="AO573453" s="69">
        <v>7.41</v>
      </c>
      <c r="AP573453" s="69">
        <v>0.97</v>
      </c>
      <c r="AQ573453" s="69">
        <v>0.904</v>
      </c>
      <c r="AR573453" s="69">
        <v>1.013</v>
      </c>
    </row>
    <row r="573454" spans="41:44">
      <c r="AO573454" s="69">
        <v>8.19</v>
      </c>
      <c r="AP573454" s="69">
        <v>0.878</v>
      </c>
      <c r="AQ573454" s="69">
        <v>0.89</v>
      </c>
      <c r="AR573454" s="69">
        <v>1</v>
      </c>
    </row>
    <row r="573455" spans="41:44">
      <c r="AO573455" s="69">
        <v>8.97</v>
      </c>
      <c r="AP573455" s="69">
        <v>0.956</v>
      </c>
      <c r="AQ573455" s="69">
        <v>0.859</v>
      </c>
      <c r="AR573455" s="69">
        <v>1.096</v>
      </c>
    </row>
    <row r="573456" spans="41:44">
      <c r="AO573456" s="69">
        <v>9.75</v>
      </c>
      <c r="AP573456" s="69">
        <v>0.887</v>
      </c>
      <c r="AQ573456" s="69">
        <v>0.93</v>
      </c>
      <c r="AR573456" s="69">
        <v>1.04</v>
      </c>
    </row>
    <row r="573457" spans="41:44">
      <c r="AO573457" s="69">
        <v>10.53</v>
      </c>
      <c r="AP573457" s="69">
        <v>0.922</v>
      </c>
      <c r="AQ573457" s="69">
        <v>0.956</v>
      </c>
      <c r="AR573457" s="69">
        <v>1.053</v>
      </c>
    </row>
    <row r="573458" spans="41:44">
      <c r="AO573458" s="69">
        <v>11.31</v>
      </c>
      <c r="AP573458" s="69">
        <v>1</v>
      </c>
      <c r="AQ573458" s="69">
        <v>0.9</v>
      </c>
      <c r="AR573458" s="69">
        <v>1.037</v>
      </c>
    </row>
    <row r="573459" spans="41:44">
      <c r="AO573459" s="69">
        <v>12.09</v>
      </c>
      <c r="AP573459" s="69">
        <v>1.014</v>
      </c>
      <c r="AQ573459" s="69">
        <v>0.942</v>
      </c>
      <c r="AR573459" s="69">
        <v>0.861</v>
      </c>
    </row>
    <row r="573460" spans="41:44">
      <c r="AO573460" s="69">
        <v>12.87</v>
      </c>
      <c r="AP573460" s="69">
        <v>0.918</v>
      </c>
      <c r="AQ573460" s="69">
        <v>0.986</v>
      </c>
      <c r="AR573460" s="69">
        <v>1.055</v>
      </c>
    </row>
    <row r="573461" spans="41:44">
      <c r="AO573461" s="69">
        <v>13.65</v>
      </c>
      <c r="AP573461" s="69">
        <v>0.87</v>
      </c>
      <c r="AQ573461" s="69">
        <v>0.848</v>
      </c>
      <c r="AR573461" s="69">
        <v>0.883</v>
      </c>
    </row>
    <row r="573462" spans="41:44">
      <c r="AO573462" s="69">
        <v>14.43</v>
      </c>
      <c r="AP573462" s="69">
        <v>0.949</v>
      </c>
      <c r="AQ573462" s="69">
        <v>1</v>
      </c>
      <c r="AR573462" s="69">
        <v>0.938</v>
      </c>
    </row>
    <row r="573463" spans="41:44">
      <c r="AO573463" s="69">
        <v>15.21</v>
      </c>
      <c r="AP573463" s="69">
        <v>0.947</v>
      </c>
      <c r="AQ573463" s="69">
        <v>0.947</v>
      </c>
      <c r="AR573463" s="69">
        <v>0.962</v>
      </c>
    </row>
    <row r="573464" spans="41:44">
      <c r="AO573464" s="69">
        <v>15.99</v>
      </c>
      <c r="AP573464" s="69">
        <v>0.883</v>
      </c>
      <c r="AQ573464" s="69">
        <v>1</v>
      </c>
      <c r="AR573464" s="69">
        <v>0.887</v>
      </c>
    </row>
    <row r="573465" spans="41:44">
      <c r="AO573465" s="69">
        <v>16.77</v>
      </c>
      <c r="AP573465" s="69">
        <v>0.892</v>
      </c>
      <c r="AQ573465" s="69">
        <v>0.971</v>
      </c>
      <c r="AR573465" s="69">
        <v>1.133</v>
      </c>
    </row>
    <row r="573466" spans="41:44">
      <c r="AO573466" s="69">
        <v>17.55</v>
      </c>
      <c r="AP573466" s="69">
        <v>0.95</v>
      </c>
      <c r="AQ573466" s="69">
        <v>0.873</v>
      </c>
      <c r="AR573466" s="69">
        <v>0.95</v>
      </c>
    </row>
    <row r="573467" spans="41:44">
      <c r="AO573467" s="69">
        <v>18.33</v>
      </c>
      <c r="AP573467" s="69">
        <v>0.931</v>
      </c>
      <c r="AQ573467" s="69">
        <v>0.942</v>
      </c>
      <c r="AR573467" s="69">
        <v>0.961</v>
      </c>
    </row>
    <row r="573468" spans="41:44">
      <c r="AO573468" s="69">
        <v>19.11</v>
      </c>
      <c r="AP573468" s="69">
        <v>0.9</v>
      </c>
      <c r="AQ573468" s="69">
        <v>0.926</v>
      </c>
      <c r="AR573468" s="69">
        <v>0.935</v>
      </c>
    </row>
    <row r="573469" spans="41:44">
      <c r="AO573469" s="69">
        <v>19.89</v>
      </c>
      <c r="AP573469" s="69">
        <v>0.912</v>
      </c>
      <c r="AQ573469" s="69">
        <v>0.943</v>
      </c>
      <c r="AR573469" s="69">
        <v>0.926</v>
      </c>
    </row>
    <row r="573470" spans="41:44">
      <c r="AO573470" s="69">
        <v>20.67</v>
      </c>
      <c r="AP573470" s="69">
        <v>0.912</v>
      </c>
      <c r="AQ573470" s="69">
        <v>0.942</v>
      </c>
      <c r="AR573470" s="69">
        <v>0.875</v>
      </c>
    </row>
    <row r="573471" spans="41:44">
      <c r="AO573471" s="69">
        <v>21.45</v>
      </c>
      <c r="AP573471" s="69">
        <v>1</v>
      </c>
      <c r="AQ573471" s="69">
        <v>0.844</v>
      </c>
      <c r="AR573471" s="69">
        <v>0.912</v>
      </c>
    </row>
    <row r="573472" spans="41:44">
      <c r="AO573472" s="69">
        <v>22.23</v>
      </c>
      <c r="AP573472" s="69">
        <v>0.891</v>
      </c>
      <c r="AQ573472" s="69">
        <v>0.844</v>
      </c>
      <c r="AR573472" s="69">
        <v>0.975</v>
      </c>
    </row>
    <row r="573473" spans="41:44">
      <c r="AO573473" s="69">
        <v>23.01</v>
      </c>
      <c r="AP573473" s="69">
        <v>0.912</v>
      </c>
      <c r="AQ573473" s="69">
        <v>1.014</v>
      </c>
      <c r="AR573473" s="69">
        <v>0.95</v>
      </c>
    </row>
    <row r="573474" spans="41:44">
      <c r="AO573474" s="69">
        <v>23.79</v>
      </c>
      <c r="AP573474" s="69">
        <v>0.974</v>
      </c>
      <c r="AQ573474" s="69">
        <v>0.931</v>
      </c>
      <c r="AR573474" s="69">
        <v>0.869</v>
      </c>
    </row>
    <row r="573475" spans="41:44">
      <c r="AO573475" s="69">
        <v>24.57</v>
      </c>
      <c r="AP573475" s="69">
        <v>0.898</v>
      </c>
      <c r="AQ573475" s="69">
        <v>0.97</v>
      </c>
      <c r="AR573475" s="69">
        <v>0.879</v>
      </c>
    </row>
    <row r="573476" spans="41:44">
      <c r="AO573476" s="69">
        <v>25.35</v>
      </c>
      <c r="AP573476" s="69">
        <v>0.877</v>
      </c>
      <c r="AQ573476" s="69">
        <v>0.878</v>
      </c>
      <c r="AR573476" s="69">
        <v>0.948</v>
      </c>
    </row>
    <row r="573477" spans="41:44">
      <c r="AO573477" s="69">
        <v>26.13</v>
      </c>
      <c r="AP573477" s="69">
        <v>0.912</v>
      </c>
      <c r="AQ573477" s="69">
        <v>0.986</v>
      </c>
      <c r="AR573477" s="69">
        <v>0.949</v>
      </c>
    </row>
    <row r="573478" spans="41:44">
      <c r="AO573478" s="69">
        <v>26.91</v>
      </c>
      <c r="AP573478" s="69">
        <v>0.974</v>
      </c>
      <c r="AQ573478" s="69">
        <v>0.906</v>
      </c>
      <c r="AR573478" s="69">
        <v>0.828</v>
      </c>
    </row>
    <row r="573479" spans="41:44">
      <c r="AO573479" s="69">
        <v>27.69</v>
      </c>
      <c r="AP573479" s="69">
        <v>0.939</v>
      </c>
      <c r="AQ573479" s="69">
        <v>0.849</v>
      </c>
      <c r="AR573479" s="69">
        <v>0.924</v>
      </c>
    </row>
    <row r="573480" spans="41:44">
      <c r="AO573480" s="69">
        <v>28.47</v>
      </c>
      <c r="AP573480" s="69">
        <v>0.986</v>
      </c>
      <c r="AQ573480" s="69">
        <v>0.93</v>
      </c>
      <c r="AR573480" s="69">
        <v>0.974</v>
      </c>
    </row>
    <row r="573481" spans="41:44">
      <c r="AO573481" s="69">
        <v>29.25</v>
      </c>
      <c r="AP573481" s="69">
        <v>0.974</v>
      </c>
      <c r="AQ573481" s="69">
        <v>0.915</v>
      </c>
      <c r="AR573481" s="69">
        <v>0.896</v>
      </c>
    </row>
    <row r="573482" spans="41:44">
      <c r="AO573482" s="69">
        <v>30.03</v>
      </c>
      <c r="AP573482" s="69">
        <v>0.915</v>
      </c>
      <c r="AQ573482" s="69">
        <v>0.986</v>
      </c>
      <c r="AR573482" s="69">
        <v>1</v>
      </c>
    </row>
    <row r="573483" spans="41:44">
      <c r="AO573483" s="69">
        <v>30.81</v>
      </c>
      <c r="AP573483" s="69">
        <v>0.914</v>
      </c>
      <c r="AQ573483" s="69">
        <v>0.905</v>
      </c>
      <c r="AR573483" s="69">
        <v>0.868</v>
      </c>
    </row>
    <row r="573484" spans="41:44">
      <c r="AO573484" s="69">
        <v>31.59</v>
      </c>
      <c r="AP573484" s="69">
        <v>1</v>
      </c>
      <c r="AQ573484" s="69">
        <v>0.917</v>
      </c>
      <c r="AR573484" s="69">
        <v>1.026</v>
      </c>
    </row>
    <row r="573485" spans="41:44">
      <c r="AO573485" s="69">
        <v>32.37</v>
      </c>
      <c r="AP573485" s="69">
        <v>1</v>
      </c>
      <c r="AQ573485" s="69">
        <v>0.831</v>
      </c>
      <c r="AR573485" s="69">
        <v>0.937</v>
      </c>
    </row>
    <row r="573486" spans="41:44">
      <c r="AO573486" s="69">
        <v>33.15</v>
      </c>
      <c r="AP573486" s="69">
        <v>0.891</v>
      </c>
      <c r="AQ573486" s="69">
        <v>0.985</v>
      </c>
      <c r="AR573486" s="69">
        <v>0.938</v>
      </c>
    </row>
    <row r="573487" spans="41:44">
      <c r="AO573487" s="69">
        <v>33.93</v>
      </c>
      <c r="AP573487" s="69">
        <v>0.938</v>
      </c>
      <c r="AQ573487" s="69">
        <v>0.957</v>
      </c>
      <c r="AR573487" s="69">
        <v>0.974</v>
      </c>
    </row>
    <row r="573488" spans="41:44">
      <c r="AO573488" s="69">
        <v>34.71</v>
      </c>
      <c r="AP573488" s="69">
        <v>0.949</v>
      </c>
      <c r="AQ573488" s="69">
        <v>0.986</v>
      </c>
      <c r="AR573488" s="69">
        <v>0.912</v>
      </c>
    </row>
    <row r="573489" spans="41:44">
      <c r="AO573489" s="69">
        <v>35.49</v>
      </c>
      <c r="AP573489" s="69">
        <v>0.937</v>
      </c>
      <c r="AQ573489" s="69">
        <v>0.96</v>
      </c>
      <c r="AR573489" s="69">
        <v>0.934</v>
      </c>
    </row>
    <row r="573490" spans="41:44">
      <c r="AO573490" s="69">
        <v>36.27</v>
      </c>
      <c r="AP573490" s="69">
        <v>0.94</v>
      </c>
      <c r="AQ573490" s="69">
        <v>0.97</v>
      </c>
      <c r="AR573490" s="69">
        <v>0.961</v>
      </c>
    </row>
    <row r="573491" spans="41:44">
      <c r="AO573491" s="69">
        <v>37.05</v>
      </c>
      <c r="AP573491" s="69">
        <v>0.915</v>
      </c>
      <c r="AQ573491" s="69">
        <v>0.929</v>
      </c>
      <c r="AR573491" s="69">
        <v>0.96</v>
      </c>
    </row>
    <row r="573492" spans="41:44">
      <c r="AO573492" s="69">
        <v>37.83</v>
      </c>
      <c r="AP573492" s="69">
        <v>0.894</v>
      </c>
      <c r="AQ573492" s="69">
        <v>0.905</v>
      </c>
      <c r="AR573492" s="69">
        <v>1.11</v>
      </c>
    </row>
    <row r="573493" spans="41:44">
      <c r="AO573493" s="69">
        <v>38.61</v>
      </c>
      <c r="AP573493" s="69">
        <v>1.053</v>
      </c>
      <c r="AQ573493" s="69">
        <v>0.904</v>
      </c>
      <c r="AR573493" s="69">
        <v>0.879</v>
      </c>
    </row>
    <row r="573494" spans="41:44">
      <c r="AO573494" s="69">
        <v>39.51</v>
      </c>
      <c r="AP573494" s="69">
        <v>0.882</v>
      </c>
      <c r="AQ573494" s="69">
        <v>0.892</v>
      </c>
      <c r="AR573494" s="69">
        <v>0.974</v>
      </c>
    </row>
    <row r="573495" spans="41:44">
      <c r="AO573495" s="69">
        <v>40.29</v>
      </c>
      <c r="AP573495" s="69">
        <v>1.012</v>
      </c>
      <c r="AQ573495" s="69">
        <v>1</v>
      </c>
      <c r="AR573495" s="69">
        <v>1.027</v>
      </c>
    </row>
    <row r="573496" spans="41:44">
      <c r="AO573496" s="69">
        <v>41.07</v>
      </c>
      <c r="AP573496" s="69">
        <v>0.951</v>
      </c>
      <c r="AQ573496" s="69">
        <v>0.956</v>
      </c>
      <c r="AR573496" s="69">
        <v>0.947</v>
      </c>
    </row>
    <row r="573497" spans="41:44">
      <c r="AO573497" s="69">
        <v>41.85</v>
      </c>
      <c r="AP573497" s="69">
        <v>0.9</v>
      </c>
      <c r="AQ573497" s="69">
        <v>0.89</v>
      </c>
      <c r="AR573497" s="69">
        <v>0.91</v>
      </c>
    </row>
    <row r="573498" spans="41:44">
      <c r="AO573498" s="69">
        <v>42.63</v>
      </c>
      <c r="AP573498" s="69">
        <v>0.874</v>
      </c>
      <c r="AQ573498" s="69">
        <v>0.917</v>
      </c>
      <c r="AR573498" s="69">
        <v>0.95</v>
      </c>
    </row>
    <row r="573499" spans="41:44">
      <c r="AO573499" s="69">
        <v>43.41</v>
      </c>
      <c r="AP573499" s="69">
        <v>0.887</v>
      </c>
      <c r="AQ573499" s="69">
        <v>0.853</v>
      </c>
      <c r="AR573499" s="69">
        <v>0.949</v>
      </c>
    </row>
    <row r="573500" spans="41:44">
      <c r="AO573500" s="69">
        <v>44.19</v>
      </c>
      <c r="AP573500" s="69">
        <v>0.866</v>
      </c>
      <c r="AQ573500" s="69">
        <v>0.944</v>
      </c>
      <c r="AR573500" s="69">
        <v>0.912</v>
      </c>
    </row>
    <row r="573501" spans="41:44">
      <c r="AO573501" s="69">
        <v>44.97</v>
      </c>
      <c r="AP573501" s="69">
        <v>0.938</v>
      </c>
      <c r="AQ573501" s="69">
        <v>0.928</v>
      </c>
      <c r="AR573501" s="69">
        <v>0.901</v>
      </c>
    </row>
    <row r="573502" spans="41:44">
      <c r="AO573502" s="69">
        <v>45.75</v>
      </c>
      <c r="AP573502" s="69">
        <v>0.815</v>
      </c>
      <c r="AQ573502" s="69">
        <v>0.956</v>
      </c>
      <c r="AR573502" s="69">
        <v>0.736</v>
      </c>
    </row>
    <row r="573503" spans="41:44">
      <c r="AO573503" s="69">
        <v>46.53</v>
      </c>
      <c r="AP573503" s="69">
        <v>0.962</v>
      </c>
      <c r="AQ573503" s="69">
        <v>0.986</v>
      </c>
      <c r="AR573503" s="69">
        <v>1.085</v>
      </c>
    </row>
    <row r="573504" spans="41:44">
      <c r="AO573504" s="69">
        <v>47.31</v>
      </c>
      <c r="AP573504" s="69">
        <v>0.844</v>
      </c>
      <c r="AQ573504" s="69">
        <v>0.892</v>
      </c>
      <c r="AR573504" s="69">
        <v>0.807</v>
      </c>
    </row>
    <row r="573505" spans="41:44">
      <c r="AO573505" s="69">
        <v>48.09</v>
      </c>
      <c r="AP573505" s="69">
        <v>1.065</v>
      </c>
      <c r="AQ573505" s="69">
        <v>0.904</v>
      </c>
      <c r="AR573505" s="69">
        <v>0.949</v>
      </c>
    </row>
    <row r="573506" spans="41:44">
      <c r="AO573506" s="69">
        <v>48.87</v>
      </c>
      <c r="AP573506" s="69">
        <v>0.924</v>
      </c>
      <c r="AQ573506" s="69">
        <v>0.887</v>
      </c>
      <c r="AR573506" s="69">
        <v>0.873</v>
      </c>
    </row>
    <row r="573507" spans="41:44">
      <c r="AO573507" s="69">
        <v>49.65</v>
      </c>
      <c r="AP573507" s="69">
        <v>0.903</v>
      </c>
      <c r="AQ573507" s="69">
        <v>0.849</v>
      </c>
      <c r="AR573507" s="69">
        <v>0.923</v>
      </c>
    </row>
    <row r="573508" spans="41:44">
      <c r="AO573508" s="69">
        <v>50.43</v>
      </c>
      <c r="AP573508" s="69">
        <v>0.974</v>
      </c>
      <c r="AQ573508" s="69">
        <v>1.015</v>
      </c>
      <c r="AR573508" s="69">
        <v>0.937</v>
      </c>
    </row>
    <row r="573509" spans="41:44">
      <c r="AO573509" s="69">
        <v>51.21</v>
      </c>
      <c r="AP573509" s="69">
        <v>0.962</v>
      </c>
      <c r="AQ573509" s="69">
        <v>1</v>
      </c>
      <c r="AR573509" s="69">
        <v>0.883</v>
      </c>
    </row>
    <row r="573510" spans="41:44">
      <c r="AO573510" s="69">
        <v>51.99</v>
      </c>
      <c r="AP573510" s="69">
        <v>0.986</v>
      </c>
      <c r="AQ573510" s="69">
        <v>0.892</v>
      </c>
      <c r="AR573510" s="69">
        <v>0.872</v>
      </c>
    </row>
    <row r="573511" spans="41:44">
      <c r="AO573511" s="69">
        <v>52.77</v>
      </c>
      <c r="AP573511" s="69">
        <v>0.927</v>
      </c>
      <c r="AQ573511" s="69">
        <v>1.03</v>
      </c>
      <c r="AR573511" s="69">
        <v>0.987</v>
      </c>
    </row>
    <row r="573512" spans="41:44">
      <c r="AO573512" s="69">
        <v>53.55</v>
      </c>
      <c r="AP573512" s="69">
        <v>0.89</v>
      </c>
      <c r="AQ573512" s="69">
        <v>0.819</v>
      </c>
      <c r="AR573512" s="69">
        <v>0.816</v>
      </c>
    </row>
    <row r="573513" spans="41:44">
      <c r="AO573513" s="69">
        <v>54.33</v>
      </c>
      <c r="AP573513" s="69">
        <v>0.869</v>
      </c>
      <c r="AQ573513" s="69">
        <v>0.836</v>
      </c>
      <c r="AR573513" s="69">
        <v>0.887</v>
      </c>
    </row>
    <row r="573514" spans="41:44">
      <c r="AO573514" s="69">
        <v>55.11</v>
      </c>
      <c r="AP573514" s="69">
        <v>0.893</v>
      </c>
      <c r="AQ573514" s="69">
        <v>0.943</v>
      </c>
      <c r="AR573514" s="69">
        <v>0.96</v>
      </c>
    </row>
    <row r="573515" spans="41:44">
      <c r="AO573515" s="69">
        <v>55.89</v>
      </c>
      <c r="AP573515" s="69">
        <v>0.938</v>
      </c>
      <c r="AQ573515" s="69">
        <v>0.928</v>
      </c>
      <c r="AR573515" s="69">
        <v>0.937</v>
      </c>
    </row>
    <row r="573516" spans="41:44">
      <c r="AO573516" s="69">
        <v>56.67</v>
      </c>
      <c r="AP573516" s="69">
        <v>0.939</v>
      </c>
      <c r="AQ573516" s="69">
        <v>0.865</v>
      </c>
      <c r="AR573516" s="69">
        <v>0.938</v>
      </c>
    </row>
    <row r="573517" spans="41:44">
      <c r="AO573517" s="69">
        <v>57.45</v>
      </c>
      <c r="AP573517" s="69">
        <v>0.914</v>
      </c>
      <c r="AQ573517" s="69">
        <v>1.03</v>
      </c>
      <c r="AR573517" s="69">
        <v>1.04</v>
      </c>
    </row>
    <row r="573518" spans="41:44">
      <c r="AO573518" s="69">
        <v>58.23</v>
      </c>
      <c r="AP573518" s="69">
        <v>0.884</v>
      </c>
      <c r="AQ573518" s="69">
        <v>0.915</v>
      </c>
      <c r="AR573518" s="69">
        <v>0.932</v>
      </c>
    </row>
    <row r="573519" spans="41:44">
      <c r="AO573519" s="69">
        <v>59.01</v>
      </c>
      <c r="AP573519" s="69">
        <v>0.874</v>
      </c>
      <c r="AQ573519" s="69">
        <v>0.808</v>
      </c>
      <c r="AR573519" s="69">
        <v>0.959</v>
      </c>
    </row>
    <row r="573520" spans="41:44">
      <c r="AO573520" s="69">
        <v>59.79</v>
      </c>
      <c r="AP573520" s="69">
        <v>0.884</v>
      </c>
      <c r="AQ573520" s="69">
        <v>0.914</v>
      </c>
      <c r="AR573520" s="69">
        <v>0.889</v>
      </c>
    </row>
    <row r="573521" spans="41:44">
      <c r="AO573521" s="69">
        <v>60.57</v>
      </c>
      <c r="AP573521" s="69">
        <v>0.987</v>
      </c>
      <c r="AQ573521" s="69">
        <v>0.942</v>
      </c>
      <c r="AR573521" s="69">
        <v>0.947</v>
      </c>
    </row>
    <row r="573522" spans="41:44">
      <c r="AO573522" s="69">
        <v>61.35</v>
      </c>
      <c r="AP573522" s="69">
        <v>0.893</v>
      </c>
      <c r="AQ573522" s="69">
        <v>0.885</v>
      </c>
      <c r="AR573522" s="69">
        <v>0.896</v>
      </c>
    </row>
    <row r="573523" spans="41:44">
      <c r="AO573523" s="69">
        <v>62.13</v>
      </c>
      <c r="AP573523" s="69">
        <v>0.903</v>
      </c>
      <c r="AQ573523" s="69">
        <v>0.887</v>
      </c>
      <c r="AR573523" s="69">
        <v>0.936</v>
      </c>
    </row>
    <row r="573524" spans="41:44">
      <c r="AO573524" s="69">
        <v>62.91</v>
      </c>
      <c r="AP573524" s="69">
        <v>0.891</v>
      </c>
      <c r="AQ573524" s="69">
        <v>0.9</v>
      </c>
      <c r="AR573524" s="69">
        <v>0.821</v>
      </c>
    </row>
    <row r="573525" spans="41:44">
      <c r="AO573525" s="69">
        <v>63.69</v>
      </c>
      <c r="AP573525" s="69">
        <v>0.926</v>
      </c>
      <c r="AQ573525" s="69">
        <v>0.811</v>
      </c>
      <c r="AR573525" s="69">
        <v>0.868</v>
      </c>
    </row>
    <row r="573526" spans="41:44">
      <c r="AO573526" s="69">
        <v>64.47</v>
      </c>
      <c r="AP573526" s="69">
        <v>0.826</v>
      </c>
      <c r="AQ573526" s="69">
        <v>0.943</v>
      </c>
      <c r="AR573526" s="69">
        <v>0.949</v>
      </c>
    </row>
    <row r="573527" spans="41:44">
      <c r="AO573527" s="69">
        <v>65.25</v>
      </c>
      <c r="AP573527" s="69">
        <v>0.986</v>
      </c>
      <c r="AQ573527" s="69">
        <v>0.855</v>
      </c>
      <c r="AR573527" s="69">
        <v>0.896</v>
      </c>
    </row>
    <row r="573528" spans="41:44">
      <c r="AO573528" s="69">
        <v>66.03</v>
      </c>
      <c r="AP573528" s="69">
        <v>0.951</v>
      </c>
      <c r="AQ573528" s="69">
        <v>0.873</v>
      </c>
      <c r="AR573528" s="69">
        <v>1.04</v>
      </c>
    </row>
    <row r="573529" spans="41:44">
      <c r="AO573529" s="69">
        <v>66.81</v>
      </c>
      <c r="AP573529" s="69">
        <v>0.884</v>
      </c>
      <c r="AQ573529" s="69">
        <v>0.901</v>
      </c>
      <c r="AR573529" s="69">
        <v>1.031</v>
      </c>
    </row>
    <row r="573530" spans="41:44">
      <c r="AO573530" s="69">
        <v>67.59</v>
      </c>
      <c r="AP573530" s="69">
        <v>0.913</v>
      </c>
      <c r="AQ573530" s="69">
        <v>0.808</v>
      </c>
      <c r="AR573530" s="69">
        <v>1.026</v>
      </c>
    </row>
    <row r="573531" spans="41:44">
      <c r="AO573531" s="69">
        <v>68.37</v>
      </c>
      <c r="AP573531" s="69">
        <v>1.012</v>
      </c>
      <c r="AQ573531" s="69">
        <v>0.919</v>
      </c>
      <c r="AR573531" s="69">
        <v>0.87</v>
      </c>
    </row>
    <row r="573532" spans="41:44">
      <c r="AO573532" s="69">
        <v>69.15</v>
      </c>
      <c r="AP573532" s="69">
        <v>0.953</v>
      </c>
      <c r="AQ573532" s="69">
        <v>0.93</v>
      </c>
      <c r="AR573532" s="69">
        <v>0.889</v>
      </c>
    </row>
    <row r="573533" spans="41:44">
      <c r="AO573533" s="69">
        <v>69.93</v>
      </c>
      <c r="AP573533" s="69">
        <v>0.885</v>
      </c>
      <c r="AQ573533" s="69">
        <v>0.795</v>
      </c>
      <c r="AR573533" s="69">
        <v>1.027</v>
      </c>
    </row>
    <row r="573534" spans="41:44">
      <c r="AO573534" s="69">
        <v>70.71</v>
      </c>
      <c r="AP573534" s="69">
        <v>0.902</v>
      </c>
      <c r="AQ573534" s="69">
        <v>0.901</v>
      </c>
      <c r="AR573534" s="69">
        <v>0.924</v>
      </c>
    </row>
    <row r="573535" spans="41:44">
      <c r="AO573535" s="69">
        <v>71.49</v>
      </c>
      <c r="AP573535" s="69">
        <v>0.821</v>
      </c>
      <c r="AQ573535" s="69">
        <v>0.827</v>
      </c>
      <c r="AR573535" s="69">
        <v>0.9</v>
      </c>
    </row>
    <row r="573536" spans="41:44">
      <c r="AO573536" s="69">
        <v>72.27</v>
      </c>
      <c r="AP573536" s="69">
        <v>0.951</v>
      </c>
      <c r="AQ573536" s="69">
        <v>0.78</v>
      </c>
      <c r="AR573536" s="69">
        <v>0.904</v>
      </c>
    </row>
    <row r="573537" spans="41:44">
      <c r="AO573537" s="69">
        <v>73.05</v>
      </c>
      <c r="AP573537" s="69">
        <v>0.926</v>
      </c>
      <c r="AQ573537" s="69">
        <v>0.956</v>
      </c>
      <c r="AR573537" s="69">
        <v>1.014</v>
      </c>
    </row>
    <row r="573538" spans="41:44">
      <c r="AO573538" s="69">
        <v>73.83</v>
      </c>
      <c r="AP573538" s="69">
        <v>0.94</v>
      </c>
      <c r="AQ573538" s="69">
        <v>0.956</v>
      </c>
      <c r="AR573538" s="69">
        <v>0.924</v>
      </c>
    </row>
    <row r="573539" spans="41:44">
      <c r="AO573539" s="69">
        <v>74.61</v>
      </c>
      <c r="AP573539" s="69">
        <v>0.926</v>
      </c>
      <c r="AQ573539" s="69">
        <v>0.861</v>
      </c>
      <c r="AR573539" s="69">
        <v>0.944</v>
      </c>
    </row>
    <row r="573540" spans="41:44">
      <c r="AO573540" s="69">
        <v>75.39</v>
      </c>
      <c r="AP573540" s="69">
        <v>0.884</v>
      </c>
      <c r="AQ573540" s="69">
        <v>0.849</v>
      </c>
      <c r="AR573540" s="69">
        <v>1.027</v>
      </c>
    </row>
    <row r="573541" spans="41:44">
      <c r="AO573541" s="69">
        <v>76.17</v>
      </c>
      <c r="AP573541" s="69">
        <v>0.856</v>
      </c>
      <c r="AQ573541" s="69">
        <v>0.887</v>
      </c>
      <c r="AR573541" s="69">
        <v>0.923</v>
      </c>
    </row>
    <row r="573542" spans="41:44">
      <c r="AO573542" s="69">
        <v>76.95</v>
      </c>
      <c r="AP573542" s="69">
        <v>0.81</v>
      </c>
      <c r="AQ573542" s="69">
        <v>0.918</v>
      </c>
      <c r="AR573542" s="69">
        <v>0.948</v>
      </c>
    </row>
    <row r="573543" spans="41:44">
      <c r="AO573543" s="69">
        <v>77.73</v>
      </c>
      <c r="AP573543" s="69">
        <v>0.931</v>
      </c>
      <c r="AQ573543" s="69">
        <v>0.9</v>
      </c>
      <c r="AR573543" s="69">
        <v>0.948</v>
      </c>
    </row>
    <row r="573544" spans="41:44">
      <c r="AO573544" s="69">
        <v>78.51</v>
      </c>
      <c r="AP573544" s="69">
        <v>0.894</v>
      </c>
      <c r="AQ573544" s="69">
        <v>0.892</v>
      </c>
      <c r="AR573544" s="69">
        <v>1.071</v>
      </c>
    </row>
    <row r="573545" spans="41:44">
      <c r="AO573545" s="69">
        <v>79.29</v>
      </c>
      <c r="AP573545" s="69">
        <v>0.845</v>
      </c>
      <c r="AQ573545" s="69">
        <v>0.901</v>
      </c>
      <c r="AR573545" s="69">
        <v>0.894</v>
      </c>
    </row>
    <row r="573546" spans="41:44">
      <c r="AO573546" s="69">
        <v>80.07</v>
      </c>
      <c r="AP573546" s="69">
        <v>0.95</v>
      </c>
      <c r="AQ573546" s="69">
        <v>0.843</v>
      </c>
      <c r="AR573546" s="69">
        <v>0.867</v>
      </c>
    </row>
    <row r="573547" spans="41:44">
      <c r="AO573547" s="69">
        <v>80.85</v>
      </c>
      <c r="AP573547" s="69">
        <v>0.849</v>
      </c>
      <c r="AQ573547" s="69">
        <v>0.957</v>
      </c>
      <c r="AR573547" s="69">
        <v>0.974</v>
      </c>
    </row>
    <row r="573548" spans="41:44">
      <c r="AO573548" s="69">
        <v>81.63</v>
      </c>
      <c r="AP573548" s="69">
        <v>0.965</v>
      </c>
      <c r="AQ573548" s="69">
        <v>0.957</v>
      </c>
      <c r="AR573548" s="69">
        <v>0.87</v>
      </c>
    </row>
    <row r="573549" spans="41:44">
      <c r="AO573549" s="69">
        <v>82.41</v>
      </c>
      <c r="AP573549" s="69">
        <v>0.937</v>
      </c>
      <c r="AQ573549" s="69">
        <v>0.849</v>
      </c>
      <c r="AR573549" s="69">
        <v>0.83</v>
      </c>
    </row>
    <row r="573550" spans="41:44">
      <c r="AO573550" s="69">
        <v>83.19</v>
      </c>
      <c r="AP573550" s="69">
        <v>0.907</v>
      </c>
      <c r="AQ573550" s="69">
        <v>0.9</v>
      </c>
      <c r="AR573550" s="69">
        <v>0.873</v>
      </c>
    </row>
    <row r="573551" spans="41:44">
      <c r="AO573551" s="69">
        <v>83.97</v>
      </c>
      <c r="AP573551" s="69">
        <v>0.916</v>
      </c>
      <c r="AQ573551" s="69">
        <v>0.94</v>
      </c>
      <c r="AR573551" s="69">
        <v>0.924</v>
      </c>
    </row>
    <row r="573552" spans="41:44">
      <c r="AO573552" s="69">
        <v>84.75</v>
      </c>
      <c r="AP573552" s="69">
        <v>0.95</v>
      </c>
      <c r="AQ573552" s="69">
        <v>0.865</v>
      </c>
      <c r="AR573552" s="69">
        <v>0.974</v>
      </c>
    </row>
    <row r="573553" spans="41:44">
      <c r="AO573553" s="69">
        <v>85.53</v>
      </c>
      <c r="AP573553" s="69">
        <v>0.954</v>
      </c>
      <c r="AQ573553" s="69">
        <v>0.954</v>
      </c>
      <c r="AR573553" s="69">
        <v>0.987</v>
      </c>
    </row>
    <row r="573554" spans="41:44">
      <c r="AO573554" s="69">
        <v>86.31</v>
      </c>
      <c r="AP573554" s="69">
        <v>0.939</v>
      </c>
      <c r="AQ573554" s="69">
        <v>0.859</v>
      </c>
      <c r="AR573554" s="69">
        <v>0.957</v>
      </c>
    </row>
    <row r="573555" spans="41:44">
      <c r="AO573555" s="69">
        <v>87.09</v>
      </c>
      <c r="AP573555" s="69">
        <v>0.988</v>
      </c>
      <c r="AQ573555" s="69">
        <v>0.887</v>
      </c>
      <c r="AR573555" s="69">
        <v>0.973</v>
      </c>
    </row>
    <row r="573556" spans="41:44">
      <c r="AO573556" s="69">
        <v>87.87</v>
      </c>
      <c r="AP573556" s="69">
        <v>0.853</v>
      </c>
      <c r="AQ573556" s="69">
        <v>0.867</v>
      </c>
      <c r="AR573556" s="69">
        <v>0.849</v>
      </c>
    </row>
    <row r="573557" spans="41:44">
      <c r="AO573557" s="69">
        <v>88.65</v>
      </c>
      <c r="AP573557" s="69">
        <v>0.89</v>
      </c>
      <c r="AQ573557" s="69">
        <v>0.971</v>
      </c>
      <c r="AR573557" s="69">
        <v>0.922</v>
      </c>
    </row>
    <row r="573558" spans="41:44">
      <c r="AO573558" s="69">
        <v>89.43</v>
      </c>
      <c r="AP573558" s="69">
        <v>0.921</v>
      </c>
      <c r="AQ573558" s="69">
        <v>0.846</v>
      </c>
      <c r="AR573558" s="69">
        <v>0.873</v>
      </c>
    </row>
    <row r="573559" spans="41:44">
      <c r="AO573559" s="69">
        <v>90.21</v>
      </c>
      <c r="AP573559" s="69">
        <v>0.869</v>
      </c>
      <c r="AQ573559" s="69">
        <v>0.884</v>
      </c>
      <c r="AR573559" s="69">
        <v>0.911</v>
      </c>
    </row>
    <row r="573560" spans="41:44">
      <c r="AO573560" s="69">
        <v>90.99</v>
      </c>
      <c r="AP573560" s="69">
        <v>1.012</v>
      </c>
      <c r="AQ573560" s="69">
        <v>0.985</v>
      </c>
      <c r="AR573560" s="69">
        <v>0.898</v>
      </c>
    </row>
    <row r="573561" spans="41:44">
      <c r="AO573561" s="69">
        <v>91.77</v>
      </c>
      <c r="AP573561" s="69">
        <v>0.904</v>
      </c>
      <c r="AQ573561" s="69">
        <v>1</v>
      </c>
      <c r="AR573561" s="69">
        <v>0.907</v>
      </c>
    </row>
    <row r="573562" spans="41:44">
      <c r="AO573562" s="69">
        <v>92.55</v>
      </c>
      <c r="AP573562" s="69">
        <v>0.976</v>
      </c>
      <c r="AQ573562" s="69">
        <v>0.9</v>
      </c>
      <c r="AR573562" s="69">
        <v>0.906</v>
      </c>
    </row>
    <row r="573563" spans="41:44">
      <c r="AO573563" s="69">
        <v>93.33</v>
      </c>
      <c r="AP573563" s="69">
        <v>0.953</v>
      </c>
      <c r="AQ573563" s="69">
        <v>0.928</v>
      </c>
      <c r="AR573563" s="69">
        <v>0.974</v>
      </c>
    </row>
    <row r="573564" spans="41:44">
      <c r="AO573564" s="69">
        <v>94.11</v>
      </c>
      <c r="AP573564" s="69">
        <v>0.83</v>
      </c>
      <c r="AQ573564" s="69">
        <v>0.816</v>
      </c>
      <c r="AR573564" s="69">
        <v>0.948</v>
      </c>
    </row>
    <row r="573565" spans="41:44">
      <c r="AO573565" s="69">
        <v>94.89</v>
      </c>
      <c r="AP573565" s="69">
        <v>0.906</v>
      </c>
      <c r="AQ573565" s="69">
        <v>0.791</v>
      </c>
      <c r="AR573565" s="69">
        <v>1</v>
      </c>
    </row>
    <row r="573566" spans="41:44">
      <c r="AO573566" s="69">
        <v>95.67</v>
      </c>
      <c r="AP573566" s="69">
        <v>0.886</v>
      </c>
      <c r="AQ573566" s="69">
        <v>0.859</v>
      </c>
      <c r="AR573566" s="69">
        <v>0.898</v>
      </c>
    </row>
    <row r="573567" spans="41:44">
      <c r="AO573567" s="69">
        <v>96.45</v>
      </c>
      <c r="AP573567" s="69">
        <v>0.988</v>
      </c>
      <c r="AQ573567" s="69">
        <v>1.014</v>
      </c>
      <c r="AR573567" s="69">
        <v>0.887</v>
      </c>
    </row>
    <row r="573568" spans="41:44">
      <c r="AO573568" s="69">
        <v>97.23</v>
      </c>
      <c r="AP573568" s="69">
        <v>0.918</v>
      </c>
      <c r="AQ573568" s="69">
        <v>0.915</v>
      </c>
      <c r="AR573568" s="69">
        <v>0.934</v>
      </c>
    </row>
    <row r="573569" spans="41:44">
      <c r="AO573569" s="69">
        <v>98.01</v>
      </c>
      <c r="AP573569" s="69">
        <v>0.851</v>
      </c>
      <c r="AQ573569" s="69">
        <v>0.942</v>
      </c>
      <c r="AR573569" s="69">
        <v>0.919</v>
      </c>
    </row>
    <row r="573570" spans="41:44">
      <c r="AO573570" s="69">
        <v>98.79</v>
      </c>
      <c r="AP573570" s="69">
        <v>0.95</v>
      </c>
      <c r="AQ573570" s="69">
        <v>0.829</v>
      </c>
      <c r="AR573570" s="69">
        <v>0.906</v>
      </c>
    </row>
    <row r="573571" spans="41:44">
      <c r="AO573571" s="69">
        <v>99.57</v>
      </c>
      <c r="AP573571" s="69">
        <v>0.823</v>
      </c>
      <c r="AQ573571" s="69">
        <v>0.918</v>
      </c>
      <c r="AR573571" s="69">
        <v>1</v>
      </c>
    </row>
    <row r="573572" spans="41:44">
      <c r="AO573572" s="69">
        <v>100.35</v>
      </c>
      <c r="AP573572" s="69">
        <v>0.917</v>
      </c>
      <c r="AQ573572" s="69">
        <v>0.928</v>
      </c>
      <c r="AR573572" s="69">
        <v>0.846</v>
      </c>
    </row>
    <row r="573573" spans="41:44">
      <c r="AO573573" s="69">
        <v>101.13</v>
      </c>
      <c r="AP573573" s="69">
        <v>0.886</v>
      </c>
      <c r="AQ573573" s="69">
        <v>0.843</v>
      </c>
      <c r="AR573573" s="69">
        <v>0.959</v>
      </c>
    </row>
    <row r="573574" spans="41:44">
      <c r="AO573574" s="69">
        <v>101.91</v>
      </c>
      <c r="AP573574" s="69">
        <v>0.965</v>
      </c>
      <c r="AQ573574" s="69">
        <v>0.851</v>
      </c>
      <c r="AR573574" s="69">
        <v>0.93</v>
      </c>
    </row>
    <row r="573575" spans="41:44">
      <c r="AO573575" s="69">
        <v>102.69</v>
      </c>
      <c r="AP573575" s="69">
        <v>0.89</v>
      </c>
      <c r="AQ573575" s="69">
        <v>0.861</v>
      </c>
      <c r="AR573575" s="69">
        <v>0.839</v>
      </c>
    </row>
    <row r="573576" spans="41:44">
      <c r="AO573576" s="69">
        <v>103.47</v>
      </c>
      <c r="AP573576" s="69">
        <v>0.949</v>
      </c>
      <c r="AQ573576" s="69">
        <v>0.942</v>
      </c>
      <c r="AR573576" s="69">
        <v>0.842</v>
      </c>
    </row>
    <row r="573577" spans="41:44">
      <c r="AO573577" s="69">
        <v>104.25</v>
      </c>
      <c r="AP573577" s="69">
        <v>0.91</v>
      </c>
      <c r="AQ573577" s="69">
        <v>0.957</v>
      </c>
      <c r="AR573577" s="69">
        <v>0.875</v>
      </c>
    </row>
    <row r="573578" spans="41:44">
      <c r="AO573578" s="69">
        <v>105.03</v>
      </c>
      <c r="AP573578" s="69">
        <v>0.882</v>
      </c>
      <c r="AQ573578" s="69">
        <v>0.84</v>
      </c>
      <c r="AR573578" s="69">
        <v>0.917</v>
      </c>
    </row>
    <row r="573579" spans="41:44">
      <c r="AO573579" s="69">
        <v>105.81</v>
      </c>
      <c r="AP573579" s="69">
        <v>0.976</v>
      </c>
      <c r="AQ573579" s="69">
        <v>0.811</v>
      </c>
      <c r="AR573579" s="69">
        <v>0.9</v>
      </c>
    </row>
    <row r="573580" spans="41:44">
      <c r="AO573580" s="69">
        <v>106.59</v>
      </c>
      <c r="AP573580" s="69">
        <v>0.949</v>
      </c>
      <c r="AQ573580" s="69">
        <v>0.84</v>
      </c>
      <c r="AR573580" s="69">
        <v>0.947</v>
      </c>
    </row>
    <row r="573581" spans="41:44">
      <c r="AO573581" s="69">
        <v>107.37</v>
      </c>
      <c r="AP573581" s="69">
        <v>0.918</v>
      </c>
      <c r="AQ573581" s="69">
        <v>0.942</v>
      </c>
      <c r="AR573581" s="69">
        <v>0.917</v>
      </c>
    </row>
    <row r="573582" spans="41:44">
      <c r="AO573582" s="69">
        <v>108.15</v>
      </c>
      <c r="AP573582" s="69">
        <v>0.922</v>
      </c>
      <c r="AQ573582" s="69">
        <v>0.916</v>
      </c>
      <c r="AR573582" s="69">
        <v>0.959</v>
      </c>
    </row>
    <row r="573583" spans="41:44">
      <c r="AO573583" s="69">
        <v>108.93</v>
      </c>
      <c r="AP573583" s="69">
        <v>0.918</v>
      </c>
      <c r="AQ573583" s="69">
        <v>0.939</v>
      </c>
      <c r="AR573583" s="69">
        <v>0.872</v>
      </c>
    </row>
    <row r="573584" spans="41:44">
      <c r="AO573584" s="69">
        <v>109.71</v>
      </c>
      <c r="AP573584" s="69">
        <v>0.867</v>
      </c>
      <c r="AQ573584" s="69">
        <v>0.956</v>
      </c>
      <c r="AR573584" s="69">
        <v>0.923</v>
      </c>
    </row>
    <row r="573585" spans="41:44">
      <c r="AO573585" s="69">
        <v>110.49</v>
      </c>
      <c r="AP573585" s="69">
        <v>0.933</v>
      </c>
      <c r="AQ573585" s="69">
        <v>0.836</v>
      </c>
      <c r="AR573585" s="69">
        <v>0.842</v>
      </c>
    </row>
    <row r="573586" spans="41:44">
      <c r="AO573586" s="69">
        <v>111.27</v>
      </c>
      <c r="AP573586" s="69">
        <v>1.052</v>
      </c>
      <c r="AQ573586" s="69">
        <v>0.873</v>
      </c>
      <c r="AR573586" s="69">
        <v>0.898</v>
      </c>
    </row>
    <row r="573587" spans="41:44">
      <c r="AO573587" s="69">
        <v>112.05</v>
      </c>
      <c r="AP573587" s="69">
        <v>0.892</v>
      </c>
      <c r="AQ573587" s="69">
        <v>0.875</v>
      </c>
      <c r="AR573587" s="69">
        <v>0.828</v>
      </c>
    </row>
    <row r="573588" spans="41:44">
      <c r="AO573588" s="69">
        <v>112.83</v>
      </c>
      <c r="AP573588" s="69">
        <v>0.965</v>
      </c>
      <c r="AQ573588" s="69">
        <v>0.915</v>
      </c>
      <c r="AR573588" s="69">
        <v>1.015</v>
      </c>
    </row>
    <row r="573589" spans="41:44">
      <c r="AO573589" s="69">
        <v>113.61</v>
      </c>
      <c r="AP573589" s="69">
        <v>0.932</v>
      </c>
      <c r="AQ573589" s="69">
        <v>0.956</v>
      </c>
      <c r="AR573589" s="69">
        <v>0.986</v>
      </c>
    </row>
    <row r="573590" spans="41:44">
      <c r="AO573590" s="69">
        <v>114.39</v>
      </c>
      <c r="AP573590" s="69">
        <v>0.903</v>
      </c>
      <c r="AQ573590" s="69">
        <v>0.955</v>
      </c>
      <c r="AR573590" s="69">
        <v>0.959</v>
      </c>
    </row>
    <row r="573591" spans="41:44">
      <c r="AO573591" s="69">
        <v>115.17</v>
      </c>
      <c r="AP573591" s="69">
        <v>0.944</v>
      </c>
      <c r="AQ573591" s="69">
        <v>0.971</v>
      </c>
      <c r="AR573591" s="69">
        <v>0.93</v>
      </c>
    </row>
    <row r="573592" spans="41:44">
      <c r="AO573592" s="69">
        <v>115.95</v>
      </c>
      <c r="AP573592" s="69">
        <v>0.9</v>
      </c>
      <c r="AQ573592" s="69">
        <v>0.941</v>
      </c>
      <c r="AR573592" s="69">
        <v>0.847</v>
      </c>
    </row>
    <row r="573593" spans="41:44">
      <c r="AO573593" s="69">
        <v>116.73</v>
      </c>
      <c r="AP573593" s="69">
        <v>0.847</v>
      </c>
      <c r="AQ573593" s="69">
        <v>0.885</v>
      </c>
      <c r="AR573593" s="69">
        <v>0.896</v>
      </c>
    </row>
    <row r="573594" spans="41:44">
      <c r="AO573594" s="69">
        <v>117.51</v>
      </c>
      <c r="AP573594" s="69">
        <v>0.917</v>
      </c>
      <c r="AQ573594" s="69">
        <v>0.857</v>
      </c>
      <c r="AR573594" s="69">
        <v>0.844</v>
      </c>
    </row>
    <row r="573595" spans="41:44">
      <c r="AO573595" s="69">
        <v>118.29</v>
      </c>
      <c r="AP573595" s="69">
        <v>0.923</v>
      </c>
      <c r="AQ573595" s="69">
        <v>1.016</v>
      </c>
      <c r="AR573595" s="69">
        <v>0.844</v>
      </c>
    </row>
    <row r="573596" spans="41:44">
      <c r="AO573596" s="69">
        <v>119.07</v>
      </c>
      <c r="AP573596" s="69">
        <v>1</v>
      </c>
      <c r="AQ573596" s="69">
        <v>0.9</v>
      </c>
      <c r="AR573596" s="69">
        <v>0.915</v>
      </c>
    </row>
    <row r="573597" spans="41:44">
      <c r="AO573597" s="69">
        <v>119.85</v>
      </c>
      <c r="AP573597" s="69">
        <v>0.95</v>
      </c>
      <c r="AQ573597" s="69">
        <v>1.014</v>
      </c>
      <c r="AR573597" s="69">
        <v>0.878</v>
      </c>
    </row>
    <row r="573598" spans="41:44">
      <c r="AO573598" s="69">
        <v>120.63</v>
      </c>
      <c r="AP573598" s="69">
        <v>0.87</v>
      </c>
      <c r="AQ573598" s="69">
        <v>0.943</v>
      </c>
      <c r="AR573598" s="69">
        <v>0.808</v>
      </c>
    </row>
    <row r="573599" spans="41:44">
      <c r="AO573599" s="69">
        <v>121.41</v>
      </c>
      <c r="AP573599" s="69">
        <v>0.874</v>
      </c>
      <c r="AQ573599" s="69">
        <v>0.956</v>
      </c>
      <c r="AR573599" s="69">
        <v>0.906</v>
      </c>
    </row>
    <row r="573600" spans="41:44">
      <c r="AO573600" s="69">
        <v>122.19</v>
      </c>
      <c r="AP573600" s="69">
        <v>0.878</v>
      </c>
      <c r="AQ573600" s="69">
        <v>1</v>
      </c>
      <c r="AR573600" s="69">
        <v>0.851</v>
      </c>
    </row>
    <row r="573601" spans="41:44">
      <c r="AO573601" s="69">
        <v>122.97</v>
      </c>
      <c r="AP573601" s="69">
        <v>0.966</v>
      </c>
      <c r="AQ573601" s="69">
        <v>0.918</v>
      </c>
      <c r="AR573601" s="69">
        <v>0.904</v>
      </c>
    </row>
    <row r="573602" spans="41:44">
      <c r="AO573602" s="69">
        <v>123.75</v>
      </c>
      <c r="AP573602" s="69">
        <v>0.918</v>
      </c>
      <c r="AQ573602" s="69">
        <v>0.9</v>
      </c>
      <c r="AR573602" s="69">
        <v>0.984</v>
      </c>
    </row>
    <row r="573603" spans="41:44">
      <c r="AO573603" s="69">
        <v>124.53</v>
      </c>
      <c r="AP573603" s="69">
        <v>0.953</v>
      </c>
      <c r="AQ573603" s="69">
        <v>0.827</v>
      </c>
      <c r="AR573603" s="69">
        <v>0.9</v>
      </c>
    </row>
    <row r="573604" spans="41:44">
      <c r="AO573604" s="69">
        <v>125.31</v>
      </c>
      <c r="AP573604" s="69">
        <v>0.912</v>
      </c>
      <c r="AQ573604" s="69">
        <v>0.871</v>
      </c>
      <c r="AR573604" s="69">
        <v>0.973</v>
      </c>
    </row>
    <row r="573605" spans="41:44">
      <c r="AO573605" s="69">
        <v>126.09</v>
      </c>
      <c r="AP573605" s="69">
        <v>0.879</v>
      </c>
      <c r="AQ573605" s="69">
        <v>0.927</v>
      </c>
      <c r="AR573605" s="69">
        <v>0.987</v>
      </c>
    </row>
    <row r="573606" spans="41:44">
      <c r="AO573606" s="69">
        <v>126.87</v>
      </c>
      <c r="AP573606" s="69">
        <v>0.966</v>
      </c>
      <c r="AQ573606" s="69">
        <v>0.875</v>
      </c>
      <c r="AR573606" s="69">
        <v>0.917</v>
      </c>
    </row>
    <row r="573607" spans="41:44">
      <c r="AO573607" s="69">
        <v>127.65</v>
      </c>
      <c r="AP573607" s="69">
        <v>0.929</v>
      </c>
      <c r="AQ573607" s="69">
        <v>0.889</v>
      </c>
      <c r="AR573607" s="69">
        <v>0.9</v>
      </c>
    </row>
    <row r="573608" spans="41:44">
      <c r="AO573608" s="69">
        <v>128.43</v>
      </c>
      <c r="AP573608" s="69">
        <v>0.943</v>
      </c>
      <c r="AQ573608" s="69">
        <v>0.823</v>
      </c>
      <c r="AR573608" s="69">
        <v>0.922</v>
      </c>
    </row>
    <row r="573609" spans="41:44">
      <c r="AO573609" s="69">
        <v>129.21</v>
      </c>
      <c r="AP573609" s="69">
        <v>0.901</v>
      </c>
      <c r="AQ573609" s="69">
        <v>0.971</v>
      </c>
      <c r="AR573609" s="69">
        <v>1</v>
      </c>
    </row>
    <row r="573610" spans="41:44">
      <c r="AO573610" s="69">
        <v>129.99</v>
      </c>
      <c r="AP573610" s="69">
        <v>0.94</v>
      </c>
      <c r="AQ573610" s="69">
        <v>0.851</v>
      </c>
      <c r="AR573610" s="69">
        <v>0.918</v>
      </c>
    </row>
    <row r="573611" spans="41:44">
      <c r="AO573611" s="69">
        <v>130.77</v>
      </c>
      <c r="AP573611" s="69">
        <v>0.94</v>
      </c>
      <c r="AQ573611" s="69">
        <v>1.046</v>
      </c>
      <c r="AR573611" s="69">
        <v>1.014</v>
      </c>
    </row>
    <row r="573612" spans="41:44">
      <c r="AO573612" s="69">
        <v>131.55</v>
      </c>
      <c r="AP573612" s="69">
        <v>0.942</v>
      </c>
      <c r="AQ573612" s="69">
        <v>0.847</v>
      </c>
      <c r="AR573612" s="69">
        <v>0.883</v>
      </c>
    </row>
    <row r="573613" spans="41:44">
      <c r="AO573613" s="69">
        <v>132.33</v>
      </c>
      <c r="AP573613" s="69">
        <v>0.954</v>
      </c>
      <c r="AQ573613" s="69">
        <v>0.9</v>
      </c>
      <c r="AR573613" s="69">
        <v>1.069</v>
      </c>
    </row>
    <row r="573614" spans="41:44">
      <c r="AO573614" s="69">
        <v>133.11</v>
      </c>
      <c r="AP573614" s="69">
        <v>0.867</v>
      </c>
      <c r="AQ573614" s="69">
        <v>0.865</v>
      </c>
      <c r="AR573614" s="69">
        <v>0.957</v>
      </c>
    </row>
    <row r="573615" spans="41:44">
      <c r="AO573615" s="69">
        <v>133.89</v>
      </c>
      <c r="AP573615" s="69">
        <v>0.827</v>
      </c>
      <c r="AQ573615" s="69">
        <v>1</v>
      </c>
      <c r="AR573615" s="69">
        <v>0.91</v>
      </c>
    </row>
    <row r="573616" spans="41:44">
      <c r="AO573616" s="69">
        <v>134.67</v>
      </c>
      <c r="AP573616" s="69">
        <v>0.91</v>
      </c>
      <c r="AQ573616" s="69">
        <v>0.929</v>
      </c>
      <c r="AR573616" s="69">
        <v>0.93</v>
      </c>
    </row>
    <row r="573617" spans="41:44">
      <c r="AO573617" s="69">
        <v>135.45</v>
      </c>
      <c r="AP573617" s="69">
        <v>0.938</v>
      </c>
      <c r="AQ573617" s="69">
        <v>0.859</v>
      </c>
      <c r="AR573617" s="69">
        <v>1</v>
      </c>
    </row>
    <row r="573618" spans="41:44">
      <c r="AO573618" s="69">
        <v>136.23</v>
      </c>
      <c r="AP573618" s="69">
        <v>0.944</v>
      </c>
      <c r="AQ573618" s="69">
        <v>1</v>
      </c>
      <c r="AR573618" s="69">
        <v>0.934</v>
      </c>
    </row>
    <row r="573619" spans="41:44">
      <c r="AO573619" s="69">
        <v>137.01</v>
      </c>
      <c r="AP573619" s="69">
        <v>0.965</v>
      </c>
      <c r="AQ573619" s="69">
        <v>0.861</v>
      </c>
      <c r="AR573619" s="69">
        <v>0.893</v>
      </c>
    </row>
    <row r="573620" spans="41:44">
      <c r="AO573620" s="69">
        <v>137.79</v>
      </c>
      <c r="AP573620" s="69">
        <v>0.922</v>
      </c>
      <c r="AQ573620" s="69">
        <v>1.03</v>
      </c>
      <c r="AR573620" s="69">
        <v>0.973</v>
      </c>
    </row>
    <row r="573621" spans="41:44">
      <c r="AO573621" s="69">
        <v>138.57</v>
      </c>
      <c r="AP573621" s="69">
        <v>0.862</v>
      </c>
      <c r="AQ573621" s="69">
        <v>0.814</v>
      </c>
      <c r="AR573621" s="69">
        <v>0.986</v>
      </c>
    </row>
    <row r="573622" spans="41:44">
      <c r="AO573622" s="69">
        <v>139.35</v>
      </c>
      <c r="AP573622" s="69">
        <v>0.89</v>
      </c>
      <c r="AQ573622" s="69">
        <v>0.915</v>
      </c>
      <c r="AR573622" s="69">
        <v>0.906</v>
      </c>
    </row>
    <row r="573623" spans="41:44">
      <c r="AO573623" s="69">
        <v>140.13</v>
      </c>
      <c r="AP573623" s="69">
        <v>0.954</v>
      </c>
      <c r="AQ573623" s="69">
        <v>0.895</v>
      </c>
      <c r="AR573623" s="69">
        <v>0.863</v>
      </c>
    </row>
    <row r="573624" spans="41:44">
      <c r="AO573624" s="69">
        <v>140.91</v>
      </c>
      <c r="AP573624" s="69">
        <v>1</v>
      </c>
      <c r="AQ573624" s="69">
        <v>0.97</v>
      </c>
      <c r="AR573624" s="69">
        <v>0.918</v>
      </c>
    </row>
    <row r="573625" spans="41:44">
      <c r="AO573625" s="69">
        <v>141.69</v>
      </c>
      <c r="AP573625" s="69">
        <v>0.967</v>
      </c>
      <c r="AQ573625" s="69">
        <v>0.883</v>
      </c>
      <c r="AR573625" s="69">
        <v>0.93</v>
      </c>
    </row>
    <row r="573626" spans="41:44">
      <c r="AO573626" s="69">
        <v>142.47</v>
      </c>
      <c r="AP573626" s="69">
        <v>0.966</v>
      </c>
      <c r="AQ573626" s="69">
        <v>0.871</v>
      </c>
      <c r="AR573626" s="69">
        <v>0.911</v>
      </c>
    </row>
    <row r="573627" spans="41:44">
      <c r="AO573627" s="69">
        <v>143.25</v>
      </c>
      <c r="AP573627" s="69">
        <v>0.901</v>
      </c>
      <c r="AQ573627" s="69">
        <v>1.048</v>
      </c>
      <c r="AR573627" s="69">
        <v>0.942</v>
      </c>
    </row>
    <row r="573628" spans="41:44">
      <c r="AO573628" s="69">
        <v>144.03</v>
      </c>
      <c r="AP573628" s="69">
        <v>0.955</v>
      </c>
      <c r="AQ573628" s="69">
        <v>0.875</v>
      </c>
      <c r="AR573628" s="69">
        <v>0.919</v>
      </c>
    </row>
    <row r="573629" spans="41:44">
      <c r="AO573629" s="69">
        <v>144.81</v>
      </c>
      <c r="AP573629" s="69">
        <v>0.928</v>
      </c>
      <c r="AQ573629" s="69">
        <v>0.89</v>
      </c>
      <c r="AR573629" s="69">
        <v>1</v>
      </c>
    </row>
    <row r="573630" spans="41:44">
      <c r="AO573630" s="69">
        <v>145.59</v>
      </c>
      <c r="AP573630" s="69">
        <v>0.988</v>
      </c>
      <c r="AQ573630" s="69">
        <v>0.928</v>
      </c>
      <c r="AR573630" s="69">
        <v>1.028</v>
      </c>
    </row>
    <row r="573631" spans="41:44">
      <c r="AO573631" s="69">
        <v>146.37</v>
      </c>
      <c r="AP573631" s="69">
        <v>0.806</v>
      </c>
      <c r="AQ573631" s="69">
        <v>0.831</v>
      </c>
      <c r="AR573631" s="69">
        <v>0.97</v>
      </c>
    </row>
    <row r="573632" spans="41:44">
      <c r="AO573632" s="69">
        <v>147.15</v>
      </c>
      <c r="AP573632" s="69">
        <v>0.907</v>
      </c>
      <c r="AQ573632" s="69">
        <v>0.928</v>
      </c>
      <c r="AR573632" s="69">
        <v>0.91</v>
      </c>
    </row>
    <row r="573633" spans="41:44">
      <c r="AO573633" s="69">
        <v>147.93</v>
      </c>
      <c r="AP573633" s="69">
        <v>0.875</v>
      </c>
      <c r="AQ573633" s="69">
        <v>0.831</v>
      </c>
      <c r="AR573633" s="69">
        <v>0.861</v>
      </c>
    </row>
    <row r="573634" spans="41:44">
      <c r="AO573634" s="69">
        <v>148.71</v>
      </c>
      <c r="AP573634" s="69">
        <v>0.977</v>
      </c>
      <c r="AQ573634" s="69">
        <v>0.898</v>
      </c>
      <c r="AR573634" s="69">
        <v>0.901</v>
      </c>
    </row>
    <row r="573635" spans="41:44">
      <c r="AO573635" s="69">
        <v>149.49</v>
      </c>
      <c r="AP573635" s="69">
        <v>0.9</v>
      </c>
      <c r="AQ573635" s="69">
        <v>0.985</v>
      </c>
      <c r="AR573635" s="69">
        <v>0.901</v>
      </c>
    </row>
    <row r="573636" spans="41:44">
      <c r="AO573636" s="69">
        <v>150.27</v>
      </c>
      <c r="AP573636" s="69">
        <v>0.95</v>
      </c>
      <c r="AQ573636" s="69">
        <v>0.859</v>
      </c>
      <c r="AR573636" s="69">
        <v>0.917</v>
      </c>
    </row>
    <row r="573637" spans="41:44">
      <c r="AO573637" s="69">
        <v>151.05</v>
      </c>
      <c r="AP573637" s="69">
        <v>0.942</v>
      </c>
      <c r="AQ573637" s="69">
        <v>0.943</v>
      </c>
      <c r="AR573637" s="69">
        <v>0.918</v>
      </c>
    </row>
    <row r="573638" spans="41:44">
      <c r="AO573638" s="69">
        <v>151.83</v>
      </c>
      <c r="AP573638" s="69">
        <v>0.978</v>
      </c>
      <c r="AQ573638" s="69">
        <v>0.845</v>
      </c>
      <c r="AR573638" s="69">
        <v>0.867</v>
      </c>
    </row>
    <row r="573639" spans="41:44">
      <c r="AO573639" s="69">
        <v>152.61</v>
      </c>
      <c r="AP573639" s="69">
        <v>0.942</v>
      </c>
      <c r="AQ573639" s="69">
        <v>0.943</v>
      </c>
      <c r="AR573639" s="69">
        <v>0.928</v>
      </c>
    </row>
    <row r="573640" spans="41:44">
      <c r="AO573640" s="69">
        <v>153.39</v>
      </c>
      <c r="AP573640" s="69">
        <v>0.988</v>
      </c>
      <c r="AQ573640" s="69">
        <v>0.927</v>
      </c>
      <c r="AR573640" s="69">
        <v>0.836</v>
      </c>
    </row>
    <row r="573641" spans="41:44">
      <c r="AO573641" s="69">
        <v>154.17</v>
      </c>
      <c r="AP573641" s="69">
        <v>0.891</v>
      </c>
      <c r="AQ573641" s="69">
        <v>0.941</v>
      </c>
      <c r="AR573641" s="69">
        <v>0.932</v>
      </c>
    </row>
    <row r="573642" spans="41:44">
      <c r="AO573642" s="69">
        <v>154.95</v>
      </c>
      <c r="AP573642" s="69">
        <v>0.935</v>
      </c>
      <c r="AQ573642" s="69">
        <v>0.889</v>
      </c>
      <c r="AR573642" s="69">
        <v>0.861</v>
      </c>
    </row>
    <row r="573643" spans="41:44">
      <c r="AO573643" s="69">
        <v>155.73</v>
      </c>
      <c r="AP573643" s="69">
        <v>0.923</v>
      </c>
      <c r="AQ573643" s="69">
        <v>0.775</v>
      </c>
      <c r="AR573643" s="69">
        <v>0.861</v>
      </c>
    </row>
    <row r="573644" spans="41:44">
      <c r="AO573644" s="69">
        <v>156.51</v>
      </c>
      <c r="AP573644" s="69">
        <v>0.911</v>
      </c>
      <c r="AQ573644" s="69">
        <v>0.942</v>
      </c>
      <c r="AR573644" s="69">
        <v>0.957</v>
      </c>
    </row>
    <row r="589826" spans="41:44">
      <c r="AO589826" s="69" t="s">
        <v>13</v>
      </c>
      <c r="AP589826" s="69" t="s">
        <v>14</v>
      </c>
      <c r="AQ589826" s="69" t="s">
        <v>15</v>
      </c>
      <c r="AR589826" s="69" t="s">
        <v>16</v>
      </c>
    </row>
    <row r="589827" spans="41:44">
      <c r="AO589827" s="69">
        <v>0</v>
      </c>
      <c r="AP589827" s="69">
        <v>0.925</v>
      </c>
      <c r="AQ589827" s="69">
        <v>0.985</v>
      </c>
      <c r="AR589827" s="69">
        <v>0.836</v>
      </c>
    </row>
    <row r="589828" spans="41:44">
      <c r="AO589828" s="69">
        <v>0.39</v>
      </c>
      <c r="AP589828" s="69">
        <v>0.968</v>
      </c>
      <c r="AQ589828" s="69">
        <v>1.016</v>
      </c>
      <c r="AR589828" s="69">
        <v>1.026</v>
      </c>
    </row>
    <row r="589829" spans="41:44">
      <c r="AO589829" s="69">
        <v>1.17</v>
      </c>
      <c r="AP589829" s="69">
        <v>0.928</v>
      </c>
      <c r="AQ589829" s="69">
        <v>1.061</v>
      </c>
      <c r="AR589829" s="69">
        <v>0.925</v>
      </c>
    </row>
    <row r="589830" spans="41:44">
      <c r="AO589830" s="69">
        <v>1.95</v>
      </c>
      <c r="AP589830" s="69">
        <v>0.885</v>
      </c>
      <c r="AQ589830" s="69">
        <v>0.97</v>
      </c>
      <c r="AR589830" s="69">
        <v>0.961</v>
      </c>
    </row>
    <row r="589831" spans="41:44">
      <c r="AO589831" s="69">
        <v>2.73</v>
      </c>
      <c r="AP589831" s="69">
        <v>0.926</v>
      </c>
      <c r="AQ589831" s="69">
        <v>0.932</v>
      </c>
      <c r="AR589831" s="69">
        <v>0.962</v>
      </c>
    </row>
    <row r="589832" spans="41:44">
      <c r="AO589832" s="69">
        <v>3.51</v>
      </c>
      <c r="AP589832" s="69">
        <v>0.885</v>
      </c>
      <c r="AQ589832" s="69">
        <v>0.906</v>
      </c>
      <c r="AR589832" s="69">
        <v>0.924</v>
      </c>
    </row>
    <row r="589833" spans="41:44">
      <c r="AO589833" s="69">
        <v>4.29</v>
      </c>
      <c r="AP589833" s="69">
        <v>0.97</v>
      </c>
      <c r="AQ589833" s="69">
        <v>0.915</v>
      </c>
      <c r="AR589833" s="69">
        <v>0.96</v>
      </c>
    </row>
    <row r="589834" spans="41:44">
      <c r="AO589834" s="69">
        <v>5.07</v>
      </c>
      <c r="AP589834" s="69">
        <v>0.9</v>
      </c>
      <c r="AQ589834" s="69">
        <v>0.935</v>
      </c>
      <c r="AR589834" s="69">
        <v>0.911</v>
      </c>
    </row>
    <row r="589835" spans="41:44">
      <c r="AO589835" s="69">
        <v>5.85</v>
      </c>
      <c r="AP589835" s="69">
        <v>1.015</v>
      </c>
      <c r="AQ589835" s="69">
        <v>0.971</v>
      </c>
      <c r="AR589835" s="69">
        <v>0.912</v>
      </c>
    </row>
    <row r="589836" spans="41:44">
      <c r="AO589836" s="69">
        <v>6.63</v>
      </c>
      <c r="AP589836" s="69">
        <v>0.927</v>
      </c>
      <c r="AQ589836" s="69">
        <v>1</v>
      </c>
      <c r="AR589836" s="69">
        <v>0.962</v>
      </c>
    </row>
    <row r="589837" spans="41:44">
      <c r="AO589837" s="69">
        <v>7.41</v>
      </c>
      <c r="AP589837" s="69">
        <v>0.97</v>
      </c>
      <c r="AQ589837" s="69">
        <v>0.904</v>
      </c>
      <c r="AR589837" s="69">
        <v>1.013</v>
      </c>
    </row>
    <row r="589838" spans="41:44">
      <c r="AO589838" s="69">
        <v>8.19</v>
      </c>
      <c r="AP589838" s="69">
        <v>0.878</v>
      </c>
      <c r="AQ589838" s="69">
        <v>0.89</v>
      </c>
      <c r="AR589838" s="69">
        <v>1</v>
      </c>
    </row>
    <row r="589839" spans="41:44">
      <c r="AO589839" s="69">
        <v>8.97</v>
      </c>
      <c r="AP589839" s="69">
        <v>0.956</v>
      </c>
      <c r="AQ589839" s="69">
        <v>0.859</v>
      </c>
      <c r="AR589839" s="69">
        <v>1.096</v>
      </c>
    </row>
    <row r="589840" spans="41:44">
      <c r="AO589840" s="69">
        <v>9.75</v>
      </c>
      <c r="AP589840" s="69">
        <v>0.887</v>
      </c>
      <c r="AQ589840" s="69">
        <v>0.93</v>
      </c>
      <c r="AR589840" s="69">
        <v>1.04</v>
      </c>
    </row>
    <row r="589841" spans="41:44">
      <c r="AO589841" s="69">
        <v>10.53</v>
      </c>
      <c r="AP589841" s="69">
        <v>0.922</v>
      </c>
      <c r="AQ589841" s="69">
        <v>0.956</v>
      </c>
      <c r="AR589841" s="69">
        <v>1.053</v>
      </c>
    </row>
    <row r="589842" spans="41:44">
      <c r="AO589842" s="69">
        <v>11.31</v>
      </c>
      <c r="AP589842" s="69">
        <v>1</v>
      </c>
      <c r="AQ589842" s="69">
        <v>0.9</v>
      </c>
      <c r="AR589842" s="69">
        <v>1.037</v>
      </c>
    </row>
    <row r="589843" spans="41:44">
      <c r="AO589843" s="69">
        <v>12.09</v>
      </c>
      <c r="AP589843" s="69">
        <v>1.014</v>
      </c>
      <c r="AQ589843" s="69">
        <v>0.942</v>
      </c>
      <c r="AR589843" s="69">
        <v>0.861</v>
      </c>
    </row>
    <row r="589844" spans="41:44">
      <c r="AO589844" s="69">
        <v>12.87</v>
      </c>
      <c r="AP589844" s="69">
        <v>0.918</v>
      </c>
      <c r="AQ589844" s="69">
        <v>0.986</v>
      </c>
      <c r="AR589844" s="69">
        <v>1.055</v>
      </c>
    </row>
    <row r="589845" spans="41:44">
      <c r="AO589845" s="69">
        <v>13.65</v>
      </c>
      <c r="AP589845" s="69">
        <v>0.87</v>
      </c>
      <c r="AQ589845" s="69">
        <v>0.848</v>
      </c>
      <c r="AR589845" s="69">
        <v>0.883</v>
      </c>
    </row>
    <row r="589846" spans="41:44">
      <c r="AO589846" s="69">
        <v>14.43</v>
      </c>
      <c r="AP589846" s="69">
        <v>0.949</v>
      </c>
      <c r="AQ589846" s="69">
        <v>1</v>
      </c>
      <c r="AR589846" s="69">
        <v>0.938</v>
      </c>
    </row>
    <row r="589847" spans="41:44">
      <c r="AO589847" s="69">
        <v>15.21</v>
      </c>
      <c r="AP589847" s="69">
        <v>0.947</v>
      </c>
      <c r="AQ589847" s="69">
        <v>0.947</v>
      </c>
      <c r="AR589847" s="69">
        <v>0.962</v>
      </c>
    </row>
    <row r="589848" spans="41:44">
      <c r="AO589848" s="69">
        <v>15.99</v>
      </c>
      <c r="AP589848" s="69">
        <v>0.883</v>
      </c>
      <c r="AQ589848" s="69">
        <v>1</v>
      </c>
      <c r="AR589848" s="69">
        <v>0.887</v>
      </c>
    </row>
    <row r="589849" spans="41:44">
      <c r="AO589849" s="69">
        <v>16.77</v>
      </c>
      <c r="AP589849" s="69">
        <v>0.892</v>
      </c>
      <c r="AQ589849" s="69">
        <v>0.971</v>
      </c>
      <c r="AR589849" s="69">
        <v>1.133</v>
      </c>
    </row>
    <row r="589850" spans="41:44">
      <c r="AO589850" s="69">
        <v>17.55</v>
      </c>
      <c r="AP589850" s="69">
        <v>0.95</v>
      </c>
      <c r="AQ589850" s="69">
        <v>0.873</v>
      </c>
      <c r="AR589850" s="69">
        <v>0.95</v>
      </c>
    </row>
    <row r="589851" spans="41:44">
      <c r="AO589851" s="69">
        <v>18.33</v>
      </c>
      <c r="AP589851" s="69">
        <v>0.931</v>
      </c>
      <c r="AQ589851" s="69">
        <v>0.942</v>
      </c>
      <c r="AR589851" s="69">
        <v>0.961</v>
      </c>
    </row>
    <row r="589852" spans="41:44">
      <c r="AO589852" s="69">
        <v>19.11</v>
      </c>
      <c r="AP589852" s="69">
        <v>0.9</v>
      </c>
      <c r="AQ589852" s="69">
        <v>0.926</v>
      </c>
      <c r="AR589852" s="69">
        <v>0.935</v>
      </c>
    </row>
    <row r="589853" spans="41:44">
      <c r="AO589853" s="69">
        <v>19.89</v>
      </c>
      <c r="AP589853" s="69">
        <v>0.912</v>
      </c>
      <c r="AQ589853" s="69">
        <v>0.943</v>
      </c>
      <c r="AR589853" s="69">
        <v>0.926</v>
      </c>
    </row>
    <row r="589854" spans="41:44">
      <c r="AO589854" s="69">
        <v>20.67</v>
      </c>
      <c r="AP589854" s="69">
        <v>0.912</v>
      </c>
      <c r="AQ589854" s="69">
        <v>0.942</v>
      </c>
      <c r="AR589854" s="69">
        <v>0.875</v>
      </c>
    </row>
    <row r="589855" spans="41:44">
      <c r="AO589855" s="69">
        <v>21.45</v>
      </c>
      <c r="AP589855" s="69">
        <v>1</v>
      </c>
      <c r="AQ589855" s="69">
        <v>0.844</v>
      </c>
      <c r="AR589855" s="69">
        <v>0.912</v>
      </c>
    </row>
    <row r="589856" spans="41:44">
      <c r="AO589856" s="69">
        <v>22.23</v>
      </c>
      <c r="AP589856" s="69">
        <v>0.891</v>
      </c>
      <c r="AQ589856" s="69">
        <v>0.844</v>
      </c>
      <c r="AR589856" s="69">
        <v>0.975</v>
      </c>
    </row>
    <row r="589857" spans="41:44">
      <c r="AO589857" s="69">
        <v>23.01</v>
      </c>
      <c r="AP589857" s="69">
        <v>0.912</v>
      </c>
      <c r="AQ589857" s="69">
        <v>1.014</v>
      </c>
      <c r="AR589857" s="69">
        <v>0.95</v>
      </c>
    </row>
    <row r="589858" spans="41:44">
      <c r="AO589858" s="69">
        <v>23.79</v>
      </c>
      <c r="AP589858" s="69">
        <v>0.974</v>
      </c>
      <c r="AQ589858" s="69">
        <v>0.931</v>
      </c>
      <c r="AR589858" s="69">
        <v>0.869</v>
      </c>
    </row>
    <row r="589859" spans="41:44">
      <c r="AO589859" s="69">
        <v>24.57</v>
      </c>
      <c r="AP589859" s="69">
        <v>0.898</v>
      </c>
      <c r="AQ589859" s="69">
        <v>0.97</v>
      </c>
      <c r="AR589859" s="69">
        <v>0.879</v>
      </c>
    </row>
    <row r="589860" spans="41:44">
      <c r="AO589860" s="69">
        <v>25.35</v>
      </c>
      <c r="AP589860" s="69">
        <v>0.877</v>
      </c>
      <c r="AQ589860" s="69">
        <v>0.878</v>
      </c>
      <c r="AR589860" s="69">
        <v>0.948</v>
      </c>
    </row>
    <row r="589861" spans="41:44">
      <c r="AO589861" s="69">
        <v>26.13</v>
      </c>
      <c r="AP589861" s="69">
        <v>0.912</v>
      </c>
      <c r="AQ589861" s="69">
        <v>0.986</v>
      </c>
      <c r="AR589861" s="69">
        <v>0.949</v>
      </c>
    </row>
    <row r="589862" spans="41:44">
      <c r="AO589862" s="69">
        <v>26.91</v>
      </c>
      <c r="AP589862" s="69">
        <v>0.974</v>
      </c>
      <c r="AQ589862" s="69">
        <v>0.906</v>
      </c>
      <c r="AR589862" s="69">
        <v>0.828</v>
      </c>
    </row>
    <row r="589863" spans="41:44">
      <c r="AO589863" s="69">
        <v>27.69</v>
      </c>
      <c r="AP589863" s="69">
        <v>0.939</v>
      </c>
      <c r="AQ589863" s="69">
        <v>0.849</v>
      </c>
      <c r="AR589863" s="69">
        <v>0.924</v>
      </c>
    </row>
    <row r="589864" spans="41:44">
      <c r="AO589864" s="69">
        <v>28.47</v>
      </c>
      <c r="AP589864" s="69">
        <v>0.986</v>
      </c>
      <c r="AQ589864" s="69">
        <v>0.93</v>
      </c>
      <c r="AR589864" s="69">
        <v>0.974</v>
      </c>
    </row>
    <row r="589865" spans="41:44">
      <c r="AO589865" s="69">
        <v>29.25</v>
      </c>
      <c r="AP589865" s="69">
        <v>0.974</v>
      </c>
      <c r="AQ589865" s="69">
        <v>0.915</v>
      </c>
      <c r="AR589865" s="69">
        <v>0.896</v>
      </c>
    </row>
    <row r="589866" spans="41:44">
      <c r="AO589866" s="69">
        <v>30.03</v>
      </c>
      <c r="AP589866" s="69">
        <v>0.915</v>
      </c>
      <c r="AQ589866" s="69">
        <v>0.986</v>
      </c>
      <c r="AR589866" s="69">
        <v>1</v>
      </c>
    </row>
    <row r="589867" spans="41:44">
      <c r="AO589867" s="69">
        <v>30.81</v>
      </c>
      <c r="AP589867" s="69">
        <v>0.914</v>
      </c>
      <c r="AQ589867" s="69">
        <v>0.905</v>
      </c>
      <c r="AR589867" s="69">
        <v>0.868</v>
      </c>
    </row>
    <row r="589868" spans="41:44">
      <c r="AO589868" s="69">
        <v>31.59</v>
      </c>
      <c r="AP589868" s="69">
        <v>1</v>
      </c>
      <c r="AQ589868" s="69">
        <v>0.917</v>
      </c>
      <c r="AR589868" s="69">
        <v>1.026</v>
      </c>
    </row>
    <row r="589869" spans="41:44">
      <c r="AO589869" s="69">
        <v>32.37</v>
      </c>
      <c r="AP589869" s="69">
        <v>1</v>
      </c>
      <c r="AQ589869" s="69">
        <v>0.831</v>
      </c>
      <c r="AR589869" s="69">
        <v>0.937</v>
      </c>
    </row>
    <row r="589870" spans="41:44">
      <c r="AO589870" s="69">
        <v>33.15</v>
      </c>
      <c r="AP589870" s="69">
        <v>0.891</v>
      </c>
      <c r="AQ589870" s="69">
        <v>0.985</v>
      </c>
      <c r="AR589870" s="69">
        <v>0.938</v>
      </c>
    </row>
    <row r="589871" spans="41:44">
      <c r="AO589871" s="69">
        <v>33.93</v>
      </c>
      <c r="AP589871" s="69">
        <v>0.938</v>
      </c>
      <c r="AQ589871" s="69">
        <v>0.957</v>
      </c>
      <c r="AR589871" s="69">
        <v>0.974</v>
      </c>
    </row>
    <row r="589872" spans="41:44">
      <c r="AO589872" s="69">
        <v>34.71</v>
      </c>
      <c r="AP589872" s="69">
        <v>0.949</v>
      </c>
      <c r="AQ589872" s="69">
        <v>0.986</v>
      </c>
      <c r="AR589872" s="69">
        <v>0.912</v>
      </c>
    </row>
    <row r="589873" spans="41:44">
      <c r="AO589873" s="69">
        <v>35.49</v>
      </c>
      <c r="AP589873" s="69">
        <v>0.937</v>
      </c>
      <c r="AQ589873" s="69">
        <v>0.96</v>
      </c>
      <c r="AR589873" s="69">
        <v>0.934</v>
      </c>
    </row>
    <row r="589874" spans="41:44">
      <c r="AO589874" s="69">
        <v>36.27</v>
      </c>
      <c r="AP589874" s="69">
        <v>0.94</v>
      </c>
      <c r="AQ589874" s="69">
        <v>0.97</v>
      </c>
      <c r="AR589874" s="69">
        <v>0.961</v>
      </c>
    </row>
    <row r="589875" spans="41:44">
      <c r="AO589875" s="69">
        <v>37.05</v>
      </c>
      <c r="AP589875" s="69">
        <v>0.915</v>
      </c>
      <c r="AQ589875" s="69">
        <v>0.929</v>
      </c>
      <c r="AR589875" s="69">
        <v>0.96</v>
      </c>
    </row>
    <row r="589876" spans="41:44">
      <c r="AO589876" s="69">
        <v>37.83</v>
      </c>
      <c r="AP589876" s="69">
        <v>0.894</v>
      </c>
      <c r="AQ589876" s="69">
        <v>0.905</v>
      </c>
      <c r="AR589876" s="69">
        <v>1.11</v>
      </c>
    </row>
    <row r="589877" spans="41:44">
      <c r="AO589877" s="69">
        <v>38.61</v>
      </c>
      <c r="AP589877" s="69">
        <v>1.053</v>
      </c>
      <c r="AQ589877" s="69">
        <v>0.904</v>
      </c>
      <c r="AR589877" s="69">
        <v>0.879</v>
      </c>
    </row>
    <row r="589878" spans="41:44">
      <c r="AO589878" s="69">
        <v>39.51</v>
      </c>
      <c r="AP589878" s="69">
        <v>0.882</v>
      </c>
      <c r="AQ589878" s="69">
        <v>0.892</v>
      </c>
      <c r="AR589878" s="69">
        <v>0.974</v>
      </c>
    </row>
    <row r="589879" spans="41:44">
      <c r="AO589879" s="69">
        <v>40.29</v>
      </c>
      <c r="AP589879" s="69">
        <v>1.012</v>
      </c>
      <c r="AQ589879" s="69">
        <v>1</v>
      </c>
      <c r="AR589879" s="69">
        <v>1.027</v>
      </c>
    </row>
    <row r="589880" spans="41:44">
      <c r="AO589880" s="69">
        <v>41.07</v>
      </c>
      <c r="AP589880" s="69">
        <v>0.951</v>
      </c>
      <c r="AQ589880" s="69">
        <v>0.956</v>
      </c>
      <c r="AR589880" s="69">
        <v>0.947</v>
      </c>
    </row>
    <row r="589881" spans="41:44">
      <c r="AO589881" s="69">
        <v>41.85</v>
      </c>
      <c r="AP589881" s="69">
        <v>0.9</v>
      </c>
      <c r="AQ589881" s="69">
        <v>0.89</v>
      </c>
      <c r="AR589881" s="69">
        <v>0.91</v>
      </c>
    </row>
    <row r="589882" spans="41:44">
      <c r="AO589882" s="69">
        <v>42.63</v>
      </c>
      <c r="AP589882" s="69">
        <v>0.874</v>
      </c>
      <c r="AQ589882" s="69">
        <v>0.917</v>
      </c>
      <c r="AR589882" s="69">
        <v>0.95</v>
      </c>
    </row>
    <row r="589883" spans="41:44">
      <c r="AO589883" s="69">
        <v>43.41</v>
      </c>
      <c r="AP589883" s="69">
        <v>0.887</v>
      </c>
      <c r="AQ589883" s="69">
        <v>0.853</v>
      </c>
      <c r="AR589883" s="69">
        <v>0.949</v>
      </c>
    </row>
    <row r="589884" spans="41:44">
      <c r="AO589884" s="69">
        <v>44.19</v>
      </c>
      <c r="AP589884" s="69">
        <v>0.866</v>
      </c>
      <c r="AQ589884" s="69">
        <v>0.944</v>
      </c>
      <c r="AR589884" s="69">
        <v>0.912</v>
      </c>
    </row>
    <row r="589885" spans="41:44">
      <c r="AO589885" s="69">
        <v>44.97</v>
      </c>
      <c r="AP589885" s="69">
        <v>0.938</v>
      </c>
      <c r="AQ589885" s="69">
        <v>0.928</v>
      </c>
      <c r="AR589885" s="69">
        <v>0.901</v>
      </c>
    </row>
    <row r="589886" spans="41:44">
      <c r="AO589886" s="69">
        <v>45.75</v>
      </c>
      <c r="AP589886" s="69">
        <v>0.815</v>
      </c>
      <c r="AQ589886" s="69">
        <v>0.956</v>
      </c>
      <c r="AR589886" s="69">
        <v>0.736</v>
      </c>
    </row>
    <row r="589887" spans="41:44">
      <c r="AO589887" s="69">
        <v>46.53</v>
      </c>
      <c r="AP589887" s="69">
        <v>0.962</v>
      </c>
      <c r="AQ589887" s="69">
        <v>0.986</v>
      </c>
      <c r="AR589887" s="69">
        <v>1.085</v>
      </c>
    </row>
    <row r="589888" spans="41:44">
      <c r="AO589888" s="69">
        <v>47.31</v>
      </c>
      <c r="AP589888" s="69">
        <v>0.844</v>
      </c>
      <c r="AQ589888" s="69">
        <v>0.892</v>
      </c>
      <c r="AR589888" s="69">
        <v>0.807</v>
      </c>
    </row>
    <row r="589889" spans="41:44">
      <c r="AO589889" s="69">
        <v>48.09</v>
      </c>
      <c r="AP589889" s="69">
        <v>1.065</v>
      </c>
      <c r="AQ589889" s="69">
        <v>0.904</v>
      </c>
      <c r="AR589889" s="69">
        <v>0.949</v>
      </c>
    </row>
    <row r="589890" spans="41:44">
      <c r="AO589890" s="69">
        <v>48.87</v>
      </c>
      <c r="AP589890" s="69">
        <v>0.924</v>
      </c>
      <c r="AQ589890" s="69">
        <v>0.887</v>
      </c>
      <c r="AR589890" s="69">
        <v>0.873</v>
      </c>
    </row>
    <row r="589891" spans="41:44">
      <c r="AO589891" s="69">
        <v>49.65</v>
      </c>
      <c r="AP589891" s="69">
        <v>0.903</v>
      </c>
      <c r="AQ589891" s="69">
        <v>0.849</v>
      </c>
      <c r="AR589891" s="69">
        <v>0.923</v>
      </c>
    </row>
    <row r="589892" spans="41:44">
      <c r="AO589892" s="69">
        <v>50.43</v>
      </c>
      <c r="AP589892" s="69">
        <v>0.974</v>
      </c>
      <c r="AQ589892" s="69">
        <v>1.015</v>
      </c>
      <c r="AR589892" s="69">
        <v>0.937</v>
      </c>
    </row>
    <row r="589893" spans="41:44">
      <c r="AO589893" s="69">
        <v>51.21</v>
      </c>
      <c r="AP589893" s="69">
        <v>0.962</v>
      </c>
      <c r="AQ589893" s="69">
        <v>1</v>
      </c>
      <c r="AR589893" s="69">
        <v>0.883</v>
      </c>
    </row>
    <row r="589894" spans="41:44">
      <c r="AO589894" s="69">
        <v>51.99</v>
      </c>
      <c r="AP589894" s="69">
        <v>0.986</v>
      </c>
      <c r="AQ589894" s="69">
        <v>0.892</v>
      </c>
      <c r="AR589894" s="69">
        <v>0.872</v>
      </c>
    </row>
    <row r="589895" spans="41:44">
      <c r="AO589895" s="69">
        <v>52.77</v>
      </c>
      <c r="AP589895" s="69">
        <v>0.927</v>
      </c>
      <c r="AQ589895" s="69">
        <v>1.03</v>
      </c>
      <c r="AR589895" s="69">
        <v>0.987</v>
      </c>
    </row>
    <row r="589896" spans="41:44">
      <c r="AO589896" s="69">
        <v>53.55</v>
      </c>
      <c r="AP589896" s="69">
        <v>0.89</v>
      </c>
      <c r="AQ589896" s="69">
        <v>0.819</v>
      </c>
      <c r="AR589896" s="69">
        <v>0.816</v>
      </c>
    </row>
    <row r="589897" spans="41:44">
      <c r="AO589897" s="69">
        <v>54.33</v>
      </c>
      <c r="AP589897" s="69">
        <v>0.869</v>
      </c>
      <c r="AQ589897" s="69">
        <v>0.836</v>
      </c>
      <c r="AR589897" s="69">
        <v>0.887</v>
      </c>
    </row>
    <row r="589898" spans="41:44">
      <c r="AO589898" s="69">
        <v>55.11</v>
      </c>
      <c r="AP589898" s="69">
        <v>0.893</v>
      </c>
      <c r="AQ589898" s="69">
        <v>0.943</v>
      </c>
      <c r="AR589898" s="69">
        <v>0.96</v>
      </c>
    </row>
    <row r="589899" spans="41:44">
      <c r="AO589899" s="69">
        <v>55.89</v>
      </c>
      <c r="AP589899" s="69">
        <v>0.938</v>
      </c>
      <c r="AQ589899" s="69">
        <v>0.928</v>
      </c>
      <c r="AR589899" s="69">
        <v>0.937</v>
      </c>
    </row>
    <row r="589900" spans="41:44">
      <c r="AO589900" s="69">
        <v>56.67</v>
      </c>
      <c r="AP589900" s="69">
        <v>0.939</v>
      </c>
      <c r="AQ589900" s="69">
        <v>0.865</v>
      </c>
      <c r="AR589900" s="69">
        <v>0.938</v>
      </c>
    </row>
    <row r="589901" spans="41:44">
      <c r="AO589901" s="69">
        <v>57.45</v>
      </c>
      <c r="AP589901" s="69">
        <v>0.914</v>
      </c>
      <c r="AQ589901" s="69">
        <v>1.03</v>
      </c>
      <c r="AR589901" s="69">
        <v>1.04</v>
      </c>
    </row>
    <row r="589902" spans="41:44">
      <c r="AO589902" s="69">
        <v>58.23</v>
      </c>
      <c r="AP589902" s="69">
        <v>0.884</v>
      </c>
      <c r="AQ589902" s="69">
        <v>0.915</v>
      </c>
      <c r="AR589902" s="69">
        <v>0.932</v>
      </c>
    </row>
    <row r="589903" spans="41:44">
      <c r="AO589903" s="69">
        <v>59.01</v>
      </c>
      <c r="AP589903" s="69">
        <v>0.874</v>
      </c>
      <c r="AQ589903" s="69">
        <v>0.808</v>
      </c>
      <c r="AR589903" s="69">
        <v>0.959</v>
      </c>
    </row>
    <row r="589904" spans="41:44">
      <c r="AO589904" s="69">
        <v>59.79</v>
      </c>
      <c r="AP589904" s="69">
        <v>0.884</v>
      </c>
      <c r="AQ589904" s="69">
        <v>0.914</v>
      </c>
      <c r="AR589904" s="69">
        <v>0.889</v>
      </c>
    </row>
    <row r="589905" spans="41:44">
      <c r="AO589905" s="69">
        <v>60.57</v>
      </c>
      <c r="AP589905" s="69">
        <v>0.987</v>
      </c>
      <c r="AQ589905" s="69">
        <v>0.942</v>
      </c>
      <c r="AR589905" s="69">
        <v>0.947</v>
      </c>
    </row>
    <row r="589906" spans="41:44">
      <c r="AO589906" s="69">
        <v>61.35</v>
      </c>
      <c r="AP589906" s="69">
        <v>0.893</v>
      </c>
      <c r="AQ589906" s="69">
        <v>0.885</v>
      </c>
      <c r="AR589906" s="69">
        <v>0.896</v>
      </c>
    </row>
    <row r="589907" spans="41:44">
      <c r="AO589907" s="69">
        <v>62.13</v>
      </c>
      <c r="AP589907" s="69">
        <v>0.903</v>
      </c>
      <c r="AQ589907" s="69">
        <v>0.887</v>
      </c>
      <c r="AR589907" s="69">
        <v>0.936</v>
      </c>
    </row>
    <row r="589908" spans="41:44">
      <c r="AO589908" s="69">
        <v>62.91</v>
      </c>
      <c r="AP589908" s="69">
        <v>0.891</v>
      </c>
      <c r="AQ589908" s="69">
        <v>0.9</v>
      </c>
      <c r="AR589908" s="69">
        <v>0.821</v>
      </c>
    </row>
    <row r="589909" spans="41:44">
      <c r="AO589909" s="69">
        <v>63.69</v>
      </c>
      <c r="AP589909" s="69">
        <v>0.926</v>
      </c>
      <c r="AQ589909" s="69">
        <v>0.811</v>
      </c>
      <c r="AR589909" s="69">
        <v>0.868</v>
      </c>
    </row>
    <row r="589910" spans="41:44">
      <c r="AO589910" s="69">
        <v>64.47</v>
      </c>
      <c r="AP589910" s="69">
        <v>0.826</v>
      </c>
      <c r="AQ589910" s="69">
        <v>0.943</v>
      </c>
      <c r="AR589910" s="69">
        <v>0.949</v>
      </c>
    </row>
    <row r="589911" spans="41:44">
      <c r="AO589911" s="69">
        <v>65.25</v>
      </c>
      <c r="AP589911" s="69">
        <v>0.986</v>
      </c>
      <c r="AQ589911" s="69">
        <v>0.855</v>
      </c>
      <c r="AR589911" s="69">
        <v>0.896</v>
      </c>
    </row>
    <row r="589912" spans="41:44">
      <c r="AO589912" s="69">
        <v>66.03</v>
      </c>
      <c r="AP589912" s="69">
        <v>0.951</v>
      </c>
      <c r="AQ589912" s="69">
        <v>0.873</v>
      </c>
      <c r="AR589912" s="69">
        <v>1.04</v>
      </c>
    </row>
    <row r="589913" spans="41:44">
      <c r="AO589913" s="69">
        <v>66.81</v>
      </c>
      <c r="AP589913" s="69">
        <v>0.884</v>
      </c>
      <c r="AQ589913" s="69">
        <v>0.901</v>
      </c>
      <c r="AR589913" s="69">
        <v>1.031</v>
      </c>
    </row>
    <row r="589914" spans="41:44">
      <c r="AO589914" s="69">
        <v>67.59</v>
      </c>
      <c r="AP589914" s="69">
        <v>0.913</v>
      </c>
      <c r="AQ589914" s="69">
        <v>0.808</v>
      </c>
      <c r="AR589914" s="69">
        <v>1.026</v>
      </c>
    </row>
    <row r="589915" spans="41:44">
      <c r="AO589915" s="69">
        <v>68.37</v>
      </c>
      <c r="AP589915" s="69">
        <v>1.012</v>
      </c>
      <c r="AQ589915" s="69">
        <v>0.919</v>
      </c>
      <c r="AR589915" s="69">
        <v>0.87</v>
      </c>
    </row>
    <row r="589916" spans="41:44">
      <c r="AO589916" s="69">
        <v>69.15</v>
      </c>
      <c r="AP589916" s="69">
        <v>0.953</v>
      </c>
      <c r="AQ589916" s="69">
        <v>0.93</v>
      </c>
      <c r="AR589916" s="69">
        <v>0.889</v>
      </c>
    </row>
    <row r="589917" spans="41:44">
      <c r="AO589917" s="69">
        <v>69.93</v>
      </c>
      <c r="AP589917" s="69">
        <v>0.885</v>
      </c>
      <c r="AQ589917" s="69">
        <v>0.795</v>
      </c>
      <c r="AR589917" s="69">
        <v>1.027</v>
      </c>
    </row>
    <row r="589918" spans="41:44">
      <c r="AO589918" s="69">
        <v>70.71</v>
      </c>
      <c r="AP589918" s="69">
        <v>0.902</v>
      </c>
      <c r="AQ589918" s="69">
        <v>0.901</v>
      </c>
      <c r="AR589918" s="69">
        <v>0.924</v>
      </c>
    </row>
    <row r="589919" spans="41:44">
      <c r="AO589919" s="69">
        <v>71.49</v>
      </c>
      <c r="AP589919" s="69">
        <v>0.821</v>
      </c>
      <c r="AQ589919" s="69">
        <v>0.827</v>
      </c>
      <c r="AR589919" s="69">
        <v>0.9</v>
      </c>
    </row>
    <row r="589920" spans="41:44">
      <c r="AO589920" s="69">
        <v>72.27</v>
      </c>
      <c r="AP589920" s="69">
        <v>0.951</v>
      </c>
      <c r="AQ589920" s="69">
        <v>0.78</v>
      </c>
      <c r="AR589920" s="69">
        <v>0.904</v>
      </c>
    </row>
    <row r="589921" spans="41:44">
      <c r="AO589921" s="69">
        <v>73.05</v>
      </c>
      <c r="AP589921" s="69">
        <v>0.926</v>
      </c>
      <c r="AQ589921" s="69">
        <v>0.956</v>
      </c>
      <c r="AR589921" s="69">
        <v>1.014</v>
      </c>
    </row>
    <row r="589922" spans="41:44">
      <c r="AO589922" s="69">
        <v>73.83</v>
      </c>
      <c r="AP589922" s="69">
        <v>0.94</v>
      </c>
      <c r="AQ589922" s="69">
        <v>0.956</v>
      </c>
      <c r="AR589922" s="69">
        <v>0.924</v>
      </c>
    </row>
    <row r="589923" spans="41:44">
      <c r="AO589923" s="69">
        <v>74.61</v>
      </c>
      <c r="AP589923" s="69">
        <v>0.926</v>
      </c>
      <c r="AQ589923" s="69">
        <v>0.861</v>
      </c>
      <c r="AR589923" s="69">
        <v>0.944</v>
      </c>
    </row>
    <row r="589924" spans="41:44">
      <c r="AO589924" s="69">
        <v>75.39</v>
      </c>
      <c r="AP589924" s="69">
        <v>0.884</v>
      </c>
      <c r="AQ589924" s="69">
        <v>0.849</v>
      </c>
      <c r="AR589924" s="69">
        <v>1.027</v>
      </c>
    </row>
    <row r="589925" spans="41:44">
      <c r="AO589925" s="69">
        <v>76.17</v>
      </c>
      <c r="AP589925" s="69">
        <v>0.856</v>
      </c>
      <c r="AQ589925" s="69">
        <v>0.887</v>
      </c>
      <c r="AR589925" s="69">
        <v>0.923</v>
      </c>
    </row>
    <row r="589926" spans="41:44">
      <c r="AO589926" s="69">
        <v>76.95</v>
      </c>
      <c r="AP589926" s="69">
        <v>0.81</v>
      </c>
      <c r="AQ589926" s="69">
        <v>0.918</v>
      </c>
      <c r="AR589926" s="69">
        <v>0.948</v>
      </c>
    </row>
    <row r="589927" spans="41:44">
      <c r="AO589927" s="69">
        <v>77.73</v>
      </c>
      <c r="AP589927" s="69">
        <v>0.931</v>
      </c>
      <c r="AQ589927" s="69">
        <v>0.9</v>
      </c>
      <c r="AR589927" s="69">
        <v>0.948</v>
      </c>
    </row>
    <row r="589928" spans="41:44">
      <c r="AO589928" s="69">
        <v>78.51</v>
      </c>
      <c r="AP589928" s="69">
        <v>0.894</v>
      </c>
      <c r="AQ589928" s="69">
        <v>0.892</v>
      </c>
      <c r="AR589928" s="69">
        <v>1.071</v>
      </c>
    </row>
    <row r="589929" spans="41:44">
      <c r="AO589929" s="69">
        <v>79.29</v>
      </c>
      <c r="AP589929" s="69">
        <v>0.845</v>
      </c>
      <c r="AQ589929" s="69">
        <v>0.901</v>
      </c>
      <c r="AR589929" s="69">
        <v>0.894</v>
      </c>
    </row>
    <row r="589930" spans="41:44">
      <c r="AO589930" s="69">
        <v>80.07</v>
      </c>
      <c r="AP589930" s="69">
        <v>0.95</v>
      </c>
      <c r="AQ589930" s="69">
        <v>0.843</v>
      </c>
      <c r="AR589930" s="69">
        <v>0.867</v>
      </c>
    </row>
    <row r="589931" spans="41:44">
      <c r="AO589931" s="69">
        <v>80.85</v>
      </c>
      <c r="AP589931" s="69">
        <v>0.849</v>
      </c>
      <c r="AQ589931" s="69">
        <v>0.957</v>
      </c>
      <c r="AR589931" s="69">
        <v>0.974</v>
      </c>
    </row>
    <row r="589932" spans="41:44">
      <c r="AO589932" s="69">
        <v>81.63</v>
      </c>
      <c r="AP589932" s="69">
        <v>0.965</v>
      </c>
      <c r="AQ589932" s="69">
        <v>0.957</v>
      </c>
      <c r="AR589932" s="69">
        <v>0.87</v>
      </c>
    </row>
    <row r="589933" spans="41:44">
      <c r="AO589933" s="69">
        <v>82.41</v>
      </c>
      <c r="AP589933" s="69">
        <v>0.937</v>
      </c>
      <c r="AQ589933" s="69">
        <v>0.849</v>
      </c>
      <c r="AR589933" s="69">
        <v>0.83</v>
      </c>
    </row>
    <row r="589934" spans="41:44">
      <c r="AO589934" s="69">
        <v>83.19</v>
      </c>
      <c r="AP589934" s="69">
        <v>0.907</v>
      </c>
      <c r="AQ589934" s="69">
        <v>0.9</v>
      </c>
      <c r="AR589934" s="69">
        <v>0.873</v>
      </c>
    </row>
    <row r="589935" spans="41:44">
      <c r="AO589935" s="69">
        <v>83.97</v>
      </c>
      <c r="AP589935" s="69">
        <v>0.916</v>
      </c>
      <c r="AQ589935" s="69">
        <v>0.94</v>
      </c>
      <c r="AR589935" s="69">
        <v>0.924</v>
      </c>
    </row>
    <row r="589936" spans="41:44">
      <c r="AO589936" s="69">
        <v>84.75</v>
      </c>
      <c r="AP589936" s="69">
        <v>0.95</v>
      </c>
      <c r="AQ589936" s="69">
        <v>0.865</v>
      </c>
      <c r="AR589936" s="69">
        <v>0.974</v>
      </c>
    </row>
    <row r="589937" spans="41:44">
      <c r="AO589937" s="69">
        <v>85.53</v>
      </c>
      <c r="AP589937" s="69">
        <v>0.954</v>
      </c>
      <c r="AQ589937" s="69">
        <v>0.954</v>
      </c>
      <c r="AR589937" s="69">
        <v>0.987</v>
      </c>
    </row>
    <row r="589938" spans="41:44">
      <c r="AO589938" s="69">
        <v>86.31</v>
      </c>
      <c r="AP589938" s="69">
        <v>0.939</v>
      </c>
      <c r="AQ589938" s="69">
        <v>0.859</v>
      </c>
      <c r="AR589938" s="69">
        <v>0.957</v>
      </c>
    </row>
    <row r="589939" spans="41:44">
      <c r="AO589939" s="69">
        <v>87.09</v>
      </c>
      <c r="AP589939" s="69">
        <v>0.988</v>
      </c>
      <c r="AQ589939" s="69">
        <v>0.887</v>
      </c>
      <c r="AR589939" s="69">
        <v>0.973</v>
      </c>
    </row>
    <row r="589940" spans="41:44">
      <c r="AO589940" s="69">
        <v>87.87</v>
      </c>
      <c r="AP589940" s="69">
        <v>0.853</v>
      </c>
      <c r="AQ589940" s="69">
        <v>0.867</v>
      </c>
      <c r="AR589940" s="69">
        <v>0.849</v>
      </c>
    </row>
    <row r="589941" spans="41:44">
      <c r="AO589941" s="69">
        <v>88.65</v>
      </c>
      <c r="AP589941" s="69">
        <v>0.89</v>
      </c>
      <c r="AQ589941" s="69">
        <v>0.971</v>
      </c>
      <c r="AR589941" s="69">
        <v>0.922</v>
      </c>
    </row>
    <row r="589942" spans="41:44">
      <c r="AO589942" s="69">
        <v>89.43</v>
      </c>
      <c r="AP589942" s="69">
        <v>0.921</v>
      </c>
      <c r="AQ589942" s="69">
        <v>0.846</v>
      </c>
      <c r="AR589942" s="69">
        <v>0.873</v>
      </c>
    </row>
    <row r="589943" spans="41:44">
      <c r="AO589943" s="69">
        <v>90.21</v>
      </c>
      <c r="AP589943" s="69">
        <v>0.869</v>
      </c>
      <c r="AQ589943" s="69">
        <v>0.884</v>
      </c>
      <c r="AR589943" s="69">
        <v>0.911</v>
      </c>
    </row>
    <row r="589944" spans="41:44">
      <c r="AO589944" s="69">
        <v>90.99</v>
      </c>
      <c r="AP589944" s="69">
        <v>1.012</v>
      </c>
      <c r="AQ589944" s="69">
        <v>0.985</v>
      </c>
      <c r="AR589944" s="69">
        <v>0.898</v>
      </c>
    </row>
    <row r="589945" spans="41:44">
      <c r="AO589945" s="69">
        <v>91.77</v>
      </c>
      <c r="AP589945" s="69">
        <v>0.904</v>
      </c>
      <c r="AQ589945" s="69">
        <v>1</v>
      </c>
      <c r="AR589945" s="69">
        <v>0.907</v>
      </c>
    </row>
    <row r="589946" spans="41:44">
      <c r="AO589946" s="69">
        <v>92.55</v>
      </c>
      <c r="AP589946" s="69">
        <v>0.976</v>
      </c>
      <c r="AQ589946" s="69">
        <v>0.9</v>
      </c>
      <c r="AR589946" s="69">
        <v>0.906</v>
      </c>
    </row>
    <row r="589947" spans="41:44">
      <c r="AO589947" s="69">
        <v>93.33</v>
      </c>
      <c r="AP589947" s="69">
        <v>0.953</v>
      </c>
      <c r="AQ589947" s="69">
        <v>0.928</v>
      </c>
      <c r="AR589947" s="69">
        <v>0.974</v>
      </c>
    </row>
    <row r="589948" spans="41:44">
      <c r="AO589948" s="69">
        <v>94.11</v>
      </c>
      <c r="AP589948" s="69">
        <v>0.83</v>
      </c>
      <c r="AQ589948" s="69">
        <v>0.816</v>
      </c>
      <c r="AR589948" s="69">
        <v>0.948</v>
      </c>
    </row>
    <row r="589949" spans="41:44">
      <c r="AO589949" s="69">
        <v>94.89</v>
      </c>
      <c r="AP589949" s="69">
        <v>0.906</v>
      </c>
      <c r="AQ589949" s="69">
        <v>0.791</v>
      </c>
      <c r="AR589949" s="69">
        <v>1</v>
      </c>
    </row>
    <row r="589950" spans="41:44">
      <c r="AO589950" s="69">
        <v>95.67</v>
      </c>
      <c r="AP589950" s="69">
        <v>0.886</v>
      </c>
      <c r="AQ589950" s="69">
        <v>0.859</v>
      </c>
      <c r="AR589950" s="69">
        <v>0.898</v>
      </c>
    </row>
    <row r="589951" spans="41:44">
      <c r="AO589951" s="69">
        <v>96.45</v>
      </c>
      <c r="AP589951" s="69">
        <v>0.988</v>
      </c>
      <c r="AQ589951" s="69">
        <v>1.014</v>
      </c>
      <c r="AR589951" s="69">
        <v>0.887</v>
      </c>
    </row>
    <row r="589952" spans="41:44">
      <c r="AO589952" s="69">
        <v>97.23</v>
      </c>
      <c r="AP589952" s="69">
        <v>0.918</v>
      </c>
      <c r="AQ589952" s="69">
        <v>0.915</v>
      </c>
      <c r="AR589952" s="69">
        <v>0.934</v>
      </c>
    </row>
    <row r="589953" spans="41:44">
      <c r="AO589953" s="69">
        <v>98.01</v>
      </c>
      <c r="AP589953" s="69">
        <v>0.851</v>
      </c>
      <c r="AQ589953" s="69">
        <v>0.942</v>
      </c>
      <c r="AR589953" s="69">
        <v>0.919</v>
      </c>
    </row>
    <row r="589954" spans="41:44">
      <c r="AO589954" s="69">
        <v>98.79</v>
      </c>
      <c r="AP589954" s="69">
        <v>0.95</v>
      </c>
      <c r="AQ589954" s="69">
        <v>0.829</v>
      </c>
      <c r="AR589954" s="69">
        <v>0.906</v>
      </c>
    </row>
    <row r="589955" spans="41:44">
      <c r="AO589955" s="69">
        <v>99.57</v>
      </c>
      <c r="AP589955" s="69">
        <v>0.823</v>
      </c>
      <c r="AQ589955" s="69">
        <v>0.918</v>
      </c>
      <c r="AR589955" s="69">
        <v>1</v>
      </c>
    </row>
    <row r="589956" spans="41:44">
      <c r="AO589956" s="69">
        <v>100.35</v>
      </c>
      <c r="AP589956" s="69">
        <v>0.917</v>
      </c>
      <c r="AQ589956" s="69">
        <v>0.928</v>
      </c>
      <c r="AR589956" s="69">
        <v>0.846</v>
      </c>
    </row>
    <row r="589957" spans="41:44">
      <c r="AO589957" s="69">
        <v>101.13</v>
      </c>
      <c r="AP589957" s="69">
        <v>0.886</v>
      </c>
      <c r="AQ589957" s="69">
        <v>0.843</v>
      </c>
      <c r="AR589957" s="69">
        <v>0.959</v>
      </c>
    </row>
    <row r="589958" spans="41:44">
      <c r="AO589958" s="69">
        <v>101.91</v>
      </c>
      <c r="AP589958" s="69">
        <v>0.965</v>
      </c>
      <c r="AQ589958" s="69">
        <v>0.851</v>
      </c>
      <c r="AR589958" s="69">
        <v>0.93</v>
      </c>
    </row>
    <row r="589959" spans="41:44">
      <c r="AO589959" s="69">
        <v>102.69</v>
      </c>
      <c r="AP589959" s="69">
        <v>0.89</v>
      </c>
      <c r="AQ589959" s="69">
        <v>0.861</v>
      </c>
      <c r="AR589959" s="69">
        <v>0.839</v>
      </c>
    </row>
    <row r="589960" spans="41:44">
      <c r="AO589960" s="69">
        <v>103.47</v>
      </c>
      <c r="AP589960" s="69">
        <v>0.949</v>
      </c>
      <c r="AQ589960" s="69">
        <v>0.942</v>
      </c>
      <c r="AR589960" s="69">
        <v>0.842</v>
      </c>
    </row>
    <row r="589961" spans="41:44">
      <c r="AO589961" s="69">
        <v>104.25</v>
      </c>
      <c r="AP589961" s="69">
        <v>0.91</v>
      </c>
      <c r="AQ589961" s="69">
        <v>0.957</v>
      </c>
      <c r="AR589961" s="69">
        <v>0.875</v>
      </c>
    </row>
    <row r="589962" spans="41:44">
      <c r="AO589962" s="69">
        <v>105.03</v>
      </c>
      <c r="AP589962" s="69">
        <v>0.882</v>
      </c>
      <c r="AQ589962" s="69">
        <v>0.84</v>
      </c>
      <c r="AR589962" s="69">
        <v>0.917</v>
      </c>
    </row>
    <row r="589963" spans="41:44">
      <c r="AO589963" s="69">
        <v>105.81</v>
      </c>
      <c r="AP589963" s="69">
        <v>0.976</v>
      </c>
      <c r="AQ589963" s="69">
        <v>0.811</v>
      </c>
      <c r="AR589963" s="69">
        <v>0.9</v>
      </c>
    </row>
    <row r="589964" spans="41:44">
      <c r="AO589964" s="69">
        <v>106.59</v>
      </c>
      <c r="AP589964" s="69">
        <v>0.949</v>
      </c>
      <c r="AQ589964" s="69">
        <v>0.84</v>
      </c>
      <c r="AR589964" s="69">
        <v>0.947</v>
      </c>
    </row>
    <row r="589965" spans="41:44">
      <c r="AO589965" s="69">
        <v>107.37</v>
      </c>
      <c r="AP589965" s="69">
        <v>0.918</v>
      </c>
      <c r="AQ589965" s="69">
        <v>0.942</v>
      </c>
      <c r="AR589965" s="69">
        <v>0.917</v>
      </c>
    </row>
    <row r="589966" spans="41:44">
      <c r="AO589966" s="69">
        <v>108.15</v>
      </c>
      <c r="AP589966" s="69">
        <v>0.922</v>
      </c>
      <c r="AQ589966" s="69">
        <v>0.916</v>
      </c>
      <c r="AR589966" s="69">
        <v>0.959</v>
      </c>
    </row>
    <row r="589967" spans="41:44">
      <c r="AO589967" s="69">
        <v>108.93</v>
      </c>
      <c r="AP589967" s="69">
        <v>0.918</v>
      </c>
      <c r="AQ589967" s="69">
        <v>0.939</v>
      </c>
      <c r="AR589967" s="69">
        <v>0.872</v>
      </c>
    </row>
    <row r="589968" spans="41:44">
      <c r="AO589968" s="69">
        <v>109.71</v>
      </c>
      <c r="AP589968" s="69">
        <v>0.867</v>
      </c>
      <c r="AQ589968" s="69">
        <v>0.956</v>
      </c>
      <c r="AR589968" s="69">
        <v>0.923</v>
      </c>
    </row>
    <row r="589969" spans="41:44">
      <c r="AO589969" s="69">
        <v>110.49</v>
      </c>
      <c r="AP589969" s="69">
        <v>0.933</v>
      </c>
      <c r="AQ589969" s="69">
        <v>0.836</v>
      </c>
      <c r="AR589969" s="69">
        <v>0.842</v>
      </c>
    </row>
    <row r="589970" spans="41:44">
      <c r="AO589970" s="69">
        <v>111.27</v>
      </c>
      <c r="AP589970" s="69">
        <v>1.052</v>
      </c>
      <c r="AQ589970" s="69">
        <v>0.873</v>
      </c>
      <c r="AR589970" s="69">
        <v>0.898</v>
      </c>
    </row>
    <row r="589971" spans="41:44">
      <c r="AO589971" s="69">
        <v>112.05</v>
      </c>
      <c r="AP589971" s="69">
        <v>0.892</v>
      </c>
      <c r="AQ589971" s="69">
        <v>0.875</v>
      </c>
      <c r="AR589971" s="69">
        <v>0.828</v>
      </c>
    </row>
    <row r="589972" spans="41:44">
      <c r="AO589972" s="69">
        <v>112.83</v>
      </c>
      <c r="AP589972" s="69">
        <v>0.965</v>
      </c>
      <c r="AQ589972" s="69">
        <v>0.915</v>
      </c>
      <c r="AR589972" s="69">
        <v>1.015</v>
      </c>
    </row>
    <row r="589973" spans="41:44">
      <c r="AO589973" s="69">
        <v>113.61</v>
      </c>
      <c r="AP589973" s="69">
        <v>0.932</v>
      </c>
      <c r="AQ589973" s="69">
        <v>0.956</v>
      </c>
      <c r="AR589973" s="69">
        <v>0.986</v>
      </c>
    </row>
    <row r="589974" spans="41:44">
      <c r="AO589974" s="69">
        <v>114.39</v>
      </c>
      <c r="AP589974" s="69">
        <v>0.903</v>
      </c>
      <c r="AQ589974" s="69">
        <v>0.955</v>
      </c>
      <c r="AR589974" s="69">
        <v>0.959</v>
      </c>
    </row>
    <row r="589975" spans="41:44">
      <c r="AO589975" s="69">
        <v>115.17</v>
      </c>
      <c r="AP589975" s="69">
        <v>0.944</v>
      </c>
      <c r="AQ589975" s="69">
        <v>0.971</v>
      </c>
      <c r="AR589975" s="69">
        <v>0.93</v>
      </c>
    </row>
    <row r="589976" spans="41:44">
      <c r="AO589976" s="69">
        <v>115.95</v>
      </c>
      <c r="AP589976" s="69">
        <v>0.9</v>
      </c>
      <c r="AQ589976" s="69">
        <v>0.941</v>
      </c>
      <c r="AR589976" s="69">
        <v>0.847</v>
      </c>
    </row>
    <row r="589977" spans="41:44">
      <c r="AO589977" s="69">
        <v>116.73</v>
      </c>
      <c r="AP589977" s="69">
        <v>0.847</v>
      </c>
      <c r="AQ589977" s="69">
        <v>0.885</v>
      </c>
      <c r="AR589977" s="69">
        <v>0.896</v>
      </c>
    </row>
    <row r="589978" spans="41:44">
      <c r="AO589978" s="69">
        <v>117.51</v>
      </c>
      <c r="AP589978" s="69">
        <v>0.917</v>
      </c>
      <c r="AQ589978" s="69">
        <v>0.857</v>
      </c>
      <c r="AR589978" s="69">
        <v>0.844</v>
      </c>
    </row>
    <row r="589979" spans="41:44">
      <c r="AO589979" s="69">
        <v>118.29</v>
      </c>
      <c r="AP589979" s="69">
        <v>0.923</v>
      </c>
      <c r="AQ589979" s="69">
        <v>1.016</v>
      </c>
      <c r="AR589979" s="69">
        <v>0.844</v>
      </c>
    </row>
    <row r="589980" spans="41:44">
      <c r="AO589980" s="69">
        <v>119.07</v>
      </c>
      <c r="AP589980" s="69">
        <v>1</v>
      </c>
      <c r="AQ589980" s="69">
        <v>0.9</v>
      </c>
      <c r="AR589980" s="69">
        <v>0.915</v>
      </c>
    </row>
    <row r="589981" spans="41:44">
      <c r="AO589981" s="69">
        <v>119.85</v>
      </c>
      <c r="AP589981" s="69">
        <v>0.95</v>
      </c>
      <c r="AQ589981" s="69">
        <v>1.014</v>
      </c>
      <c r="AR589981" s="69">
        <v>0.878</v>
      </c>
    </row>
    <row r="589982" spans="41:44">
      <c r="AO589982" s="69">
        <v>120.63</v>
      </c>
      <c r="AP589982" s="69">
        <v>0.87</v>
      </c>
      <c r="AQ589982" s="69">
        <v>0.943</v>
      </c>
      <c r="AR589982" s="69">
        <v>0.808</v>
      </c>
    </row>
    <row r="589983" spans="41:44">
      <c r="AO589983" s="69">
        <v>121.41</v>
      </c>
      <c r="AP589983" s="69">
        <v>0.874</v>
      </c>
      <c r="AQ589983" s="69">
        <v>0.956</v>
      </c>
      <c r="AR589983" s="69">
        <v>0.906</v>
      </c>
    </row>
    <row r="589984" spans="41:44">
      <c r="AO589984" s="69">
        <v>122.19</v>
      </c>
      <c r="AP589984" s="69">
        <v>0.878</v>
      </c>
      <c r="AQ589984" s="69">
        <v>1</v>
      </c>
      <c r="AR589984" s="69">
        <v>0.851</v>
      </c>
    </row>
    <row r="589985" spans="41:44">
      <c r="AO589985" s="69">
        <v>122.97</v>
      </c>
      <c r="AP589985" s="69">
        <v>0.966</v>
      </c>
      <c r="AQ589985" s="69">
        <v>0.918</v>
      </c>
      <c r="AR589985" s="69">
        <v>0.904</v>
      </c>
    </row>
    <row r="589986" spans="41:44">
      <c r="AO589986" s="69">
        <v>123.75</v>
      </c>
      <c r="AP589986" s="69">
        <v>0.918</v>
      </c>
      <c r="AQ589986" s="69">
        <v>0.9</v>
      </c>
      <c r="AR589986" s="69">
        <v>0.984</v>
      </c>
    </row>
    <row r="589987" spans="41:44">
      <c r="AO589987" s="69">
        <v>124.53</v>
      </c>
      <c r="AP589987" s="69">
        <v>0.953</v>
      </c>
      <c r="AQ589987" s="69">
        <v>0.827</v>
      </c>
      <c r="AR589987" s="69">
        <v>0.9</v>
      </c>
    </row>
    <row r="589988" spans="41:44">
      <c r="AO589988" s="69">
        <v>125.31</v>
      </c>
      <c r="AP589988" s="69">
        <v>0.912</v>
      </c>
      <c r="AQ589988" s="69">
        <v>0.871</v>
      </c>
      <c r="AR589988" s="69">
        <v>0.973</v>
      </c>
    </row>
    <row r="589989" spans="41:44">
      <c r="AO589989" s="69">
        <v>126.09</v>
      </c>
      <c r="AP589989" s="69">
        <v>0.879</v>
      </c>
      <c r="AQ589989" s="69">
        <v>0.927</v>
      </c>
      <c r="AR589989" s="69">
        <v>0.987</v>
      </c>
    </row>
    <row r="589990" spans="41:44">
      <c r="AO589990" s="69">
        <v>126.87</v>
      </c>
      <c r="AP589990" s="69">
        <v>0.966</v>
      </c>
      <c r="AQ589990" s="69">
        <v>0.875</v>
      </c>
      <c r="AR589990" s="69">
        <v>0.917</v>
      </c>
    </row>
    <row r="589991" spans="41:44">
      <c r="AO589991" s="69">
        <v>127.65</v>
      </c>
      <c r="AP589991" s="69">
        <v>0.929</v>
      </c>
      <c r="AQ589991" s="69">
        <v>0.889</v>
      </c>
      <c r="AR589991" s="69">
        <v>0.9</v>
      </c>
    </row>
    <row r="589992" spans="41:44">
      <c r="AO589992" s="69">
        <v>128.43</v>
      </c>
      <c r="AP589992" s="69">
        <v>0.943</v>
      </c>
      <c r="AQ589992" s="69">
        <v>0.823</v>
      </c>
      <c r="AR589992" s="69">
        <v>0.922</v>
      </c>
    </row>
    <row r="589993" spans="41:44">
      <c r="AO589993" s="69">
        <v>129.21</v>
      </c>
      <c r="AP589993" s="69">
        <v>0.901</v>
      </c>
      <c r="AQ589993" s="69">
        <v>0.971</v>
      </c>
      <c r="AR589993" s="69">
        <v>1</v>
      </c>
    </row>
    <row r="589994" spans="41:44">
      <c r="AO589994" s="69">
        <v>129.99</v>
      </c>
      <c r="AP589994" s="69">
        <v>0.94</v>
      </c>
      <c r="AQ589994" s="69">
        <v>0.851</v>
      </c>
      <c r="AR589994" s="69">
        <v>0.918</v>
      </c>
    </row>
    <row r="589995" spans="41:44">
      <c r="AO589995" s="69">
        <v>130.77</v>
      </c>
      <c r="AP589995" s="69">
        <v>0.94</v>
      </c>
      <c r="AQ589995" s="69">
        <v>1.046</v>
      </c>
      <c r="AR589995" s="69">
        <v>1.014</v>
      </c>
    </row>
    <row r="589996" spans="41:44">
      <c r="AO589996" s="69">
        <v>131.55</v>
      </c>
      <c r="AP589996" s="69">
        <v>0.942</v>
      </c>
      <c r="AQ589996" s="69">
        <v>0.847</v>
      </c>
      <c r="AR589996" s="69">
        <v>0.883</v>
      </c>
    </row>
    <row r="589997" spans="41:44">
      <c r="AO589997" s="69">
        <v>132.33</v>
      </c>
      <c r="AP589997" s="69">
        <v>0.954</v>
      </c>
      <c r="AQ589997" s="69">
        <v>0.9</v>
      </c>
      <c r="AR589997" s="69">
        <v>1.069</v>
      </c>
    </row>
    <row r="589998" spans="41:44">
      <c r="AO589998" s="69">
        <v>133.11</v>
      </c>
      <c r="AP589998" s="69">
        <v>0.867</v>
      </c>
      <c r="AQ589998" s="69">
        <v>0.865</v>
      </c>
      <c r="AR589998" s="69">
        <v>0.957</v>
      </c>
    </row>
    <row r="589999" spans="41:44">
      <c r="AO589999" s="69">
        <v>133.89</v>
      </c>
      <c r="AP589999" s="69">
        <v>0.827</v>
      </c>
      <c r="AQ589999" s="69">
        <v>1</v>
      </c>
      <c r="AR589999" s="69">
        <v>0.91</v>
      </c>
    </row>
    <row r="590000" spans="41:44">
      <c r="AO590000" s="69">
        <v>134.67</v>
      </c>
      <c r="AP590000" s="69">
        <v>0.91</v>
      </c>
      <c r="AQ590000" s="69">
        <v>0.929</v>
      </c>
      <c r="AR590000" s="69">
        <v>0.93</v>
      </c>
    </row>
    <row r="590001" spans="41:44">
      <c r="AO590001" s="69">
        <v>135.45</v>
      </c>
      <c r="AP590001" s="69">
        <v>0.938</v>
      </c>
      <c r="AQ590001" s="69">
        <v>0.859</v>
      </c>
      <c r="AR590001" s="69">
        <v>1</v>
      </c>
    </row>
    <row r="590002" spans="41:44">
      <c r="AO590002" s="69">
        <v>136.23</v>
      </c>
      <c r="AP590002" s="69">
        <v>0.944</v>
      </c>
      <c r="AQ590002" s="69">
        <v>1</v>
      </c>
      <c r="AR590002" s="69">
        <v>0.934</v>
      </c>
    </row>
    <row r="590003" spans="41:44">
      <c r="AO590003" s="69">
        <v>137.01</v>
      </c>
      <c r="AP590003" s="69">
        <v>0.965</v>
      </c>
      <c r="AQ590003" s="69">
        <v>0.861</v>
      </c>
      <c r="AR590003" s="69">
        <v>0.893</v>
      </c>
    </row>
    <row r="590004" spans="41:44">
      <c r="AO590004" s="69">
        <v>137.79</v>
      </c>
      <c r="AP590004" s="69">
        <v>0.922</v>
      </c>
      <c r="AQ590004" s="69">
        <v>1.03</v>
      </c>
      <c r="AR590004" s="69">
        <v>0.973</v>
      </c>
    </row>
    <row r="590005" spans="41:44">
      <c r="AO590005" s="69">
        <v>138.57</v>
      </c>
      <c r="AP590005" s="69">
        <v>0.862</v>
      </c>
      <c r="AQ590005" s="69">
        <v>0.814</v>
      </c>
      <c r="AR590005" s="69">
        <v>0.986</v>
      </c>
    </row>
    <row r="590006" spans="41:44">
      <c r="AO590006" s="69">
        <v>139.35</v>
      </c>
      <c r="AP590006" s="69">
        <v>0.89</v>
      </c>
      <c r="AQ590006" s="69">
        <v>0.915</v>
      </c>
      <c r="AR590006" s="69">
        <v>0.906</v>
      </c>
    </row>
    <row r="590007" spans="41:44">
      <c r="AO590007" s="69">
        <v>140.13</v>
      </c>
      <c r="AP590007" s="69">
        <v>0.954</v>
      </c>
      <c r="AQ590007" s="69">
        <v>0.895</v>
      </c>
      <c r="AR590007" s="69">
        <v>0.863</v>
      </c>
    </row>
    <row r="590008" spans="41:44">
      <c r="AO590008" s="69">
        <v>140.91</v>
      </c>
      <c r="AP590008" s="69">
        <v>1</v>
      </c>
      <c r="AQ590008" s="69">
        <v>0.97</v>
      </c>
      <c r="AR590008" s="69">
        <v>0.918</v>
      </c>
    </row>
    <row r="590009" spans="41:44">
      <c r="AO590009" s="69">
        <v>141.69</v>
      </c>
      <c r="AP590009" s="69">
        <v>0.967</v>
      </c>
      <c r="AQ590009" s="69">
        <v>0.883</v>
      </c>
      <c r="AR590009" s="69">
        <v>0.93</v>
      </c>
    </row>
    <row r="590010" spans="41:44">
      <c r="AO590010" s="69">
        <v>142.47</v>
      </c>
      <c r="AP590010" s="69">
        <v>0.966</v>
      </c>
      <c r="AQ590010" s="69">
        <v>0.871</v>
      </c>
      <c r="AR590010" s="69">
        <v>0.911</v>
      </c>
    </row>
    <row r="590011" spans="41:44">
      <c r="AO590011" s="69">
        <v>143.25</v>
      </c>
      <c r="AP590011" s="69">
        <v>0.901</v>
      </c>
      <c r="AQ590011" s="69">
        <v>1.048</v>
      </c>
      <c r="AR590011" s="69">
        <v>0.942</v>
      </c>
    </row>
    <row r="590012" spans="41:44">
      <c r="AO590012" s="69">
        <v>144.03</v>
      </c>
      <c r="AP590012" s="69">
        <v>0.955</v>
      </c>
      <c r="AQ590012" s="69">
        <v>0.875</v>
      </c>
      <c r="AR590012" s="69">
        <v>0.919</v>
      </c>
    </row>
    <row r="590013" spans="41:44">
      <c r="AO590013" s="69">
        <v>144.81</v>
      </c>
      <c r="AP590013" s="69">
        <v>0.928</v>
      </c>
      <c r="AQ590013" s="69">
        <v>0.89</v>
      </c>
      <c r="AR590013" s="69">
        <v>1</v>
      </c>
    </row>
    <row r="590014" spans="41:44">
      <c r="AO590014" s="69">
        <v>145.59</v>
      </c>
      <c r="AP590014" s="69">
        <v>0.988</v>
      </c>
      <c r="AQ590014" s="69">
        <v>0.928</v>
      </c>
      <c r="AR590014" s="69">
        <v>1.028</v>
      </c>
    </row>
    <row r="590015" spans="41:44">
      <c r="AO590015" s="69">
        <v>146.37</v>
      </c>
      <c r="AP590015" s="69">
        <v>0.806</v>
      </c>
      <c r="AQ590015" s="69">
        <v>0.831</v>
      </c>
      <c r="AR590015" s="69">
        <v>0.97</v>
      </c>
    </row>
    <row r="590016" spans="41:44">
      <c r="AO590016" s="69">
        <v>147.15</v>
      </c>
      <c r="AP590016" s="69">
        <v>0.907</v>
      </c>
      <c r="AQ590016" s="69">
        <v>0.928</v>
      </c>
      <c r="AR590016" s="69">
        <v>0.91</v>
      </c>
    </row>
    <row r="590017" spans="41:44">
      <c r="AO590017" s="69">
        <v>147.93</v>
      </c>
      <c r="AP590017" s="69">
        <v>0.875</v>
      </c>
      <c r="AQ590017" s="69">
        <v>0.831</v>
      </c>
      <c r="AR590017" s="69">
        <v>0.861</v>
      </c>
    </row>
    <row r="590018" spans="41:44">
      <c r="AO590018" s="69">
        <v>148.71</v>
      </c>
      <c r="AP590018" s="69">
        <v>0.977</v>
      </c>
      <c r="AQ590018" s="69">
        <v>0.898</v>
      </c>
      <c r="AR590018" s="69">
        <v>0.901</v>
      </c>
    </row>
    <row r="590019" spans="41:44">
      <c r="AO590019" s="69">
        <v>149.49</v>
      </c>
      <c r="AP590019" s="69">
        <v>0.9</v>
      </c>
      <c r="AQ590019" s="69">
        <v>0.985</v>
      </c>
      <c r="AR590019" s="69">
        <v>0.901</v>
      </c>
    </row>
    <row r="590020" spans="41:44">
      <c r="AO590020" s="69">
        <v>150.27</v>
      </c>
      <c r="AP590020" s="69">
        <v>0.95</v>
      </c>
      <c r="AQ590020" s="69">
        <v>0.859</v>
      </c>
      <c r="AR590020" s="69">
        <v>0.917</v>
      </c>
    </row>
    <row r="590021" spans="41:44">
      <c r="AO590021" s="69">
        <v>151.05</v>
      </c>
      <c r="AP590021" s="69">
        <v>0.942</v>
      </c>
      <c r="AQ590021" s="69">
        <v>0.943</v>
      </c>
      <c r="AR590021" s="69">
        <v>0.918</v>
      </c>
    </row>
    <row r="590022" spans="41:44">
      <c r="AO590022" s="69">
        <v>151.83</v>
      </c>
      <c r="AP590022" s="69">
        <v>0.978</v>
      </c>
      <c r="AQ590022" s="69">
        <v>0.845</v>
      </c>
      <c r="AR590022" s="69">
        <v>0.867</v>
      </c>
    </row>
    <row r="590023" spans="41:44">
      <c r="AO590023" s="69">
        <v>152.61</v>
      </c>
      <c r="AP590023" s="69">
        <v>0.942</v>
      </c>
      <c r="AQ590023" s="69">
        <v>0.943</v>
      </c>
      <c r="AR590023" s="69">
        <v>0.928</v>
      </c>
    </row>
    <row r="590024" spans="41:44">
      <c r="AO590024" s="69">
        <v>153.39</v>
      </c>
      <c r="AP590024" s="69">
        <v>0.988</v>
      </c>
      <c r="AQ590024" s="69">
        <v>0.927</v>
      </c>
      <c r="AR590024" s="69">
        <v>0.836</v>
      </c>
    </row>
    <row r="590025" spans="41:44">
      <c r="AO590025" s="69">
        <v>154.17</v>
      </c>
      <c r="AP590025" s="69">
        <v>0.891</v>
      </c>
      <c r="AQ590025" s="69">
        <v>0.941</v>
      </c>
      <c r="AR590025" s="69">
        <v>0.932</v>
      </c>
    </row>
    <row r="590026" spans="41:44">
      <c r="AO590026" s="69">
        <v>154.95</v>
      </c>
      <c r="AP590026" s="69">
        <v>0.935</v>
      </c>
      <c r="AQ590026" s="69">
        <v>0.889</v>
      </c>
      <c r="AR590026" s="69">
        <v>0.861</v>
      </c>
    </row>
    <row r="590027" spans="41:44">
      <c r="AO590027" s="69">
        <v>155.73</v>
      </c>
      <c r="AP590027" s="69">
        <v>0.923</v>
      </c>
      <c r="AQ590027" s="69">
        <v>0.775</v>
      </c>
      <c r="AR590027" s="69">
        <v>0.861</v>
      </c>
    </row>
    <row r="590028" spans="41:44">
      <c r="AO590028" s="69">
        <v>156.51</v>
      </c>
      <c r="AP590028" s="69">
        <v>0.911</v>
      </c>
      <c r="AQ590028" s="69">
        <v>0.942</v>
      </c>
      <c r="AR590028" s="69">
        <v>0.957</v>
      </c>
    </row>
    <row r="606210" spans="41:44">
      <c r="AO606210" s="69" t="s">
        <v>13</v>
      </c>
      <c r="AP606210" s="69" t="s">
        <v>14</v>
      </c>
      <c r="AQ606210" s="69" t="s">
        <v>15</v>
      </c>
      <c r="AR606210" s="69" t="s">
        <v>16</v>
      </c>
    </row>
    <row r="606211" spans="41:44">
      <c r="AO606211" s="69">
        <v>0</v>
      </c>
      <c r="AP606211" s="69">
        <v>0.925</v>
      </c>
      <c r="AQ606211" s="69">
        <v>0.985</v>
      </c>
      <c r="AR606211" s="69">
        <v>0.836</v>
      </c>
    </row>
    <row r="606212" spans="41:44">
      <c r="AO606212" s="69">
        <v>0.39</v>
      </c>
      <c r="AP606212" s="69">
        <v>0.968</v>
      </c>
      <c r="AQ606212" s="69">
        <v>1.016</v>
      </c>
      <c r="AR606212" s="69">
        <v>1.026</v>
      </c>
    </row>
    <row r="606213" spans="41:44">
      <c r="AO606213" s="69">
        <v>1.17</v>
      </c>
      <c r="AP606213" s="69">
        <v>0.928</v>
      </c>
      <c r="AQ606213" s="69">
        <v>1.061</v>
      </c>
      <c r="AR606213" s="69">
        <v>0.925</v>
      </c>
    </row>
    <row r="606214" spans="41:44">
      <c r="AO606214" s="69">
        <v>1.95</v>
      </c>
      <c r="AP606214" s="69">
        <v>0.885</v>
      </c>
      <c r="AQ606214" s="69">
        <v>0.97</v>
      </c>
      <c r="AR606214" s="69">
        <v>0.961</v>
      </c>
    </row>
    <row r="606215" spans="41:44">
      <c r="AO606215" s="69">
        <v>2.73</v>
      </c>
      <c r="AP606215" s="69">
        <v>0.926</v>
      </c>
      <c r="AQ606215" s="69">
        <v>0.932</v>
      </c>
      <c r="AR606215" s="69">
        <v>0.962</v>
      </c>
    </row>
    <row r="606216" spans="41:44">
      <c r="AO606216" s="69">
        <v>3.51</v>
      </c>
      <c r="AP606216" s="69">
        <v>0.885</v>
      </c>
      <c r="AQ606216" s="69">
        <v>0.906</v>
      </c>
      <c r="AR606216" s="69">
        <v>0.924</v>
      </c>
    </row>
    <row r="606217" spans="41:44">
      <c r="AO606217" s="69">
        <v>4.29</v>
      </c>
      <c r="AP606217" s="69">
        <v>0.97</v>
      </c>
      <c r="AQ606217" s="69">
        <v>0.915</v>
      </c>
      <c r="AR606217" s="69">
        <v>0.96</v>
      </c>
    </row>
    <row r="606218" spans="41:44">
      <c r="AO606218" s="69">
        <v>5.07</v>
      </c>
      <c r="AP606218" s="69">
        <v>0.9</v>
      </c>
      <c r="AQ606218" s="69">
        <v>0.935</v>
      </c>
      <c r="AR606218" s="69">
        <v>0.911</v>
      </c>
    </row>
    <row r="606219" spans="41:44">
      <c r="AO606219" s="69">
        <v>5.85</v>
      </c>
      <c r="AP606219" s="69">
        <v>1.015</v>
      </c>
      <c r="AQ606219" s="69">
        <v>0.971</v>
      </c>
      <c r="AR606219" s="69">
        <v>0.912</v>
      </c>
    </row>
    <row r="606220" spans="41:44">
      <c r="AO606220" s="69">
        <v>6.63</v>
      </c>
      <c r="AP606220" s="69">
        <v>0.927</v>
      </c>
      <c r="AQ606220" s="69">
        <v>1</v>
      </c>
      <c r="AR606220" s="69">
        <v>0.962</v>
      </c>
    </row>
    <row r="606221" spans="41:44">
      <c r="AO606221" s="69">
        <v>7.41</v>
      </c>
      <c r="AP606221" s="69">
        <v>0.97</v>
      </c>
      <c r="AQ606221" s="69">
        <v>0.904</v>
      </c>
      <c r="AR606221" s="69">
        <v>1.013</v>
      </c>
    </row>
    <row r="606222" spans="41:44">
      <c r="AO606222" s="69">
        <v>8.19</v>
      </c>
      <c r="AP606222" s="69">
        <v>0.878</v>
      </c>
      <c r="AQ606222" s="69">
        <v>0.89</v>
      </c>
      <c r="AR606222" s="69">
        <v>1</v>
      </c>
    </row>
    <row r="606223" spans="41:44">
      <c r="AO606223" s="69">
        <v>8.97</v>
      </c>
      <c r="AP606223" s="69">
        <v>0.956</v>
      </c>
      <c r="AQ606223" s="69">
        <v>0.859</v>
      </c>
      <c r="AR606223" s="69">
        <v>1.096</v>
      </c>
    </row>
    <row r="606224" spans="41:44">
      <c r="AO606224" s="69">
        <v>9.75</v>
      </c>
      <c r="AP606224" s="69">
        <v>0.887</v>
      </c>
      <c r="AQ606224" s="69">
        <v>0.93</v>
      </c>
      <c r="AR606224" s="69">
        <v>1.04</v>
      </c>
    </row>
    <row r="606225" spans="41:44">
      <c r="AO606225" s="69">
        <v>10.53</v>
      </c>
      <c r="AP606225" s="69">
        <v>0.922</v>
      </c>
      <c r="AQ606225" s="69">
        <v>0.956</v>
      </c>
      <c r="AR606225" s="69">
        <v>1.053</v>
      </c>
    </row>
    <row r="606226" spans="41:44">
      <c r="AO606226" s="69">
        <v>11.31</v>
      </c>
      <c r="AP606226" s="69">
        <v>1</v>
      </c>
      <c r="AQ606226" s="69">
        <v>0.9</v>
      </c>
      <c r="AR606226" s="69">
        <v>1.037</v>
      </c>
    </row>
    <row r="606227" spans="41:44">
      <c r="AO606227" s="69">
        <v>12.09</v>
      </c>
      <c r="AP606227" s="69">
        <v>1.014</v>
      </c>
      <c r="AQ606227" s="69">
        <v>0.942</v>
      </c>
      <c r="AR606227" s="69">
        <v>0.861</v>
      </c>
    </row>
    <row r="606228" spans="41:44">
      <c r="AO606228" s="69">
        <v>12.87</v>
      </c>
      <c r="AP606228" s="69">
        <v>0.918</v>
      </c>
      <c r="AQ606228" s="69">
        <v>0.986</v>
      </c>
      <c r="AR606228" s="69">
        <v>1.055</v>
      </c>
    </row>
    <row r="606229" spans="41:44">
      <c r="AO606229" s="69">
        <v>13.65</v>
      </c>
      <c r="AP606229" s="69">
        <v>0.87</v>
      </c>
      <c r="AQ606229" s="69">
        <v>0.848</v>
      </c>
      <c r="AR606229" s="69">
        <v>0.883</v>
      </c>
    </row>
    <row r="606230" spans="41:44">
      <c r="AO606230" s="69">
        <v>14.43</v>
      </c>
      <c r="AP606230" s="69">
        <v>0.949</v>
      </c>
      <c r="AQ606230" s="69">
        <v>1</v>
      </c>
      <c r="AR606230" s="69">
        <v>0.938</v>
      </c>
    </row>
    <row r="606231" spans="41:44">
      <c r="AO606231" s="69">
        <v>15.21</v>
      </c>
      <c r="AP606231" s="69">
        <v>0.947</v>
      </c>
      <c r="AQ606231" s="69">
        <v>0.947</v>
      </c>
      <c r="AR606231" s="69">
        <v>0.962</v>
      </c>
    </row>
    <row r="606232" spans="41:44">
      <c r="AO606232" s="69">
        <v>15.99</v>
      </c>
      <c r="AP606232" s="69">
        <v>0.883</v>
      </c>
      <c r="AQ606232" s="69">
        <v>1</v>
      </c>
      <c r="AR606232" s="69">
        <v>0.887</v>
      </c>
    </row>
    <row r="606233" spans="41:44">
      <c r="AO606233" s="69">
        <v>16.77</v>
      </c>
      <c r="AP606233" s="69">
        <v>0.892</v>
      </c>
      <c r="AQ606233" s="69">
        <v>0.971</v>
      </c>
      <c r="AR606233" s="69">
        <v>1.133</v>
      </c>
    </row>
    <row r="606234" spans="41:44">
      <c r="AO606234" s="69">
        <v>17.55</v>
      </c>
      <c r="AP606234" s="69">
        <v>0.95</v>
      </c>
      <c r="AQ606234" s="69">
        <v>0.873</v>
      </c>
      <c r="AR606234" s="69">
        <v>0.95</v>
      </c>
    </row>
    <row r="606235" spans="41:44">
      <c r="AO606235" s="69">
        <v>18.33</v>
      </c>
      <c r="AP606235" s="69">
        <v>0.931</v>
      </c>
      <c r="AQ606235" s="69">
        <v>0.942</v>
      </c>
      <c r="AR606235" s="69">
        <v>0.961</v>
      </c>
    </row>
    <row r="606236" spans="41:44">
      <c r="AO606236" s="69">
        <v>19.11</v>
      </c>
      <c r="AP606236" s="69">
        <v>0.9</v>
      </c>
      <c r="AQ606236" s="69">
        <v>0.926</v>
      </c>
      <c r="AR606236" s="69">
        <v>0.935</v>
      </c>
    </row>
    <row r="606237" spans="41:44">
      <c r="AO606237" s="69">
        <v>19.89</v>
      </c>
      <c r="AP606237" s="69">
        <v>0.912</v>
      </c>
      <c r="AQ606237" s="69">
        <v>0.943</v>
      </c>
      <c r="AR606237" s="69">
        <v>0.926</v>
      </c>
    </row>
    <row r="606238" spans="41:44">
      <c r="AO606238" s="69">
        <v>20.67</v>
      </c>
      <c r="AP606238" s="69">
        <v>0.912</v>
      </c>
      <c r="AQ606238" s="69">
        <v>0.942</v>
      </c>
      <c r="AR606238" s="69">
        <v>0.875</v>
      </c>
    </row>
    <row r="606239" spans="41:44">
      <c r="AO606239" s="69">
        <v>21.45</v>
      </c>
      <c r="AP606239" s="69">
        <v>1</v>
      </c>
      <c r="AQ606239" s="69">
        <v>0.844</v>
      </c>
      <c r="AR606239" s="69">
        <v>0.912</v>
      </c>
    </row>
    <row r="606240" spans="41:44">
      <c r="AO606240" s="69">
        <v>22.23</v>
      </c>
      <c r="AP606240" s="69">
        <v>0.891</v>
      </c>
      <c r="AQ606240" s="69">
        <v>0.844</v>
      </c>
      <c r="AR606240" s="69">
        <v>0.975</v>
      </c>
    </row>
    <row r="606241" spans="41:44">
      <c r="AO606241" s="69">
        <v>23.01</v>
      </c>
      <c r="AP606241" s="69">
        <v>0.912</v>
      </c>
      <c r="AQ606241" s="69">
        <v>1.014</v>
      </c>
      <c r="AR606241" s="69">
        <v>0.95</v>
      </c>
    </row>
    <row r="606242" spans="41:44">
      <c r="AO606242" s="69">
        <v>23.79</v>
      </c>
      <c r="AP606242" s="69">
        <v>0.974</v>
      </c>
      <c r="AQ606242" s="69">
        <v>0.931</v>
      </c>
      <c r="AR606242" s="69">
        <v>0.869</v>
      </c>
    </row>
    <row r="606243" spans="41:44">
      <c r="AO606243" s="69">
        <v>24.57</v>
      </c>
      <c r="AP606243" s="69">
        <v>0.898</v>
      </c>
      <c r="AQ606243" s="69">
        <v>0.97</v>
      </c>
      <c r="AR606243" s="69">
        <v>0.879</v>
      </c>
    </row>
    <row r="606244" spans="41:44">
      <c r="AO606244" s="69">
        <v>25.35</v>
      </c>
      <c r="AP606244" s="69">
        <v>0.877</v>
      </c>
      <c r="AQ606244" s="69">
        <v>0.878</v>
      </c>
      <c r="AR606244" s="69">
        <v>0.948</v>
      </c>
    </row>
    <row r="606245" spans="41:44">
      <c r="AO606245" s="69">
        <v>26.13</v>
      </c>
      <c r="AP606245" s="69">
        <v>0.912</v>
      </c>
      <c r="AQ606245" s="69">
        <v>0.986</v>
      </c>
      <c r="AR606245" s="69">
        <v>0.949</v>
      </c>
    </row>
    <row r="606246" spans="41:44">
      <c r="AO606246" s="69">
        <v>26.91</v>
      </c>
      <c r="AP606246" s="69">
        <v>0.974</v>
      </c>
      <c r="AQ606246" s="69">
        <v>0.906</v>
      </c>
      <c r="AR606246" s="69">
        <v>0.828</v>
      </c>
    </row>
    <row r="606247" spans="41:44">
      <c r="AO606247" s="69">
        <v>27.69</v>
      </c>
      <c r="AP606247" s="69">
        <v>0.939</v>
      </c>
      <c r="AQ606247" s="69">
        <v>0.849</v>
      </c>
      <c r="AR606247" s="69">
        <v>0.924</v>
      </c>
    </row>
    <row r="606248" spans="41:44">
      <c r="AO606248" s="69">
        <v>28.47</v>
      </c>
      <c r="AP606248" s="69">
        <v>0.986</v>
      </c>
      <c r="AQ606248" s="69">
        <v>0.93</v>
      </c>
      <c r="AR606248" s="69">
        <v>0.974</v>
      </c>
    </row>
    <row r="606249" spans="41:44">
      <c r="AO606249" s="69">
        <v>29.25</v>
      </c>
      <c r="AP606249" s="69">
        <v>0.974</v>
      </c>
      <c r="AQ606249" s="69">
        <v>0.915</v>
      </c>
      <c r="AR606249" s="69">
        <v>0.896</v>
      </c>
    </row>
    <row r="606250" spans="41:44">
      <c r="AO606250" s="69">
        <v>30.03</v>
      </c>
      <c r="AP606250" s="69">
        <v>0.915</v>
      </c>
      <c r="AQ606250" s="69">
        <v>0.986</v>
      </c>
      <c r="AR606250" s="69">
        <v>1</v>
      </c>
    </row>
    <row r="606251" spans="41:44">
      <c r="AO606251" s="69">
        <v>30.81</v>
      </c>
      <c r="AP606251" s="69">
        <v>0.914</v>
      </c>
      <c r="AQ606251" s="69">
        <v>0.905</v>
      </c>
      <c r="AR606251" s="69">
        <v>0.868</v>
      </c>
    </row>
    <row r="606252" spans="41:44">
      <c r="AO606252" s="69">
        <v>31.59</v>
      </c>
      <c r="AP606252" s="69">
        <v>1</v>
      </c>
      <c r="AQ606252" s="69">
        <v>0.917</v>
      </c>
      <c r="AR606252" s="69">
        <v>1.026</v>
      </c>
    </row>
    <row r="606253" spans="41:44">
      <c r="AO606253" s="69">
        <v>32.37</v>
      </c>
      <c r="AP606253" s="69">
        <v>1</v>
      </c>
      <c r="AQ606253" s="69">
        <v>0.831</v>
      </c>
      <c r="AR606253" s="69">
        <v>0.937</v>
      </c>
    </row>
    <row r="606254" spans="41:44">
      <c r="AO606254" s="69">
        <v>33.15</v>
      </c>
      <c r="AP606254" s="69">
        <v>0.891</v>
      </c>
      <c r="AQ606254" s="69">
        <v>0.985</v>
      </c>
      <c r="AR606254" s="69">
        <v>0.938</v>
      </c>
    </row>
    <row r="606255" spans="41:44">
      <c r="AO606255" s="69">
        <v>33.93</v>
      </c>
      <c r="AP606255" s="69">
        <v>0.938</v>
      </c>
      <c r="AQ606255" s="69">
        <v>0.957</v>
      </c>
      <c r="AR606255" s="69">
        <v>0.974</v>
      </c>
    </row>
    <row r="606256" spans="41:44">
      <c r="AO606256" s="69">
        <v>34.71</v>
      </c>
      <c r="AP606256" s="69">
        <v>0.949</v>
      </c>
      <c r="AQ606256" s="69">
        <v>0.986</v>
      </c>
      <c r="AR606256" s="69">
        <v>0.912</v>
      </c>
    </row>
    <row r="606257" spans="41:44">
      <c r="AO606257" s="69">
        <v>35.49</v>
      </c>
      <c r="AP606257" s="69">
        <v>0.937</v>
      </c>
      <c r="AQ606257" s="69">
        <v>0.96</v>
      </c>
      <c r="AR606257" s="69">
        <v>0.934</v>
      </c>
    </row>
    <row r="606258" spans="41:44">
      <c r="AO606258" s="69">
        <v>36.27</v>
      </c>
      <c r="AP606258" s="69">
        <v>0.94</v>
      </c>
      <c r="AQ606258" s="69">
        <v>0.97</v>
      </c>
      <c r="AR606258" s="69">
        <v>0.961</v>
      </c>
    </row>
    <row r="606259" spans="41:44">
      <c r="AO606259" s="69">
        <v>37.05</v>
      </c>
      <c r="AP606259" s="69">
        <v>0.915</v>
      </c>
      <c r="AQ606259" s="69">
        <v>0.929</v>
      </c>
      <c r="AR606259" s="69">
        <v>0.96</v>
      </c>
    </row>
    <row r="606260" spans="41:44">
      <c r="AO606260" s="69">
        <v>37.83</v>
      </c>
      <c r="AP606260" s="69">
        <v>0.894</v>
      </c>
      <c r="AQ606260" s="69">
        <v>0.905</v>
      </c>
      <c r="AR606260" s="69">
        <v>1.11</v>
      </c>
    </row>
    <row r="606261" spans="41:44">
      <c r="AO606261" s="69">
        <v>38.61</v>
      </c>
      <c r="AP606261" s="69">
        <v>1.053</v>
      </c>
      <c r="AQ606261" s="69">
        <v>0.904</v>
      </c>
      <c r="AR606261" s="69">
        <v>0.879</v>
      </c>
    </row>
    <row r="606262" spans="41:44">
      <c r="AO606262" s="69">
        <v>39.51</v>
      </c>
      <c r="AP606262" s="69">
        <v>0.882</v>
      </c>
      <c r="AQ606262" s="69">
        <v>0.892</v>
      </c>
      <c r="AR606262" s="69">
        <v>0.974</v>
      </c>
    </row>
    <row r="606263" spans="41:44">
      <c r="AO606263" s="69">
        <v>40.29</v>
      </c>
      <c r="AP606263" s="69">
        <v>1.012</v>
      </c>
      <c r="AQ606263" s="69">
        <v>1</v>
      </c>
      <c r="AR606263" s="69">
        <v>1.027</v>
      </c>
    </row>
    <row r="606264" spans="41:44">
      <c r="AO606264" s="69">
        <v>41.07</v>
      </c>
      <c r="AP606264" s="69">
        <v>0.951</v>
      </c>
      <c r="AQ606264" s="69">
        <v>0.956</v>
      </c>
      <c r="AR606264" s="69">
        <v>0.947</v>
      </c>
    </row>
    <row r="606265" spans="41:44">
      <c r="AO606265" s="69">
        <v>41.85</v>
      </c>
      <c r="AP606265" s="69">
        <v>0.9</v>
      </c>
      <c r="AQ606265" s="69">
        <v>0.89</v>
      </c>
      <c r="AR606265" s="69">
        <v>0.91</v>
      </c>
    </row>
    <row r="606266" spans="41:44">
      <c r="AO606266" s="69">
        <v>42.63</v>
      </c>
      <c r="AP606266" s="69">
        <v>0.874</v>
      </c>
      <c r="AQ606266" s="69">
        <v>0.917</v>
      </c>
      <c r="AR606266" s="69">
        <v>0.95</v>
      </c>
    </row>
    <row r="606267" spans="41:44">
      <c r="AO606267" s="69">
        <v>43.41</v>
      </c>
      <c r="AP606267" s="69">
        <v>0.887</v>
      </c>
      <c r="AQ606267" s="69">
        <v>0.853</v>
      </c>
      <c r="AR606267" s="69">
        <v>0.949</v>
      </c>
    </row>
    <row r="606268" spans="41:44">
      <c r="AO606268" s="69">
        <v>44.19</v>
      </c>
      <c r="AP606268" s="69">
        <v>0.866</v>
      </c>
      <c r="AQ606268" s="69">
        <v>0.944</v>
      </c>
      <c r="AR606268" s="69">
        <v>0.912</v>
      </c>
    </row>
    <row r="606269" spans="41:44">
      <c r="AO606269" s="69">
        <v>44.97</v>
      </c>
      <c r="AP606269" s="69">
        <v>0.938</v>
      </c>
      <c r="AQ606269" s="69">
        <v>0.928</v>
      </c>
      <c r="AR606269" s="69">
        <v>0.901</v>
      </c>
    </row>
    <row r="606270" spans="41:44">
      <c r="AO606270" s="69">
        <v>45.75</v>
      </c>
      <c r="AP606270" s="69">
        <v>0.815</v>
      </c>
      <c r="AQ606270" s="69">
        <v>0.956</v>
      </c>
      <c r="AR606270" s="69">
        <v>0.736</v>
      </c>
    </row>
    <row r="606271" spans="41:44">
      <c r="AO606271" s="69">
        <v>46.53</v>
      </c>
      <c r="AP606271" s="69">
        <v>0.962</v>
      </c>
      <c r="AQ606271" s="69">
        <v>0.986</v>
      </c>
      <c r="AR606271" s="69">
        <v>1.085</v>
      </c>
    </row>
    <row r="606272" spans="41:44">
      <c r="AO606272" s="69">
        <v>47.31</v>
      </c>
      <c r="AP606272" s="69">
        <v>0.844</v>
      </c>
      <c r="AQ606272" s="69">
        <v>0.892</v>
      </c>
      <c r="AR606272" s="69">
        <v>0.807</v>
      </c>
    </row>
    <row r="606273" spans="41:44">
      <c r="AO606273" s="69">
        <v>48.09</v>
      </c>
      <c r="AP606273" s="69">
        <v>1.065</v>
      </c>
      <c r="AQ606273" s="69">
        <v>0.904</v>
      </c>
      <c r="AR606273" s="69">
        <v>0.949</v>
      </c>
    </row>
    <row r="606274" spans="41:44">
      <c r="AO606274" s="69">
        <v>48.87</v>
      </c>
      <c r="AP606274" s="69">
        <v>0.924</v>
      </c>
      <c r="AQ606274" s="69">
        <v>0.887</v>
      </c>
      <c r="AR606274" s="69">
        <v>0.873</v>
      </c>
    </row>
    <row r="606275" spans="41:44">
      <c r="AO606275" s="69">
        <v>49.65</v>
      </c>
      <c r="AP606275" s="69">
        <v>0.903</v>
      </c>
      <c r="AQ606275" s="69">
        <v>0.849</v>
      </c>
      <c r="AR606275" s="69">
        <v>0.923</v>
      </c>
    </row>
    <row r="606276" spans="41:44">
      <c r="AO606276" s="69">
        <v>50.43</v>
      </c>
      <c r="AP606276" s="69">
        <v>0.974</v>
      </c>
      <c r="AQ606276" s="69">
        <v>1.015</v>
      </c>
      <c r="AR606276" s="69">
        <v>0.937</v>
      </c>
    </row>
    <row r="606277" spans="41:44">
      <c r="AO606277" s="69">
        <v>51.21</v>
      </c>
      <c r="AP606277" s="69">
        <v>0.962</v>
      </c>
      <c r="AQ606277" s="69">
        <v>1</v>
      </c>
      <c r="AR606277" s="69">
        <v>0.883</v>
      </c>
    </row>
    <row r="606278" spans="41:44">
      <c r="AO606278" s="69">
        <v>51.99</v>
      </c>
      <c r="AP606278" s="69">
        <v>0.986</v>
      </c>
      <c r="AQ606278" s="69">
        <v>0.892</v>
      </c>
      <c r="AR606278" s="69">
        <v>0.872</v>
      </c>
    </row>
    <row r="606279" spans="41:44">
      <c r="AO606279" s="69">
        <v>52.77</v>
      </c>
      <c r="AP606279" s="69">
        <v>0.927</v>
      </c>
      <c r="AQ606279" s="69">
        <v>1.03</v>
      </c>
      <c r="AR606279" s="69">
        <v>0.987</v>
      </c>
    </row>
    <row r="606280" spans="41:44">
      <c r="AO606280" s="69">
        <v>53.55</v>
      </c>
      <c r="AP606280" s="69">
        <v>0.89</v>
      </c>
      <c r="AQ606280" s="69">
        <v>0.819</v>
      </c>
      <c r="AR606280" s="69">
        <v>0.816</v>
      </c>
    </row>
    <row r="606281" spans="41:44">
      <c r="AO606281" s="69">
        <v>54.33</v>
      </c>
      <c r="AP606281" s="69">
        <v>0.869</v>
      </c>
      <c r="AQ606281" s="69">
        <v>0.836</v>
      </c>
      <c r="AR606281" s="69">
        <v>0.887</v>
      </c>
    </row>
    <row r="606282" spans="41:44">
      <c r="AO606282" s="69">
        <v>55.11</v>
      </c>
      <c r="AP606282" s="69">
        <v>0.893</v>
      </c>
      <c r="AQ606282" s="69">
        <v>0.943</v>
      </c>
      <c r="AR606282" s="69">
        <v>0.96</v>
      </c>
    </row>
    <row r="606283" spans="41:44">
      <c r="AO606283" s="69">
        <v>55.89</v>
      </c>
      <c r="AP606283" s="69">
        <v>0.938</v>
      </c>
      <c r="AQ606283" s="69">
        <v>0.928</v>
      </c>
      <c r="AR606283" s="69">
        <v>0.937</v>
      </c>
    </row>
    <row r="606284" spans="41:44">
      <c r="AO606284" s="69">
        <v>56.67</v>
      </c>
      <c r="AP606284" s="69">
        <v>0.939</v>
      </c>
      <c r="AQ606284" s="69">
        <v>0.865</v>
      </c>
      <c r="AR606284" s="69">
        <v>0.938</v>
      </c>
    </row>
    <row r="606285" spans="41:44">
      <c r="AO606285" s="69">
        <v>57.45</v>
      </c>
      <c r="AP606285" s="69">
        <v>0.914</v>
      </c>
      <c r="AQ606285" s="69">
        <v>1.03</v>
      </c>
      <c r="AR606285" s="69">
        <v>1.04</v>
      </c>
    </row>
    <row r="606286" spans="41:44">
      <c r="AO606286" s="69">
        <v>58.23</v>
      </c>
      <c r="AP606286" s="69">
        <v>0.884</v>
      </c>
      <c r="AQ606286" s="69">
        <v>0.915</v>
      </c>
      <c r="AR606286" s="69">
        <v>0.932</v>
      </c>
    </row>
    <row r="606287" spans="41:44">
      <c r="AO606287" s="69">
        <v>59.01</v>
      </c>
      <c r="AP606287" s="69">
        <v>0.874</v>
      </c>
      <c r="AQ606287" s="69">
        <v>0.808</v>
      </c>
      <c r="AR606287" s="69">
        <v>0.959</v>
      </c>
    </row>
    <row r="606288" spans="41:44">
      <c r="AO606288" s="69">
        <v>59.79</v>
      </c>
      <c r="AP606288" s="69">
        <v>0.884</v>
      </c>
      <c r="AQ606288" s="69">
        <v>0.914</v>
      </c>
      <c r="AR606288" s="69">
        <v>0.889</v>
      </c>
    </row>
    <row r="606289" spans="41:44">
      <c r="AO606289" s="69">
        <v>60.57</v>
      </c>
      <c r="AP606289" s="69">
        <v>0.987</v>
      </c>
      <c r="AQ606289" s="69">
        <v>0.942</v>
      </c>
      <c r="AR606289" s="69">
        <v>0.947</v>
      </c>
    </row>
    <row r="606290" spans="41:44">
      <c r="AO606290" s="69">
        <v>61.35</v>
      </c>
      <c r="AP606290" s="69">
        <v>0.893</v>
      </c>
      <c r="AQ606290" s="69">
        <v>0.885</v>
      </c>
      <c r="AR606290" s="69">
        <v>0.896</v>
      </c>
    </row>
    <row r="606291" spans="41:44">
      <c r="AO606291" s="69">
        <v>62.13</v>
      </c>
      <c r="AP606291" s="69">
        <v>0.903</v>
      </c>
      <c r="AQ606291" s="69">
        <v>0.887</v>
      </c>
      <c r="AR606291" s="69">
        <v>0.936</v>
      </c>
    </row>
    <row r="606292" spans="41:44">
      <c r="AO606292" s="69">
        <v>62.91</v>
      </c>
      <c r="AP606292" s="69">
        <v>0.891</v>
      </c>
      <c r="AQ606292" s="69">
        <v>0.9</v>
      </c>
      <c r="AR606292" s="69">
        <v>0.821</v>
      </c>
    </row>
    <row r="606293" spans="41:44">
      <c r="AO606293" s="69">
        <v>63.69</v>
      </c>
      <c r="AP606293" s="69">
        <v>0.926</v>
      </c>
      <c r="AQ606293" s="69">
        <v>0.811</v>
      </c>
      <c r="AR606293" s="69">
        <v>0.868</v>
      </c>
    </row>
    <row r="606294" spans="41:44">
      <c r="AO606294" s="69">
        <v>64.47</v>
      </c>
      <c r="AP606294" s="69">
        <v>0.826</v>
      </c>
      <c r="AQ606294" s="69">
        <v>0.943</v>
      </c>
      <c r="AR606294" s="69">
        <v>0.949</v>
      </c>
    </row>
    <row r="606295" spans="41:44">
      <c r="AO606295" s="69">
        <v>65.25</v>
      </c>
      <c r="AP606295" s="69">
        <v>0.986</v>
      </c>
      <c r="AQ606295" s="69">
        <v>0.855</v>
      </c>
      <c r="AR606295" s="69">
        <v>0.896</v>
      </c>
    </row>
    <row r="606296" spans="41:44">
      <c r="AO606296" s="69">
        <v>66.03</v>
      </c>
      <c r="AP606296" s="69">
        <v>0.951</v>
      </c>
      <c r="AQ606296" s="69">
        <v>0.873</v>
      </c>
      <c r="AR606296" s="69">
        <v>1.04</v>
      </c>
    </row>
    <row r="606297" spans="41:44">
      <c r="AO606297" s="69">
        <v>66.81</v>
      </c>
      <c r="AP606297" s="69">
        <v>0.884</v>
      </c>
      <c r="AQ606297" s="69">
        <v>0.901</v>
      </c>
      <c r="AR606297" s="69">
        <v>1.031</v>
      </c>
    </row>
    <row r="606298" spans="41:44">
      <c r="AO606298" s="69">
        <v>67.59</v>
      </c>
      <c r="AP606298" s="69">
        <v>0.913</v>
      </c>
      <c r="AQ606298" s="69">
        <v>0.808</v>
      </c>
      <c r="AR606298" s="69">
        <v>1.026</v>
      </c>
    </row>
    <row r="606299" spans="41:44">
      <c r="AO606299" s="69">
        <v>68.37</v>
      </c>
      <c r="AP606299" s="69">
        <v>1.012</v>
      </c>
      <c r="AQ606299" s="69">
        <v>0.919</v>
      </c>
      <c r="AR606299" s="69">
        <v>0.87</v>
      </c>
    </row>
    <row r="606300" spans="41:44">
      <c r="AO606300" s="69">
        <v>69.15</v>
      </c>
      <c r="AP606300" s="69">
        <v>0.953</v>
      </c>
      <c r="AQ606300" s="69">
        <v>0.93</v>
      </c>
      <c r="AR606300" s="69">
        <v>0.889</v>
      </c>
    </row>
    <row r="606301" spans="41:44">
      <c r="AO606301" s="69">
        <v>69.93</v>
      </c>
      <c r="AP606301" s="69">
        <v>0.885</v>
      </c>
      <c r="AQ606301" s="69">
        <v>0.795</v>
      </c>
      <c r="AR606301" s="69">
        <v>1.027</v>
      </c>
    </row>
    <row r="606302" spans="41:44">
      <c r="AO606302" s="69">
        <v>70.71</v>
      </c>
      <c r="AP606302" s="69">
        <v>0.902</v>
      </c>
      <c r="AQ606302" s="69">
        <v>0.901</v>
      </c>
      <c r="AR606302" s="69">
        <v>0.924</v>
      </c>
    </row>
    <row r="606303" spans="41:44">
      <c r="AO606303" s="69">
        <v>71.49</v>
      </c>
      <c r="AP606303" s="69">
        <v>0.821</v>
      </c>
      <c r="AQ606303" s="69">
        <v>0.827</v>
      </c>
      <c r="AR606303" s="69">
        <v>0.9</v>
      </c>
    </row>
    <row r="606304" spans="41:44">
      <c r="AO606304" s="69">
        <v>72.27</v>
      </c>
      <c r="AP606304" s="69">
        <v>0.951</v>
      </c>
      <c r="AQ606304" s="69">
        <v>0.78</v>
      </c>
      <c r="AR606304" s="69">
        <v>0.904</v>
      </c>
    </row>
    <row r="606305" spans="41:44">
      <c r="AO606305" s="69">
        <v>73.05</v>
      </c>
      <c r="AP606305" s="69">
        <v>0.926</v>
      </c>
      <c r="AQ606305" s="69">
        <v>0.956</v>
      </c>
      <c r="AR606305" s="69">
        <v>1.014</v>
      </c>
    </row>
    <row r="606306" spans="41:44">
      <c r="AO606306" s="69">
        <v>73.83</v>
      </c>
      <c r="AP606306" s="69">
        <v>0.94</v>
      </c>
      <c r="AQ606306" s="69">
        <v>0.956</v>
      </c>
      <c r="AR606306" s="69">
        <v>0.924</v>
      </c>
    </row>
    <row r="606307" spans="41:44">
      <c r="AO606307" s="69">
        <v>74.61</v>
      </c>
      <c r="AP606307" s="69">
        <v>0.926</v>
      </c>
      <c r="AQ606307" s="69">
        <v>0.861</v>
      </c>
      <c r="AR606307" s="69">
        <v>0.944</v>
      </c>
    </row>
    <row r="606308" spans="41:44">
      <c r="AO606308" s="69">
        <v>75.39</v>
      </c>
      <c r="AP606308" s="69">
        <v>0.884</v>
      </c>
      <c r="AQ606308" s="69">
        <v>0.849</v>
      </c>
      <c r="AR606308" s="69">
        <v>1.027</v>
      </c>
    </row>
    <row r="606309" spans="41:44">
      <c r="AO606309" s="69">
        <v>76.17</v>
      </c>
      <c r="AP606309" s="69">
        <v>0.856</v>
      </c>
      <c r="AQ606309" s="69">
        <v>0.887</v>
      </c>
      <c r="AR606309" s="69">
        <v>0.923</v>
      </c>
    </row>
    <row r="606310" spans="41:44">
      <c r="AO606310" s="69">
        <v>76.95</v>
      </c>
      <c r="AP606310" s="69">
        <v>0.81</v>
      </c>
      <c r="AQ606310" s="69">
        <v>0.918</v>
      </c>
      <c r="AR606310" s="69">
        <v>0.948</v>
      </c>
    </row>
    <row r="606311" spans="41:44">
      <c r="AO606311" s="69">
        <v>77.73</v>
      </c>
      <c r="AP606311" s="69">
        <v>0.931</v>
      </c>
      <c r="AQ606311" s="69">
        <v>0.9</v>
      </c>
      <c r="AR606311" s="69">
        <v>0.948</v>
      </c>
    </row>
    <row r="606312" spans="41:44">
      <c r="AO606312" s="69">
        <v>78.51</v>
      </c>
      <c r="AP606312" s="69">
        <v>0.894</v>
      </c>
      <c r="AQ606312" s="69">
        <v>0.892</v>
      </c>
      <c r="AR606312" s="69">
        <v>1.071</v>
      </c>
    </row>
    <row r="606313" spans="41:44">
      <c r="AO606313" s="69">
        <v>79.29</v>
      </c>
      <c r="AP606313" s="69">
        <v>0.845</v>
      </c>
      <c r="AQ606313" s="69">
        <v>0.901</v>
      </c>
      <c r="AR606313" s="69">
        <v>0.894</v>
      </c>
    </row>
    <row r="606314" spans="41:44">
      <c r="AO606314" s="69">
        <v>80.07</v>
      </c>
      <c r="AP606314" s="69">
        <v>0.95</v>
      </c>
      <c r="AQ606314" s="69">
        <v>0.843</v>
      </c>
      <c r="AR606314" s="69">
        <v>0.867</v>
      </c>
    </row>
    <row r="606315" spans="41:44">
      <c r="AO606315" s="69">
        <v>80.85</v>
      </c>
      <c r="AP606315" s="69">
        <v>0.849</v>
      </c>
      <c r="AQ606315" s="69">
        <v>0.957</v>
      </c>
      <c r="AR606315" s="69">
        <v>0.974</v>
      </c>
    </row>
    <row r="606316" spans="41:44">
      <c r="AO606316" s="69">
        <v>81.63</v>
      </c>
      <c r="AP606316" s="69">
        <v>0.965</v>
      </c>
      <c r="AQ606316" s="69">
        <v>0.957</v>
      </c>
      <c r="AR606316" s="69">
        <v>0.87</v>
      </c>
    </row>
    <row r="606317" spans="41:44">
      <c r="AO606317" s="69">
        <v>82.41</v>
      </c>
      <c r="AP606317" s="69">
        <v>0.937</v>
      </c>
      <c r="AQ606317" s="69">
        <v>0.849</v>
      </c>
      <c r="AR606317" s="69">
        <v>0.83</v>
      </c>
    </row>
    <row r="606318" spans="41:44">
      <c r="AO606318" s="69">
        <v>83.19</v>
      </c>
      <c r="AP606318" s="69">
        <v>0.907</v>
      </c>
      <c r="AQ606318" s="69">
        <v>0.9</v>
      </c>
      <c r="AR606318" s="69">
        <v>0.873</v>
      </c>
    </row>
    <row r="606319" spans="41:44">
      <c r="AO606319" s="69">
        <v>83.97</v>
      </c>
      <c r="AP606319" s="69">
        <v>0.916</v>
      </c>
      <c r="AQ606319" s="69">
        <v>0.94</v>
      </c>
      <c r="AR606319" s="69">
        <v>0.924</v>
      </c>
    </row>
    <row r="606320" spans="41:44">
      <c r="AO606320" s="69">
        <v>84.75</v>
      </c>
      <c r="AP606320" s="69">
        <v>0.95</v>
      </c>
      <c r="AQ606320" s="69">
        <v>0.865</v>
      </c>
      <c r="AR606320" s="69">
        <v>0.974</v>
      </c>
    </row>
    <row r="606321" spans="41:44">
      <c r="AO606321" s="69">
        <v>85.53</v>
      </c>
      <c r="AP606321" s="69">
        <v>0.954</v>
      </c>
      <c r="AQ606321" s="69">
        <v>0.954</v>
      </c>
      <c r="AR606321" s="69">
        <v>0.987</v>
      </c>
    </row>
    <row r="606322" spans="41:44">
      <c r="AO606322" s="69">
        <v>86.31</v>
      </c>
      <c r="AP606322" s="69">
        <v>0.939</v>
      </c>
      <c r="AQ606322" s="69">
        <v>0.859</v>
      </c>
      <c r="AR606322" s="69">
        <v>0.957</v>
      </c>
    </row>
    <row r="606323" spans="41:44">
      <c r="AO606323" s="69">
        <v>87.09</v>
      </c>
      <c r="AP606323" s="69">
        <v>0.988</v>
      </c>
      <c r="AQ606323" s="69">
        <v>0.887</v>
      </c>
      <c r="AR606323" s="69">
        <v>0.973</v>
      </c>
    </row>
    <row r="606324" spans="41:44">
      <c r="AO606324" s="69">
        <v>87.87</v>
      </c>
      <c r="AP606324" s="69">
        <v>0.853</v>
      </c>
      <c r="AQ606324" s="69">
        <v>0.867</v>
      </c>
      <c r="AR606324" s="69">
        <v>0.849</v>
      </c>
    </row>
    <row r="606325" spans="41:44">
      <c r="AO606325" s="69">
        <v>88.65</v>
      </c>
      <c r="AP606325" s="69">
        <v>0.89</v>
      </c>
      <c r="AQ606325" s="69">
        <v>0.971</v>
      </c>
      <c r="AR606325" s="69">
        <v>0.922</v>
      </c>
    </row>
    <row r="606326" spans="41:44">
      <c r="AO606326" s="69">
        <v>89.43</v>
      </c>
      <c r="AP606326" s="69">
        <v>0.921</v>
      </c>
      <c r="AQ606326" s="69">
        <v>0.846</v>
      </c>
      <c r="AR606326" s="69">
        <v>0.873</v>
      </c>
    </row>
    <row r="606327" spans="41:44">
      <c r="AO606327" s="69">
        <v>90.21</v>
      </c>
      <c r="AP606327" s="69">
        <v>0.869</v>
      </c>
      <c r="AQ606327" s="69">
        <v>0.884</v>
      </c>
      <c r="AR606327" s="69">
        <v>0.911</v>
      </c>
    </row>
    <row r="606328" spans="41:44">
      <c r="AO606328" s="69">
        <v>90.99</v>
      </c>
      <c r="AP606328" s="69">
        <v>1.012</v>
      </c>
      <c r="AQ606328" s="69">
        <v>0.985</v>
      </c>
      <c r="AR606328" s="69">
        <v>0.898</v>
      </c>
    </row>
    <row r="606329" spans="41:44">
      <c r="AO606329" s="69">
        <v>91.77</v>
      </c>
      <c r="AP606329" s="69">
        <v>0.904</v>
      </c>
      <c r="AQ606329" s="69">
        <v>1</v>
      </c>
      <c r="AR606329" s="69">
        <v>0.907</v>
      </c>
    </row>
    <row r="606330" spans="41:44">
      <c r="AO606330" s="69">
        <v>92.55</v>
      </c>
      <c r="AP606330" s="69">
        <v>0.976</v>
      </c>
      <c r="AQ606330" s="69">
        <v>0.9</v>
      </c>
      <c r="AR606330" s="69">
        <v>0.906</v>
      </c>
    </row>
    <row r="606331" spans="41:44">
      <c r="AO606331" s="69">
        <v>93.33</v>
      </c>
      <c r="AP606331" s="69">
        <v>0.953</v>
      </c>
      <c r="AQ606331" s="69">
        <v>0.928</v>
      </c>
      <c r="AR606331" s="69">
        <v>0.974</v>
      </c>
    </row>
    <row r="606332" spans="41:44">
      <c r="AO606332" s="69">
        <v>94.11</v>
      </c>
      <c r="AP606332" s="69">
        <v>0.83</v>
      </c>
      <c r="AQ606332" s="69">
        <v>0.816</v>
      </c>
      <c r="AR606332" s="69">
        <v>0.948</v>
      </c>
    </row>
    <row r="606333" spans="41:44">
      <c r="AO606333" s="69">
        <v>94.89</v>
      </c>
      <c r="AP606333" s="69">
        <v>0.906</v>
      </c>
      <c r="AQ606333" s="69">
        <v>0.791</v>
      </c>
      <c r="AR606333" s="69">
        <v>1</v>
      </c>
    </row>
    <row r="606334" spans="41:44">
      <c r="AO606334" s="69">
        <v>95.67</v>
      </c>
      <c r="AP606334" s="69">
        <v>0.886</v>
      </c>
      <c r="AQ606334" s="69">
        <v>0.859</v>
      </c>
      <c r="AR606334" s="69">
        <v>0.898</v>
      </c>
    </row>
    <row r="606335" spans="41:44">
      <c r="AO606335" s="69">
        <v>96.45</v>
      </c>
      <c r="AP606335" s="69">
        <v>0.988</v>
      </c>
      <c r="AQ606335" s="69">
        <v>1.014</v>
      </c>
      <c r="AR606335" s="69">
        <v>0.887</v>
      </c>
    </row>
    <row r="606336" spans="41:44">
      <c r="AO606336" s="69">
        <v>97.23</v>
      </c>
      <c r="AP606336" s="69">
        <v>0.918</v>
      </c>
      <c r="AQ606336" s="69">
        <v>0.915</v>
      </c>
      <c r="AR606336" s="69">
        <v>0.934</v>
      </c>
    </row>
    <row r="606337" spans="41:44">
      <c r="AO606337" s="69">
        <v>98.01</v>
      </c>
      <c r="AP606337" s="69">
        <v>0.851</v>
      </c>
      <c r="AQ606337" s="69">
        <v>0.942</v>
      </c>
      <c r="AR606337" s="69">
        <v>0.919</v>
      </c>
    </row>
    <row r="606338" spans="41:44">
      <c r="AO606338" s="69">
        <v>98.79</v>
      </c>
      <c r="AP606338" s="69">
        <v>0.95</v>
      </c>
      <c r="AQ606338" s="69">
        <v>0.829</v>
      </c>
      <c r="AR606338" s="69">
        <v>0.906</v>
      </c>
    </row>
    <row r="606339" spans="41:44">
      <c r="AO606339" s="69">
        <v>99.57</v>
      </c>
      <c r="AP606339" s="69">
        <v>0.823</v>
      </c>
      <c r="AQ606339" s="69">
        <v>0.918</v>
      </c>
      <c r="AR606339" s="69">
        <v>1</v>
      </c>
    </row>
    <row r="606340" spans="41:44">
      <c r="AO606340" s="69">
        <v>100.35</v>
      </c>
      <c r="AP606340" s="69">
        <v>0.917</v>
      </c>
      <c r="AQ606340" s="69">
        <v>0.928</v>
      </c>
      <c r="AR606340" s="69">
        <v>0.846</v>
      </c>
    </row>
    <row r="606341" spans="41:44">
      <c r="AO606341" s="69">
        <v>101.13</v>
      </c>
      <c r="AP606341" s="69">
        <v>0.886</v>
      </c>
      <c r="AQ606341" s="69">
        <v>0.843</v>
      </c>
      <c r="AR606341" s="69">
        <v>0.959</v>
      </c>
    </row>
    <row r="606342" spans="41:44">
      <c r="AO606342" s="69">
        <v>101.91</v>
      </c>
      <c r="AP606342" s="69">
        <v>0.965</v>
      </c>
      <c r="AQ606342" s="69">
        <v>0.851</v>
      </c>
      <c r="AR606342" s="69">
        <v>0.93</v>
      </c>
    </row>
    <row r="606343" spans="41:44">
      <c r="AO606343" s="69">
        <v>102.69</v>
      </c>
      <c r="AP606343" s="69">
        <v>0.89</v>
      </c>
      <c r="AQ606343" s="69">
        <v>0.861</v>
      </c>
      <c r="AR606343" s="69">
        <v>0.839</v>
      </c>
    </row>
    <row r="606344" spans="41:44">
      <c r="AO606344" s="69">
        <v>103.47</v>
      </c>
      <c r="AP606344" s="69">
        <v>0.949</v>
      </c>
      <c r="AQ606344" s="69">
        <v>0.942</v>
      </c>
      <c r="AR606344" s="69">
        <v>0.842</v>
      </c>
    </row>
    <row r="606345" spans="41:44">
      <c r="AO606345" s="69">
        <v>104.25</v>
      </c>
      <c r="AP606345" s="69">
        <v>0.91</v>
      </c>
      <c r="AQ606345" s="69">
        <v>0.957</v>
      </c>
      <c r="AR606345" s="69">
        <v>0.875</v>
      </c>
    </row>
    <row r="606346" spans="41:44">
      <c r="AO606346" s="69">
        <v>105.03</v>
      </c>
      <c r="AP606346" s="69">
        <v>0.882</v>
      </c>
      <c r="AQ606346" s="69">
        <v>0.84</v>
      </c>
      <c r="AR606346" s="69">
        <v>0.917</v>
      </c>
    </row>
    <row r="606347" spans="41:44">
      <c r="AO606347" s="69">
        <v>105.81</v>
      </c>
      <c r="AP606347" s="69">
        <v>0.976</v>
      </c>
      <c r="AQ606347" s="69">
        <v>0.811</v>
      </c>
      <c r="AR606347" s="69">
        <v>0.9</v>
      </c>
    </row>
    <row r="606348" spans="41:44">
      <c r="AO606348" s="69">
        <v>106.59</v>
      </c>
      <c r="AP606348" s="69">
        <v>0.949</v>
      </c>
      <c r="AQ606348" s="69">
        <v>0.84</v>
      </c>
      <c r="AR606348" s="69">
        <v>0.947</v>
      </c>
    </row>
    <row r="606349" spans="41:44">
      <c r="AO606349" s="69">
        <v>107.37</v>
      </c>
      <c r="AP606349" s="69">
        <v>0.918</v>
      </c>
      <c r="AQ606349" s="69">
        <v>0.942</v>
      </c>
      <c r="AR606349" s="69">
        <v>0.917</v>
      </c>
    </row>
    <row r="606350" spans="41:44">
      <c r="AO606350" s="69">
        <v>108.15</v>
      </c>
      <c r="AP606350" s="69">
        <v>0.922</v>
      </c>
      <c r="AQ606350" s="69">
        <v>0.916</v>
      </c>
      <c r="AR606350" s="69">
        <v>0.959</v>
      </c>
    </row>
    <row r="606351" spans="41:44">
      <c r="AO606351" s="69">
        <v>108.93</v>
      </c>
      <c r="AP606351" s="69">
        <v>0.918</v>
      </c>
      <c r="AQ606351" s="69">
        <v>0.939</v>
      </c>
      <c r="AR606351" s="69">
        <v>0.872</v>
      </c>
    </row>
    <row r="606352" spans="41:44">
      <c r="AO606352" s="69">
        <v>109.71</v>
      </c>
      <c r="AP606352" s="69">
        <v>0.867</v>
      </c>
      <c r="AQ606352" s="69">
        <v>0.956</v>
      </c>
      <c r="AR606352" s="69">
        <v>0.923</v>
      </c>
    </row>
    <row r="606353" spans="41:44">
      <c r="AO606353" s="69">
        <v>110.49</v>
      </c>
      <c r="AP606353" s="69">
        <v>0.933</v>
      </c>
      <c r="AQ606353" s="69">
        <v>0.836</v>
      </c>
      <c r="AR606353" s="69">
        <v>0.842</v>
      </c>
    </row>
    <row r="606354" spans="41:44">
      <c r="AO606354" s="69">
        <v>111.27</v>
      </c>
      <c r="AP606354" s="69">
        <v>1.052</v>
      </c>
      <c r="AQ606354" s="69">
        <v>0.873</v>
      </c>
      <c r="AR606354" s="69">
        <v>0.898</v>
      </c>
    </row>
    <row r="606355" spans="41:44">
      <c r="AO606355" s="69">
        <v>112.05</v>
      </c>
      <c r="AP606355" s="69">
        <v>0.892</v>
      </c>
      <c r="AQ606355" s="69">
        <v>0.875</v>
      </c>
      <c r="AR606355" s="69">
        <v>0.828</v>
      </c>
    </row>
    <row r="606356" spans="41:44">
      <c r="AO606356" s="69">
        <v>112.83</v>
      </c>
      <c r="AP606356" s="69">
        <v>0.965</v>
      </c>
      <c r="AQ606356" s="69">
        <v>0.915</v>
      </c>
      <c r="AR606356" s="69">
        <v>1.015</v>
      </c>
    </row>
    <row r="606357" spans="41:44">
      <c r="AO606357" s="69">
        <v>113.61</v>
      </c>
      <c r="AP606357" s="69">
        <v>0.932</v>
      </c>
      <c r="AQ606357" s="69">
        <v>0.956</v>
      </c>
      <c r="AR606357" s="69">
        <v>0.986</v>
      </c>
    </row>
    <row r="606358" spans="41:44">
      <c r="AO606358" s="69">
        <v>114.39</v>
      </c>
      <c r="AP606358" s="69">
        <v>0.903</v>
      </c>
      <c r="AQ606358" s="69">
        <v>0.955</v>
      </c>
      <c r="AR606358" s="69">
        <v>0.959</v>
      </c>
    </row>
    <row r="606359" spans="41:44">
      <c r="AO606359" s="69">
        <v>115.17</v>
      </c>
      <c r="AP606359" s="69">
        <v>0.944</v>
      </c>
      <c r="AQ606359" s="69">
        <v>0.971</v>
      </c>
      <c r="AR606359" s="69">
        <v>0.93</v>
      </c>
    </row>
    <row r="606360" spans="41:44">
      <c r="AO606360" s="69">
        <v>115.95</v>
      </c>
      <c r="AP606360" s="69">
        <v>0.9</v>
      </c>
      <c r="AQ606360" s="69">
        <v>0.941</v>
      </c>
      <c r="AR606360" s="69">
        <v>0.847</v>
      </c>
    </row>
    <row r="606361" spans="41:44">
      <c r="AO606361" s="69">
        <v>116.73</v>
      </c>
      <c r="AP606361" s="69">
        <v>0.847</v>
      </c>
      <c r="AQ606361" s="69">
        <v>0.885</v>
      </c>
      <c r="AR606361" s="69">
        <v>0.896</v>
      </c>
    </row>
    <row r="606362" spans="41:44">
      <c r="AO606362" s="69">
        <v>117.51</v>
      </c>
      <c r="AP606362" s="69">
        <v>0.917</v>
      </c>
      <c r="AQ606362" s="69">
        <v>0.857</v>
      </c>
      <c r="AR606362" s="69">
        <v>0.844</v>
      </c>
    </row>
    <row r="606363" spans="41:44">
      <c r="AO606363" s="69">
        <v>118.29</v>
      </c>
      <c r="AP606363" s="69">
        <v>0.923</v>
      </c>
      <c r="AQ606363" s="69">
        <v>1.016</v>
      </c>
      <c r="AR606363" s="69">
        <v>0.844</v>
      </c>
    </row>
    <row r="606364" spans="41:44">
      <c r="AO606364" s="69">
        <v>119.07</v>
      </c>
      <c r="AP606364" s="69">
        <v>1</v>
      </c>
      <c r="AQ606364" s="69">
        <v>0.9</v>
      </c>
      <c r="AR606364" s="69">
        <v>0.915</v>
      </c>
    </row>
    <row r="606365" spans="41:44">
      <c r="AO606365" s="69">
        <v>119.85</v>
      </c>
      <c r="AP606365" s="69">
        <v>0.95</v>
      </c>
      <c r="AQ606365" s="69">
        <v>1.014</v>
      </c>
      <c r="AR606365" s="69">
        <v>0.878</v>
      </c>
    </row>
    <row r="606366" spans="41:44">
      <c r="AO606366" s="69">
        <v>120.63</v>
      </c>
      <c r="AP606366" s="69">
        <v>0.87</v>
      </c>
      <c r="AQ606366" s="69">
        <v>0.943</v>
      </c>
      <c r="AR606366" s="69">
        <v>0.808</v>
      </c>
    </row>
    <row r="606367" spans="41:44">
      <c r="AO606367" s="69">
        <v>121.41</v>
      </c>
      <c r="AP606367" s="69">
        <v>0.874</v>
      </c>
      <c r="AQ606367" s="69">
        <v>0.956</v>
      </c>
      <c r="AR606367" s="69">
        <v>0.906</v>
      </c>
    </row>
    <row r="606368" spans="41:44">
      <c r="AO606368" s="69">
        <v>122.19</v>
      </c>
      <c r="AP606368" s="69">
        <v>0.878</v>
      </c>
      <c r="AQ606368" s="69">
        <v>1</v>
      </c>
      <c r="AR606368" s="69">
        <v>0.851</v>
      </c>
    </row>
    <row r="606369" spans="41:44">
      <c r="AO606369" s="69">
        <v>122.97</v>
      </c>
      <c r="AP606369" s="69">
        <v>0.966</v>
      </c>
      <c r="AQ606369" s="69">
        <v>0.918</v>
      </c>
      <c r="AR606369" s="69">
        <v>0.904</v>
      </c>
    </row>
    <row r="606370" spans="41:44">
      <c r="AO606370" s="69">
        <v>123.75</v>
      </c>
      <c r="AP606370" s="69">
        <v>0.918</v>
      </c>
      <c r="AQ606370" s="69">
        <v>0.9</v>
      </c>
      <c r="AR606370" s="69">
        <v>0.984</v>
      </c>
    </row>
    <row r="606371" spans="41:44">
      <c r="AO606371" s="69">
        <v>124.53</v>
      </c>
      <c r="AP606371" s="69">
        <v>0.953</v>
      </c>
      <c r="AQ606371" s="69">
        <v>0.827</v>
      </c>
      <c r="AR606371" s="69">
        <v>0.9</v>
      </c>
    </row>
    <row r="606372" spans="41:44">
      <c r="AO606372" s="69">
        <v>125.31</v>
      </c>
      <c r="AP606372" s="69">
        <v>0.912</v>
      </c>
      <c r="AQ606372" s="69">
        <v>0.871</v>
      </c>
      <c r="AR606372" s="69">
        <v>0.973</v>
      </c>
    </row>
    <row r="606373" spans="41:44">
      <c r="AO606373" s="69">
        <v>126.09</v>
      </c>
      <c r="AP606373" s="69">
        <v>0.879</v>
      </c>
      <c r="AQ606373" s="69">
        <v>0.927</v>
      </c>
      <c r="AR606373" s="69">
        <v>0.987</v>
      </c>
    </row>
    <row r="606374" spans="41:44">
      <c r="AO606374" s="69">
        <v>126.87</v>
      </c>
      <c r="AP606374" s="69">
        <v>0.966</v>
      </c>
      <c r="AQ606374" s="69">
        <v>0.875</v>
      </c>
      <c r="AR606374" s="69">
        <v>0.917</v>
      </c>
    </row>
    <row r="606375" spans="41:44">
      <c r="AO606375" s="69">
        <v>127.65</v>
      </c>
      <c r="AP606375" s="69">
        <v>0.929</v>
      </c>
      <c r="AQ606375" s="69">
        <v>0.889</v>
      </c>
      <c r="AR606375" s="69">
        <v>0.9</v>
      </c>
    </row>
    <row r="606376" spans="41:44">
      <c r="AO606376" s="69">
        <v>128.43</v>
      </c>
      <c r="AP606376" s="69">
        <v>0.943</v>
      </c>
      <c r="AQ606376" s="69">
        <v>0.823</v>
      </c>
      <c r="AR606376" s="69">
        <v>0.922</v>
      </c>
    </row>
    <row r="606377" spans="41:44">
      <c r="AO606377" s="69">
        <v>129.21</v>
      </c>
      <c r="AP606377" s="69">
        <v>0.901</v>
      </c>
      <c r="AQ606377" s="69">
        <v>0.971</v>
      </c>
      <c r="AR606377" s="69">
        <v>1</v>
      </c>
    </row>
    <row r="606378" spans="41:44">
      <c r="AO606378" s="69">
        <v>129.99</v>
      </c>
      <c r="AP606378" s="69">
        <v>0.94</v>
      </c>
      <c r="AQ606378" s="69">
        <v>0.851</v>
      </c>
      <c r="AR606378" s="69">
        <v>0.918</v>
      </c>
    </row>
    <row r="606379" spans="41:44">
      <c r="AO606379" s="69">
        <v>130.77</v>
      </c>
      <c r="AP606379" s="69">
        <v>0.94</v>
      </c>
      <c r="AQ606379" s="69">
        <v>1.046</v>
      </c>
      <c r="AR606379" s="69">
        <v>1.014</v>
      </c>
    </row>
    <row r="606380" spans="41:44">
      <c r="AO606380" s="69">
        <v>131.55</v>
      </c>
      <c r="AP606380" s="69">
        <v>0.942</v>
      </c>
      <c r="AQ606380" s="69">
        <v>0.847</v>
      </c>
      <c r="AR606380" s="69">
        <v>0.883</v>
      </c>
    </row>
    <row r="606381" spans="41:44">
      <c r="AO606381" s="69">
        <v>132.33</v>
      </c>
      <c r="AP606381" s="69">
        <v>0.954</v>
      </c>
      <c r="AQ606381" s="69">
        <v>0.9</v>
      </c>
      <c r="AR606381" s="69">
        <v>1.069</v>
      </c>
    </row>
    <row r="606382" spans="41:44">
      <c r="AO606382" s="69">
        <v>133.11</v>
      </c>
      <c r="AP606382" s="69">
        <v>0.867</v>
      </c>
      <c r="AQ606382" s="69">
        <v>0.865</v>
      </c>
      <c r="AR606382" s="69">
        <v>0.957</v>
      </c>
    </row>
    <row r="606383" spans="41:44">
      <c r="AO606383" s="69">
        <v>133.89</v>
      </c>
      <c r="AP606383" s="69">
        <v>0.827</v>
      </c>
      <c r="AQ606383" s="69">
        <v>1</v>
      </c>
      <c r="AR606383" s="69">
        <v>0.91</v>
      </c>
    </row>
    <row r="606384" spans="41:44">
      <c r="AO606384" s="69">
        <v>134.67</v>
      </c>
      <c r="AP606384" s="69">
        <v>0.91</v>
      </c>
      <c r="AQ606384" s="69">
        <v>0.929</v>
      </c>
      <c r="AR606384" s="69">
        <v>0.93</v>
      </c>
    </row>
    <row r="606385" spans="41:44">
      <c r="AO606385" s="69">
        <v>135.45</v>
      </c>
      <c r="AP606385" s="69">
        <v>0.938</v>
      </c>
      <c r="AQ606385" s="69">
        <v>0.859</v>
      </c>
      <c r="AR606385" s="69">
        <v>1</v>
      </c>
    </row>
    <row r="606386" spans="41:44">
      <c r="AO606386" s="69">
        <v>136.23</v>
      </c>
      <c r="AP606386" s="69">
        <v>0.944</v>
      </c>
      <c r="AQ606386" s="69">
        <v>1</v>
      </c>
      <c r="AR606386" s="69">
        <v>0.934</v>
      </c>
    </row>
    <row r="606387" spans="41:44">
      <c r="AO606387" s="69">
        <v>137.01</v>
      </c>
      <c r="AP606387" s="69">
        <v>0.965</v>
      </c>
      <c r="AQ606387" s="69">
        <v>0.861</v>
      </c>
      <c r="AR606387" s="69">
        <v>0.893</v>
      </c>
    </row>
    <row r="606388" spans="41:44">
      <c r="AO606388" s="69">
        <v>137.79</v>
      </c>
      <c r="AP606388" s="69">
        <v>0.922</v>
      </c>
      <c r="AQ606388" s="69">
        <v>1.03</v>
      </c>
      <c r="AR606388" s="69">
        <v>0.973</v>
      </c>
    </row>
    <row r="606389" spans="41:44">
      <c r="AO606389" s="69">
        <v>138.57</v>
      </c>
      <c r="AP606389" s="69">
        <v>0.862</v>
      </c>
      <c r="AQ606389" s="69">
        <v>0.814</v>
      </c>
      <c r="AR606389" s="69">
        <v>0.986</v>
      </c>
    </row>
    <row r="606390" spans="41:44">
      <c r="AO606390" s="69">
        <v>139.35</v>
      </c>
      <c r="AP606390" s="69">
        <v>0.89</v>
      </c>
      <c r="AQ606390" s="69">
        <v>0.915</v>
      </c>
      <c r="AR606390" s="69">
        <v>0.906</v>
      </c>
    </row>
    <row r="606391" spans="41:44">
      <c r="AO606391" s="69">
        <v>140.13</v>
      </c>
      <c r="AP606391" s="69">
        <v>0.954</v>
      </c>
      <c r="AQ606391" s="69">
        <v>0.895</v>
      </c>
      <c r="AR606391" s="69">
        <v>0.863</v>
      </c>
    </row>
    <row r="606392" spans="41:44">
      <c r="AO606392" s="69">
        <v>140.91</v>
      </c>
      <c r="AP606392" s="69">
        <v>1</v>
      </c>
      <c r="AQ606392" s="69">
        <v>0.97</v>
      </c>
      <c r="AR606392" s="69">
        <v>0.918</v>
      </c>
    </row>
    <row r="606393" spans="41:44">
      <c r="AO606393" s="69">
        <v>141.69</v>
      </c>
      <c r="AP606393" s="69">
        <v>0.967</v>
      </c>
      <c r="AQ606393" s="69">
        <v>0.883</v>
      </c>
      <c r="AR606393" s="69">
        <v>0.93</v>
      </c>
    </row>
    <row r="606394" spans="41:44">
      <c r="AO606394" s="69">
        <v>142.47</v>
      </c>
      <c r="AP606394" s="69">
        <v>0.966</v>
      </c>
      <c r="AQ606394" s="69">
        <v>0.871</v>
      </c>
      <c r="AR606394" s="69">
        <v>0.911</v>
      </c>
    </row>
    <row r="606395" spans="41:44">
      <c r="AO606395" s="69">
        <v>143.25</v>
      </c>
      <c r="AP606395" s="69">
        <v>0.901</v>
      </c>
      <c r="AQ606395" s="69">
        <v>1.048</v>
      </c>
      <c r="AR606395" s="69">
        <v>0.942</v>
      </c>
    </row>
    <row r="606396" spans="41:44">
      <c r="AO606396" s="69">
        <v>144.03</v>
      </c>
      <c r="AP606396" s="69">
        <v>0.955</v>
      </c>
      <c r="AQ606396" s="69">
        <v>0.875</v>
      </c>
      <c r="AR606396" s="69">
        <v>0.919</v>
      </c>
    </row>
    <row r="606397" spans="41:44">
      <c r="AO606397" s="69">
        <v>144.81</v>
      </c>
      <c r="AP606397" s="69">
        <v>0.928</v>
      </c>
      <c r="AQ606397" s="69">
        <v>0.89</v>
      </c>
      <c r="AR606397" s="69">
        <v>1</v>
      </c>
    </row>
    <row r="606398" spans="41:44">
      <c r="AO606398" s="69">
        <v>145.59</v>
      </c>
      <c r="AP606398" s="69">
        <v>0.988</v>
      </c>
      <c r="AQ606398" s="69">
        <v>0.928</v>
      </c>
      <c r="AR606398" s="69">
        <v>1.028</v>
      </c>
    </row>
    <row r="606399" spans="41:44">
      <c r="AO606399" s="69">
        <v>146.37</v>
      </c>
      <c r="AP606399" s="69">
        <v>0.806</v>
      </c>
      <c r="AQ606399" s="69">
        <v>0.831</v>
      </c>
      <c r="AR606399" s="69">
        <v>0.97</v>
      </c>
    </row>
    <row r="606400" spans="41:44">
      <c r="AO606400" s="69">
        <v>147.15</v>
      </c>
      <c r="AP606400" s="69">
        <v>0.907</v>
      </c>
      <c r="AQ606400" s="69">
        <v>0.928</v>
      </c>
      <c r="AR606400" s="69">
        <v>0.91</v>
      </c>
    </row>
    <row r="606401" spans="41:44">
      <c r="AO606401" s="69">
        <v>147.93</v>
      </c>
      <c r="AP606401" s="69">
        <v>0.875</v>
      </c>
      <c r="AQ606401" s="69">
        <v>0.831</v>
      </c>
      <c r="AR606401" s="69">
        <v>0.861</v>
      </c>
    </row>
    <row r="606402" spans="41:44">
      <c r="AO606402" s="69">
        <v>148.71</v>
      </c>
      <c r="AP606402" s="69">
        <v>0.977</v>
      </c>
      <c r="AQ606402" s="69">
        <v>0.898</v>
      </c>
      <c r="AR606402" s="69">
        <v>0.901</v>
      </c>
    </row>
    <row r="606403" spans="41:44">
      <c r="AO606403" s="69">
        <v>149.49</v>
      </c>
      <c r="AP606403" s="69">
        <v>0.9</v>
      </c>
      <c r="AQ606403" s="69">
        <v>0.985</v>
      </c>
      <c r="AR606403" s="69">
        <v>0.901</v>
      </c>
    </row>
    <row r="606404" spans="41:44">
      <c r="AO606404" s="69">
        <v>150.27</v>
      </c>
      <c r="AP606404" s="69">
        <v>0.95</v>
      </c>
      <c r="AQ606404" s="69">
        <v>0.859</v>
      </c>
      <c r="AR606404" s="69">
        <v>0.917</v>
      </c>
    </row>
    <row r="606405" spans="41:44">
      <c r="AO606405" s="69">
        <v>151.05</v>
      </c>
      <c r="AP606405" s="69">
        <v>0.942</v>
      </c>
      <c r="AQ606405" s="69">
        <v>0.943</v>
      </c>
      <c r="AR606405" s="69">
        <v>0.918</v>
      </c>
    </row>
    <row r="606406" spans="41:44">
      <c r="AO606406" s="69">
        <v>151.83</v>
      </c>
      <c r="AP606406" s="69">
        <v>0.978</v>
      </c>
      <c r="AQ606406" s="69">
        <v>0.845</v>
      </c>
      <c r="AR606406" s="69">
        <v>0.867</v>
      </c>
    </row>
    <row r="606407" spans="41:44">
      <c r="AO606407" s="69">
        <v>152.61</v>
      </c>
      <c r="AP606407" s="69">
        <v>0.942</v>
      </c>
      <c r="AQ606407" s="69">
        <v>0.943</v>
      </c>
      <c r="AR606407" s="69">
        <v>0.928</v>
      </c>
    </row>
    <row r="606408" spans="41:44">
      <c r="AO606408" s="69">
        <v>153.39</v>
      </c>
      <c r="AP606408" s="69">
        <v>0.988</v>
      </c>
      <c r="AQ606408" s="69">
        <v>0.927</v>
      </c>
      <c r="AR606408" s="69">
        <v>0.836</v>
      </c>
    </row>
    <row r="606409" spans="41:44">
      <c r="AO606409" s="69">
        <v>154.17</v>
      </c>
      <c r="AP606409" s="69">
        <v>0.891</v>
      </c>
      <c r="AQ606409" s="69">
        <v>0.941</v>
      </c>
      <c r="AR606409" s="69">
        <v>0.932</v>
      </c>
    </row>
    <row r="606410" spans="41:44">
      <c r="AO606410" s="69">
        <v>154.95</v>
      </c>
      <c r="AP606410" s="69">
        <v>0.935</v>
      </c>
      <c r="AQ606410" s="69">
        <v>0.889</v>
      </c>
      <c r="AR606410" s="69">
        <v>0.861</v>
      </c>
    </row>
    <row r="606411" spans="41:44">
      <c r="AO606411" s="69">
        <v>155.73</v>
      </c>
      <c r="AP606411" s="69">
        <v>0.923</v>
      </c>
      <c r="AQ606411" s="69">
        <v>0.775</v>
      </c>
      <c r="AR606411" s="69">
        <v>0.861</v>
      </c>
    </row>
    <row r="606412" spans="41:44">
      <c r="AO606412" s="69">
        <v>156.51</v>
      </c>
      <c r="AP606412" s="69">
        <v>0.911</v>
      </c>
      <c r="AQ606412" s="69">
        <v>0.942</v>
      </c>
      <c r="AR606412" s="69">
        <v>0.957</v>
      </c>
    </row>
    <row r="622594" spans="41:44">
      <c r="AO622594" s="69" t="s">
        <v>13</v>
      </c>
      <c r="AP622594" s="69" t="s">
        <v>14</v>
      </c>
      <c r="AQ622594" s="69" t="s">
        <v>15</v>
      </c>
      <c r="AR622594" s="69" t="s">
        <v>16</v>
      </c>
    </row>
    <row r="622595" spans="41:44">
      <c r="AO622595" s="69">
        <v>0</v>
      </c>
      <c r="AP622595" s="69">
        <v>0.925</v>
      </c>
      <c r="AQ622595" s="69">
        <v>0.985</v>
      </c>
      <c r="AR622595" s="69">
        <v>0.836</v>
      </c>
    </row>
    <row r="622596" spans="41:44">
      <c r="AO622596" s="69">
        <v>0.39</v>
      </c>
      <c r="AP622596" s="69">
        <v>0.968</v>
      </c>
      <c r="AQ622596" s="69">
        <v>1.016</v>
      </c>
      <c r="AR622596" s="69">
        <v>1.026</v>
      </c>
    </row>
    <row r="622597" spans="41:44">
      <c r="AO622597" s="69">
        <v>1.17</v>
      </c>
      <c r="AP622597" s="69">
        <v>0.928</v>
      </c>
      <c r="AQ622597" s="69">
        <v>1.061</v>
      </c>
      <c r="AR622597" s="69">
        <v>0.925</v>
      </c>
    </row>
    <row r="622598" spans="41:44">
      <c r="AO622598" s="69">
        <v>1.95</v>
      </c>
      <c r="AP622598" s="69">
        <v>0.885</v>
      </c>
      <c r="AQ622598" s="69">
        <v>0.97</v>
      </c>
      <c r="AR622598" s="69">
        <v>0.961</v>
      </c>
    </row>
    <row r="622599" spans="41:44">
      <c r="AO622599" s="69">
        <v>2.73</v>
      </c>
      <c r="AP622599" s="69">
        <v>0.926</v>
      </c>
      <c r="AQ622599" s="69">
        <v>0.932</v>
      </c>
      <c r="AR622599" s="69">
        <v>0.962</v>
      </c>
    </row>
    <row r="622600" spans="41:44">
      <c r="AO622600" s="69">
        <v>3.51</v>
      </c>
      <c r="AP622600" s="69">
        <v>0.885</v>
      </c>
      <c r="AQ622600" s="69">
        <v>0.906</v>
      </c>
      <c r="AR622600" s="69">
        <v>0.924</v>
      </c>
    </row>
    <row r="622601" spans="41:44">
      <c r="AO622601" s="69">
        <v>4.29</v>
      </c>
      <c r="AP622601" s="69">
        <v>0.97</v>
      </c>
      <c r="AQ622601" s="69">
        <v>0.915</v>
      </c>
      <c r="AR622601" s="69">
        <v>0.96</v>
      </c>
    </row>
    <row r="622602" spans="41:44">
      <c r="AO622602" s="69">
        <v>5.07</v>
      </c>
      <c r="AP622602" s="69">
        <v>0.9</v>
      </c>
      <c r="AQ622602" s="69">
        <v>0.935</v>
      </c>
      <c r="AR622602" s="69">
        <v>0.911</v>
      </c>
    </row>
    <row r="622603" spans="41:44">
      <c r="AO622603" s="69">
        <v>5.85</v>
      </c>
      <c r="AP622603" s="69">
        <v>1.015</v>
      </c>
      <c r="AQ622603" s="69">
        <v>0.971</v>
      </c>
      <c r="AR622603" s="69">
        <v>0.912</v>
      </c>
    </row>
    <row r="622604" spans="41:44">
      <c r="AO622604" s="69">
        <v>6.63</v>
      </c>
      <c r="AP622604" s="69">
        <v>0.927</v>
      </c>
      <c r="AQ622604" s="69">
        <v>1</v>
      </c>
      <c r="AR622604" s="69">
        <v>0.962</v>
      </c>
    </row>
    <row r="622605" spans="41:44">
      <c r="AO622605" s="69">
        <v>7.41</v>
      </c>
      <c r="AP622605" s="69">
        <v>0.97</v>
      </c>
      <c r="AQ622605" s="69">
        <v>0.904</v>
      </c>
      <c r="AR622605" s="69">
        <v>1.013</v>
      </c>
    </row>
    <row r="622606" spans="41:44">
      <c r="AO622606" s="69">
        <v>8.19</v>
      </c>
      <c r="AP622606" s="69">
        <v>0.878</v>
      </c>
      <c r="AQ622606" s="69">
        <v>0.89</v>
      </c>
      <c r="AR622606" s="69">
        <v>1</v>
      </c>
    </row>
    <row r="622607" spans="41:44">
      <c r="AO622607" s="69">
        <v>8.97</v>
      </c>
      <c r="AP622607" s="69">
        <v>0.956</v>
      </c>
      <c r="AQ622607" s="69">
        <v>0.859</v>
      </c>
      <c r="AR622607" s="69">
        <v>1.096</v>
      </c>
    </row>
    <row r="622608" spans="41:44">
      <c r="AO622608" s="69">
        <v>9.75</v>
      </c>
      <c r="AP622608" s="69">
        <v>0.887</v>
      </c>
      <c r="AQ622608" s="69">
        <v>0.93</v>
      </c>
      <c r="AR622608" s="69">
        <v>1.04</v>
      </c>
    </row>
    <row r="622609" spans="41:44">
      <c r="AO622609" s="69">
        <v>10.53</v>
      </c>
      <c r="AP622609" s="69">
        <v>0.922</v>
      </c>
      <c r="AQ622609" s="69">
        <v>0.956</v>
      </c>
      <c r="AR622609" s="69">
        <v>1.053</v>
      </c>
    </row>
    <row r="622610" spans="41:44">
      <c r="AO622610" s="69">
        <v>11.31</v>
      </c>
      <c r="AP622610" s="69">
        <v>1</v>
      </c>
      <c r="AQ622610" s="69">
        <v>0.9</v>
      </c>
      <c r="AR622610" s="69">
        <v>1.037</v>
      </c>
    </row>
    <row r="622611" spans="41:44">
      <c r="AO622611" s="69">
        <v>12.09</v>
      </c>
      <c r="AP622611" s="69">
        <v>1.014</v>
      </c>
      <c r="AQ622611" s="69">
        <v>0.942</v>
      </c>
      <c r="AR622611" s="69">
        <v>0.861</v>
      </c>
    </row>
    <row r="622612" spans="41:44">
      <c r="AO622612" s="69">
        <v>12.87</v>
      </c>
      <c r="AP622612" s="69">
        <v>0.918</v>
      </c>
      <c r="AQ622612" s="69">
        <v>0.986</v>
      </c>
      <c r="AR622612" s="69">
        <v>1.055</v>
      </c>
    </row>
    <row r="622613" spans="41:44">
      <c r="AO622613" s="69">
        <v>13.65</v>
      </c>
      <c r="AP622613" s="69">
        <v>0.87</v>
      </c>
      <c r="AQ622613" s="69">
        <v>0.848</v>
      </c>
      <c r="AR622613" s="69">
        <v>0.883</v>
      </c>
    </row>
    <row r="622614" spans="41:44">
      <c r="AO622614" s="69">
        <v>14.43</v>
      </c>
      <c r="AP622614" s="69">
        <v>0.949</v>
      </c>
      <c r="AQ622614" s="69">
        <v>1</v>
      </c>
      <c r="AR622614" s="69">
        <v>0.938</v>
      </c>
    </row>
    <row r="622615" spans="41:44">
      <c r="AO622615" s="69">
        <v>15.21</v>
      </c>
      <c r="AP622615" s="69">
        <v>0.947</v>
      </c>
      <c r="AQ622615" s="69">
        <v>0.947</v>
      </c>
      <c r="AR622615" s="69">
        <v>0.962</v>
      </c>
    </row>
    <row r="622616" spans="41:44">
      <c r="AO622616" s="69">
        <v>15.99</v>
      </c>
      <c r="AP622616" s="69">
        <v>0.883</v>
      </c>
      <c r="AQ622616" s="69">
        <v>1</v>
      </c>
      <c r="AR622616" s="69">
        <v>0.887</v>
      </c>
    </row>
    <row r="622617" spans="41:44">
      <c r="AO622617" s="69">
        <v>16.77</v>
      </c>
      <c r="AP622617" s="69">
        <v>0.892</v>
      </c>
      <c r="AQ622617" s="69">
        <v>0.971</v>
      </c>
      <c r="AR622617" s="69">
        <v>1.133</v>
      </c>
    </row>
    <row r="622618" spans="41:44">
      <c r="AO622618" s="69">
        <v>17.55</v>
      </c>
      <c r="AP622618" s="69">
        <v>0.95</v>
      </c>
      <c r="AQ622618" s="69">
        <v>0.873</v>
      </c>
      <c r="AR622618" s="69">
        <v>0.95</v>
      </c>
    </row>
    <row r="622619" spans="41:44">
      <c r="AO622619" s="69">
        <v>18.33</v>
      </c>
      <c r="AP622619" s="69">
        <v>0.931</v>
      </c>
      <c r="AQ622619" s="69">
        <v>0.942</v>
      </c>
      <c r="AR622619" s="69">
        <v>0.961</v>
      </c>
    </row>
    <row r="622620" spans="41:44">
      <c r="AO622620" s="69">
        <v>19.11</v>
      </c>
      <c r="AP622620" s="69">
        <v>0.9</v>
      </c>
      <c r="AQ622620" s="69">
        <v>0.926</v>
      </c>
      <c r="AR622620" s="69">
        <v>0.935</v>
      </c>
    </row>
    <row r="622621" spans="41:44">
      <c r="AO622621" s="69">
        <v>19.89</v>
      </c>
      <c r="AP622621" s="69">
        <v>0.912</v>
      </c>
      <c r="AQ622621" s="69">
        <v>0.943</v>
      </c>
      <c r="AR622621" s="69">
        <v>0.926</v>
      </c>
    </row>
    <row r="622622" spans="41:44">
      <c r="AO622622" s="69">
        <v>20.67</v>
      </c>
      <c r="AP622622" s="69">
        <v>0.912</v>
      </c>
      <c r="AQ622622" s="69">
        <v>0.942</v>
      </c>
      <c r="AR622622" s="69">
        <v>0.875</v>
      </c>
    </row>
    <row r="622623" spans="41:44">
      <c r="AO622623" s="69">
        <v>21.45</v>
      </c>
      <c r="AP622623" s="69">
        <v>1</v>
      </c>
      <c r="AQ622623" s="69">
        <v>0.844</v>
      </c>
      <c r="AR622623" s="69">
        <v>0.912</v>
      </c>
    </row>
    <row r="622624" spans="41:44">
      <c r="AO622624" s="69">
        <v>22.23</v>
      </c>
      <c r="AP622624" s="69">
        <v>0.891</v>
      </c>
      <c r="AQ622624" s="69">
        <v>0.844</v>
      </c>
      <c r="AR622624" s="69">
        <v>0.975</v>
      </c>
    </row>
    <row r="622625" spans="41:44">
      <c r="AO622625" s="69">
        <v>23.01</v>
      </c>
      <c r="AP622625" s="69">
        <v>0.912</v>
      </c>
      <c r="AQ622625" s="69">
        <v>1.014</v>
      </c>
      <c r="AR622625" s="69">
        <v>0.95</v>
      </c>
    </row>
    <row r="622626" spans="41:44">
      <c r="AO622626" s="69">
        <v>23.79</v>
      </c>
      <c r="AP622626" s="69">
        <v>0.974</v>
      </c>
      <c r="AQ622626" s="69">
        <v>0.931</v>
      </c>
      <c r="AR622626" s="69">
        <v>0.869</v>
      </c>
    </row>
    <row r="622627" spans="41:44">
      <c r="AO622627" s="69">
        <v>24.57</v>
      </c>
      <c r="AP622627" s="69">
        <v>0.898</v>
      </c>
      <c r="AQ622627" s="69">
        <v>0.97</v>
      </c>
      <c r="AR622627" s="69">
        <v>0.879</v>
      </c>
    </row>
    <row r="622628" spans="41:44">
      <c r="AO622628" s="69">
        <v>25.35</v>
      </c>
      <c r="AP622628" s="69">
        <v>0.877</v>
      </c>
      <c r="AQ622628" s="69">
        <v>0.878</v>
      </c>
      <c r="AR622628" s="69">
        <v>0.948</v>
      </c>
    </row>
    <row r="622629" spans="41:44">
      <c r="AO622629" s="69">
        <v>26.13</v>
      </c>
      <c r="AP622629" s="69">
        <v>0.912</v>
      </c>
      <c r="AQ622629" s="69">
        <v>0.986</v>
      </c>
      <c r="AR622629" s="69">
        <v>0.949</v>
      </c>
    </row>
    <row r="622630" spans="41:44">
      <c r="AO622630" s="69">
        <v>26.91</v>
      </c>
      <c r="AP622630" s="69">
        <v>0.974</v>
      </c>
      <c r="AQ622630" s="69">
        <v>0.906</v>
      </c>
      <c r="AR622630" s="69">
        <v>0.828</v>
      </c>
    </row>
    <row r="622631" spans="41:44">
      <c r="AO622631" s="69">
        <v>27.69</v>
      </c>
      <c r="AP622631" s="69">
        <v>0.939</v>
      </c>
      <c r="AQ622631" s="69">
        <v>0.849</v>
      </c>
      <c r="AR622631" s="69">
        <v>0.924</v>
      </c>
    </row>
    <row r="622632" spans="41:44">
      <c r="AO622632" s="69">
        <v>28.47</v>
      </c>
      <c r="AP622632" s="69">
        <v>0.986</v>
      </c>
      <c r="AQ622632" s="69">
        <v>0.93</v>
      </c>
      <c r="AR622632" s="69">
        <v>0.974</v>
      </c>
    </row>
    <row r="622633" spans="41:44">
      <c r="AO622633" s="69">
        <v>29.25</v>
      </c>
      <c r="AP622633" s="69">
        <v>0.974</v>
      </c>
      <c r="AQ622633" s="69">
        <v>0.915</v>
      </c>
      <c r="AR622633" s="69">
        <v>0.896</v>
      </c>
    </row>
    <row r="622634" spans="41:44">
      <c r="AO622634" s="69">
        <v>30.03</v>
      </c>
      <c r="AP622634" s="69">
        <v>0.915</v>
      </c>
      <c r="AQ622634" s="69">
        <v>0.986</v>
      </c>
      <c r="AR622634" s="69">
        <v>1</v>
      </c>
    </row>
    <row r="622635" spans="41:44">
      <c r="AO622635" s="69">
        <v>30.81</v>
      </c>
      <c r="AP622635" s="69">
        <v>0.914</v>
      </c>
      <c r="AQ622635" s="69">
        <v>0.905</v>
      </c>
      <c r="AR622635" s="69">
        <v>0.868</v>
      </c>
    </row>
    <row r="622636" spans="41:44">
      <c r="AO622636" s="69">
        <v>31.59</v>
      </c>
      <c r="AP622636" s="69">
        <v>1</v>
      </c>
      <c r="AQ622636" s="69">
        <v>0.917</v>
      </c>
      <c r="AR622636" s="69">
        <v>1.026</v>
      </c>
    </row>
    <row r="622637" spans="41:44">
      <c r="AO622637" s="69">
        <v>32.37</v>
      </c>
      <c r="AP622637" s="69">
        <v>1</v>
      </c>
      <c r="AQ622637" s="69">
        <v>0.831</v>
      </c>
      <c r="AR622637" s="69">
        <v>0.937</v>
      </c>
    </row>
    <row r="622638" spans="41:44">
      <c r="AO622638" s="69">
        <v>33.15</v>
      </c>
      <c r="AP622638" s="69">
        <v>0.891</v>
      </c>
      <c r="AQ622638" s="69">
        <v>0.985</v>
      </c>
      <c r="AR622638" s="69">
        <v>0.938</v>
      </c>
    </row>
    <row r="622639" spans="41:44">
      <c r="AO622639" s="69">
        <v>33.93</v>
      </c>
      <c r="AP622639" s="69">
        <v>0.938</v>
      </c>
      <c r="AQ622639" s="69">
        <v>0.957</v>
      </c>
      <c r="AR622639" s="69">
        <v>0.974</v>
      </c>
    </row>
    <row r="622640" spans="41:44">
      <c r="AO622640" s="69">
        <v>34.71</v>
      </c>
      <c r="AP622640" s="69">
        <v>0.949</v>
      </c>
      <c r="AQ622640" s="69">
        <v>0.986</v>
      </c>
      <c r="AR622640" s="69">
        <v>0.912</v>
      </c>
    </row>
    <row r="622641" spans="41:44">
      <c r="AO622641" s="69">
        <v>35.49</v>
      </c>
      <c r="AP622641" s="69">
        <v>0.937</v>
      </c>
      <c r="AQ622641" s="69">
        <v>0.96</v>
      </c>
      <c r="AR622641" s="69">
        <v>0.934</v>
      </c>
    </row>
    <row r="622642" spans="41:44">
      <c r="AO622642" s="69">
        <v>36.27</v>
      </c>
      <c r="AP622642" s="69">
        <v>0.94</v>
      </c>
      <c r="AQ622642" s="69">
        <v>0.97</v>
      </c>
      <c r="AR622642" s="69">
        <v>0.961</v>
      </c>
    </row>
    <row r="622643" spans="41:44">
      <c r="AO622643" s="69">
        <v>37.05</v>
      </c>
      <c r="AP622643" s="69">
        <v>0.915</v>
      </c>
      <c r="AQ622643" s="69">
        <v>0.929</v>
      </c>
      <c r="AR622643" s="69">
        <v>0.96</v>
      </c>
    </row>
    <row r="622644" spans="41:44">
      <c r="AO622644" s="69">
        <v>37.83</v>
      </c>
      <c r="AP622644" s="69">
        <v>0.894</v>
      </c>
      <c r="AQ622644" s="69">
        <v>0.905</v>
      </c>
      <c r="AR622644" s="69">
        <v>1.11</v>
      </c>
    </row>
    <row r="622645" spans="41:44">
      <c r="AO622645" s="69">
        <v>38.61</v>
      </c>
      <c r="AP622645" s="69">
        <v>1.053</v>
      </c>
      <c r="AQ622645" s="69">
        <v>0.904</v>
      </c>
      <c r="AR622645" s="69">
        <v>0.879</v>
      </c>
    </row>
    <row r="622646" spans="41:44">
      <c r="AO622646" s="69">
        <v>39.51</v>
      </c>
      <c r="AP622646" s="69">
        <v>0.882</v>
      </c>
      <c r="AQ622646" s="69">
        <v>0.892</v>
      </c>
      <c r="AR622646" s="69">
        <v>0.974</v>
      </c>
    </row>
    <row r="622647" spans="41:44">
      <c r="AO622647" s="69">
        <v>40.29</v>
      </c>
      <c r="AP622647" s="69">
        <v>1.012</v>
      </c>
      <c r="AQ622647" s="69">
        <v>1</v>
      </c>
      <c r="AR622647" s="69">
        <v>1.027</v>
      </c>
    </row>
    <row r="622648" spans="41:44">
      <c r="AO622648" s="69">
        <v>41.07</v>
      </c>
      <c r="AP622648" s="69">
        <v>0.951</v>
      </c>
      <c r="AQ622648" s="69">
        <v>0.956</v>
      </c>
      <c r="AR622648" s="69">
        <v>0.947</v>
      </c>
    </row>
    <row r="622649" spans="41:44">
      <c r="AO622649" s="69">
        <v>41.85</v>
      </c>
      <c r="AP622649" s="69">
        <v>0.9</v>
      </c>
      <c r="AQ622649" s="69">
        <v>0.89</v>
      </c>
      <c r="AR622649" s="69">
        <v>0.91</v>
      </c>
    </row>
    <row r="622650" spans="41:44">
      <c r="AO622650" s="69">
        <v>42.63</v>
      </c>
      <c r="AP622650" s="69">
        <v>0.874</v>
      </c>
      <c r="AQ622650" s="69">
        <v>0.917</v>
      </c>
      <c r="AR622650" s="69">
        <v>0.95</v>
      </c>
    </row>
    <row r="622651" spans="41:44">
      <c r="AO622651" s="69">
        <v>43.41</v>
      </c>
      <c r="AP622651" s="69">
        <v>0.887</v>
      </c>
      <c r="AQ622651" s="69">
        <v>0.853</v>
      </c>
      <c r="AR622651" s="69">
        <v>0.949</v>
      </c>
    </row>
    <row r="622652" spans="41:44">
      <c r="AO622652" s="69">
        <v>44.19</v>
      </c>
      <c r="AP622652" s="69">
        <v>0.866</v>
      </c>
      <c r="AQ622652" s="69">
        <v>0.944</v>
      </c>
      <c r="AR622652" s="69">
        <v>0.912</v>
      </c>
    </row>
    <row r="622653" spans="41:44">
      <c r="AO622653" s="69">
        <v>44.97</v>
      </c>
      <c r="AP622653" s="69">
        <v>0.938</v>
      </c>
      <c r="AQ622653" s="69">
        <v>0.928</v>
      </c>
      <c r="AR622653" s="69">
        <v>0.901</v>
      </c>
    </row>
    <row r="622654" spans="41:44">
      <c r="AO622654" s="69">
        <v>45.75</v>
      </c>
      <c r="AP622654" s="69">
        <v>0.815</v>
      </c>
      <c r="AQ622654" s="69">
        <v>0.956</v>
      </c>
      <c r="AR622654" s="69">
        <v>0.736</v>
      </c>
    </row>
    <row r="622655" spans="41:44">
      <c r="AO622655" s="69">
        <v>46.53</v>
      </c>
      <c r="AP622655" s="69">
        <v>0.962</v>
      </c>
      <c r="AQ622655" s="69">
        <v>0.986</v>
      </c>
      <c r="AR622655" s="69">
        <v>1.085</v>
      </c>
    </row>
    <row r="622656" spans="41:44">
      <c r="AO622656" s="69">
        <v>47.31</v>
      </c>
      <c r="AP622656" s="69">
        <v>0.844</v>
      </c>
      <c r="AQ622656" s="69">
        <v>0.892</v>
      </c>
      <c r="AR622656" s="69">
        <v>0.807</v>
      </c>
    </row>
    <row r="622657" spans="41:44">
      <c r="AO622657" s="69">
        <v>48.09</v>
      </c>
      <c r="AP622657" s="69">
        <v>1.065</v>
      </c>
      <c r="AQ622657" s="69">
        <v>0.904</v>
      </c>
      <c r="AR622657" s="69">
        <v>0.949</v>
      </c>
    </row>
    <row r="622658" spans="41:44">
      <c r="AO622658" s="69">
        <v>48.87</v>
      </c>
      <c r="AP622658" s="69">
        <v>0.924</v>
      </c>
      <c r="AQ622658" s="69">
        <v>0.887</v>
      </c>
      <c r="AR622658" s="69">
        <v>0.873</v>
      </c>
    </row>
    <row r="622659" spans="41:44">
      <c r="AO622659" s="69">
        <v>49.65</v>
      </c>
      <c r="AP622659" s="69">
        <v>0.903</v>
      </c>
      <c r="AQ622659" s="69">
        <v>0.849</v>
      </c>
      <c r="AR622659" s="69">
        <v>0.923</v>
      </c>
    </row>
    <row r="622660" spans="41:44">
      <c r="AO622660" s="69">
        <v>50.43</v>
      </c>
      <c r="AP622660" s="69">
        <v>0.974</v>
      </c>
      <c r="AQ622660" s="69">
        <v>1.015</v>
      </c>
      <c r="AR622660" s="69">
        <v>0.937</v>
      </c>
    </row>
    <row r="622661" spans="41:44">
      <c r="AO622661" s="69">
        <v>51.21</v>
      </c>
      <c r="AP622661" s="69">
        <v>0.962</v>
      </c>
      <c r="AQ622661" s="69">
        <v>1</v>
      </c>
      <c r="AR622661" s="69">
        <v>0.883</v>
      </c>
    </row>
    <row r="622662" spans="41:44">
      <c r="AO622662" s="69">
        <v>51.99</v>
      </c>
      <c r="AP622662" s="69">
        <v>0.986</v>
      </c>
      <c r="AQ622662" s="69">
        <v>0.892</v>
      </c>
      <c r="AR622662" s="69">
        <v>0.872</v>
      </c>
    </row>
    <row r="622663" spans="41:44">
      <c r="AO622663" s="69">
        <v>52.77</v>
      </c>
      <c r="AP622663" s="69">
        <v>0.927</v>
      </c>
      <c r="AQ622663" s="69">
        <v>1.03</v>
      </c>
      <c r="AR622663" s="69">
        <v>0.987</v>
      </c>
    </row>
    <row r="622664" spans="41:44">
      <c r="AO622664" s="69">
        <v>53.55</v>
      </c>
      <c r="AP622664" s="69">
        <v>0.89</v>
      </c>
      <c r="AQ622664" s="69">
        <v>0.819</v>
      </c>
      <c r="AR622664" s="69">
        <v>0.816</v>
      </c>
    </row>
    <row r="622665" spans="41:44">
      <c r="AO622665" s="69">
        <v>54.33</v>
      </c>
      <c r="AP622665" s="69">
        <v>0.869</v>
      </c>
      <c r="AQ622665" s="69">
        <v>0.836</v>
      </c>
      <c r="AR622665" s="69">
        <v>0.887</v>
      </c>
    </row>
    <row r="622666" spans="41:44">
      <c r="AO622666" s="69">
        <v>55.11</v>
      </c>
      <c r="AP622666" s="69">
        <v>0.893</v>
      </c>
      <c r="AQ622666" s="69">
        <v>0.943</v>
      </c>
      <c r="AR622666" s="69">
        <v>0.96</v>
      </c>
    </row>
    <row r="622667" spans="41:44">
      <c r="AO622667" s="69">
        <v>55.89</v>
      </c>
      <c r="AP622667" s="69">
        <v>0.938</v>
      </c>
      <c r="AQ622667" s="69">
        <v>0.928</v>
      </c>
      <c r="AR622667" s="69">
        <v>0.937</v>
      </c>
    </row>
    <row r="622668" spans="41:44">
      <c r="AO622668" s="69">
        <v>56.67</v>
      </c>
      <c r="AP622668" s="69">
        <v>0.939</v>
      </c>
      <c r="AQ622668" s="69">
        <v>0.865</v>
      </c>
      <c r="AR622668" s="69">
        <v>0.938</v>
      </c>
    </row>
    <row r="622669" spans="41:44">
      <c r="AO622669" s="69">
        <v>57.45</v>
      </c>
      <c r="AP622669" s="69">
        <v>0.914</v>
      </c>
      <c r="AQ622669" s="69">
        <v>1.03</v>
      </c>
      <c r="AR622669" s="69">
        <v>1.04</v>
      </c>
    </row>
    <row r="622670" spans="41:44">
      <c r="AO622670" s="69">
        <v>58.23</v>
      </c>
      <c r="AP622670" s="69">
        <v>0.884</v>
      </c>
      <c r="AQ622670" s="69">
        <v>0.915</v>
      </c>
      <c r="AR622670" s="69">
        <v>0.932</v>
      </c>
    </row>
    <row r="622671" spans="41:44">
      <c r="AO622671" s="69">
        <v>59.01</v>
      </c>
      <c r="AP622671" s="69">
        <v>0.874</v>
      </c>
      <c r="AQ622671" s="69">
        <v>0.808</v>
      </c>
      <c r="AR622671" s="69">
        <v>0.959</v>
      </c>
    </row>
    <row r="622672" spans="41:44">
      <c r="AO622672" s="69">
        <v>59.79</v>
      </c>
      <c r="AP622672" s="69">
        <v>0.884</v>
      </c>
      <c r="AQ622672" s="69">
        <v>0.914</v>
      </c>
      <c r="AR622672" s="69">
        <v>0.889</v>
      </c>
    </row>
    <row r="622673" spans="41:44">
      <c r="AO622673" s="69">
        <v>60.57</v>
      </c>
      <c r="AP622673" s="69">
        <v>0.987</v>
      </c>
      <c r="AQ622673" s="69">
        <v>0.942</v>
      </c>
      <c r="AR622673" s="69">
        <v>0.947</v>
      </c>
    </row>
    <row r="622674" spans="41:44">
      <c r="AO622674" s="69">
        <v>61.35</v>
      </c>
      <c r="AP622674" s="69">
        <v>0.893</v>
      </c>
      <c r="AQ622674" s="69">
        <v>0.885</v>
      </c>
      <c r="AR622674" s="69">
        <v>0.896</v>
      </c>
    </row>
    <row r="622675" spans="41:44">
      <c r="AO622675" s="69">
        <v>62.13</v>
      </c>
      <c r="AP622675" s="69">
        <v>0.903</v>
      </c>
      <c r="AQ622675" s="69">
        <v>0.887</v>
      </c>
      <c r="AR622675" s="69">
        <v>0.936</v>
      </c>
    </row>
    <row r="622676" spans="41:44">
      <c r="AO622676" s="69">
        <v>62.91</v>
      </c>
      <c r="AP622676" s="69">
        <v>0.891</v>
      </c>
      <c r="AQ622676" s="69">
        <v>0.9</v>
      </c>
      <c r="AR622676" s="69">
        <v>0.821</v>
      </c>
    </row>
    <row r="622677" spans="41:44">
      <c r="AO622677" s="69">
        <v>63.69</v>
      </c>
      <c r="AP622677" s="69">
        <v>0.926</v>
      </c>
      <c r="AQ622677" s="69">
        <v>0.811</v>
      </c>
      <c r="AR622677" s="69">
        <v>0.868</v>
      </c>
    </row>
    <row r="622678" spans="41:44">
      <c r="AO622678" s="69">
        <v>64.47</v>
      </c>
      <c r="AP622678" s="69">
        <v>0.826</v>
      </c>
      <c r="AQ622678" s="69">
        <v>0.943</v>
      </c>
      <c r="AR622678" s="69">
        <v>0.949</v>
      </c>
    </row>
    <row r="622679" spans="41:44">
      <c r="AO622679" s="69">
        <v>65.25</v>
      </c>
      <c r="AP622679" s="69">
        <v>0.986</v>
      </c>
      <c r="AQ622679" s="69">
        <v>0.855</v>
      </c>
      <c r="AR622679" s="69">
        <v>0.896</v>
      </c>
    </row>
    <row r="622680" spans="41:44">
      <c r="AO622680" s="69">
        <v>66.03</v>
      </c>
      <c r="AP622680" s="69">
        <v>0.951</v>
      </c>
      <c r="AQ622680" s="69">
        <v>0.873</v>
      </c>
      <c r="AR622680" s="69">
        <v>1.04</v>
      </c>
    </row>
    <row r="622681" spans="41:44">
      <c r="AO622681" s="69">
        <v>66.81</v>
      </c>
      <c r="AP622681" s="69">
        <v>0.884</v>
      </c>
      <c r="AQ622681" s="69">
        <v>0.901</v>
      </c>
      <c r="AR622681" s="69">
        <v>1.031</v>
      </c>
    </row>
    <row r="622682" spans="41:44">
      <c r="AO622682" s="69">
        <v>67.59</v>
      </c>
      <c r="AP622682" s="69">
        <v>0.913</v>
      </c>
      <c r="AQ622682" s="69">
        <v>0.808</v>
      </c>
      <c r="AR622682" s="69">
        <v>1.026</v>
      </c>
    </row>
    <row r="622683" spans="41:44">
      <c r="AO622683" s="69">
        <v>68.37</v>
      </c>
      <c r="AP622683" s="69">
        <v>1.012</v>
      </c>
      <c r="AQ622683" s="69">
        <v>0.919</v>
      </c>
      <c r="AR622683" s="69">
        <v>0.87</v>
      </c>
    </row>
    <row r="622684" spans="41:44">
      <c r="AO622684" s="69">
        <v>69.15</v>
      </c>
      <c r="AP622684" s="69">
        <v>0.953</v>
      </c>
      <c r="AQ622684" s="69">
        <v>0.93</v>
      </c>
      <c r="AR622684" s="69">
        <v>0.889</v>
      </c>
    </row>
    <row r="622685" spans="41:44">
      <c r="AO622685" s="69">
        <v>69.93</v>
      </c>
      <c r="AP622685" s="69">
        <v>0.885</v>
      </c>
      <c r="AQ622685" s="69">
        <v>0.795</v>
      </c>
      <c r="AR622685" s="69">
        <v>1.027</v>
      </c>
    </row>
    <row r="622686" spans="41:44">
      <c r="AO622686" s="69">
        <v>70.71</v>
      </c>
      <c r="AP622686" s="69">
        <v>0.902</v>
      </c>
      <c r="AQ622686" s="69">
        <v>0.901</v>
      </c>
      <c r="AR622686" s="69">
        <v>0.924</v>
      </c>
    </row>
    <row r="622687" spans="41:44">
      <c r="AO622687" s="69">
        <v>71.49</v>
      </c>
      <c r="AP622687" s="69">
        <v>0.821</v>
      </c>
      <c r="AQ622687" s="69">
        <v>0.827</v>
      </c>
      <c r="AR622687" s="69">
        <v>0.9</v>
      </c>
    </row>
    <row r="622688" spans="41:44">
      <c r="AO622688" s="69">
        <v>72.27</v>
      </c>
      <c r="AP622688" s="69">
        <v>0.951</v>
      </c>
      <c r="AQ622688" s="69">
        <v>0.78</v>
      </c>
      <c r="AR622688" s="69">
        <v>0.904</v>
      </c>
    </row>
    <row r="622689" spans="41:44">
      <c r="AO622689" s="69">
        <v>73.05</v>
      </c>
      <c r="AP622689" s="69">
        <v>0.926</v>
      </c>
      <c r="AQ622689" s="69">
        <v>0.956</v>
      </c>
      <c r="AR622689" s="69">
        <v>1.014</v>
      </c>
    </row>
    <row r="622690" spans="41:44">
      <c r="AO622690" s="69">
        <v>73.83</v>
      </c>
      <c r="AP622690" s="69">
        <v>0.94</v>
      </c>
      <c r="AQ622690" s="69">
        <v>0.956</v>
      </c>
      <c r="AR622690" s="69">
        <v>0.924</v>
      </c>
    </row>
    <row r="622691" spans="41:44">
      <c r="AO622691" s="69">
        <v>74.61</v>
      </c>
      <c r="AP622691" s="69">
        <v>0.926</v>
      </c>
      <c r="AQ622691" s="69">
        <v>0.861</v>
      </c>
      <c r="AR622691" s="69">
        <v>0.944</v>
      </c>
    </row>
    <row r="622692" spans="41:44">
      <c r="AO622692" s="69">
        <v>75.39</v>
      </c>
      <c r="AP622692" s="69">
        <v>0.884</v>
      </c>
      <c r="AQ622692" s="69">
        <v>0.849</v>
      </c>
      <c r="AR622692" s="69">
        <v>1.027</v>
      </c>
    </row>
    <row r="622693" spans="41:44">
      <c r="AO622693" s="69">
        <v>76.17</v>
      </c>
      <c r="AP622693" s="69">
        <v>0.856</v>
      </c>
      <c r="AQ622693" s="69">
        <v>0.887</v>
      </c>
      <c r="AR622693" s="69">
        <v>0.923</v>
      </c>
    </row>
    <row r="622694" spans="41:44">
      <c r="AO622694" s="69">
        <v>76.95</v>
      </c>
      <c r="AP622694" s="69">
        <v>0.81</v>
      </c>
      <c r="AQ622694" s="69">
        <v>0.918</v>
      </c>
      <c r="AR622694" s="69">
        <v>0.948</v>
      </c>
    </row>
    <row r="622695" spans="41:44">
      <c r="AO622695" s="69">
        <v>77.73</v>
      </c>
      <c r="AP622695" s="69">
        <v>0.931</v>
      </c>
      <c r="AQ622695" s="69">
        <v>0.9</v>
      </c>
      <c r="AR622695" s="69">
        <v>0.948</v>
      </c>
    </row>
    <row r="622696" spans="41:44">
      <c r="AO622696" s="69">
        <v>78.51</v>
      </c>
      <c r="AP622696" s="69">
        <v>0.894</v>
      </c>
      <c r="AQ622696" s="69">
        <v>0.892</v>
      </c>
      <c r="AR622696" s="69">
        <v>1.071</v>
      </c>
    </row>
    <row r="622697" spans="41:44">
      <c r="AO622697" s="69">
        <v>79.29</v>
      </c>
      <c r="AP622697" s="69">
        <v>0.845</v>
      </c>
      <c r="AQ622697" s="69">
        <v>0.901</v>
      </c>
      <c r="AR622697" s="69">
        <v>0.894</v>
      </c>
    </row>
    <row r="622698" spans="41:44">
      <c r="AO622698" s="69">
        <v>80.07</v>
      </c>
      <c r="AP622698" s="69">
        <v>0.95</v>
      </c>
      <c r="AQ622698" s="69">
        <v>0.843</v>
      </c>
      <c r="AR622698" s="69">
        <v>0.867</v>
      </c>
    </row>
    <row r="622699" spans="41:44">
      <c r="AO622699" s="69">
        <v>80.85</v>
      </c>
      <c r="AP622699" s="69">
        <v>0.849</v>
      </c>
      <c r="AQ622699" s="69">
        <v>0.957</v>
      </c>
      <c r="AR622699" s="69">
        <v>0.974</v>
      </c>
    </row>
    <row r="622700" spans="41:44">
      <c r="AO622700" s="69">
        <v>81.63</v>
      </c>
      <c r="AP622700" s="69">
        <v>0.965</v>
      </c>
      <c r="AQ622700" s="69">
        <v>0.957</v>
      </c>
      <c r="AR622700" s="69">
        <v>0.87</v>
      </c>
    </row>
    <row r="622701" spans="41:44">
      <c r="AO622701" s="69">
        <v>82.41</v>
      </c>
      <c r="AP622701" s="69">
        <v>0.937</v>
      </c>
      <c r="AQ622701" s="69">
        <v>0.849</v>
      </c>
      <c r="AR622701" s="69">
        <v>0.83</v>
      </c>
    </row>
    <row r="622702" spans="41:44">
      <c r="AO622702" s="69">
        <v>83.19</v>
      </c>
      <c r="AP622702" s="69">
        <v>0.907</v>
      </c>
      <c r="AQ622702" s="69">
        <v>0.9</v>
      </c>
      <c r="AR622702" s="69">
        <v>0.873</v>
      </c>
    </row>
    <row r="622703" spans="41:44">
      <c r="AO622703" s="69">
        <v>83.97</v>
      </c>
      <c r="AP622703" s="69">
        <v>0.916</v>
      </c>
      <c r="AQ622703" s="69">
        <v>0.94</v>
      </c>
      <c r="AR622703" s="69">
        <v>0.924</v>
      </c>
    </row>
    <row r="622704" spans="41:44">
      <c r="AO622704" s="69">
        <v>84.75</v>
      </c>
      <c r="AP622704" s="69">
        <v>0.95</v>
      </c>
      <c r="AQ622704" s="69">
        <v>0.865</v>
      </c>
      <c r="AR622704" s="69">
        <v>0.974</v>
      </c>
    </row>
    <row r="622705" spans="41:44">
      <c r="AO622705" s="69">
        <v>85.53</v>
      </c>
      <c r="AP622705" s="69">
        <v>0.954</v>
      </c>
      <c r="AQ622705" s="69">
        <v>0.954</v>
      </c>
      <c r="AR622705" s="69">
        <v>0.987</v>
      </c>
    </row>
    <row r="622706" spans="41:44">
      <c r="AO622706" s="69">
        <v>86.31</v>
      </c>
      <c r="AP622706" s="69">
        <v>0.939</v>
      </c>
      <c r="AQ622706" s="69">
        <v>0.859</v>
      </c>
      <c r="AR622706" s="69">
        <v>0.957</v>
      </c>
    </row>
    <row r="622707" spans="41:44">
      <c r="AO622707" s="69">
        <v>87.09</v>
      </c>
      <c r="AP622707" s="69">
        <v>0.988</v>
      </c>
      <c r="AQ622707" s="69">
        <v>0.887</v>
      </c>
      <c r="AR622707" s="69">
        <v>0.973</v>
      </c>
    </row>
    <row r="622708" spans="41:44">
      <c r="AO622708" s="69">
        <v>87.87</v>
      </c>
      <c r="AP622708" s="69">
        <v>0.853</v>
      </c>
      <c r="AQ622708" s="69">
        <v>0.867</v>
      </c>
      <c r="AR622708" s="69">
        <v>0.849</v>
      </c>
    </row>
    <row r="622709" spans="41:44">
      <c r="AO622709" s="69">
        <v>88.65</v>
      </c>
      <c r="AP622709" s="69">
        <v>0.89</v>
      </c>
      <c r="AQ622709" s="69">
        <v>0.971</v>
      </c>
      <c r="AR622709" s="69">
        <v>0.922</v>
      </c>
    </row>
    <row r="622710" spans="41:44">
      <c r="AO622710" s="69">
        <v>89.43</v>
      </c>
      <c r="AP622710" s="69">
        <v>0.921</v>
      </c>
      <c r="AQ622710" s="69">
        <v>0.846</v>
      </c>
      <c r="AR622710" s="69">
        <v>0.873</v>
      </c>
    </row>
    <row r="622711" spans="41:44">
      <c r="AO622711" s="69">
        <v>90.21</v>
      </c>
      <c r="AP622711" s="69">
        <v>0.869</v>
      </c>
      <c r="AQ622711" s="69">
        <v>0.884</v>
      </c>
      <c r="AR622711" s="69">
        <v>0.911</v>
      </c>
    </row>
    <row r="622712" spans="41:44">
      <c r="AO622712" s="69">
        <v>90.99</v>
      </c>
      <c r="AP622712" s="69">
        <v>1.012</v>
      </c>
      <c r="AQ622712" s="69">
        <v>0.985</v>
      </c>
      <c r="AR622712" s="69">
        <v>0.898</v>
      </c>
    </row>
    <row r="622713" spans="41:44">
      <c r="AO622713" s="69">
        <v>91.77</v>
      </c>
      <c r="AP622713" s="69">
        <v>0.904</v>
      </c>
      <c r="AQ622713" s="69">
        <v>1</v>
      </c>
      <c r="AR622713" s="69">
        <v>0.907</v>
      </c>
    </row>
    <row r="622714" spans="41:44">
      <c r="AO622714" s="69">
        <v>92.55</v>
      </c>
      <c r="AP622714" s="69">
        <v>0.976</v>
      </c>
      <c r="AQ622714" s="69">
        <v>0.9</v>
      </c>
      <c r="AR622714" s="69">
        <v>0.906</v>
      </c>
    </row>
    <row r="622715" spans="41:44">
      <c r="AO622715" s="69">
        <v>93.33</v>
      </c>
      <c r="AP622715" s="69">
        <v>0.953</v>
      </c>
      <c r="AQ622715" s="69">
        <v>0.928</v>
      </c>
      <c r="AR622715" s="69">
        <v>0.974</v>
      </c>
    </row>
    <row r="622716" spans="41:44">
      <c r="AO622716" s="69">
        <v>94.11</v>
      </c>
      <c r="AP622716" s="69">
        <v>0.83</v>
      </c>
      <c r="AQ622716" s="69">
        <v>0.816</v>
      </c>
      <c r="AR622716" s="69">
        <v>0.948</v>
      </c>
    </row>
    <row r="622717" spans="41:44">
      <c r="AO622717" s="69">
        <v>94.89</v>
      </c>
      <c r="AP622717" s="69">
        <v>0.906</v>
      </c>
      <c r="AQ622717" s="69">
        <v>0.791</v>
      </c>
      <c r="AR622717" s="69">
        <v>1</v>
      </c>
    </row>
    <row r="622718" spans="41:44">
      <c r="AO622718" s="69">
        <v>95.67</v>
      </c>
      <c r="AP622718" s="69">
        <v>0.886</v>
      </c>
      <c r="AQ622718" s="69">
        <v>0.859</v>
      </c>
      <c r="AR622718" s="69">
        <v>0.898</v>
      </c>
    </row>
    <row r="622719" spans="41:44">
      <c r="AO622719" s="69">
        <v>96.45</v>
      </c>
      <c r="AP622719" s="69">
        <v>0.988</v>
      </c>
      <c r="AQ622719" s="69">
        <v>1.014</v>
      </c>
      <c r="AR622719" s="69">
        <v>0.887</v>
      </c>
    </row>
    <row r="622720" spans="41:44">
      <c r="AO622720" s="69">
        <v>97.23</v>
      </c>
      <c r="AP622720" s="69">
        <v>0.918</v>
      </c>
      <c r="AQ622720" s="69">
        <v>0.915</v>
      </c>
      <c r="AR622720" s="69">
        <v>0.934</v>
      </c>
    </row>
    <row r="622721" spans="41:44">
      <c r="AO622721" s="69">
        <v>98.01</v>
      </c>
      <c r="AP622721" s="69">
        <v>0.851</v>
      </c>
      <c r="AQ622721" s="69">
        <v>0.942</v>
      </c>
      <c r="AR622721" s="69">
        <v>0.919</v>
      </c>
    </row>
    <row r="622722" spans="41:44">
      <c r="AO622722" s="69">
        <v>98.79</v>
      </c>
      <c r="AP622722" s="69">
        <v>0.95</v>
      </c>
      <c r="AQ622722" s="69">
        <v>0.829</v>
      </c>
      <c r="AR622722" s="69">
        <v>0.906</v>
      </c>
    </row>
    <row r="622723" spans="41:44">
      <c r="AO622723" s="69">
        <v>99.57</v>
      </c>
      <c r="AP622723" s="69">
        <v>0.823</v>
      </c>
      <c r="AQ622723" s="69">
        <v>0.918</v>
      </c>
      <c r="AR622723" s="69">
        <v>1</v>
      </c>
    </row>
    <row r="622724" spans="41:44">
      <c r="AO622724" s="69">
        <v>100.35</v>
      </c>
      <c r="AP622724" s="69">
        <v>0.917</v>
      </c>
      <c r="AQ622724" s="69">
        <v>0.928</v>
      </c>
      <c r="AR622724" s="69">
        <v>0.846</v>
      </c>
    </row>
    <row r="622725" spans="41:44">
      <c r="AO622725" s="69">
        <v>101.13</v>
      </c>
      <c r="AP622725" s="69">
        <v>0.886</v>
      </c>
      <c r="AQ622725" s="69">
        <v>0.843</v>
      </c>
      <c r="AR622725" s="69">
        <v>0.959</v>
      </c>
    </row>
    <row r="622726" spans="41:44">
      <c r="AO622726" s="69">
        <v>101.91</v>
      </c>
      <c r="AP622726" s="69">
        <v>0.965</v>
      </c>
      <c r="AQ622726" s="69">
        <v>0.851</v>
      </c>
      <c r="AR622726" s="69">
        <v>0.93</v>
      </c>
    </row>
    <row r="622727" spans="41:44">
      <c r="AO622727" s="69">
        <v>102.69</v>
      </c>
      <c r="AP622727" s="69">
        <v>0.89</v>
      </c>
      <c r="AQ622727" s="69">
        <v>0.861</v>
      </c>
      <c r="AR622727" s="69">
        <v>0.839</v>
      </c>
    </row>
    <row r="622728" spans="41:44">
      <c r="AO622728" s="69">
        <v>103.47</v>
      </c>
      <c r="AP622728" s="69">
        <v>0.949</v>
      </c>
      <c r="AQ622728" s="69">
        <v>0.942</v>
      </c>
      <c r="AR622728" s="69">
        <v>0.842</v>
      </c>
    </row>
    <row r="622729" spans="41:44">
      <c r="AO622729" s="69">
        <v>104.25</v>
      </c>
      <c r="AP622729" s="69">
        <v>0.91</v>
      </c>
      <c r="AQ622729" s="69">
        <v>0.957</v>
      </c>
      <c r="AR622729" s="69">
        <v>0.875</v>
      </c>
    </row>
    <row r="622730" spans="41:44">
      <c r="AO622730" s="69">
        <v>105.03</v>
      </c>
      <c r="AP622730" s="69">
        <v>0.882</v>
      </c>
      <c r="AQ622730" s="69">
        <v>0.84</v>
      </c>
      <c r="AR622730" s="69">
        <v>0.917</v>
      </c>
    </row>
    <row r="622731" spans="41:44">
      <c r="AO622731" s="69">
        <v>105.81</v>
      </c>
      <c r="AP622731" s="69">
        <v>0.976</v>
      </c>
      <c r="AQ622731" s="69">
        <v>0.811</v>
      </c>
      <c r="AR622731" s="69">
        <v>0.9</v>
      </c>
    </row>
    <row r="622732" spans="41:44">
      <c r="AO622732" s="69">
        <v>106.59</v>
      </c>
      <c r="AP622732" s="69">
        <v>0.949</v>
      </c>
      <c r="AQ622732" s="69">
        <v>0.84</v>
      </c>
      <c r="AR622732" s="69">
        <v>0.947</v>
      </c>
    </row>
    <row r="622733" spans="41:44">
      <c r="AO622733" s="69">
        <v>107.37</v>
      </c>
      <c r="AP622733" s="69">
        <v>0.918</v>
      </c>
      <c r="AQ622733" s="69">
        <v>0.942</v>
      </c>
      <c r="AR622733" s="69">
        <v>0.917</v>
      </c>
    </row>
    <row r="622734" spans="41:44">
      <c r="AO622734" s="69">
        <v>108.15</v>
      </c>
      <c r="AP622734" s="69">
        <v>0.922</v>
      </c>
      <c r="AQ622734" s="69">
        <v>0.916</v>
      </c>
      <c r="AR622734" s="69">
        <v>0.959</v>
      </c>
    </row>
    <row r="622735" spans="41:44">
      <c r="AO622735" s="69">
        <v>108.93</v>
      </c>
      <c r="AP622735" s="69">
        <v>0.918</v>
      </c>
      <c r="AQ622735" s="69">
        <v>0.939</v>
      </c>
      <c r="AR622735" s="69">
        <v>0.872</v>
      </c>
    </row>
    <row r="622736" spans="41:44">
      <c r="AO622736" s="69">
        <v>109.71</v>
      </c>
      <c r="AP622736" s="69">
        <v>0.867</v>
      </c>
      <c r="AQ622736" s="69">
        <v>0.956</v>
      </c>
      <c r="AR622736" s="69">
        <v>0.923</v>
      </c>
    </row>
    <row r="622737" spans="41:44">
      <c r="AO622737" s="69">
        <v>110.49</v>
      </c>
      <c r="AP622737" s="69">
        <v>0.933</v>
      </c>
      <c r="AQ622737" s="69">
        <v>0.836</v>
      </c>
      <c r="AR622737" s="69">
        <v>0.842</v>
      </c>
    </row>
    <row r="622738" spans="41:44">
      <c r="AO622738" s="69">
        <v>111.27</v>
      </c>
      <c r="AP622738" s="69">
        <v>1.052</v>
      </c>
      <c r="AQ622738" s="69">
        <v>0.873</v>
      </c>
      <c r="AR622738" s="69">
        <v>0.898</v>
      </c>
    </row>
    <row r="622739" spans="41:44">
      <c r="AO622739" s="69">
        <v>112.05</v>
      </c>
      <c r="AP622739" s="69">
        <v>0.892</v>
      </c>
      <c r="AQ622739" s="69">
        <v>0.875</v>
      </c>
      <c r="AR622739" s="69">
        <v>0.828</v>
      </c>
    </row>
    <row r="622740" spans="41:44">
      <c r="AO622740" s="69">
        <v>112.83</v>
      </c>
      <c r="AP622740" s="69">
        <v>0.965</v>
      </c>
      <c r="AQ622740" s="69">
        <v>0.915</v>
      </c>
      <c r="AR622740" s="69">
        <v>1.015</v>
      </c>
    </row>
    <row r="622741" spans="41:44">
      <c r="AO622741" s="69">
        <v>113.61</v>
      </c>
      <c r="AP622741" s="69">
        <v>0.932</v>
      </c>
      <c r="AQ622741" s="69">
        <v>0.956</v>
      </c>
      <c r="AR622741" s="69">
        <v>0.986</v>
      </c>
    </row>
    <row r="622742" spans="41:44">
      <c r="AO622742" s="69">
        <v>114.39</v>
      </c>
      <c r="AP622742" s="69">
        <v>0.903</v>
      </c>
      <c r="AQ622742" s="69">
        <v>0.955</v>
      </c>
      <c r="AR622742" s="69">
        <v>0.959</v>
      </c>
    </row>
    <row r="622743" spans="41:44">
      <c r="AO622743" s="69">
        <v>115.17</v>
      </c>
      <c r="AP622743" s="69">
        <v>0.944</v>
      </c>
      <c r="AQ622743" s="69">
        <v>0.971</v>
      </c>
      <c r="AR622743" s="69">
        <v>0.93</v>
      </c>
    </row>
    <row r="622744" spans="41:44">
      <c r="AO622744" s="69">
        <v>115.95</v>
      </c>
      <c r="AP622744" s="69">
        <v>0.9</v>
      </c>
      <c r="AQ622744" s="69">
        <v>0.941</v>
      </c>
      <c r="AR622744" s="69">
        <v>0.847</v>
      </c>
    </row>
    <row r="622745" spans="41:44">
      <c r="AO622745" s="69">
        <v>116.73</v>
      </c>
      <c r="AP622745" s="69">
        <v>0.847</v>
      </c>
      <c r="AQ622745" s="69">
        <v>0.885</v>
      </c>
      <c r="AR622745" s="69">
        <v>0.896</v>
      </c>
    </row>
    <row r="622746" spans="41:44">
      <c r="AO622746" s="69">
        <v>117.51</v>
      </c>
      <c r="AP622746" s="69">
        <v>0.917</v>
      </c>
      <c r="AQ622746" s="69">
        <v>0.857</v>
      </c>
      <c r="AR622746" s="69">
        <v>0.844</v>
      </c>
    </row>
    <row r="622747" spans="41:44">
      <c r="AO622747" s="69">
        <v>118.29</v>
      </c>
      <c r="AP622747" s="69">
        <v>0.923</v>
      </c>
      <c r="AQ622747" s="69">
        <v>1.016</v>
      </c>
      <c r="AR622747" s="69">
        <v>0.844</v>
      </c>
    </row>
    <row r="622748" spans="41:44">
      <c r="AO622748" s="69">
        <v>119.07</v>
      </c>
      <c r="AP622748" s="69">
        <v>1</v>
      </c>
      <c r="AQ622748" s="69">
        <v>0.9</v>
      </c>
      <c r="AR622748" s="69">
        <v>0.915</v>
      </c>
    </row>
    <row r="622749" spans="41:44">
      <c r="AO622749" s="69">
        <v>119.85</v>
      </c>
      <c r="AP622749" s="69">
        <v>0.95</v>
      </c>
      <c r="AQ622749" s="69">
        <v>1.014</v>
      </c>
      <c r="AR622749" s="69">
        <v>0.878</v>
      </c>
    </row>
    <row r="622750" spans="41:44">
      <c r="AO622750" s="69">
        <v>120.63</v>
      </c>
      <c r="AP622750" s="69">
        <v>0.87</v>
      </c>
      <c r="AQ622750" s="69">
        <v>0.943</v>
      </c>
      <c r="AR622750" s="69">
        <v>0.808</v>
      </c>
    </row>
    <row r="622751" spans="41:44">
      <c r="AO622751" s="69">
        <v>121.41</v>
      </c>
      <c r="AP622751" s="69">
        <v>0.874</v>
      </c>
      <c r="AQ622751" s="69">
        <v>0.956</v>
      </c>
      <c r="AR622751" s="69">
        <v>0.906</v>
      </c>
    </row>
    <row r="622752" spans="41:44">
      <c r="AO622752" s="69">
        <v>122.19</v>
      </c>
      <c r="AP622752" s="69">
        <v>0.878</v>
      </c>
      <c r="AQ622752" s="69">
        <v>1</v>
      </c>
      <c r="AR622752" s="69">
        <v>0.851</v>
      </c>
    </row>
    <row r="622753" spans="41:44">
      <c r="AO622753" s="69">
        <v>122.97</v>
      </c>
      <c r="AP622753" s="69">
        <v>0.966</v>
      </c>
      <c r="AQ622753" s="69">
        <v>0.918</v>
      </c>
      <c r="AR622753" s="69">
        <v>0.904</v>
      </c>
    </row>
    <row r="622754" spans="41:44">
      <c r="AO622754" s="69">
        <v>123.75</v>
      </c>
      <c r="AP622754" s="69">
        <v>0.918</v>
      </c>
      <c r="AQ622754" s="69">
        <v>0.9</v>
      </c>
      <c r="AR622754" s="69">
        <v>0.984</v>
      </c>
    </row>
    <row r="622755" spans="41:44">
      <c r="AO622755" s="69">
        <v>124.53</v>
      </c>
      <c r="AP622755" s="69">
        <v>0.953</v>
      </c>
      <c r="AQ622755" s="69">
        <v>0.827</v>
      </c>
      <c r="AR622755" s="69">
        <v>0.9</v>
      </c>
    </row>
    <row r="622756" spans="41:44">
      <c r="AO622756" s="69">
        <v>125.31</v>
      </c>
      <c r="AP622756" s="69">
        <v>0.912</v>
      </c>
      <c r="AQ622756" s="69">
        <v>0.871</v>
      </c>
      <c r="AR622756" s="69">
        <v>0.973</v>
      </c>
    </row>
    <row r="622757" spans="41:44">
      <c r="AO622757" s="69">
        <v>126.09</v>
      </c>
      <c r="AP622757" s="69">
        <v>0.879</v>
      </c>
      <c r="AQ622757" s="69">
        <v>0.927</v>
      </c>
      <c r="AR622757" s="69">
        <v>0.987</v>
      </c>
    </row>
    <row r="622758" spans="41:44">
      <c r="AO622758" s="69">
        <v>126.87</v>
      </c>
      <c r="AP622758" s="69">
        <v>0.966</v>
      </c>
      <c r="AQ622758" s="69">
        <v>0.875</v>
      </c>
      <c r="AR622758" s="69">
        <v>0.917</v>
      </c>
    </row>
    <row r="622759" spans="41:44">
      <c r="AO622759" s="69">
        <v>127.65</v>
      </c>
      <c r="AP622759" s="69">
        <v>0.929</v>
      </c>
      <c r="AQ622759" s="69">
        <v>0.889</v>
      </c>
      <c r="AR622759" s="69">
        <v>0.9</v>
      </c>
    </row>
    <row r="622760" spans="41:44">
      <c r="AO622760" s="69">
        <v>128.43</v>
      </c>
      <c r="AP622760" s="69">
        <v>0.943</v>
      </c>
      <c r="AQ622760" s="69">
        <v>0.823</v>
      </c>
      <c r="AR622760" s="69">
        <v>0.922</v>
      </c>
    </row>
    <row r="622761" spans="41:44">
      <c r="AO622761" s="69">
        <v>129.21</v>
      </c>
      <c r="AP622761" s="69">
        <v>0.901</v>
      </c>
      <c r="AQ622761" s="69">
        <v>0.971</v>
      </c>
      <c r="AR622761" s="69">
        <v>1</v>
      </c>
    </row>
    <row r="622762" spans="41:44">
      <c r="AO622762" s="69">
        <v>129.99</v>
      </c>
      <c r="AP622762" s="69">
        <v>0.94</v>
      </c>
      <c r="AQ622762" s="69">
        <v>0.851</v>
      </c>
      <c r="AR622762" s="69">
        <v>0.918</v>
      </c>
    </row>
    <row r="622763" spans="41:44">
      <c r="AO622763" s="69">
        <v>130.77</v>
      </c>
      <c r="AP622763" s="69">
        <v>0.94</v>
      </c>
      <c r="AQ622763" s="69">
        <v>1.046</v>
      </c>
      <c r="AR622763" s="69">
        <v>1.014</v>
      </c>
    </row>
    <row r="622764" spans="41:44">
      <c r="AO622764" s="69">
        <v>131.55</v>
      </c>
      <c r="AP622764" s="69">
        <v>0.942</v>
      </c>
      <c r="AQ622764" s="69">
        <v>0.847</v>
      </c>
      <c r="AR622764" s="69">
        <v>0.883</v>
      </c>
    </row>
    <row r="622765" spans="41:44">
      <c r="AO622765" s="69">
        <v>132.33</v>
      </c>
      <c r="AP622765" s="69">
        <v>0.954</v>
      </c>
      <c r="AQ622765" s="69">
        <v>0.9</v>
      </c>
      <c r="AR622765" s="69">
        <v>1.069</v>
      </c>
    </row>
    <row r="622766" spans="41:44">
      <c r="AO622766" s="69">
        <v>133.11</v>
      </c>
      <c r="AP622766" s="69">
        <v>0.867</v>
      </c>
      <c r="AQ622766" s="69">
        <v>0.865</v>
      </c>
      <c r="AR622766" s="69">
        <v>0.957</v>
      </c>
    </row>
    <row r="622767" spans="41:44">
      <c r="AO622767" s="69">
        <v>133.89</v>
      </c>
      <c r="AP622767" s="69">
        <v>0.827</v>
      </c>
      <c r="AQ622767" s="69">
        <v>1</v>
      </c>
      <c r="AR622767" s="69">
        <v>0.91</v>
      </c>
    </row>
    <row r="622768" spans="41:44">
      <c r="AO622768" s="69">
        <v>134.67</v>
      </c>
      <c r="AP622768" s="69">
        <v>0.91</v>
      </c>
      <c r="AQ622768" s="69">
        <v>0.929</v>
      </c>
      <c r="AR622768" s="69">
        <v>0.93</v>
      </c>
    </row>
    <row r="622769" spans="41:44">
      <c r="AO622769" s="69">
        <v>135.45</v>
      </c>
      <c r="AP622769" s="69">
        <v>0.938</v>
      </c>
      <c r="AQ622769" s="69">
        <v>0.859</v>
      </c>
      <c r="AR622769" s="69">
        <v>1</v>
      </c>
    </row>
    <row r="622770" spans="41:44">
      <c r="AO622770" s="69">
        <v>136.23</v>
      </c>
      <c r="AP622770" s="69">
        <v>0.944</v>
      </c>
      <c r="AQ622770" s="69">
        <v>1</v>
      </c>
      <c r="AR622770" s="69">
        <v>0.934</v>
      </c>
    </row>
    <row r="622771" spans="41:44">
      <c r="AO622771" s="69">
        <v>137.01</v>
      </c>
      <c r="AP622771" s="69">
        <v>0.965</v>
      </c>
      <c r="AQ622771" s="69">
        <v>0.861</v>
      </c>
      <c r="AR622771" s="69">
        <v>0.893</v>
      </c>
    </row>
    <row r="622772" spans="41:44">
      <c r="AO622772" s="69">
        <v>137.79</v>
      </c>
      <c r="AP622772" s="69">
        <v>0.922</v>
      </c>
      <c r="AQ622772" s="69">
        <v>1.03</v>
      </c>
      <c r="AR622772" s="69">
        <v>0.973</v>
      </c>
    </row>
    <row r="622773" spans="41:44">
      <c r="AO622773" s="69">
        <v>138.57</v>
      </c>
      <c r="AP622773" s="69">
        <v>0.862</v>
      </c>
      <c r="AQ622773" s="69">
        <v>0.814</v>
      </c>
      <c r="AR622773" s="69">
        <v>0.986</v>
      </c>
    </row>
    <row r="622774" spans="41:44">
      <c r="AO622774" s="69">
        <v>139.35</v>
      </c>
      <c r="AP622774" s="69">
        <v>0.89</v>
      </c>
      <c r="AQ622774" s="69">
        <v>0.915</v>
      </c>
      <c r="AR622774" s="69">
        <v>0.906</v>
      </c>
    </row>
    <row r="622775" spans="41:44">
      <c r="AO622775" s="69">
        <v>140.13</v>
      </c>
      <c r="AP622775" s="69">
        <v>0.954</v>
      </c>
      <c r="AQ622775" s="69">
        <v>0.895</v>
      </c>
      <c r="AR622775" s="69">
        <v>0.863</v>
      </c>
    </row>
    <row r="622776" spans="41:44">
      <c r="AO622776" s="69">
        <v>140.91</v>
      </c>
      <c r="AP622776" s="69">
        <v>1</v>
      </c>
      <c r="AQ622776" s="69">
        <v>0.97</v>
      </c>
      <c r="AR622776" s="69">
        <v>0.918</v>
      </c>
    </row>
    <row r="622777" spans="41:44">
      <c r="AO622777" s="69">
        <v>141.69</v>
      </c>
      <c r="AP622777" s="69">
        <v>0.967</v>
      </c>
      <c r="AQ622777" s="69">
        <v>0.883</v>
      </c>
      <c r="AR622777" s="69">
        <v>0.93</v>
      </c>
    </row>
    <row r="622778" spans="41:44">
      <c r="AO622778" s="69">
        <v>142.47</v>
      </c>
      <c r="AP622778" s="69">
        <v>0.966</v>
      </c>
      <c r="AQ622778" s="69">
        <v>0.871</v>
      </c>
      <c r="AR622778" s="69">
        <v>0.911</v>
      </c>
    </row>
    <row r="622779" spans="41:44">
      <c r="AO622779" s="69">
        <v>143.25</v>
      </c>
      <c r="AP622779" s="69">
        <v>0.901</v>
      </c>
      <c r="AQ622779" s="69">
        <v>1.048</v>
      </c>
      <c r="AR622779" s="69">
        <v>0.942</v>
      </c>
    </row>
    <row r="622780" spans="41:44">
      <c r="AO622780" s="69">
        <v>144.03</v>
      </c>
      <c r="AP622780" s="69">
        <v>0.955</v>
      </c>
      <c r="AQ622780" s="69">
        <v>0.875</v>
      </c>
      <c r="AR622780" s="69">
        <v>0.919</v>
      </c>
    </row>
    <row r="622781" spans="41:44">
      <c r="AO622781" s="69">
        <v>144.81</v>
      </c>
      <c r="AP622781" s="69">
        <v>0.928</v>
      </c>
      <c r="AQ622781" s="69">
        <v>0.89</v>
      </c>
      <c r="AR622781" s="69">
        <v>1</v>
      </c>
    </row>
    <row r="622782" spans="41:44">
      <c r="AO622782" s="69">
        <v>145.59</v>
      </c>
      <c r="AP622782" s="69">
        <v>0.988</v>
      </c>
      <c r="AQ622782" s="69">
        <v>0.928</v>
      </c>
      <c r="AR622782" s="69">
        <v>1.028</v>
      </c>
    </row>
    <row r="622783" spans="41:44">
      <c r="AO622783" s="69">
        <v>146.37</v>
      </c>
      <c r="AP622783" s="69">
        <v>0.806</v>
      </c>
      <c r="AQ622783" s="69">
        <v>0.831</v>
      </c>
      <c r="AR622783" s="69">
        <v>0.97</v>
      </c>
    </row>
    <row r="622784" spans="41:44">
      <c r="AO622784" s="69">
        <v>147.15</v>
      </c>
      <c r="AP622784" s="69">
        <v>0.907</v>
      </c>
      <c r="AQ622784" s="69">
        <v>0.928</v>
      </c>
      <c r="AR622784" s="69">
        <v>0.91</v>
      </c>
    </row>
    <row r="622785" spans="41:44">
      <c r="AO622785" s="69">
        <v>147.93</v>
      </c>
      <c r="AP622785" s="69">
        <v>0.875</v>
      </c>
      <c r="AQ622785" s="69">
        <v>0.831</v>
      </c>
      <c r="AR622785" s="69">
        <v>0.861</v>
      </c>
    </row>
    <row r="622786" spans="41:44">
      <c r="AO622786" s="69">
        <v>148.71</v>
      </c>
      <c r="AP622786" s="69">
        <v>0.977</v>
      </c>
      <c r="AQ622786" s="69">
        <v>0.898</v>
      </c>
      <c r="AR622786" s="69">
        <v>0.901</v>
      </c>
    </row>
    <row r="622787" spans="41:44">
      <c r="AO622787" s="69">
        <v>149.49</v>
      </c>
      <c r="AP622787" s="69">
        <v>0.9</v>
      </c>
      <c r="AQ622787" s="69">
        <v>0.985</v>
      </c>
      <c r="AR622787" s="69">
        <v>0.901</v>
      </c>
    </row>
    <row r="622788" spans="41:44">
      <c r="AO622788" s="69">
        <v>150.27</v>
      </c>
      <c r="AP622788" s="69">
        <v>0.95</v>
      </c>
      <c r="AQ622788" s="69">
        <v>0.859</v>
      </c>
      <c r="AR622788" s="69">
        <v>0.917</v>
      </c>
    </row>
    <row r="622789" spans="41:44">
      <c r="AO622789" s="69">
        <v>151.05</v>
      </c>
      <c r="AP622789" s="69">
        <v>0.942</v>
      </c>
      <c r="AQ622789" s="69">
        <v>0.943</v>
      </c>
      <c r="AR622789" s="69">
        <v>0.918</v>
      </c>
    </row>
    <row r="622790" spans="41:44">
      <c r="AO622790" s="69">
        <v>151.83</v>
      </c>
      <c r="AP622790" s="69">
        <v>0.978</v>
      </c>
      <c r="AQ622790" s="69">
        <v>0.845</v>
      </c>
      <c r="AR622790" s="69">
        <v>0.867</v>
      </c>
    </row>
    <row r="622791" spans="41:44">
      <c r="AO622791" s="69">
        <v>152.61</v>
      </c>
      <c r="AP622791" s="69">
        <v>0.942</v>
      </c>
      <c r="AQ622791" s="69">
        <v>0.943</v>
      </c>
      <c r="AR622791" s="69">
        <v>0.928</v>
      </c>
    </row>
    <row r="622792" spans="41:44">
      <c r="AO622792" s="69">
        <v>153.39</v>
      </c>
      <c r="AP622792" s="69">
        <v>0.988</v>
      </c>
      <c r="AQ622792" s="69">
        <v>0.927</v>
      </c>
      <c r="AR622792" s="69">
        <v>0.836</v>
      </c>
    </row>
    <row r="622793" spans="41:44">
      <c r="AO622793" s="69">
        <v>154.17</v>
      </c>
      <c r="AP622793" s="69">
        <v>0.891</v>
      </c>
      <c r="AQ622793" s="69">
        <v>0.941</v>
      </c>
      <c r="AR622793" s="69">
        <v>0.932</v>
      </c>
    </row>
    <row r="622794" spans="41:44">
      <c r="AO622794" s="69">
        <v>154.95</v>
      </c>
      <c r="AP622794" s="69">
        <v>0.935</v>
      </c>
      <c r="AQ622794" s="69">
        <v>0.889</v>
      </c>
      <c r="AR622794" s="69">
        <v>0.861</v>
      </c>
    </row>
    <row r="622795" spans="41:44">
      <c r="AO622795" s="69">
        <v>155.73</v>
      </c>
      <c r="AP622795" s="69">
        <v>0.923</v>
      </c>
      <c r="AQ622795" s="69">
        <v>0.775</v>
      </c>
      <c r="AR622795" s="69">
        <v>0.861</v>
      </c>
    </row>
    <row r="622796" spans="41:44">
      <c r="AO622796" s="69">
        <v>156.51</v>
      </c>
      <c r="AP622796" s="69">
        <v>0.911</v>
      </c>
      <c r="AQ622796" s="69">
        <v>0.942</v>
      </c>
      <c r="AR622796" s="69">
        <v>0.957</v>
      </c>
    </row>
    <row r="638978" spans="41:44">
      <c r="AO638978" s="69" t="s">
        <v>13</v>
      </c>
      <c r="AP638978" s="69" t="s">
        <v>14</v>
      </c>
      <c r="AQ638978" s="69" t="s">
        <v>15</v>
      </c>
      <c r="AR638978" s="69" t="s">
        <v>16</v>
      </c>
    </row>
    <row r="638979" spans="41:44">
      <c r="AO638979" s="69">
        <v>0</v>
      </c>
      <c r="AP638979" s="69">
        <v>0.925</v>
      </c>
      <c r="AQ638979" s="69">
        <v>0.985</v>
      </c>
      <c r="AR638979" s="69">
        <v>0.836</v>
      </c>
    </row>
    <row r="638980" spans="41:44">
      <c r="AO638980" s="69">
        <v>0.39</v>
      </c>
      <c r="AP638980" s="69">
        <v>0.968</v>
      </c>
      <c r="AQ638980" s="69">
        <v>1.016</v>
      </c>
      <c r="AR638980" s="69">
        <v>1.026</v>
      </c>
    </row>
    <row r="638981" spans="41:44">
      <c r="AO638981" s="69">
        <v>1.17</v>
      </c>
      <c r="AP638981" s="69">
        <v>0.928</v>
      </c>
      <c r="AQ638981" s="69">
        <v>1.061</v>
      </c>
      <c r="AR638981" s="69">
        <v>0.925</v>
      </c>
    </row>
    <row r="638982" spans="41:44">
      <c r="AO638982" s="69">
        <v>1.95</v>
      </c>
      <c r="AP638982" s="69">
        <v>0.885</v>
      </c>
      <c r="AQ638982" s="69">
        <v>0.97</v>
      </c>
      <c r="AR638982" s="69">
        <v>0.961</v>
      </c>
    </row>
    <row r="638983" spans="41:44">
      <c r="AO638983" s="69">
        <v>2.73</v>
      </c>
      <c r="AP638983" s="69">
        <v>0.926</v>
      </c>
      <c r="AQ638983" s="69">
        <v>0.932</v>
      </c>
      <c r="AR638983" s="69">
        <v>0.962</v>
      </c>
    </row>
    <row r="638984" spans="41:44">
      <c r="AO638984" s="69">
        <v>3.51</v>
      </c>
      <c r="AP638984" s="69">
        <v>0.885</v>
      </c>
      <c r="AQ638984" s="69">
        <v>0.906</v>
      </c>
      <c r="AR638984" s="69">
        <v>0.924</v>
      </c>
    </row>
    <row r="638985" spans="41:44">
      <c r="AO638985" s="69">
        <v>4.29</v>
      </c>
      <c r="AP638985" s="69">
        <v>0.97</v>
      </c>
      <c r="AQ638985" s="69">
        <v>0.915</v>
      </c>
      <c r="AR638985" s="69">
        <v>0.96</v>
      </c>
    </row>
    <row r="638986" spans="41:44">
      <c r="AO638986" s="69">
        <v>5.07</v>
      </c>
      <c r="AP638986" s="69">
        <v>0.9</v>
      </c>
      <c r="AQ638986" s="69">
        <v>0.935</v>
      </c>
      <c r="AR638986" s="69">
        <v>0.911</v>
      </c>
    </row>
    <row r="638987" spans="41:44">
      <c r="AO638987" s="69">
        <v>5.85</v>
      </c>
      <c r="AP638987" s="69">
        <v>1.015</v>
      </c>
      <c r="AQ638987" s="69">
        <v>0.971</v>
      </c>
      <c r="AR638987" s="69">
        <v>0.912</v>
      </c>
    </row>
    <row r="638988" spans="41:44">
      <c r="AO638988" s="69">
        <v>6.63</v>
      </c>
      <c r="AP638988" s="69">
        <v>0.927</v>
      </c>
      <c r="AQ638988" s="69">
        <v>1</v>
      </c>
      <c r="AR638988" s="69">
        <v>0.962</v>
      </c>
    </row>
    <row r="638989" spans="41:44">
      <c r="AO638989" s="69">
        <v>7.41</v>
      </c>
      <c r="AP638989" s="69">
        <v>0.97</v>
      </c>
      <c r="AQ638989" s="69">
        <v>0.904</v>
      </c>
      <c r="AR638989" s="69">
        <v>1.013</v>
      </c>
    </row>
    <row r="638990" spans="41:44">
      <c r="AO638990" s="69">
        <v>8.19</v>
      </c>
      <c r="AP638990" s="69">
        <v>0.878</v>
      </c>
      <c r="AQ638990" s="69">
        <v>0.89</v>
      </c>
      <c r="AR638990" s="69">
        <v>1</v>
      </c>
    </row>
    <row r="638991" spans="41:44">
      <c r="AO638991" s="69">
        <v>8.97</v>
      </c>
      <c r="AP638991" s="69">
        <v>0.956</v>
      </c>
      <c r="AQ638991" s="69">
        <v>0.859</v>
      </c>
      <c r="AR638991" s="69">
        <v>1.096</v>
      </c>
    </row>
    <row r="638992" spans="41:44">
      <c r="AO638992" s="69">
        <v>9.75</v>
      </c>
      <c r="AP638992" s="69">
        <v>0.887</v>
      </c>
      <c r="AQ638992" s="69">
        <v>0.93</v>
      </c>
      <c r="AR638992" s="69">
        <v>1.04</v>
      </c>
    </row>
    <row r="638993" spans="41:44">
      <c r="AO638993" s="69">
        <v>10.53</v>
      </c>
      <c r="AP638993" s="69">
        <v>0.922</v>
      </c>
      <c r="AQ638993" s="69">
        <v>0.956</v>
      </c>
      <c r="AR638993" s="69">
        <v>1.053</v>
      </c>
    </row>
    <row r="638994" spans="41:44">
      <c r="AO638994" s="69">
        <v>11.31</v>
      </c>
      <c r="AP638994" s="69">
        <v>1</v>
      </c>
      <c r="AQ638994" s="69">
        <v>0.9</v>
      </c>
      <c r="AR638994" s="69">
        <v>1.037</v>
      </c>
    </row>
    <row r="638995" spans="41:44">
      <c r="AO638995" s="69">
        <v>12.09</v>
      </c>
      <c r="AP638995" s="69">
        <v>1.014</v>
      </c>
      <c r="AQ638995" s="69">
        <v>0.942</v>
      </c>
      <c r="AR638995" s="69">
        <v>0.861</v>
      </c>
    </row>
    <row r="638996" spans="41:44">
      <c r="AO638996" s="69">
        <v>12.87</v>
      </c>
      <c r="AP638996" s="69">
        <v>0.918</v>
      </c>
      <c r="AQ638996" s="69">
        <v>0.986</v>
      </c>
      <c r="AR638996" s="69">
        <v>1.055</v>
      </c>
    </row>
    <row r="638997" spans="41:44">
      <c r="AO638997" s="69">
        <v>13.65</v>
      </c>
      <c r="AP638997" s="69">
        <v>0.87</v>
      </c>
      <c r="AQ638997" s="69">
        <v>0.848</v>
      </c>
      <c r="AR638997" s="69">
        <v>0.883</v>
      </c>
    </row>
    <row r="638998" spans="41:44">
      <c r="AO638998" s="69">
        <v>14.43</v>
      </c>
      <c r="AP638998" s="69">
        <v>0.949</v>
      </c>
      <c r="AQ638998" s="69">
        <v>1</v>
      </c>
      <c r="AR638998" s="69">
        <v>0.938</v>
      </c>
    </row>
    <row r="638999" spans="41:44">
      <c r="AO638999" s="69">
        <v>15.21</v>
      </c>
      <c r="AP638999" s="69">
        <v>0.947</v>
      </c>
      <c r="AQ638999" s="69">
        <v>0.947</v>
      </c>
      <c r="AR638999" s="69">
        <v>0.962</v>
      </c>
    </row>
    <row r="639000" spans="41:44">
      <c r="AO639000" s="69">
        <v>15.99</v>
      </c>
      <c r="AP639000" s="69">
        <v>0.883</v>
      </c>
      <c r="AQ639000" s="69">
        <v>1</v>
      </c>
      <c r="AR639000" s="69">
        <v>0.887</v>
      </c>
    </row>
    <row r="639001" spans="41:44">
      <c r="AO639001" s="69">
        <v>16.77</v>
      </c>
      <c r="AP639001" s="69">
        <v>0.892</v>
      </c>
      <c r="AQ639001" s="69">
        <v>0.971</v>
      </c>
      <c r="AR639001" s="69">
        <v>1.133</v>
      </c>
    </row>
    <row r="639002" spans="41:44">
      <c r="AO639002" s="69">
        <v>17.55</v>
      </c>
      <c r="AP639002" s="69">
        <v>0.95</v>
      </c>
      <c r="AQ639002" s="69">
        <v>0.873</v>
      </c>
      <c r="AR639002" s="69">
        <v>0.95</v>
      </c>
    </row>
    <row r="639003" spans="41:44">
      <c r="AO639003" s="69">
        <v>18.33</v>
      </c>
      <c r="AP639003" s="69">
        <v>0.931</v>
      </c>
      <c r="AQ639003" s="69">
        <v>0.942</v>
      </c>
      <c r="AR639003" s="69">
        <v>0.961</v>
      </c>
    </row>
    <row r="639004" spans="41:44">
      <c r="AO639004" s="69">
        <v>19.11</v>
      </c>
      <c r="AP639004" s="69">
        <v>0.9</v>
      </c>
      <c r="AQ639004" s="69">
        <v>0.926</v>
      </c>
      <c r="AR639004" s="69">
        <v>0.935</v>
      </c>
    </row>
    <row r="639005" spans="41:44">
      <c r="AO639005" s="69">
        <v>19.89</v>
      </c>
      <c r="AP639005" s="69">
        <v>0.912</v>
      </c>
      <c r="AQ639005" s="69">
        <v>0.943</v>
      </c>
      <c r="AR639005" s="69">
        <v>0.926</v>
      </c>
    </row>
    <row r="639006" spans="41:44">
      <c r="AO639006" s="69">
        <v>20.67</v>
      </c>
      <c r="AP639006" s="69">
        <v>0.912</v>
      </c>
      <c r="AQ639006" s="69">
        <v>0.942</v>
      </c>
      <c r="AR639006" s="69">
        <v>0.875</v>
      </c>
    </row>
    <row r="639007" spans="41:44">
      <c r="AO639007" s="69">
        <v>21.45</v>
      </c>
      <c r="AP639007" s="69">
        <v>1</v>
      </c>
      <c r="AQ639007" s="69">
        <v>0.844</v>
      </c>
      <c r="AR639007" s="69">
        <v>0.912</v>
      </c>
    </row>
    <row r="639008" spans="41:44">
      <c r="AO639008" s="69">
        <v>22.23</v>
      </c>
      <c r="AP639008" s="69">
        <v>0.891</v>
      </c>
      <c r="AQ639008" s="69">
        <v>0.844</v>
      </c>
      <c r="AR639008" s="69">
        <v>0.975</v>
      </c>
    </row>
    <row r="639009" spans="41:44">
      <c r="AO639009" s="69">
        <v>23.01</v>
      </c>
      <c r="AP639009" s="69">
        <v>0.912</v>
      </c>
      <c r="AQ639009" s="69">
        <v>1.014</v>
      </c>
      <c r="AR639009" s="69">
        <v>0.95</v>
      </c>
    </row>
    <row r="639010" spans="41:44">
      <c r="AO639010" s="69">
        <v>23.79</v>
      </c>
      <c r="AP639010" s="69">
        <v>0.974</v>
      </c>
      <c r="AQ639010" s="69">
        <v>0.931</v>
      </c>
      <c r="AR639010" s="69">
        <v>0.869</v>
      </c>
    </row>
    <row r="639011" spans="41:44">
      <c r="AO639011" s="69">
        <v>24.57</v>
      </c>
      <c r="AP639011" s="69">
        <v>0.898</v>
      </c>
      <c r="AQ639011" s="69">
        <v>0.97</v>
      </c>
      <c r="AR639011" s="69">
        <v>0.879</v>
      </c>
    </row>
    <row r="639012" spans="41:44">
      <c r="AO639012" s="69">
        <v>25.35</v>
      </c>
      <c r="AP639012" s="69">
        <v>0.877</v>
      </c>
      <c r="AQ639012" s="69">
        <v>0.878</v>
      </c>
      <c r="AR639012" s="69">
        <v>0.948</v>
      </c>
    </row>
    <row r="639013" spans="41:44">
      <c r="AO639013" s="69">
        <v>26.13</v>
      </c>
      <c r="AP639013" s="69">
        <v>0.912</v>
      </c>
      <c r="AQ639013" s="69">
        <v>0.986</v>
      </c>
      <c r="AR639013" s="69">
        <v>0.949</v>
      </c>
    </row>
    <row r="639014" spans="41:44">
      <c r="AO639014" s="69">
        <v>26.91</v>
      </c>
      <c r="AP639014" s="69">
        <v>0.974</v>
      </c>
      <c r="AQ639014" s="69">
        <v>0.906</v>
      </c>
      <c r="AR639014" s="69">
        <v>0.828</v>
      </c>
    </row>
    <row r="639015" spans="41:44">
      <c r="AO639015" s="69">
        <v>27.69</v>
      </c>
      <c r="AP639015" s="69">
        <v>0.939</v>
      </c>
      <c r="AQ639015" s="69">
        <v>0.849</v>
      </c>
      <c r="AR639015" s="69">
        <v>0.924</v>
      </c>
    </row>
    <row r="639016" spans="41:44">
      <c r="AO639016" s="69">
        <v>28.47</v>
      </c>
      <c r="AP639016" s="69">
        <v>0.986</v>
      </c>
      <c r="AQ639016" s="69">
        <v>0.93</v>
      </c>
      <c r="AR639016" s="69">
        <v>0.974</v>
      </c>
    </row>
    <row r="639017" spans="41:44">
      <c r="AO639017" s="69">
        <v>29.25</v>
      </c>
      <c r="AP639017" s="69">
        <v>0.974</v>
      </c>
      <c r="AQ639017" s="69">
        <v>0.915</v>
      </c>
      <c r="AR639017" s="69">
        <v>0.896</v>
      </c>
    </row>
    <row r="639018" spans="41:44">
      <c r="AO639018" s="69">
        <v>30.03</v>
      </c>
      <c r="AP639018" s="69">
        <v>0.915</v>
      </c>
      <c r="AQ639018" s="69">
        <v>0.986</v>
      </c>
      <c r="AR639018" s="69">
        <v>1</v>
      </c>
    </row>
    <row r="639019" spans="41:44">
      <c r="AO639019" s="69">
        <v>30.81</v>
      </c>
      <c r="AP639019" s="69">
        <v>0.914</v>
      </c>
      <c r="AQ639019" s="69">
        <v>0.905</v>
      </c>
      <c r="AR639019" s="69">
        <v>0.868</v>
      </c>
    </row>
    <row r="639020" spans="41:44">
      <c r="AO639020" s="69">
        <v>31.59</v>
      </c>
      <c r="AP639020" s="69">
        <v>1</v>
      </c>
      <c r="AQ639020" s="69">
        <v>0.917</v>
      </c>
      <c r="AR639020" s="69">
        <v>1.026</v>
      </c>
    </row>
    <row r="639021" spans="41:44">
      <c r="AO639021" s="69">
        <v>32.37</v>
      </c>
      <c r="AP639021" s="69">
        <v>1</v>
      </c>
      <c r="AQ639021" s="69">
        <v>0.831</v>
      </c>
      <c r="AR639021" s="69">
        <v>0.937</v>
      </c>
    </row>
    <row r="639022" spans="41:44">
      <c r="AO639022" s="69">
        <v>33.15</v>
      </c>
      <c r="AP639022" s="69">
        <v>0.891</v>
      </c>
      <c r="AQ639022" s="69">
        <v>0.985</v>
      </c>
      <c r="AR639022" s="69">
        <v>0.938</v>
      </c>
    </row>
    <row r="639023" spans="41:44">
      <c r="AO639023" s="69">
        <v>33.93</v>
      </c>
      <c r="AP639023" s="69">
        <v>0.938</v>
      </c>
      <c r="AQ639023" s="69">
        <v>0.957</v>
      </c>
      <c r="AR639023" s="69">
        <v>0.974</v>
      </c>
    </row>
    <row r="639024" spans="41:44">
      <c r="AO639024" s="69">
        <v>34.71</v>
      </c>
      <c r="AP639024" s="69">
        <v>0.949</v>
      </c>
      <c r="AQ639024" s="69">
        <v>0.986</v>
      </c>
      <c r="AR639024" s="69">
        <v>0.912</v>
      </c>
    </row>
    <row r="639025" spans="41:44">
      <c r="AO639025" s="69">
        <v>35.49</v>
      </c>
      <c r="AP639025" s="69">
        <v>0.937</v>
      </c>
      <c r="AQ639025" s="69">
        <v>0.96</v>
      </c>
      <c r="AR639025" s="69">
        <v>0.934</v>
      </c>
    </row>
    <row r="639026" spans="41:44">
      <c r="AO639026" s="69">
        <v>36.27</v>
      </c>
      <c r="AP639026" s="69">
        <v>0.94</v>
      </c>
      <c r="AQ639026" s="69">
        <v>0.97</v>
      </c>
      <c r="AR639026" s="69">
        <v>0.961</v>
      </c>
    </row>
    <row r="639027" spans="41:44">
      <c r="AO639027" s="69">
        <v>37.05</v>
      </c>
      <c r="AP639027" s="69">
        <v>0.915</v>
      </c>
      <c r="AQ639027" s="69">
        <v>0.929</v>
      </c>
      <c r="AR639027" s="69">
        <v>0.96</v>
      </c>
    </row>
    <row r="639028" spans="41:44">
      <c r="AO639028" s="69">
        <v>37.83</v>
      </c>
      <c r="AP639028" s="69">
        <v>0.894</v>
      </c>
      <c r="AQ639028" s="69">
        <v>0.905</v>
      </c>
      <c r="AR639028" s="69">
        <v>1.11</v>
      </c>
    </row>
    <row r="639029" spans="41:44">
      <c r="AO639029" s="69">
        <v>38.61</v>
      </c>
      <c r="AP639029" s="69">
        <v>1.053</v>
      </c>
      <c r="AQ639029" s="69">
        <v>0.904</v>
      </c>
      <c r="AR639029" s="69">
        <v>0.879</v>
      </c>
    </row>
    <row r="639030" spans="41:44">
      <c r="AO639030" s="69">
        <v>39.51</v>
      </c>
      <c r="AP639030" s="69">
        <v>0.882</v>
      </c>
      <c r="AQ639030" s="69">
        <v>0.892</v>
      </c>
      <c r="AR639030" s="69">
        <v>0.974</v>
      </c>
    </row>
    <row r="639031" spans="41:44">
      <c r="AO639031" s="69">
        <v>40.29</v>
      </c>
      <c r="AP639031" s="69">
        <v>1.012</v>
      </c>
      <c r="AQ639031" s="69">
        <v>1</v>
      </c>
      <c r="AR639031" s="69">
        <v>1.027</v>
      </c>
    </row>
    <row r="639032" spans="41:44">
      <c r="AO639032" s="69">
        <v>41.07</v>
      </c>
      <c r="AP639032" s="69">
        <v>0.951</v>
      </c>
      <c r="AQ639032" s="69">
        <v>0.956</v>
      </c>
      <c r="AR639032" s="69">
        <v>0.947</v>
      </c>
    </row>
    <row r="639033" spans="41:44">
      <c r="AO639033" s="69">
        <v>41.85</v>
      </c>
      <c r="AP639033" s="69">
        <v>0.9</v>
      </c>
      <c r="AQ639033" s="69">
        <v>0.89</v>
      </c>
      <c r="AR639033" s="69">
        <v>0.91</v>
      </c>
    </row>
    <row r="639034" spans="41:44">
      <c r="AO639034" s="69">
        <v>42.63</v>
      </c>
      <c r="AP639034" s="69">
        <v>0.874</v>
      </c>
      <c r="AQ639034" s="69">
        <v>0.917</v>
      </c>
      <c r="AR639034" s="69">
        <v>0.95</v>
      </c>
    </row>
    <row r="639035" spans="41:44">
      <c r="AO639035" s="69">
        <v>43.41</v>
      </c>
      <c r="AP639035" s="69">
        <v>0.887</v>
      </c>
      <c r="AQ639035" s="69">
        <v>0.853</v>
      </c>
      <c r="AR639035" s="69">
        <v>0.949</v>
      </c>
    </row>
    <row r="639036" spans="41:44">
      <c r="AO639036" s="69">
        <v>44.19</v>
      </c>
      <c r="AP639036" s="69">
        <v>0.866</v>
      </c>
      <c r="AQ639036" s="69">
        <v>0.944</v>
      </c>
      <c r="AR639036" s="69">
        <v>0.912</v>
      </c>
    </row>
    <row r="639037" spans="41:44">
      <c r="AO639037" s="69">
        <v>44.97</v>
      </c>
      <c r="AP639037" s="69">
        <v>0.938</v>
      </c>
      <c r="AQ639037" s="69">
        <v>0.928</v>
      </c>
      <c r="AR639037" s="69">
        <v>0.901</v>
      </c>
    </row>
    <row r="639038" spans="41:44">
      <c r="AO639038" s="69">
        <v>45.75</v>
      </c>
      <c r="AP639038" s="69">
        <v>0.815</v>
      </c>
      <c r="AQ639038" s="69">
        <v>0.956</v>
      </c>
      <c r="AR639038" s="69">
        <v>0.736</v>
      </c>
    </row>
    <row r="639039" spans="41:44">
      <c r="AO639039" s="69">
        <v>46.53</v>
      </c>
      <c r="AP639039" s="69">
        <v>0.962</v>
      </c>
      <c r="AQ639039" s="69">
        <v>0.986</v>
      </c>
      <c r="AR639039" s="69">
        <v>1.085</v>
      </c>
    </row>
    <row r="639040" spans="41:44">
      <c r="AO639040" s="69">
        <v>47.31</v>
      </c>
      <c r="AP639040" s="69">
        <v>0.844</v>
      </c>
      <c r="AQ639040" s="69">
        <v>0.892</v>
      </c>
      <c r="AR639040" s="69">
        <v>0.807</v>
      </c>
    </row>
    <row r="639041" spans="41:44">
      <c r="AO639041" s="69">
        <v>48.09</v>
      </c>
      <c r="AP639041" s="69">
        <v>1.065</v>
      </c>
      <c r="AQ639041" s="69">
        <v>0.904</v>
      </c>
      <c r="AR639041" s="69">
        <v>0.949</v>
      </c>
    </row>
    <row r="639042" spans="41:44">
      <c r="AO639042" s="69">
        <v>48.87</v>
      </c>
      <c r="AP639042" s="69">
        <v>0.924</v>
      </c>
      <c r="AQ639042" s="69">
        <v>0.887</v>
      </c>
      <c r="AR639042" s="69">
        <v>0.873</v>
      </c>
    </row>
    <row r="639043" spans="41:44">
      <c r="AO639043" s="69">
        <v>49.65</v>
      </c>
      <c r="AP639043" s="69">
        <v>0.903</v>
      </c>
      <c r="AQ639043" s="69">
        <v>0.849</v>
      </c>
      <c r="AR639043" s="69">
        <v>0.923</v>
      </c>
    </row>
    <row r="639044" spans="41:44">
      <c r="AO639044" s="69">
        <v>50.43</v>
      </c>
      <c r="AP639044" s="69">
        <v>0.974</v>
      </c>
      <c r="AQ639044" s="69">
        <v>1.015</v>
      </c>
      <c r="AR639044" s="69">
        <v>0.937</v>
      </c>
    </row>
    <row r="639045" spans="41:44">
      <c r="AO639045" s="69">
        <v>51.21</v>
      </c>
      <c r="AP639045" s="69">
        <v>0.962</v>
      </c>
      <c r="AQ639045" s="69">
        <v>1</v>
      </c>
      <c r="AR639045" s="69">
        <v>0.883</v>
      </c>
    </row>
    <row r="639046" spans="41:44">
      <c r="AO639046" s="69">
        <v>51.99</v>
      </c>
      <c r="AP639046" s="69">
        <v>0.986</v>
      </c>
      <c r="AQ639046" s="69">
        <v>0.892</v>
      </c>
      <c r="AR639046" s="69">
        <v>0.872</v>
      </c>
    </row>
    <row r="639047" spans="41:44">
      <c r="AO639047" s="69">
        <v>52.77</v>
      </c>
      <c r="AP639047" s="69">
        <v>0.927</v>
      </c>
      <c r="AQ639047" s="69">
        <v>1.03</v>
      </c>
      <c r="AR639047" s="69">
        <v>0.987</v>
      </c>
    </row>
    <row r="639048" spans="41:44">
      <c r="AO639048" s="69">
        <v>53.55</v>
      </c>
      <c r="AP639048" s="69">
        <v>0.89</v>
      </c>
      <c r="AQ639048" s="69">
        <v>0.819</v>
      </c>
      <c r="AR639048" s="69">
        <v>0.816</v>
      </c>
    </row>
    <row r="639049" spans="41:44">
      <c r="AO639049" s="69">
        <v>54.33</v>
      </c>
      <c r="AP639049" s="69">
        <v>0.869</v>
      </c>
      <c r="AQ639049" s="69">
        <v>0.836</v>
      </c>
      <c r="AR639049" s="69">
        <v>0.887</v>
      </c>
    </row>
    <row r="639050" spans="41:44">
      <c r="AO639050" s="69">
        <v>55.11</v>
      </c>
      <c r="AP639050" s="69">
        <v>0.893</v>
      </c>
      <c r="AQ639050" s="69">
        <v>0.943</v>
      </c>
      <c r="AR639050" s="69">
        <v>0.96</v>
      </c>
    </row>
    <row r="639051" spans="41:44">
      <c r="AO639051" s="69">
        <v>55.89</v>
      </c>
      <c r="AP639051" s="69">
        <v>0.938</v>
      </c>
      <c r="AQ639051" s="69">
        <v>0.928</v>
      </c>
      <c r="AR639051" s="69">
        <v>0.937</v>
      </c>
    </row>
    <row r="639052" spans="41:44">
      <c r="AO639052" s="69">
        <v>56.67</v>
      </c>
      <c r="AP639052" s="69">
        <v>0.939</v>
      </c>
      <c r="AQ639052" s="69">
        <v>0.865</v>
      </c>
      <c r="AR639052" s="69">
        <v>0.938</v>
      </c>
    </row>
    <row r="639053" spans="41:44">
      <c r="AO639053" s="69">
        <v>57.45</v>
      </c>
      <c r="AP639053" s="69">
        <v>0.914</v>
      </c>
      <c r="AQ639053" s="69">
        <v>1.03</v>
      </c>
      <c r="AR639053" s="69">
        <v>1.04</v>
      </c>
    </row>
    <row r="639054" spans="41:44">
      <c r="AO639054" s="69">
        <v>58.23</v>
      </c>
      <c r="AP639054" s="69">
        <v>0.884</v>
      </c>
      <c r="AQ639054" s="69">
        <v>0.915</v>
      </c>
      <c r="AR639054" s="69">
        <v>0.932</v>
      </c>
    </row>
    <row r="639055" spans="41:44">
      <c r="AO639055" s="69">
        <v>59.01</v>
      </c>
      <c r="AP639055" s="69">
        <v>0.874</v>
      </c>
      <c r="AQ639055" s="69">
        <v>0.808</v>
      </c>
      <c r="AR639055" s="69">
        <v>0.959</v>
      </c>
    </row>
    <row r="639056" spans="41:44">
      <c r="AO639056" s="69">
        <v>59.79</v>
      </c>
      <c r="AP639056" s="69">
        <v>0.884</v>
      </c>
      <c r="AQ639056" s="69">
        <v>0.914</v>
      </c>
      <c r="AR639056" s="69">
        <v>0.889</v>
      </c>
    </row>
    <row r="639057" spans="41:44">
      <c r="AO639057" s="69">
        <v>60.57</v>
      </c>
      <c r="AP639057" s="69">
        <v>0.987</v>
      </c>
      <c r="AQ639057" s="69">
        <v>0.942</v>
      </c>
      <c r="AR639057" s="69">
        <v>0.947</v>
      </c>
    </row>
    <row r="639058" spans="41:44">
      <c r="AO639058" s="69">
        <v>61.35</v>
      </c>
      <c r="AP639058" s="69">
        <v>0.893</v>
      </c>
      <c r="AQ639058" s="69">
        <v>0.885</v>
      </c>
      <c r="AR639058" s="69">
        <v>0.896</v>
      </c>
    </row>
    <row r="639059" spans="41:44">
      <c r="AO639059" s="69">
        <v>62.13</v>
      </c>
      <c r="AP639059" s="69">
        <v>0.903</v>
      </c>
      <c r="AQ639059" s="69">
        <v>0.887</v>
      </c>
      <c r="AR639059" s="69">
        <v>0.936</v>
      </c>
    </row>
    <row r="639060" spans="41:44">
      <c r="AO639060" s="69">
        <v>62.91</v>
      </c>
      <c r="AP639060" s="69">
        <v>0.891</v>
      </c>
      <c r="AQ639060" s="69">
        <v>0.9</v>
      </c>
      <c r="AR639060" s="69">
        <v>0.821</v>
      </c>
    </row>
    <row r="639061" spans="41:44">
      <c r="AO639061" s="69">
        <v>63.69</v>
      </c>
      <c r="AP639061" s="69">
        <v>0.926</v>
      </c>
      <c r="AQ639061" s="69">
        <v>0.811</v>
      </c>
      <c r="AR639061" s="69">
        <v>0.868</v>
      </c>
    </row>
    <row r="639062" spans="41:44">
      <c r="AO639062" s="69">
        <v>64.47</v>
      </c>
      <c r="AP639062" s="69">
        <v>0.826</v>
      </c>
      <c r="AQ639062" s="69">
        <v>0.943</v>
      </c>
      <c r="AR639062" s="69">
        <v>0.949</v>
      </c>
    </row>
    <row r="639063" spans="41:44">
      <c r="AO639063" s="69">
        <v>65.25</v>
      </c>
      <c r="AP639063" s="69">
        <v>0.986</v>
      </c>
      <c r="AQ639063" s="69">
        <v>0.855</v>
      </c>
      <c r="AR639063" s="69">
        <v>0.896</v>
      </c>
    </row>
    <row r="639064" spans="41:44">
      <c r="AO639064" s="69">
        <v>66.03</v>
      </c>
      <c r="AP639064" s="69">
        <v>0.951</v>
      </c>
      <c r="AQ639064" s="69">
        <v>0.873</v>
      </c>
      <c r="AR639064" s="69">
        <v>1.04</v>
      </c>
    </row>
    <row r="639065" spans="41:44">
      <c r="AO639065" s="69">
        <v>66.81</v>
      </c>
      <c r="AP639065" s="69">
        <v>0.884</v>
      </c>
      <c r="AQ639065" s="69">
        <v>0.901</v>
      </c>
      <c r="AR639065" s="69">
        <v>1.031</v>
      </c>
    </row>
    <row r="639066" spans="41:44">
      <c r="AO639066" s="69">
        <v>67.59</v>
      </c>
      <c r="AP639066" s="69">
        <v>0.913</v>
      </c>
      <c r="AQ639066" s="69">
        <v>0.808</v>
      </c>
      <c r="AR639066" s="69">
        <v>1.026</v>
      </c>
    </row>
    <row r="639067" spans="41:44">
      <c r="AO639067" s="69">
        <v>68.37</v>
      </c>
      <c r="AP639067" s="69">
        <v>1.012</v>
      </c>
      <c r="AQ639067" s="69">
        <v>0.919</v>
      </c>
      <c r="AR639067" s="69">
        <v>0.87</v>
      </c>
    </row>
    <row r="639068" spans="41:44">
      <c r="AO639068" s="69">
        <v>69.15</v>
      </c>
      <c r="AP639068" s="69">
        <v>0.953</v>
      </c>
      <c r="AQ639068" s="69">
        <v>0.93</v>
      </c>
      <c r="AR639068" s="69">
        <v>0.889</v>
      </c>
    </row>
    <row r="639069" spans="41:44">
      <c r="AO639069" s="69">
        <v>69.93</v>
      </c>
      <c r="AP639069" s="69">
        <v>0.885</v>
      </c>
      <c r="AQ639069" s="69">
        <v>0.795</v>
      </c>
      <c r="AR639069" s="69">
        <v>1.027</v>
      </c>
    </row>
    <row r="639070" spans="41:44">
      <c r="AO639070" s="69">
        <v>70.71</v>
      </c>
      <c r="AP639070" s="69">
        <v>0.902</v>
      </c>
      <c r="AQ639070" s="69">
        <v>0.901</v>
      </c>
      <c r="AR639070" s="69">
        <v>0.924</v>
      </c>
    </row>
    <row r="639071" spans="41:44">
      <c r="AO639071" s="69">
        <v>71.49</v>
      </c>
      <c r="AP639071" s="69">
        <v>0.821</v>
      </c>
      <c r="AQ639071" s="69">
        <v>0.827</v>
      </c>
      <c r="AR639071" s="69">
        <v>0.9</v>
      </c>
    </row>
    <row r="639072" spans="41:44">
      <c r="AO639072" s="69">
        <v>72.27</v>
      </c>
      <c r="AP639072" s="69">
        <v>0.951</v>
      </c>
      <c r="AQ639072" s="69">
        <v>0.78</v>
      </c>
      <c r="AR639072" s="69">
        <v>0.904</v>
      </c>
    </row>
    <row r="639073" spans="41:44">
      <c r="AO639073" s="69">
        <v>73.05</v>
      </c>
      <c r="AP639073" s="69">
        <v>0.926</v>
      </c>
      <c r="AQ639073" s="69">
        <v>0.956</v>
      </c>
      <c r="AR639073" s="69">
        <v>1.014</v>
      </c>
    </row>
    <row r="639074" spans="41:44">
      <c r="AO639074" s="69">
        <v>73.83</v>
      </c>
      <c r="AP639074" s="69">
        <v>0.94</v>
      </c>
      <c r="AQ639074" s="69">
        <v>0.956</v>
      </c>
      <c r="AR639074" s="69">
        <v>0.924</v>
      </c>
    </row>
    <row r="639075" spans="41:44">
      <c r="AO639075" s="69">
        <v>74.61</v>
      </c>
      <c r="AP639075" s="69">
        <v>0.926</v>
      </c>
      <c r="AQ639075" s="69">
        <v>0.861</v>
      </c>
      <c r="AR639075" s="69">
        <v>0.944</v>
      </c>
    </row>
    <row r="639076" spans="41:44">
      <c r="AO639076" s="69">
        <v>75.39</v>
      </c>
      <c r="AP639076" s="69">
        <v>0.884</v>
      </c>
      <c r="AQ639076" s="69">
        <v>0.849</v>
      </c>
      <c r="AR639076" s="69">
        <v>1.027</v>
      </c>
    </row>
    <row r="639077" spans="41:44">
      <c r="AO639077" s="69">
        <v>76.17</v>
      </c>
      <c r="AP639077" s="69">
        <v>0.856</v>
      </c>
      <c r="AQ639077" s="69">
        <v>0.887</v>
      </c>
      <c r="AR639077" s="69">
        <v>0.923</v>
      </c>
    </row>
    <row r="639078" spans="41:44">
      <c r="AO639078" s="69">
        <v>76.95</v>
      </c>
      <c r="AP639078" s="69">
        <v>0.81</v>
      </c>
      <c r="AQ639078" s="69">
        <v>0.918</v>
      </c>
      <c r="AR639078" s="69">
        <v>0.948</v>
      </c>
    </row>
    <row r="639079" spans="41:44">
      <c r="AO639079" s="69">
        <v>77.73</v>
      </c>
      <c r="AP639079" s="69">
        <v>0.931</v>
      </c>
      <c r="AQ639079" s="69">
        <v>0.9</v>
      </c>
      <c r="AR639079" s="69">
        <v>0.948</v>
      </c>
    </row>
    <row r="639080" spans="41:44">
      <c r="AO639080" s="69">
        <v>78.51</v>
      </c>
      <c r="AP639080" s="69">
        <v>0.894</v>
      </c>
      <c r="AQ639080" s="69">
        <v>0.892</v>
      </c>
      <c r="AR639080" s="69">
        <v>1.071</v>
      </c>
    </row>
    <row r="639081" spans="41:44">
      <c r="AO639081" s="69">
        <v>79.29</v>
      </c>
      <c r="AP639081" s="69">
        <v>0.845</v>
      </c>
      <c r="AQ639081" s="69">
        <v>0.901</v>
      </c>
      <c r="AR639081" s="69">
        <v>0.894</v>
      </c>
    </row>
    <row r="639082" spans="41:44">
      <c r="AO639082" s="69">
        <v>80.07</v>
      </c>
      <c r="AP639082" s="69">
        <v>0.95</v>
      </c>
      <c r="AQ639082" s="69">
        <v>0.843</v>
      </c>
      <c r="AR639082" s="69">
        <v>0.867</v>
      </c>
    </row>
    <row r="639083" spans="41:44">
      <c r="AO639083" s="69">
        <v>80.85</v>
      </c>
      <c r="AP639083" s="69">
        <v>0.849</v>
      </c>
      <c r="AQ639083" s="69">
        <v>0.957</v>
      </c>
      <c r="AR639083" s="69">
        <v>0.974</v>
      </c>
    </row>
    <row r="639084" spans="41:44">
      <c r="AO639084" s="69">
        <v>81.63</v>
      </c>
      <c r="AP639084" s="69">
        <v>0.965</v>
      </c>
      <c r="AQ639084" s="69">
        <v>0.957</v>
      </c>
      <c r="AR639084" s="69">
        <v>0.87</v>
      </c>
    </row>
    <row r="639085" spans="41:44">
      <c r="AO639085" s="69">
        <v>82.41</v>
      </c>
      <c r="AP639085" s="69">
        <v>0.937</v>
      </c>
      <c r="AQ639085" s="69">
        <v>0.849</v>
      </c>
      <c r="AR639085" s="69">
        <v>0.83</v>
      </c>
    </row>
    <row r="639086" spans="41:44">
      <c r="AO639086" s="69">
        <v>83.19</v>
      </c>
      <c r="AP639086" s="69">
        <v>0.907</v>
      </c>
      <c r="AQ639086" s="69">
        <v>0.9</v>
      </c>
      <c r="AR639086" s="69">
        <v>0.873</v>
      </c>
    </row>
    <row r="639087" spans="41:44">
      <c r="AO639087" s="69">
        <v>83.97</v>
      </c>
      <c r="AP639087" s="69">
        <v>0.916</v>
      </c>
      <c r="AQ639087" s="69">
        <v>0.94</v>
      </c>
      <c r="AR639087" s="69">
        <v>0.924</v>
      </c>
    </row>
    <row r="639088" spans="41:44">
      <c r="AO639088" s="69">
        <v>84.75</v>
      </c>
      <c r="AP639088" s="69">
        <v>0.95</v>
      </c>
      <c r="AQ639088" s="69">
        <v>0.865</v>
      </c>
      <c r="AR639088" s="69">
        <v>0.974</v>
      </c>
    </row>
    <row r="639089" spans="41:44">
      <c r="AO639089" s="69">
        <v>85.53</v>
      </c>
      <c r="AP639089" s="69">
        <v>0.954</v>
      </c>
      <c r="AQ639089" s="69">
        <v>0.954</v>
      </c>
      <c r="AR639089" s="69">
        <v>0.987</v>
      </c>
    </row>
    <row r="639090" spans="41:44">
      <c r="AO639090" s="69">
        <v>86.31</v>
      </c>
      <c r="AP639090" s="69">
        <v>0.939</v>
      </c>
      <c r="AQ639090" s="69">
        <v>0.859</v>
      </c>
      <c r="AR639090" s="69">
        <v>0.957</v>
      </c>
    </row>
    <row r="639091" spans="41:44">
      <c r="AO639091" s="69">
        <v>87.09</v>
      </c>
      <c r="AP639091" s="69">
        <v>0.988</v>
      </c>
      <c r="AQ639091" s="69">
        <v>0.887</v>
      </c>
      <c r="AR639091" s="69">
        <v>0.973</v>
      </c>
    </row>
    <row r="639092" spans="41:44">
      <c r="AO639092" s="69">
        <v>87.87</v>
      </c>
      <c r="AP639092" s="69">
        <v>0.853</v>
      </c>
      <c r="AQ639092" s="69">
        <v>0.867</v>
      </c>
      <c r="AR639092" s="69">
        <v>0.849</v>
      </c>
    </row>
    <row r="639093" spans="41:44">
      <c r="AO639093" s="69">
        <v>88.65</v>
      </c>
      <c r="AP639093" s="69">
        <v>0.89</v>
      </c>
      <c r="AQ639093" s="69">
        <v>0.971</v>
      </c>
      <c r="AR639093" s="69">
        <v>0.922</v>
      </c>
    </row>
    <row r="639094" spans="41:44">
      <c r="AO639094" s="69">
        <v>89.43</v>
      </c>
      <c r="AP639094" s="69">
        <v>0.921</v>
      </c>
      <c r="AQ639094" s="69">
        <v>0.846</v>
      </c>
      <c r="AR639094" s="69">
        <v>0.873</v>
      </c>
    </row>
    <row r="639095" spans="41:44">
      <c r="AO639095" s="69">
        <v>90.21</v>
      </c>
      <c r="AP639095" s="69">
        <v>0.869</v>
      </c>
      <c r="AQ639095" s="69">
        <v>0.884</v>
      </c>
      <c r="AR639095" s="69">
        <v>0.911</v>
      </c>
    </row>
    <row r="639096" spans="41:44">
      <c r="AO639096" s="69">
        <v>90.99</v>
      </c>
      <c r="AP639096" s="69">
        <v>1.012</v>
      </c>
      <c r="AQ639096" s="69">
        <v>0.985</v>
      </c>
      <c r="AR639096" s="69">
        <v>0.898</v>
      </c>
    </row>
    <row r="639097" spans="41:44">
      <c r="AO639097" s="69">
        <v>91.77</v>
      </c>
      <c r="AP639097" s="69">
        <v>0.904</v>
      </c>
      <c r="AQ639097" s="69">
        <v>1</v>
      </c>
      <c r="AR639097" s="69">
        <v>0.907</v>
      </c>
    </row>
    <row r="639098" spans="41:44">
      <c r="AO639098" s="69">
        <v>92.55</v>
      </c>
      <c r="AP639098" s="69">
        <v>0.976</v>
      </c>
      <c r="AQ639098" s="69">
        <v>0.9</v>
      </c>
      <c r="AR639098" s="69">
        <v>0.906</v>
      </c>
    </row>
    <row r="639099" spans="41:44">
      <c r="AO639099" s="69">
        <v>93.33</v>
      </c>
      <c r="AP639099" s="69">
        <v>0.953</v>
      </c>
      <c r="AQ639099" s="69">
        <v>0.928</v>
      </c>
      <c r="AR639099" s="69">
        <v>0.974</v>
      </c>
    </row>
    <row r="639100" spans="41:44">
      <c r="AO639100" s="69">
        <v>94.11</v>
      </c>
      <c r="AP639100" s="69">
        <v>0.83</v>
      </c>
      <c r="AQ639100" s="69">
        <v>0.816</v>
      </c>
      <c r="AR639100" s="69">
        <v>0.948</v>
      </c>
    </row>
    <row r="639101" spans="41:44">
      <c r="AO639101" s="69">
        <v>94.89</v>
      </c>
      <c r="AP639101" s="69">
        <v>0.906</v>
      </c>
      <c r="AQ639101" s="69">
        <v>0.791</v>
      </c>
      <c r="AR639101" s="69">
        <v>1</v>
      </c>
    </row>
    <row r="639102" spans="41:44">
      <c r="AO639102" s="69">
        <v>95.67</v>
      </c>
      <c r="AP639102" s="69">
        <v>0.886</v>
      </c>
      <c r="AQ639102" s="69">
        <v>0.859</v>
      </c>
      <c r="AR639102" s="69">
        <v>0.898</v>
      </c>
    </row>
    <row r="639103" spans="41:44">
      <c r="AO639103" s="69">
        <v>96.45</v>
      </c>
      <c r="AP639103" s="69">
        <v>0.988</v>
      </c>
      <c r="AQ639103" s="69">
        <v>1.014</v>
      </c>
      <c r="AR639103" s="69">
        <v>0.887</v>
      </c>
    </row>
    <row r="639104" spans="41:44">
      <c r="AO639104" s="69">
        <v>97.23</v>
      </c>
      <c r="AP639104" s="69">
        <v>0.918</v>
      </c>
      <c r="AQ639104" s="69">
        <v>0.915</v>
      </c>
      <c r="AR639104" s="69">
        <v>0.934</v>
      </c>
    </row>
    <row r="639105" spans="41:44">
      <c r="AO639105" s="69">
        <v>98.01</v>
      </c>
      <c r="AP639105" s="69">
        <v>0.851</v>
      </c>
      <c r="AQ639105" s="69">
        <v>0.942</v>
      </c>
      <c r="AR639105" s="69">
        <v>0.919</v>
      </c>
    </row>
    <row r="639106" spans="41:44">
      <c r="AO639106" s="69">
        <v>98.79</v>
      </c>
      <c r="AP639106" s="69">
        <v>0.95</v>
      </c>
      <c r="AQ639106" s="69">
        <v>0.829</v>
      </c>
      <c r="AR639106" s="69">
        <v>0.906</v>
      </c>
    </row>
    <row r="639107" spans="41:44">
      <c r="AO639107" s="69">
        <v>99.57</v>
      </c>
      <c r="AP639107" s="69">
        <v>0.823</v>
      </c>
      <c r="AQ639107" s="69">
        <v>0.918</v>
      </c>
      <c r="AR639107" s="69">
        <v>1</v>
      </c>
    </row>
    <row r="639108" spans="41:44">
      <c r="AO639108" s="69">
        <v>100.35</v>
      </c>
      <c r="AP639108" s="69">
        <v>0.917</v>
      </c>
      <c r="AQ639108" s="69">
        <v>0.928</v>
      </c>
      <c r="AR639108" s="69">
        <v>0.846</v>
      </c>
    </row>
    <row r="639109" spans="41:44">
      <c r="AO639109" s="69">
        <v>101.13</v>
      </c>
      <c r="AP639109" s="69">
        <v>0.886</v>
      </c>
      <c r="AQ639109" s="69">
        <v>0.843</v>
      </c>
      <c r="AR639109" s="69">
        <v>0.959</v>
      </c>
    </row>
    <row r="639110" spans="41:44">
      <c r="AO639110" s="69">
        <v>101.91</v>
      </c>
      <c r="AP639110" s="69">
        <v>0.965</v>
      </c>
      <c r="AQ639110" s="69">
        <v>0.851</v>
      </c>
      <c r="AR639110" s="69">
        <v>0.93</v>
      </c>
    </row>
    <row r="639111" spans="41:44">
      <c r="AO639111" s="69">
        <v>102.69</v>
      </c>
      <c r="AP639111" s="69">
        <v>0.89</v>
      </c>
      <c r="AQ639111" s="69">
        <v>0.861</v>
      </c>
      <c r="AR639111" s="69">
        <v>0.839</v>
      </c>
    </row>
    <row r="639112" spans="41:44">
      <c r="AO639112" s="69">
        <v>103.47</v>
      </c>
      <c r="AP639112" s="69">
        <v>0.949</v>
      </c>
      <c r="AQ639112" s="69">
        <v>0.942</v>
      </c>
      <c r="AR639112" s="69">
        <v>0.842</v>
      </c>
    </row>
    <row r="639113" spans="41:44">
      <c r="AO639113" s="69">
        <v>104.25</v>
      </c>
      <c r="AP639113" s="69">
        <v>0.91</v>
      </c>
      <c r="AQ639113" s="69">
        <v>0.957</v>
      </c>
      <c r="AR639113" s="69">
        <v>0.875</v>
      </c>
    </row>
    <row r="639114" spans="41:44">
      <c r="AO639114" s="69">
        <v>105.03</v>
      </c>
      <c r="AP639114" s="69">
        <v>0.882</v>
      </c>
      <c r="AQ639114" s="69">
        <v>0.84</v>
      </c>
      <c r="AR639114" s="69">
        <v>0.917</v>
      </c>
    </row>
    <row r="639115" spans="41:44">
      <c r="AO639115" s="69">
        <v>105.81</v>
      </c>
      <c r="AP639115" s="69">
        <v>0.976</v>
      </c>
      <c r="AQ639115" s="69">
        <v>0.811</v>
      </c>
      <c r="AR639115" s="69">
        <v>0.9</v>
      </c>
    </row>
    <row r="639116" spans="41:44">
      <c r="AO639116" s="69">
        <v>106.59</v>
      </c>
      <c r="AP639116" s="69">
        <v>0.949</v>
      </c>
      <c r="AQ639116" s="69">
        <v>0.84</v>
      </c>
      <c r="AR639116" s="69">
        <v>0.947</v>
      </c>
    </row>
    <row r="639117" spans="41:44">
      <c r="AO639117" s="69">
        <v>107.37</v>
      </c>
      <c r="AP639117" s="69">
        <v>0.918</v>
      </c>
      <c r="AQ639117" s="69">
        <v>0.942</v>
      </c>
      <c r="AR639117" s="69">
        <v>0.917</v>
      </c>
    </row>
    <row r="639118" spans="41:44">
      <c r="AO639118" s="69">
        <v>108.15</v>
      </c>
      <c r="AP639118" s="69">
        <v>0.922</v>
      </c>
      <c r="AQ639118" s="69">
        <v>0.916</v>
      </c>
      <c r="AR639118" s="69">
        <v>0.959</v>
      </c>
    </row>
    <row r="639119" spans="41:44">
      <c r="AO639119" s="69">
        <v>108.93</v>
      </c>
      <c r="AP639119" s="69">
        <v>0.918</v>
      </c>
      <c r="AQ639119" s="69">
        <v>0.939</v>
      </c>
      <c r="AR639119" s="69">
        <v>0.872</v>
      </c>
    </row>
    <row r="639120" spans="41:44">
      <c r="AO639120" s="69">
        <v>109.71</v>
      </c>
      <c r="AP639120" s="69">
        <v>0.867</v>
      </c>
      <c r="AQ639120" s="69">
        <v>0.956</v>
      </c>
      <c r="AR639120" s="69">
        <v>0.923</v>
      </c>
    </row>
    <row r="639121" spans="41:44">
      <c r="AO639121" s="69">
        <v>110.49</v>
      </c>
      <c r="AP639121" s="69">
        <v>0.933</v>
      </c>
      <c r="AQ639121" s="69">
        <v>0.836</v>
      </c>
      <c r="AR639121" s="69">
        <v>0.842</v>
      </c>
    </row>
    <row r="639122" spans="41:44">
      <c r="AO639122" s="69">
        <v>111.27</v>
      </c>
      <c r="AP639122" s="69">
        <v>1.052</v>
      </c>
      <c r="AQ639122" s="69">
        <v>0.873</v>
      </c>
      <c r="AR639122" s="69">
        <v>0.898</v>
      </c>
    </row>
    <row r="639123" spans="41:44">
      <c r="AO639123" s="69">
        <v>112.05</v>
      </c>
      <c r="AP639123" s="69">
        <v>0.892</v>
      </c>
      <c r="AQ639123" s="69">
        <v>0.875</v>
      </c>
      <c r="AR639123" s="69">
        <v>0.828</v>
      </c>
    </row>
    <row r="639124" spans="41:44">
      <c r="AO639124" s="69">
        <v>112.83</v>
      </c>
      <c r="AP639124" s="69">
        <v>0.965</v>
      </c>
      <c r="AQ639124" s="69">
        <v>0.915</v>
      </c>
      <c r="AR639124" s="69">
        <v>1.015</v>
      </c>
    </row>
    <row r="639125" spans="41:44">
      <c r="AO639125" s="69">
        <v>113.61</v>
      </c>
      <c r="AP639125" s="69">
        <v>0.932</v>
      </c>
      <c r="AQ639125" s="69">
        <v>0.956</v>
      </c>
      <c r="AR639125" s="69">
        <v>0.986</v>
      </c>
    </row>
    <row r="639126" spans="41:44">
      <c r="AO639126" s="69">
        <v>114.39</v>
      </c>
      <c r="AP639126" s="69">
        <v>0.903</v>
      </c>
      <c r="AQ639126" s="69">
        <v>0.955</v>
      </c>
      <c r="AR639126" s="69">
        <v>0.959</v>
      </c>
    </row>
    <row r="639127" spans="41:44">
      <c r="AO639127" s="69">
        <v>115.17</v>
      </c>
      <c r="AP639127" s="69">
        <v>0.944</v>
      </c>
      <c r="AQ639127" s="69">
        <v>0.971</v>
      </c>
      <c r="AR639127" s="69">
        <v>0.93</v>
      </c>
    </row>
    <row r="639128" spans="41:44">
      <c r="AO639128" s="69">
        <v>115.95</v>
      </c>
      <c r="AP639128" s="69">
        <v>0.9</v>
      </c>
      <c r="AQ639128" s="69">
        <v>0.941</v>
      </c>
      <c r="AR639128" s="69">
        <v>0.847</v>
      </c>
    </row>
    <row r="639129" spans="41:44">
      <c r="AO639129" s="69">
        <v>116.73</v>
      </c>
      <c r="AP639129" s="69">
        <v>0.847</v>
      </c>
      <c r="AQ639129" s="69">
        <v>0.885</v>
      </c>
      <c r="AR639129" s="69">
        <v>0.896</v>
      </c>
    </row>
    <row r="639130" spans="41:44">
      <c r="AO639130" s="69">
        <v>117.51</v>
      </c>
      <c r="AP639130" s="69">
        <v>0.917</v>
      </c>
      <c r="AQ639130" s="69">
        <v>0.857</v>
      </c>
      <c r="AR639130" s="69">
        <v>0.844</v>
      </c>
    </row>
    <row r="639131" spans="41:44">
      <c r="AO639131" s="69">
        <v>118.29</v>
      </c>
      <c r="AP639131" s="69">
        <v>0.923</v>
      </c>
      <c r="AQ639131" s="69">
        <v>1.016</v>
      </c>
      <c r="AR639131" s="69">
        <v>0.844</v>
      </c>
    </row>
    <row r="639132" spans="41:44">
      <c r="AO639132" s="69">
        <v>119.07</v>
      </c>
      <c r="AP639132" s="69">
        <v>1</v>
      </c>
      <c r="AQ639132" s="69">
        <v>0.9</v>
      </c>
      <c r="AR639132" s="69">
        <v>0.915</v>
      </c>
    </row>
    <row r="639133" spans="41:44">
      <c r="AO639133" s="69">
        <v>119.85</v>
      </c>
      <c r="AP639133" s="69">
        <v>0.95</v>
      </c>
      <c r="AQ639133" s="69">
        <v>1.014</v>
      </c>
      <c r="AR639133" s="69">
        <v>0.878</v>
      </c>
    </row>
    <row r="639134" spans="41:44">
      <c r="AO639134" s="69">
        <v>120.63</v>
      </c>
      <c r="AP639134" s="69">
        <v>0.87</v>
      </c>
      <c r="AQ639134" s="69">
        <v>0.943</v>
      </c>
      <c r="AR639134" s="69">
        <v>0.808</v>
      </c>
    </row>
    <row r="639135" spans="41:44">
      <c r="AO639135" s="69">
        <v>121.41</v>
      </c>
      <c r="AP639135" s="69">
        <v>0.874</v>
      </c>
      <c r="AQ639135" s="69">
        <v>0.956</v>
      </c>
      <c r="AR639135" s="69">
        <v>0.906</v>
      </c>
    </row>
    <row r="639136" spans="41:44">
      <c r="AO639136" s="69">
        <v>122.19</v>
      </c>
      <c r="AP639136" s="69">
        <v>0.878</v>
      </c>
      <c r="AQ639136" s="69">
        <v>1</v>
      </c>
      <c r="AR639136" s="69">
        <v>0.851</v>
      </c>
    </row>
    <row r="639137" spans="41:44">
      <c r="AO639137" s="69">
        <v>122.97</v>
      </c>
      <c r="AP639137" s="69">
        <v>0.966</v>
      </c>
      <c r="AQ639137" s="69">
        <v>0.918</v>
      </c>
      <c r="AR639137" s="69">
        <v>0.904</v>
      </c>
    </row>
    <row r="639138" spans="41:44">
      <c r="AO639138" s="69">
        <v>123.75</v>
      </c>
      <c r="AP639138" s="69">
        <v>0.918</v>
      </c>
      <c r="AQ639138" s="69">
        <v>0.9</v>
      </c>
      <c r="AR639138" s="69">
        <v>0.984</v>
      </c>
    </row>
    <row r="639139" spans="41:44">
      <c r="AO639139" s="69">
        <v>124.53</v>
      </c>
      <c r="AP639139" s="69">
        <v>0.953</v>
      </c>
      <c r="AQ639139" s="69">
        <v>0.827</v>
      </c>
      <c r="AR639139" s="69">
        <v>0.9</v>
      </c>
    </row>
    <row r="639140" spans="41:44">
      <c r="AO639140" s="69">
        <v>125.31</v>
      </c>
      <c r="AP639140" s="69">
        <v>0.912</v>
      </c>
      <c r="AQ639140" s="69">
        <v>0.871</v>
      </c>
      <c r="AR639140" s="69">
        <v>0.973</v>
      </c>
    </row>
    <row r="639141" spans="41:44">
      <c r="AO639141" s="69">
        <v>126.09</v>
      </c>
      <c r="AP639141" s="69">
        <v>0.879</v>
      </c>
      <c r="AQ639141" s="69">
        <v>0.927</v>
      </c>
      <c r="AR639141" s="69">
        <v>0.987</v>
      </c>
    </row>
    <row r="639142" spans="41:44">
      <c r="AO639142" s="69">
        <v>126.87</v>
      </c>
      <c r="AP639142" s="69">
        <v>0.966</v>
      </c>
      <c r="AQ639142" s="69">
        <v>0.875</v>
      </c>
      <c r="AR639142" s="69">
        <v>0.917</v>
      </c>
    </row>
    <row r="639143" spans="41:44">
      <c r="AO639143" s="69">
        <v>127.65</v>
      </c>
      <c r="AP639143" s="69">
        <v>0.929</v>
      </c>
      <c r="AQ639143" s="69">
        <v>0.889</v>
      </c>
      <c r="AR639143" s="69">
        <v>0.9</v>
      </c>
    </row>
    <row r="639144" spans="41:44">
      <c r="AO639144" s="69">
        <v>128.43</v>
      </c>
      <c r="AP639144" s="69">
        <v>0.943</v>
      </c>
      <c r="AQ639144" s="69">
        <v>0.823</v>
      </c>
      <c r="AR639144" s="69">
        <v>0.922</v>
      </c>
    </row>
    <row r="639145" spans="41:44">
      <c r="AO639145" s="69">
        <v>129.21</v>
      </c>
      <c r="AP639145" s="69">
        <v>0.901</v>
      </c>
      <c r="AQ639145" s="69">
        <v>0.971</v>
      </c>
      <c r="AR639145" s="69">
        <v>1</v>
      </c>
    </row>
    <row r="639146" spans="41:44">
      <c r="AO639146" s="69">
        <v>129.99</v>
      </c>
      <c r="AP639146" s="69">
        <v>0.94</v>
      </c>
      <c r="AQ639146" s="69">
        <v>0.851</v>
      </c>
      <c r="AR639146" s="69">
        <v>0.918</v>
      </c>
    </row>
    <row r="639147" spans="41:44">
      <c r="AO639147" s="69">
        <v>130.77</v>
      </c>
      <c r="AP639147" s="69">
        <v>0.94</v>
      </c>
      <c r="AQ639147" s="69">
        <v>1.046</v>
      </c>
      <c r="AR639147" s="69">
        <v>1.014</v>
      </c>
    </row>
    <row r="639148" spans="41:44">
      <c r="AO639148" s="69">
        <v>131.55</v>
      </c>
      <c r="AP639148" s="69">
        <v>0.942</v>
      </c>
      <c r="AQ639148" s="69">
        <v>0.847</v>
      </c>
      <c r="AR639148" s="69">
        <v>0.883</v>
      </c>
    </row>
    <row r="639149" spans="41:44">
      <c r="AO639149" s="69">
        <v>132.33</v>
      </c>
      <c r="AP639149" s="69">
        <v>0.954</v>
      </c>
      <c r="AQ639149" s="69">
        <v>0.9</v>
      </c>
      <c r="AR639149" s="69">
        <v>1.069</v>
      </c>
    </row>
    <row r="639150" spans="41:44">
      <c r="AO639150" s="69">
        <v>133.11</v>
      </c>
      <c r="AP639150" s="69">
        <v>0.867</v>
      </c>
      <c r="AQ639150" s="69">
        <v>0.865</v>
      </c>
      <c r="AR639150" s="69">
        <v>0.957</v>
      </c>
    </row>
    <row r="639151" spans="41:44">
      <c r="AO639151" s="69">
        <v>133.89</v>
      </c>
      <c r="AP639151" s="69">
        <v>0.827</v>
      </c>
      <c r="AQ639151" s="69">
        <v>1</v>
      </c>
      <c r="AR639151" s="69">
        <v>0.91</v>
      </c>
    </row>
    <row r="639152" spans="41:44">
      <c r="AO639152" s="69">
        <v>134.67</v>
      </c>
      <c r="AP639152" s="69">
        <v>0.91</v>
      </c>
      <c r="AQ639152" s="69">
        <v>0.929</v>
      </c>
      <c r="AR639152" s="69">
        <v>0.93</v>
      </c>
    </row>
    <row r="639153" spans="41:44">
      <c r="AO639153" s="69">
        <v>135.45</v>
      </c>
      <c r="AP639153" s="69">
        <v>0.938</v>
      </c>
      <c r="AQ639153" s="69">
        <v>0.859</v>
      </c>
      <c r="AR639153" s="69">
        <v>1</v>
      </c>
    </row>
    <row r="639154" spans="41:44">
      <c r="AO639154" s="69">
        <v>136.23</v>
      </c>
      <c r="AP639154" s="69">
        <v>0.944</v>
      </c>
      <c r="AQ639154" s="69">
        <v>1</v>
      </c>
      <c r="AR639154" s="69">
        <v>0.934</v>
      </c>
    </row>
    <row r="639155" spans="41:44">
      <c r="AO639155" s="69">
        <v>137.01</v>
      </c>
      <c r="AP639155" s="69">
        <v>0.965</v>
      </c>
      <c r="AQ639155" s="69">
        <v>0.861</v>
      </c>
      <c r="AR639155" s="69">
        <v>0.893</v>
      </c>
    </row>
    <row r="639156" spans="41:44">
      <c r="AO639156" s="69">
        <v>137.79</v>
      </c>
      <c r="AP639156" s="69">
        <v>0.922</v>
      </c>
      <c r="AQ639156" s="69">
        <v>1.03</v>
      </c>
      <c r="AR639156" s="69">
        <v>0.973</v>
      </c>
    </row>
    <row r="639157" spans="41:44">
      <c r="AO639157" s="69">
        <v>138.57</v>
      </c>
      <c r="AP639157" s="69">
        <v>0.862</v>
      </c>
      <c r="AQ639157" s="69">
        <v>0.814</v>
      </c>
      <c r="AR639157" s="69">
        <v>0.986</v>
      </c>
    </row>
    <row r="639158" spans="41:44">
      <c r="AO639158" s="69">
        <v>139.35</v>
      </c>
      <c r="AP639158" s="69">
        <v>0.89</v>
      </c>
      <c r="AQ639158" s="69">
        <v>0.915</v>
      </c>
      <c r="AR639158" s="69">
        <v>0.906</v>
      </c>
    </row>
    <row r="639159" spans="41:44">
      <c r="AO639159" s="69">
        <v>140.13</v>
      </c>
      <c r="AP639159" s="69">
        <v>0.954</v>
      </c>
      <c r="AQ639159" s="69">
        <v>0.895</v>
      </c>
      <c r="AR639159" s="69">
        <v>0.863</v>
      </c>
    </row>
    <row r="639160" spans="41:44">
      <c r="AO639160" s="69">
        <v>140.91</v>
      </c>
      <c r="AP639160" s="69">
        <v>1</v>
      </c>
      <c r="AQ639160" s="69">
        <v>0.97</v>
      </c>
      <c r="AR639160" s="69">
        <v>0.918</v>
      </c>
    </row>
    <row r="639161" spans="41:44">
      <c r="AO639161" s="69">
        <v>141.69</v>
      </c>
      <c r="AP639161" s="69">
        <v>0.967</v>
      </c>
      <c r="AQ639161" s="69">
        <v>0.883</v>
      </c>
      <c r="AR639161" s="69">
        <v>0.93</v>
      </c>
    </row>
    <row r="639162" spans="41:44">
      <c r="AO639162" s="69">
        <v>142.47</v>
      </c>
      <c r="AP639162" s="69">
        <v>0.966</v>
      </c>
      <c r="AQ639162" s="69">
        <v>0.871</v>
      </c>
      <c r="AR639162" s="69">
        <v>0.911</v>
      </c>
    </row>
    <row r="639163" spans="41:44">
      <c r="AO639163" s="69">
        <v>143.25</v>
      </c>
      <c r="AP639163" s="69">
        <v>0.901</v>
      </c>
      <c r="AQ639163" s="69">
        <v>1.048</v>
      </c>
      <c r="AR639163" s="69">
        <v>0.942</v>
      </c>
    </row>
    <row r="639164" spans="41:44">
      <c r="AO639164" s="69">
        <v>144.03</v>
      </c>
      <c r="AP639164" s="69">
        <v>0.955</v>
      </c>
      <c r="AQ639164" s="69">
        <v>0.875</v>
      </c>
      <c r="AR639164" s="69">
        <v>0.919</v>
      </c>
    </row>
    <row r="639165" spans="41:44">
      <c r="AO639165" s="69">
        <v>144.81</v>
      </c>
      <c r="AP639165" s="69">
        <v>0.928</v>
      </c>
      <c r="AQ639165" s="69">
        <v>0.89</v>
      </c>
      <c r="AR639165" s="69">
        <v>1</v>
      </c>
    </row>
    <row r="639166" spans="41:44">
      <c r="AO639166" s="69">
        <v>145.59</v>
      </c>
      <c r="AP639166" s="69">
        <v>0.988</v>
      </c>
      <c r="AQ639166" s="69">
        <v>0.928</v>
      </c>
      <c r="AR639166" s="69">
        <v>1.028</v>
      </c>
    </row>
    <row r="639167" spans="41:44">
      <c r="AO639167" s="69">
        <v>146.37</v>
      </c>
      <c r="AP639167" s="69">
        <v>0.806</v>
      </c>
      <c r="AQ639167" s="69">
        <v>0.831</v>
      </c>
      <c r="AR639167" s="69">
        <v>0.97</v>
      </c>
    </row>
    <row r="639168" spans="41:44">
      <c r="AO639168" s="69">
        <v>147.15</v>
      </c>
      <c r="AP639168" s="69">
        <v>0.907</v>
      </c>
      <c r="AQ639168" s="69">
        <v>0.928</v>
      </c>
      <c r="AR639168" s="69">
        <v>0.91</v>
      </c>
    </row>
    <row r="639169" spans="41:44">
      <c r="AO639169" s="69">
        <v>147.93</v>
      </c>
      <c r="AP639169" s="69">
        <v>0.875</v>
      </c>
      <c r="AQ639169" s="69">
        <v>0.831</v>
      </c>
      <c r="AR639169" s="69">
        <v>0.861</v>
      </c>
    </row>
    <row r="639170" spans="41:44">
      <c r="AO639170" s="69">
        <v>148.71</v>
      </c>
      <c r="AP639170" s="69">
        <v>0.977</v>
      </c>
      <c r="AQ639170" s="69">
        <v>0.898</v>
      </c>
      <c r="AR639170" s="69">
        <v>0.901</v>
      </c>
    </row>
    <row r="639171" spans="41:44">
      <c r="AO639171" s="69">
        <v>149.49</v>
      </c>
      <c r="AP639171" s="69">
        <v>0.9</v>
      </c>
      <c r="AQ639171" s="69">
        <v>0.985</v>
      </c>
      <c r="AR639171" s="69">
        <v>0.901</v>
      </c>
    </row>
    <row r="639172" spans="41:44">
      <c r="AO639172" s="69">
        <v>150.27</v>
      </c>
      <c r="AP639172" s="69">
        <v>0.95</v>
      </c>
      <c r="AQ639172" s="69">
        <v>0.859</v>
      </c>
      <c r="AR639172" s="69">
        <v>0.917</v>
      </c>
    </row>
    <row r="639173" spans="41:44">
      <c r="AO639173" s="69">
        <v>151.05</v>
      </c>
      <c r="AP639173" s="69">
        <v>0.942</v>
      </c>
      <c r="AQ639173" s="69">
        <v>0.943</v>
      </c>
      <c r="AR639173" s="69">
        <v>0.918</v>
      </c>
    </row>
    <row r="639174" spans="41:44">
      <c r="AO639174" s="69">
        <v>151.83</v>
      </c>
      <c r="AP639174" s="69">
        <v>0.978</v>
      </c>
      <c r="AQ639174" s="69">
        <v>0.845</v>
      </c>
      <c r="AR639174" s="69">
        <v>0.867</v>
      </c>
    </row>
    <row r="639175" spans="41:44">
      <c r="AO639175" s="69">
        <v>152.61</v>
      </c>
      <c r="AP639175" s="69">
        <v>0.942</v>
      </c>
      <c r="AQ639175" s="69">
        <v>0.943</v>
      </c>
      <c r="AR639175" s="69">
        <v>0.928</v>
      </c>
    </row>
    <row r="639176" spans="41:44">
      <c r="AO639176" s="69">
        <v>153.39</v>
      </c>
      <c r="AP639176" s="69">
        <v>0.988</v>
      </c>
      <c r="AQ639176" s="69">
        <v>0.927</v>
      </c>
      <c r="AR639176" s="69">
        <v>0.836</v>
      </c>
    </row>
    <row r="639177" spans="41:44">
      <c r="AO639177" s="69">
        <v>154.17</v>
      </c>
      <c r="AP639177" s="69">
        <v>0.891</v>
      </c>
      <c r="AQ639177" s="69">
        <v>0.941</v>
      </c>
      <c r="AR639177" s="69">
        <v>0.932</v>
      </c>
    </row>
    <row r="639178" spans="41:44">
      <c r="AO639178" s="69">
        <v>154.95</v>
      </c>
      <c r="AP639178" s="69">
        <v>0.935</v>
      </c>
      <c r="AQ639178" s="69">
        <v>0.889</v>
      </c>
      <c r="AR639178" s="69">
        <v>0.861</v>
      </c>
    </row>
    <row r="639179" spans="41:44">
      <c r="AO639179" s="69">
        <v>155.73</v>
      </c>
      <c r="AP639179" s="69">
        <v>0.923</v>
      </c>
      <c r="AQ639179" s="69">
        <v>0.775</v>
      </c>
      <c r="AR639179" s="69">
        <v>0.861</v>
      </c>
    </row>
    <row r="639180" spans="41:44">
      <c r="AO639180" s="69">
        <v>156.51</v>
      </c>
      <c r="AP639180" s="69">
        <v>0.911</v>
      </c>
      <c r="AQ639180" s="69">
        <v>0.942</v>
      </c>
      <c r="AR639180" s="69">
        <v>0.957</v>
      </c>
    </row>
    <row r="655362" spans="41:44">
      <c r="AO655362" s="69" t="s">
        <v>13</v>
      </c>
      <c r="AP655362" s="69" t="s">
        <v>14</v>
      </c>
      <c r="AQ655362" s="69" t="s">
        <v>15</v>
      </c>
      <c r="AR655362" s="69" t="s">
        <v>16</v>
      </c>
    </row>
    <row r="655363" spans="41:44">
      <c r="AO655363" s="69">
        <v>0</v>
      </c>
      <c r="AP655363" s="69">
        <v>0.925</v>
      </c>
      <c r="AQ655363" s="69">
        <v>0.985</v>
      </c>
      <c r="AR655363" s="69">
        <v>0.836</v>
      </c>
    </row>
    <row r="655364" spans="41:44">
      <c r="AO655364" s="69">
        <v>0.39</v>
      </c>
      <c r="AP655364" s="69">
        <v>0.968</v>
      </c>
      <c r="AQ655364" s="69">
        <v>1.016</v>
      </c>
      <c r="AR655364" s="69">
        <v>1.026</v>
      </c>
    </row>
    <row r="655365" spans="41:44">
      <c r="AO655365" s="69">
        <v>1.17</v>
      </c>
      <c r="AP655365" s="69">
        <v>0.928</v>
      </c>
      <c r="AQ655365" s="69">
        <v>1.061</v>
      </c>
      <c r="AR655365" s="69">
        <v>0.925</v>
      </c>
    </row>
    <row r="655366" spans="41:44">
      <c r="AO655366" s="69">
        <v>1.95</v>
      </c>
      <c r="AP655366" s="69">
        <v>0.885</v>
      </c>
      <c r="AQ655366" s="69">
        <v>0.97</v>
      </c>
      <c r="AR655366" s="69">
        <v>0.961</v>
      </c>
    </row>
    <row r="655367" spans="41:44">
      <c r="AO655367" s="69">
        <v>2.73</v>
      </c>
      <c r="AP655367" s="69">
        <v>0.926</v>
      </c>
      <c r="AQ655367" s="69">
        <v>0.932</v>
      </c>
      <c r="AR655367" s="69">
        <v>0.962</v>
      </c>
    </row>
    <row r="655368" spans="41:44">
      <c r="AO655368" s="69">
        <v>3.51</v>
      </c>
      <c r="AP655368" s="69">
        <v>0.885</v>
      </c>
      <c r="AQ655368" s="69">
        <v>0.906</v>
      </c>
      <c r="AR655368" s="69">
        <v>0.924</v>
      </c>
    </row>
    <row r="655369" spans="41:44">
      <c r="AO655369" s="69">
        <v>4.29</v>
      </c>
      <c r="AP655369" s="69">
        <v>0.97</v>
      </c>
      <c r="AQ655369" s="69">
        <v>0.915</v>
      </c>
      <c r="AR655369" s="69">
        <v>0.96</v>
      </c>
    </row>
    <row r="655370" spans="41:44">
      <c r="AO655370" s="69">
        <v>5.07</v>
      </c>
      <c r="AP655370" s="69">
        <v>0.9</v>
      </c>
      <c r="AQ655370" s="69">
        <v>0.935</v>
      </c>
      <c r="AR655370" s="69">
        <v>0.911</v>
      </c>
    </row>
    <row r="655371" spans="41:44">
      <c r="AO655371" s="69">
        <v>5.85</v>
      </c>
      <c r="AP655371" s="69">
        <v>1.015</v>
      </c>
      <c r="AQ655371" s="69">
        <v>0.971</v>
      </c>
      <c r="AR655371" s="69">
        <v>0.912</v>
      </c>
    </row>
    <row r="655372" spans="41:44">
      <c r="AO655372" s="69">
        <v>6.63</v>
      </c>
      <c r="AP655372" s="69">
        <v>0.927</v>
      </c>
      <c r="AQ655372" s="69">
        <v>1</v>
      </c>
      <c r="AR655372" s="69">
        <v>0.962</v>
      </c>
    </row>
    <row r="655373" spans="41:44">
      <c r="AO655373" s="69">
        <v>7.41</v>
      </c>
      <c r="AP655373" s="69">
        <v>0.97</v>
      </c>
      <c r="AQ655373" s="69">
        <v>0.904</v>
      </c>
      <c r="AR655373" s="69">
        <v>1.013</v>
      </c>
    </row>
    <row r="655374" spans="41:44">
      <c r="AO655374" s="69">
        <v>8.19</v>
      </c>
      <c r="AP655374" s="69">
        <v>0.878</v>
      </c>
      <c r="AQ655374" s="69">
        <v>0.89</v>
      </c>
      <c r="AR655374" s="69">
        <v>1</v>
      </c>
    </row>
    <row r="655375" spans="41:44">
      <c r="AO655375" s="69">
        <v>8.97</v>
      </c>
      <c r="AP655375" s="69">
        <v>0.956</v>
      </c>
      <c r="AQ655375" s="69">
        <v>0.859</v>
      </c>
      <c r="AR655375" s="69">
        <v>1.096</v>
      </c>
    </row>
    <row r="655376" spans="41:44">
      <c r="AO655376" s="69">
        <v>9.75</v>
      </c>
      <c r="AP655376" s="69">
        <v>0.887</v>
      </c>
      <c r="AQ655376" s="69">
        <v>0.93</v>
      </c>
      <c r="AR655376" s="69">
        <v>1.04</v>
      </c>
    </row>
    <row r="655377" spans="41:44">
      <c r="AO655377" s="69">
        <v>10.53</v>
      </c>
      <c r="AP655377" s="69">
        <v>0.922</v>
      </c>
      <c r="AQ655377" s="69">
        <v>0.956</v>
      </c>
      <c r="AR655377" s="69">
        <v>1.053</v>
      </c>
    </row>
    <row r="655378" spans="41:44">
      <c r="AO655378" s="69">
        <v>11.31</v>
      </c>
      <c r="AP655378" s="69">
        <v>1</v>
      </c>
      <c r="AQ655378" s="69">
        <v>0.9</v>
      </c>
      <c r="AR655378" s="69">
        <v>1.037</v>
      </c>
    </row>
    <row r="655379" spans="41:44">
      <c r="AO655379" s="69">
        <v>12.09</v>
      </c>
      <c r="AP655379" s="69">
        <v>1.014</v>
      </c>
      <c r="AQ655379" s="69">
        <v>0.942</v>
      </c>
      <c r="AR655379" s="69">
        <v>0.861</v>
      </c>
    </row>
    <row r="655380" spans="41:44">
      <c r="AO655380" s="69">
        <v>12.87</v>
      </c>
      <c r="AP655380" s="69">
        <v>0.918</v>
      </c>
      <c r="AQ655380" s="69">
        <v>0.986</v>
      </c>
      <c r="AR655380" s="69">
        <v>1.055</v>
      </c>
    </row>
    <row r="655381" spans="41:44">
      <c r="AO655381" s="69">
        <v>13.65</v>
      </c>
      <c r="AP655381" s="69">
        <v>0.87</v>
      </c>
      <c r="AQ655381" s="69">
        <v>0.848</v>
      </c>
      <c r="AR655381" s="69">
        <v>0.883</v>
      </c>
    </row>
    <row r="655382" spans="41:44">
      <c r="AO655382" s="69">
        <v>14.43</v>
      </c>
      <c r="AP655382" s="69">
        <v>0.949</v>
      </c>
      <c r="AQ655382" s="69">
        <v>1</v>
      </c>
      <c r="AR655382" s="69">
        <v>0.938</v>
      </c>
    </row>
    <row r="655383" spans="41:44">
      <c r="AO655383" s="69">
        <v>15.21</v>
      </c>
      <c r="AP655383" s="69">
        <v>0.947</v>
      </c>
      <c r="AQ655383" s="69">
        <v>0.947</v>
      </c>
      <c r="AR655383" s="69">
        <v>0.962</v>
      </c>
    </row>
    <row r="655384" spans="41:44">
      <c r="AO655384" s="69">
        <v>15.99</v>
      </c>
      <c r="AP655384" s="69">
        <v>0.883</v>
      </c>
      <c r="AQ655384" s="69">
        <v>1</v>
      </c>
      <c r="AR655384" s="69">
        <v>0.887</v>
      </c>
    </row>
    <row r="655385" spans="41:44">
      <c r="AO655385" s="69">
        <v>16.77</v>
      </c>
      <c r="AP655385" s="69">
        <v>0.892</v>
      </c>
      <c r="AQ655385" s="69">
        <v>0.971</v>
      </c>
      <c r="AR655385" s="69">
        <v>1.133</v>
      </c>
    </row>
    <row r="655386" spans="41:44">
      <c r="AO655386" s="69">
        <v>17.55</v>
      </c>
      <c r="AP655386" s="69">
        <v>0.95</v>
      </c>
      <c r="AQ655386" s="69">
        <v>0.873</v>
      </c>
      <c r="AR655386" s="69">
        <v>0.95</v>
      </c>
    </row>
    <row r="655387" spans="41:44">
      <c r="AO655387" s="69">
        <v>18.33</v>
      </c>
      <c r="AP655387" s="69">
        <v>0.931</v>
      </c>
      <c r="AQ655387" s="69">
        <v>0.942</v>
      </c>
      <c r="AR655387" s="69">
        <v>0.961</v>
      </c>
    </row>
    <row r="655388" spans="41:44">
      <c r="AO655388" s="69">
        <v>19.11</v>
      </c>
      <c r="AP655388" s="69">
        <v>0.9</v>
      </c>
      <c r="AQ655388" s="69">
        <v>0.926</v>
      </c>
      <c r="AR655388" s="69">
        <v>0.935</v>
      </c>
    </row>
    <row r="655389" spans="41:44">
      <c r="AO655389" s="69">
        <v>19.89</v>
      </c>
      <c r="AP655389" s="69">
        <v>0.912</v>
      </c>
      <c r="AQ655389" s="69">
        <v>0.943</v>
      </c>
      <c r="AR655389" s="69">
        <v>0.926</v>
      </c>
    </row>
    <row r="655390" spans="41:44">
      <c r="AO655390" s="69">
        <v>20.67</v>
      </c>
      <c r="AP655390" s="69">
        <v>0.912</v>
      </c>
      <c r="AQ655390" s="69">
        <v>0.942</v>
      </c>
      <c r="AR655390" s="69">
        <v>0.875</v>
      </c>
    </row>
    <row r="655391" spans="41:44">
      <c r="AO655391" s="69">
        <v>21.45</v>
      </c>
      <c r="AP655391" s="69">
        <v>1</v>
      </c>
      <c r="AQ655391" s="69">
        <v>0.844</v>
      </c>
      <c r="AR655391" s="69">
        <v>0.912</v>
      </c>
    </row>
    <row r="655392" spans="41:44">
      <c r="AO655392" s="69">
        <v>22.23</v>
      </c>
      <c r="AP655392" s="69">
        <v>0.891</v>
      </c>
      <c r="AQ655392" s="69">
        <v>0.844</v>
      </c>
      <c r="AR655392" s="69">
        <v>0.975</v>
      </c>
    </row>
    <row r="655393" spans="41:44">
      <c r="AO655393" s="69">
        <v>23.01</v>
      </c>
      <c r="AP655393" s="69">
        <v>0.912</v>
      </c>
      <c r="AQ655393" s="69">
        <v>1.014</v>
      </c>
      <c r="AR655393" s="69">
        <v>0.95</v>
      </c>
    </row>
    <row r="655394" spans="41:44">
      <c r="AO655394" s="69">
        <v>23.79</v>
      </c>
      <c r="AP655394" s="69">
        <v>0.974</v>
      </c>
      <c r="AQ655394" s="69">
        <v>0.931</v>
      </c>
      <c r="AR655394" s="69">
        <v>0.869</v>
      </c>
    </row>
    <row r="655395" spans="41:44">
      <c r="AO655395" s="69">
        <v>24.57</v>
      </c>
      <c r="AP655395" s="69">
        <v>0.898</v>
      </c>
      <c r="AQ655395" s="69">
        <v>0.97</v>
      </c>
      <c r="AR655395" s="69">
        <v>0.879</v>
      </c>
    </row>
    <row r="655396" spans="41:44">
      <c r="AO655396" s="69">
        <v>25.35</v>
      </c>
      <c r="AP655396" s="69">
        <v>0.877</v>
      </c>
      <c r="AQ655396" s="69">
        <v>0.878</v>
      </c>
      <c r="AR655396" s="69">
        <v>0.948</v>
      </c>
    </row>
    <row r="655397" spans="41:44">
      <c r="AO655397" s="69">
        <v>26.13</v>
      </c>
      <c r="AP655397" s="69">
        <v>0.912</v>
      </c>
      <c r="AQ655397" s="69">
        <v>0.986</v>
      </c>
      <c r="AR655397" s="69">
        <v>0.949</v>
      </c>
    </row>
    <row r="655398" spans="41:44">
      <c r="AO655398" s="69">
        <v>26.91</v>
      </c>
      <c r="AP655398" s="69">
        <v>0.974</v>
      </c>
      <c r="AQ655398" s="69">
        <v>0.906</v>
      </c>
      <c r="AR655398" s="69">
        <v>0.828</v>
      </c>
    </row>
    <row r="655399" spans="41:44">
      <c r="AO655399" s="69">
        <v>27.69</v>
      </c>
      <c r="AP655399" s="69">
        <v>0.939</v>
      </c>
      <c r="AQ655399" s="69">
        <v>0.849</v>
      </c>
      <c r="AR655399" s="69">
        <v>0.924</v>
      </c>
    </row>
    <row r="655400" spans="41:44">
      <c r="AO655400" s="69">
        <v>28.47</v>
      </c>
      <c r="AP655400" s="69">
        <v>0.986</v>
      </c>
      <c r="AQ655400" s="69">
        <v>0.93</v>
      </c>
      <c r="AR655400" s="69">
        <v>0.974</v>
      </c>
    </row>
    <row r="655401" spans="41:44">
      <c r="AO655401" s="69">
        <v>29.25</v>
      </c>
      <c r="AP655401" s="69">
        <v>0.974</v>
      </c>
      <c r="AQ655401" s="69">
        <v>0.915</v>
      </c>
      <c r="AR655401" s="69">
        <v>0.896</v>
      </c>
    </row>
    <row r="655402" spans="41:44">
      <c r="AO655402" s="69">
        <v>30.03</v>
      </c>
      <c r="AP655402" s="69">
        <v>0.915</v>
      </c>
      <c r="AQ655402" s="69">
        <v>0.986</v>
      </c>
      <c r="AR655402" s="69">
        <v>1</v>
      </c>
    </row>
    <row r="655403" spans="41:44">
      <c r="AO655403" s="69">
        <v>30.81</v>
      </c>
      <c r="AP655403" s="69">
        <v>0.914</v>
      </c>
      <c r="AQ655403" s="69">
        <v>0.905</v>
      </c>
      <c r="AR655403" s="69">
        <v>0.868</v>
      </c>
    </row>
    <row r="655404" spans="41:44">
      <c r="AO655404" s="69">
        <v>31.59</v>
      </c>
      <c r="AP655404" s="69">
        <v>1</v>
      </c>
      <c r="AQ655404" s="69">
        <v>0.917</v>
      </c>
      <c r="AR655404" s="69">
        <v>1.026</v>
      </c>
    </row>
    <row r="655405" spans="41:44">
      <c r="AO655405" s="69">
        <v>32.37</v>
      </c>
      <c r="AP655405" s="69">
        <v>1</v>
      </c>
      <c r="AQ655405" s="69">
        <v>0.831</v>
      </c>
      <c r="AR655405" s="69">
        <v>0.937</v>
      </c>
    </row>
    <row r="655406" spans="41:44">
      <c r="AO655406" s="69">
        <v>33.15</v>
      </c>
      <c r="AP655406" s="69">
        <v>0.891</v>
      </c>
      <c r="AQ655406" s="69">
        <v>0.985</v>
      </c>
      <c r="AR655406" s="69">
        <v>0.938</v>
      </c>
    </row>
    <row r="655407" spans="41:44">
      <c r="AO655407" s="69">
        <v>33.93</v>
      </c>
      <c r="AP655407" s="69">
        <v>0.938</v>
      </c>
      <c r="AQ655407" s="69">
        <v>0.957</v>
      </c>
      <c r="AR655407" s="69">
        <v>0.974</v>
      </c>
    </row>
    <row r="655408" spans="41:44">
      <c r="AO655408" s="69">
        <v>34.71</v>
      </c>
      <c r="AP655408" s="69">
        <v>0.949</v>
      </c>
      <c r="AQ655408" s="69">
        <v>0.986</v>
      </c>
      <c r="AR655408" s="69">
        <v>0.912</v>
      </c>
    </row>
    <row r="655409" spans="41:44">
      <c r="AO655409" s="69">
        <v>35.49</v>
      </c>
      <c r="AP655409" s="69">
        <v>0.937</v>
      </c>
      <c r="AQ655409" s="69">
        <v>0.96</v>
      </c>
      <c r="AR655409" s="69">
        <v>0.934</v>
      </c>
    </row>
    <row r="655410" spans="41:44">
      <c r="AO655410" s="69">
        <v>36.27</v>
      </c>
      <c r="AP655410" s="69">
        <v>0.94</v>
      </c>
      <c r="AQ655410" s="69">
        <v>0.97</v>
      </c>
      <c r="AR655410" s="69">
        <v>0.961</v>
      </c>
    </row>
    <row r="655411" spans="41:44">
      <c r="AO655411" s="69">
        <v>37.05</v>
      </c>
      <c r="AP655411" s="69">
        <v>0.915</v>
      </c>
      <c r="AQ655411" s="69">
        <v>0.929</v>
      </c>
      <c r="AR655411" s="69">
        <v>0.96</v>
      </c>
    </row>
    <row r="655412" spans="41:44">
      <c r="AO655412" s="69">
        <v>37.83</v>
      </c>
      <c r="AP655412" s="69">
        <v>0.894</v>
      </c>
      <c r="AQ655412" s="69">
        <v>0.905</v>
      </c>
      <c r="AR655412" s="69">
        <v>1.11</v>
      </c>
    </row>
    <row r="655413" spans="41:44">
      <c r="AO655413" s="69">
        <v>38.61</v>
      </c>
      <c r="AP655413" s="69">
        <v>1.053</v>
      </c>
      <c r="AQ655413" s="69">
        <v>0.904</v>
      </c>
      <c r="AR655413" s="69">
        <v>0.879</v>
      </c>
    </row>
    <row r="655414" spans="41:44">
      <c r="AO655414" s="69">
        <v>39.51</v>
      </c>
      <c r="AP655414" s="69">
        <v>0.882</v>
      </c>
      <c r="AQ655414" s="69">
        <v>0.892</v>
      </c>
      <c r="AR655414" s="69">
        <v>0.974</v>
      </c>
    </row>
    <row r="655415" spans="41:44">
      <c r="AO655415" s="69">
        <v>40.29</v>
      </c>
      <c r="AP655415" s="69">
        <v>1.012</v>
      </c>
      <c r="AQ655415" s="69">
        <v>1</v>
      </c>
      <c r="AR655415" s="69">
        <v>1.027</v>
      </c>
    </row>
    <row r="655416" spans="41:44">
      <c r="AO655416" s="69">
        <v>41.07</v>
      </c>
      <c r="AP655416" s="69">
        <v>0.951</v>
      </c>
      <c r="AQ655416" s="69">
        <v>0.956</v>
      </c>
      <c r="AR655416" s="69">
        <v>0.947</v>
      </c>
    </row>
    <row r="655417" spans="41:44">
      <c r="AO655417" s="69">
        <v>41.85</v>
      </c>
      <c r="AP655417" s="69">
        <v>0.9</v>
      </c>
      <c r="AQ655417" s="69">
        <v>0.89</v>
      </c>
      <c r="AR655417" s="69">
        <v>0.91</v>
      </c>
    </row>
    <row r="655418" spans="41:44">
      <c r="AO655418" s="69">
        <v>42.63</v>
      </c>
      <c r="AP655418" s="69">
        <v>0.874</v>
      </c>
      <c r="AQ655418" s="69">
        <v>0.917</v>
      </c>
      <c r="AR655418" s="69">
        <v>0.95</v>
      </c>
    </row>
    <row r="655419" spans="41:44">
      <c r="AO655419" s="69">
        <v>43.41</v>
      </c>
      <c r="AP655419" s="69">
        <v>0.887</v>
      </c>
      <c r="AQ655419" s="69">
        <v>0.853</v>
      </c>
      <c r="AR655419" s="69">
        <v>0.949</v>
      </c>
    </row>
    <row r="655420" spans="41:44">
      <c r="AO655420" s="69">
        <v>44.19</v>
      </c>
      <c r="AP655420" s="69">
        <v>0.866</v>
      </c>
      <c r="AQ655420" s="69">
        <v>0.944</v>
      </c>
      <c r="AR655420" s="69">
        <v>0.912</v>
      </c>
    </row>
    <row r="655421" spans="41:44">
      <c r="AO655421" s="69">
        <v>44.97</v>
      </c>
      <c r="AP655421" s="69">
        <v>0.938</v>
      </c>
      <c r="AQ655421" s="69">
        <v>0.928</v>
      </c>
      <c r="AR655421" s="69">
        <v>0.901</v>
      </c>
    </row>
    <row r="655422" spans="41:44">
      <c r="AO655422" s="69">
        <v>45.75</v>
      </c>
      <c r="AP655422" s="69">
        <v>0.815</v>
      </c>
      <c r="AQ655422" s="69">
        <v>0.956</v>
      </c>
      <c r="AR655422" s="69">
        <v>0.736</v>
      </c>
    </row>
    <row r="655423" spans="41:44">
      <c r="AO655423" s="69">
        <v>46.53</v>
      </c>
      <c r="AP655423" s="69">
        <v>0.962</v>
      </c>
      <c r="AQ655423" s="69">
        <v>0.986</v>
      </c>
      <c r="AR655423" s="69">
        <v>1.085</v>
      </c>
    </row>
    <row r="655424" spans="41:44">
      <c r="AO655424" s="69">
        <v>47.31</v>
      </c>
      <c r="AP655424" s="69">
        <v>0.844</v>
      </c>
      <c r="AQ655424" s="69">
        <v>0.892</v>
      </c>
      <c r="AR655424" s="69">
        <v>0.807</v>
      </c>
    </row>
    <row r="655425" spans="41:44">
      <c r="AO655425" s="69">
        <v>48.09</v>
      </c>
      <c r="AP655425" s="69">
        <v>1.065</v>
      </c>
      <c r="AQ655425" s="69">
        <v>0.904</v>
      </c>
      <c r="AR655425" s="69">
        <v>0.949</v>
      </c>
    </row>
    <row r="655426" spans="41:44">
      <c r="AO655426" s="69">
        <v>48.87</v>
      </c>
      <c r="AP655426" s="69">
        <v>0.924</v>
      </c>
      <c r="AQ655426" s="69">
        <v>0.887</v>
      </c>
      <c r="AR655426" s="69">
        <v>0.873</v>
      </c>
    </row>
    <row r="655427" spans="41:44">
      <c r="AO655427" s="69">
        <v>49.65</v>
      </c>
      <c r="AP655427" s="69">
        <v>0.903</v>
      </c>
      <c r="AQ655427" s="69">
        <v>0.849</v>
      </c>
      <c r="AR655427" s="69">
        <v>0.923</v>
      </c>
    </row>
    <row r="655428" spans="41:44">
      <c r="AO655428" s="69">
        <v>50.43</v>
      </c>
      <c r="AP655428" s="69">
        <v>0.974</v>
      </c>
      <c r="AQ655428" s="69">
        <v>1.015</v>
      </c>
      <c r="AR655428" s="69">
        <v>0.937</v>
      </c>
    </row>
    <row r="655429" spans="41:44">
      <c r="AO655429" s="69">
        <v>51.21</v>
      </c>
      <c r="AP655429" s="69">
        <v>0.962</v>
      </c>
      <c r="AQ655429" s="69">
        <v>1</v>
      </c>
      <c r="AR655429" s="69">
        <v>0.883</v>
      </c>
    </row>
    <row r="655430" spans="41:44">
      <c r="AO655430" s="69">
        <v>51.99</v>
      </c>
      <c r="AP655430" s="69">
        <v>0.986</v>
      </c>
      <c r="AQ655430" s="69">
        <v>0.892</v>
      </c>
      <c r="AR655430" s="69">
        <v>0.872</v>
      </c>
    </row>
    <row r="655431" spans="41:44">
      <c r="AO655431" s="69">
        <v>52.77</v>
      </c>
      <c r="AP655431" s="69">
        <v>0.927</v>
      </c>
      <c r="AQ655431" s="69">
        <v>1.03</v>
      </c>
      <c r="AR655431" s="69">
        <v>0.987</v>
      </c>
    </row>
    <row r="655432" spans="41:44">
      <c r="AO655432" s="69">
        <v>53.55</v>
      </c>
      <c r="AP655432" s="69">
        <v>0.89</v>
      </c>
      <c r="AQ655432" s="69">
        <v>0.819</v>
      </c>
      <c r="AR655432" s="69">
        <v>0.816</v>
      </c>
    </row>
    <row r="655433" spans="41:44">
      <c r="AO655433" s="69">
        <v>54.33</v>
      </c>
      <c r="AP655433" s="69">
        <v>0.869</v>
      </c>
      <c r="AQ655433" s="69">
        <v>0.836</v>
      </c>
      <c r="AR655433" s="69">
        <v>0.887</v>
      </c>
    </row>
    <row r="655434" spans="41:44">
      <c r="AO655434" s="69">
        <v>55.11</v>
      </c>
      <c r="AP655434" s="69">
        <v>0.893</v>
      </c>
      <c r="AQ655434" s="69">
        <v>0.943</v>
      </c>
      <c r="AR655434" s="69">
        <v>0.96</v>
      </c>
    </row>
    <row r="655435" spans="41:44">
      <c r="AO655435" s="69">
        <v>55.89</v>
      </c>
      <c r="AP655435" s="69">
        <v>0.938</v>
      </c>
      <c r="AQ655435" s="69">
        <v>0.928</v>
      </c>
      <c r="AR655435" s="69">
        <v>0.937</v>
      </c>
    </row>
    <row r="655436" spans="41:44">
      <c r="AO655436" s="69">
        <v>56.67</v>
      </c>
      <c r="AP655436" s="69">
        <v>0.939</v>
      </c>
      <c r="AQ655436" s="69">
        <v>0.865</v>
      </c>
      <c r="AR655436" s="69">
        <v>0.938</v>
      </c>
    </row>
    <row r="655437" spans="41:44">
      <c r="AO655437" s="69">
        <v>57.45</v>
      </c>
      <c r="AP655437" s="69">
        <v>0.914</v>
      </c>
      <c r="AQ655437" s="69">
        <v>1.03</v>
      </c>
      <c r="AR655437" s="69">
        <v>1.04</v>
      </c>
    </row>
    <row r="655438" spans="41:44">
      <c r="AO655438" s="69">
        <v>58.23</v>
      </c>
      <c r="AP655438" s="69">
        <v>0.884</v>
      </c>
      <c r="AQ655438" s="69">
        <v>0.915</v>
      </c>
      <c r="AR655438" s="69">
        <v>0.932</v>
      </c>
    </row>
    <row r="655439" spans="41:44">
      <c r="AO655439" s="69">
        <v>59.01</v>
      </c>
      <c r="AP655439" s="69">
        <v>0.874</v>
      </c>
      <c r="AQ655439" s="69">
        <v>0.808</v>
      </c>
      <c r="AR655439" s="69">
        <v>0.959</v>
      </c>
    </row>
    <row r="655440" spans="41:44">
      <c r="AO655440" s="69">
        <v>59.79</v>
      </c>
      <c r="AP655440" s="69">
        <v>0.884</v>
      </c>
      <c r="AQ655440" s="69">
        <v>0.914</v>
      </c>
      <c r="AR655440" s="69">
        <v>0.889</v>
      </c>
    </row>
    <row r="655441" spans="41:44">
      <c r="AO655441" s="69">
        <v>60.57</v>
      </c>
      <c r="AP655441" s="69">
        <v>0.987</v>
      </c>
      <c r="AQ655441" s="69">
        <v>0.942</v>
      </c>
      <c r="AR655441" s="69">
        <v>0.947</v>
      </c>
    </row>
    <row r="655442" spans="41:44">
      <c r="AO655442" s="69">
        <v>61.35</v>
      </c>
      <c r="AP655442" s="69">
        <v>0.893</v>
      </c>
      <c r="AQ655442" s="69">
        <v>0.885</v>
      </c>
      <c r="AR655442" s="69">
        <v>0.896</v>
      </c>
    </row>
    <row r="655443" spans="41:44">
      <c r="AO655443" s="69">
        <v>62.13</v>
      </c>
      <c r="AP655443" s="69">
        <v>0.903</v>
      </c>
      <c r="AQ655443" s="69">
        <v>0.887</v>
      </c>
      <c r="AR655443" s="69">
        <v>0.936</v>
      </c>
    </row>
    <row r="655444" spans="41:44">
      <c r="AO655444" s="69">
        <v>62.91</v>
      </c>
      <c r="AP655444" s="69">
        <v>0.891</v>
      </c>
      <c r="AQ655444" s="69">
        <v>0.9</v>
      </c>
      <c r="AR655444" s="69">
        <v>0.821</v>
      </c>
    </row>
    <row r="655445" spans="41:44">
      <c r="AO655445" s="69">
        <v>63.69</v>
      </c>
      <c r="AP655445" s="69">
        <v>0.926</v>
      </c>
      <c r="AQ655445" s="69">
        <v>0.811</v>
      </c>
      <c r="AR655445" s="69">
        <v>0.868</v>
      </c>
    </row>
    <row r="655446" spans="41:44">
      <c r="AO655446" s="69">
        <v>64.47</v>
      </c>
      <c r="AP655446" s="69">
        <v>0.826</v>
      </c>
      <c r="AQ655446" s="69">
        <v>0.943</v>
      </c>
      <c r="AR655446" s="69">
        <v>0.949</v>
      </c>
    </row>
    <row r="655447" spans="41:44">
      <c r="AO655447" s="69">
        <v>65.25</v>
      </c>
      <c r="AP655447" s="69">
        <v>0.986</v>
      </c>
      <c r="AQ655447" s="69">
        <v>0.855</v>
      </c>
      <c r="AR655447" s="69">
        <v>0.896</v>
      </c>
    </row>
    <row r="655448" spans="41:44">
      <c r="AO655448" s="69">
        <v>66.03</v>
      </c>
      <c r="AP655448" s="69">
        <v>0.951</v>
      </c>
      <c r="AQ655448" s="69">
        <v>0.873</v>
      </c>
      <c r="AR655448" s="69">
        <v>1.04</v>
      </c>
    </row>
    <row r="655449" spans="41:44">
      <c r="AO655449" s="69">
        <v>66.81</v>
      </c>
      <c r="AP655449" s="69">
        <v>0.884</v>
      </c>
      <c r="AQ655449" s="69">
        <v>0.901</v>
      </c>
      <c r="AR655449" s="69">
        <v>1.031</v>
      </c>
    </row>
    <row r="655450" spans="41:44">
      <c r="AO655450" s="69">
        <v>67.59</v>
      </c>
      <c r="AP655450" s="69">
        <v>0.913</v>
      </c>
      <c r="AQ655450" s="69">
        <v>0.808</v>
      </c>
      <c r="AR655450" s="69">
        <v>1.026</v>
      </c>
    </row>
    <row r="655451" spans="41:44">
      <c r="AO655451" s="69">
        <v>68.37</v>
      </c>
      <c r="AP655451" s="69">
        <v>1.012</v>
      </c>
      <c r="AQ655451" s="69">
        <v>0.919</v>
      </c>
      <c r="AR655451" s="69">
        <v>0.87</v>
      </c>
    </row>
    <row r="655452" spans="41:44">
      <c r="AO655452" s="69">
        <v>69.15</v>
      </c>
      <c r="AP655452" s="69">
        <v>0.953</v>
      </c>
      <c r="AQ655452" s="69">
        <v>0.93</v>
      </c>
      <c r="AR655452" s="69">
        <v>0.889</v>
      </c>
    </row>
    <row r="655453" spans="41:44">
      <c r="AO655453" s="69">
        <v>69.93</v>
      </c>
      <c r="AP655453" s="69">
        <v>0.885</v>
      </c>
      <c r="AQ655453" s="69">
        <v>0.795</v>
      </c>
      <c r="AR655453" s="69">
        <v>1.027</v>
      </c>
    </row>
    <row r="655454" spans="41:44">
      <c r="AO655454" s="69">
        <v>70.71</v>
      </c>
      <c r="AP655454" s="69">
        <v>0.902</v>
      </c>
      <c r="AQ655454" s="69">
        <v>0.901</v>
      </c>
      <c r="AR655454" s="69">
        <v>0.924</v>
      </c>
    </row>
    <row r="655455" spans="41:44">
      <c r="AO655455" s="69">
        <v>71.49</v>
      </c>
      <c r="AP655455" s="69">
        <v>0.821</v>
      </c>
      <c r="AQ655455" s="69">
        <v>0.827</v>
      </c>
      <c r="AR655455" s="69">
        <v>0.9</v>
      </c>
    </row>
    <row r="655456" spans="41:44">
      <c r="AO655456" s="69">
        <v>72.27</v>
      </c>
      <c r="AP655456" s="69">
        <v>0.951</v>
      </c>
      <c r="AQ655456" s="69">
        <v>0.78</v>
      </c>
      <c r="AR655456" s="69">
        <v>0.904</v>
      </c>
    </row>
    <row r="655457" spans="41:44">
      <c r="AO655457" s="69">
        <v>73.05</v>
      </c>
      <c r="AP655457" s="69">
        <v>0.926</v>
      </c>
      <c r="AQ655457" s="69">
        <v>0.956</v>
      </c>
      <c r="AR655457" s="69">
        <v>1.014</v>
      </c>
    </row>
    <row r="655458" spans="41:44">
      <c r="AO655458" s="69">
        <v>73.83</v>
      </c>
      <c r="AP655458" s="69">
        <v>0.94</v>
      </c>
      <c r="AQ655458" s="69">
        <v>0.956</v>
      </c>
      <c r="AR655458" s="69">
        <v>0.924</v>
      </c>
    </row>
    <row r="655459" spans="41:44">
      <c r="AO655459" s="69">
        <v>74.61</v>
      </c>
      <c r="AP655459" s="69">
        <v>0.926</v>
      </c>
      <c r="AQ655459" s="69">
        <v>0.861</v>
      </c>
      <c r="AR655459" s="69">
        <v>0.944</v>
      </c>
    </row>
    <row r="655460" spans="41:44">
      <c r="AO655460" s="69">
        <v>75.39</v>
      </c>
      <c r="AP655460" s="69">
        <v>0.884</v>
      </c>
      <c r="AQ655460" s="69">
        <v>0.849</v>
      </c>
      <c r="AR655460" s="69">
        <v>1.027</v>
      </c>
    </row>
    <row r="655461" spans="41:44">
      <c r="AO655461" s="69">
        <v>76.17</v>
      </c>
      <c r="AP655461" s="69">
        <v>0.856</v>
      </c>
      <c r="AQ655461" s="69">
        <v>0.887</v>
      </c>
      <c r="AR655461" s="69">
        <v>0.923</v>
      </c>
    </row>
    <row r="655462" spans="41:44">
      <c r="AO655462" s="69">
        <v>76.95</v>
      </c>
      <c r="AP655462" s="69">
        <v>0.81</v>
      </c>
      <c r="AQ655462" s="69">
        <v>0.918</v>
      </c>
      <c r="AR655462" s="69">
        <v>0.948</v>
      </c>
    </row>
    <row r="655463" spans="41:44">
      <c r="AO655463" s="69">
        <v>77.73</v>
      </c>
      <c r="AP655463" s="69">
        <v>0.931</v>
      </c>
      <c r="AQ655463" s="69">
        <v>0.9</v>
      </c>
      <c r="AR655463" s="69">
        <v>0.948</v>
      </c>
    </row>
    <row r="655464" spans="41:44">
      <c r="AO655464" s="69">
        <v>78.51</v>
      </c>
      <c r="AP655464" s="69">
        <v>0.894</v>
      </c>
      <c r="AQ655464" s="69">
        <v>0.892</v>
      </c>
      <c r="AR655464" s="69">
        <v>1.071</v>
      </c>
    </row>
    <row r="655465" spans="41:44">
      <c r="AO655465" s="69">
        <v>79.29</v>
      </c>
      <c r="AP655465" s="69">
        <v>0.845</v>
      </c>
      <c r="AQ655465" s="69">
        <v>0.901</v>
      </c>
      <c r="AR655465" s="69">
        <v>0.894</v>
      </c>
    </row>
    <row r="655466" spans="41:44">
      <c r="AO655466" s="69">
        <v>80.07</v>
      </c>
      <c r="AP655466" s="69">
        <v>0.95</v>
      </c>
      <c r="AQ655466" s="69">
        <v>0.843</v>
      </c>
      <c r="AR655466" s="69">
        <v>0.867</v>
      </c>
    </row>
    <row r="655467" spans="41:44">
      <c r="AO655467" s="69">
        <v>80.85</v>
      </c>
      <c r="AP655467" s="69">
        <v>0.849</v>
      </c>
      <c r="AQ655467" s="69">
        <v>0.957</v>
      </c>
      <c r="AR655467" s="69">
        <v>0.974</v>
      </c>
    </row>
    <row r="655468" spans="41:44">
      <c r="AO655468" s="69">
        <v>81.63</v>
      </c>
      <c r="AP655468" s="69">
        <v>0.965</v>
      </c>
      <c r="AQ655468" s="69">
        <v>0.957</v>
      </c>
      <c r="AR655468" s="69">
        <v>0.87</v>
      </c>
    </row>
    <row r="655469" spans="41:44">
      <c r="AO655469" s="69">
        <v>82.41</v>
      </c>
      <c r="AP655469" s="69">
        <v>0.937</v>
      </c>
      <c r="AQ655469" s="69">
        <v>0.849</v>
      </c>
      <c r="AR655469" s="69">
        <v>0.83</v>
      </c>
    </row>
    <row r="655470" spans="41:44">
      <c r="AO655470" s="69">
        <v>83.19</v>
      </c>
      <c r="AP655470" s="69">
        <v>0.907</v>
      </c>
      <c r="AQ655470" s="69">
        <v>0.9</v>
      </c>
      <c r="AR655470" s="69">
        <v>0.873</v>
      </c>
    </row>
    <row r="655471" spans="41:44">
      <c r="AO655471" s="69">
        <v>83.97</v>
      </c>
      <c r="AP655471" s="69">
        <v>0.916</v>
      </c>
      <c r="AQ655471" s="69">
        <v>0.94</v>
      </c>
      <c r="AR655471" s="69">
        <v>0.924</v>
      </c>
    </row>
    <row r="655472" spans="41:44">
      <c r="AO655472" s="69">
        <v>84.75</v>
      </c>
      <c r="AP655472" s="69">
        <v>0.95</v>
      </c>
      <c r="AQ655472" s="69">
        <v>0.865</v>
      </c>
      <c r="AR655472" s="69">
        <v>0.974</v>
      </c>
    </row>
    <row r="655473" spans="41:44">
      <c r="AO655473" s="69">
        <v>85.53</v>
      </c>
      <c r="AP655473" s="69">
        <v>0.954</v>
      </c>
      <c r="AQ655473" s="69">
        <v>0.954</v>
      </c>
      <c r="AR655473" s="69">
        <v>0.987</v>
      </c>
    </row>
    <row r="655474" spans="41:44">
      <c r="AO655474" s="69">
        <v>86.31</v>
      </c>
      <c r="AP655474" s="69">
        <v>0.939</v>
      </c>
      <c r="AQ655474" s="69">
        <v>0.859</v>
      </c>
      <c r="AR655474" s="69">
        <v>0.957</v>
      </c>
    </row>
    <row r="655475" spans="41:44">
      <c r="AO655475" s="69">
        <v>87.09</v>
      </c>
      <c r="AP655475" s="69">
        <v>0.988</v>
      </c>
      <c r="AQ655475" s="69">
        <v>0.887</v>
      </c>
      <c r="AR655475" s="69">
        <v>0.973</v>
      </c>
    </row>
    <row r="655476" spans="41:44">
      <c r="AO655476" s="69">
        <v>87.87</v>
      </c>
      <c r="AP655476" s="69">
        <v>0.853</v>
      </c>
      <c r="AQ655476" s="69">
        <v>0.867</v>
      </c>
      <c r="AR655476" s="69">
        <v>0.849</v>
      </c>
    </row>
    <row r="655477" spans="41:44">
      <c r="AO655477" s="69">
        <v>88.65</v>
      </c>
      <c r="AP655477" s="69">
        <v>0.89</v>
      </c>
      <c r="AQ655477" s="69">
        <v>0.971</v>
      </c>
      <c r="AR655477" s="69">
        <v>0.922</v>
      </c>
    </row>
    <row r="655478" spans="41:44">
      <c r="AO655478" s="69">
        <v>89.43</v>
      </c>
      <c r="AP655478" s="69">
        <v>0.921</v>
      </c>
      <c r="AQ655478" s="69">
        <v>0.846</v>
      </c>
      <c r="AR655478" s="69">
        <v>0.873</v>
      </c>
    </row>
    <row r="655479" spans="41:44">
      <c r="AO655479" s="69">
        <v>90.21</v>
      </c>
      <c r="AP655479" s="69">
        <v>0.869</v>
      </c>
      <c r="AQ655479" s="69">
        <v>0.884</v>
      </c>
      <c r="AR655479" s="69">
        <v>0.911</v>
      </c>
    </row>
    <row r="655480" spans="41:44">
      <c r="AO655480" s="69">
        <v>90.99</v>
      </c>
      <c r="AP655480" s="69">
        <v>1.012</v>
      </c>
      <c r="AQ655480" s="69">
        <v>0.985</v>
      </c>
      <c r="AR655480" s="69">
        <v>0.898</v>
      </c>
    </row>
    <row r="655481" spans="41:44">
      <c r="AO655481" s="69">
        <v>91.77</v>
      </c>
      <c r="AP655481" s="69">
        <v>0.904</v>
      </c>
      <c r="AQ655481" s="69">
        <v>1</v>
      </c>
      <c r="AR655481" s="69">
        <v>0.907</v>
      </c>
    </row>
    <row r="655482" spans="41:44">
      <c r="AO655482" s="69">
        <v>92.55</v>
      </c>
      <c r="AP655482" s="69">
        <v>0.976</v>
      </c>
      <c r="AQ655482" s="69">
        <v>0.9</v>
      </c>
      <c r="AR655482" s="69">
        <v>0.906</v>
      </c>
    </row>
    <row r="655483" spans="41:44">
      <c r="AO655483" s="69">
        <v>93.33</v>
      </c>
      <c r="AP655483" s="69">
        <v>0.953</v>
      </c>
      <c r="AQ655483" s="69">
        <v>0.928</v>
      </c>
      <c r="AR655483" s="69">
        <v>0.974</v>
      </c>
    </row>
    <row r="655484" spans="41:44">
      <c r="AO655484" s="69">
        <v>94.11</v>
      </c>
      <c r="AP655484" s="69">
        <v>0.83</v>
      </c>
      <c r="AQ655484" s="69">
        <v>0.816</v>
      </c>
      <c r="AR655484" s="69">
        <v>0.948</v>
      </c>
    </row>
    <row r="655485" spans="41:44">
      <c r="AO655485" s="69">
        <v>94.89</v>
      </c>
      <c r="AP655485" s="69">
        <v>0.906</v>
      </c>
      <c r="AQ655485" s="69">
        <v>0.791</v>
      </c>
      <c r="AR655485" s="69">
        <v>1</v>
      </c>
    </row>
    <row r="655486" spans="41:44">
      <c r="AO655486" s="69">
        <v>95.67</v>
      </c>
      <c r="AP655486" s="69">
        <v>0.886</v>
      </c>
      <c r="AQ655486" s="69">
        <v>0.859</v>
      </c>
      <c r="AR655486" s="69">
        <v>0.898</v>
      </c>
    </row>
    <row r="655487" spans="41:44">
      <c r="AO655487" s="69">
        <v>96.45</v>
      </c>
      <c r="AP655487" s="69">
        <v>0.988</v>
      </c>
      <c r="AQ655487" s="69">
        <v>1.014</v>
      </c>
      <c r="AR655487" s="69">
        <v>0.887</v>
      </c>
    </row>
    <row r="655488" spans="41:44">
      <c r="AO655488" s="69">
        <v>97.23</v>
      </c>
      <c r="AP655488" s="69">
        <v>0.918</v>
      </c>
      <c r="AQ655488" s="69">
        <v>0.915</v>
      </c>
      <c r="AR655488" s="69">
        <v>0.934</v>
      </c>
    </row>
    <row r="655489" spans="41:44">
      <c r="AO655489" s="69">
        <v>98.01</v>
      </c>
      <c r="AP655489" s="69">
        <v>0.851</v>
      </c>
      <c r="AQ655489" s="69">
        <v>0.942</v>
      </c>
      <c r="AR655489" s="69">
        <v>0.919</v>
      </c>
    </row>
    <row r="655490" spans="41:44">
      <c r="AO655490" s="69">
        <v>98.79</v>
      </c>
      <c r="AP655490" s="69">
        <v>0.95</v>
      </c>
      <c r="AQ655490" s="69">
        <v>0.829</v>
      </c>
      <c r="AR655490" s="69">
        <v>0.906</v>
      </c>
    </row>
    <row r="655491" spans="41:44">
      <c r="AO655491" s="69">
        <v>99.57</v>
      </c>
      <c r="AP655491" s="69">
        <v>0.823</v>
      </c>
      <c r="AQ655491" s="69">
        <v>0.918</v>
      </c>
      <c r="AR655491" s="69">
        <v>1</v>
      </c>
    </row>
    <row r="655492" spans="41:44">
      <c r="AO655492" s="69">
        <v>100.35</v>
      </c>
      <c r="AP655492" s="69">
        <v>0.917</v>
      </c>
      <c r="AQ655492" s="69">
        <v>0.928</v>
      </c>
      <c r="AR655492" s="69">
        <v>0.846</v>
      </c>
    </row>
    <row r="655493" spans="41:44">
      <c r="AO655493" s="69">
        <v>101.13</v>
      </c>
      <c r="AP655493" s="69">
        <v>0.886</v>
      </c>
      <c r="AQ655493" s="69">
        <v>0.843</v>
      </c>
      <c r="AR655493" s="69">
        <v>0.959</v>
      </c>
    </row>
    <row r="655494" spans="41:44">
      <c r="AO655494" s="69">
        <v>101.91</v>
      </c>
      <c r="AP655494" s="69">
        <v>0.965</v>
      </c>
      <c r="AQ655494" s="69">
        <v>0.851</v>
      </c>
      <c r="AR655494" s="69">
        <v>0.93</v>
      </c>
    </row>
    <row r="655495" spans="41:44">
      <c r="AO655495" s="69">
        <v>102.69</v>
      </c>
      <c r="AP655495" s="69">
        <v>0.89</v>
      </c>
      <c r="AQ655495" s="69">
        <v>0.861</v>
      </c>
      <c r="AR655495" s="69">
        <v>0.839</v>
      </c>
    </row>
    <row r="655496" spans="41:44">
      <c r="AO655496" s="69">
        <v>103.47</v>
      </c>
      <c r="AP655496" s="69">
        <v>0.949</v>
      </c>
      <c r="AQ655496" s="69">
        <v>0.942</v>
      </c>
      <c r="AR655496" s="69">
        <v>0.842</v>
      </c>
    </row>
    <row r="655497" spans="41:44">
      <c r="AO655497" s="69">
        <v>104.25</v>
      </c>
      <c r="AP655497" s="69">
        <v>0.91</v>
      </c>
      <c r="AQ655497" s="69">
        <v>0.957</v>
      </c>
      <c r="AR655497" s="69">
        <v>0.875</v>
      </c>
    </row>
    <row r="655498" spans="41:44">
      <c r="AO655498" s="69">
        <v>105.03</v>
      </c>
      <c r="AP655498" s="69">
        <v>0.882</v>
      </c>
      <c r="AQ655498" s="69">
        <v>0.84</v>
      </c>
      <c r="AR655498" s="69">
        <v>0.917</v>
      </c>
    </row>
    <row r="655499" spans="41:44">
      <c r="AO655499" s="69">
        <v>105.81</v>
      </c>
      <c r="AP655499" s="69">
        <v>0.976</v>
      </c>
      <c r="AQ655499" s="69">
        <v>0.811</v>
      </c>
      <c r="AR655499" s="69">
        <v>0.9</v>
      </c>
    </row>
    <row r="655500" spans="41:44">
      <c r="AO655500" s="69">
        <v>106.59</v>
      </c>
      <c r="AP655500" s="69">
        <v>0.949</v>
      </c>
      <c r="AQ655500" s="69">
        <v>0.84</v>
      </c>
      <c r="AR655500" s="69">
        <v>0.947</v>
      </c>
    </row>
    <row r="655501" spans="41:44">
      <c r="AO655501" s="69">
        <v>107.37</v>
      </c>
      <c r="AP655501" s="69">
        <v>0.918</v>
      </c>
      <c r="AQ655501" s="69">
        <v>0.942</v>
      </c>
      <c r="AR655501" s="69">
        <v>0.917</v>
      </c>
    </row>
    <row r="655502" spans="41:44">
      <c r="AO655502" s="69">
        <v>108.15</v>
      </c>
      <c r="AP655502" s="69">
        <v>0.922</v>
      </c>
      <c r="AQ655502" s="69">
        <v>0.916</v>
      </c>
      <c r="AR655502" s="69">
        <v>0.959</v>
      </c>
    </row>
    <row r="655503" spans="41:44">
      <c r="AO655503" s="69">
        <v>108.93</v>
      </c>
      <c r="AP655503" s="69">
        <v>0.918</v>
      </c>
      <c r="AQ655503" s="69">
        <v>0.939</v>
      </c>
      <c r="AR655503" s="69">
        <v>0.872</v>
      </c>
    </row>
    <row r="655504" spans="41:44">
      <c r="AO655504" s="69">
        <v>109.71</v>
      </c>
      <c r="AP655504" s="69">
        <v>0.867</v>
      </c>
      <c r="AQ655504" s="69">
        <v>0.956</v>
      </c>
      <c r="AR655504" s="69">
        <v>0.923</v>
      </c>
    </row>
    <row r="655505" spans="41:44">
      <c r="AO655505" s="69">
        <v>110.49</v>
      </c>
      <c r="AP655505" s="69">
        <v>0.933</v>
      </c>
      <c r="AQ655505" s="69">
        <v>0.836</v>
      </c>
      <c r="AR655505" s="69">
        <v>0.842</v>
      </c>
    </row>
    <row r="655506" spans="41:44">
      <c r="AO655506" s="69">
        <v>111.27</v>
      </c>
      <c r="AP655506" s="69">
        <v>1.052</v>
      </c>
      <c r="AQ655506" s="69">
        <v>0.873</v>
      </c>
      <c r="AR655506" s="69">
        <v>0.898</v>
      </c>
    </row>
    <row r="655507" spans="41:44">
      <c r="AO655507" s="69">
        <v>112.05</v>
      </c>
      <c r="AP655507" s="69">
        <v>0.892</v>
      </c>
      <c r="AQ655507" s="69">
        <v>0.875</v>
      </c>
      <c r="AR655507" s="69">
        <v>0.828</v>
      </c>
    </row>
    <row r="655508" spans="41:44">
      <c r="AO655508" s="69">
        <v>112.83</v>
      </c>
      <c r="AP655508" s="69">
        <v>0.965</v>
      </c>
      <c r="AQ655508" s="69">
        <v>0.915</v>
      </c>
      <c r="AR655508" s="69">
        <v>1.015</v>
      </c>
    </row>
    <row r="655509" spans="41:44">
      <c r="AO655509" s="69">
        <v>113.61</v>
      </c>
      <c r="AP655509" s="69">
        <v>0.932</v>
      </c>
      <c r="AQ655509" s="69">
        <v>0.956</v>
      </c>
      <c r="AR655509" s="69">
        <v>0.986</v>
      </c>
    </row>
    <row r="655510" spans="41:44">
      <c r="AO655510" s="69">
        <v>114.39</v>
      </c>
      <c r="AP655510" s="69">
        <v>0.903</v>
      </c>
      <c r="AQ655510" s="69">
        <v>0.955</v>
      </c>
      <c r="AR655510" s="69">
        <v>0.959</v>
      </c>
    </row>
    <row r="655511" spans="41:44">
      <c r="AO655511" s="69">
        <v>115.17</v>
      </c>
      <c r="AP655511" s="69">
        <v>0.944</v>
      </c>
      <c r="AQ655511" s="69">
        <v>0.971</v>
      </c>
      <c r="AR655511" s="69">
        <v>0.93</v>
      </c>
    </row>
    <row r="655512" spans="41:44">
      <c r="AO655512" s="69">
        <v>115.95</v>
      </c>
      <c r="AP655512" s="69">
        <v>0.9</v>
      </c>
      <c r="AQ655512" s="69">
        <v>0.941</v>
      </c>
      <c r="AR655512" s="69">
        <v>0.847</v>
      </c>
    </row>
    <row r="655513" spans="41:44">
      <c r="AO655513" s="69">
        <v>116.73</v>
      </c>
      <c r="AP655513" s="69">
        <v>0.847</v>
      </c>
      <c r="AQ655513" s="69">
        <v>0.885</v>
      </c>
      <c r="AR655513" s="69">
        <v>0.896</v>
      </c>
    </row>
    <row r="655514" spans="41:44">
      <c r="AO655514" s="69">
        <v>117.51</v>
      </c>
      <c r="AP655514" s="69">
        <v>0.917</v>
      </c>
      <c r="AQ655514" s="69">
        <v>0.857</v>
      </c>
      <c r="AR655514" s="69">
        <v>0.844</v>
      </c>
    </row>
    <row r="655515" spans="41:44">
      <c r="AO655515" s="69">
        <v>118.29</v>
      </c>
      <c r="AP655515" s="69">
        <v>0.923</v>
      </c>
      <c r="AQ655515" s="69">
        <v>1.016</v>
      </c>
      <c r="AR655515" s="69">
        <v>0.844</v>
      </c>
    </row>
    <row r="655516" spans="41:44">
      <c r="AO655516" s="69">
        <v>119.07</v>
      </c>
      <c r="AP655516" s="69">
        <v>1</v>
      </c>
      <c r="AQ655516" s="69">
        <v>0.9</v>
      </c>
      <c r="AR655516" s="69">
        <v>0.915</v>
      </c>
    </row>
    <row r="655517" spans="41:44">
      <c r="AO655517" s="69">
        <v>119.85</v>
      </c>
      <c r="AP655517" s="69">
        <v>0.95</v>
      </c>
      <c r="AQ655517" s="69">
        <v>1.014</v>
      </c>
      <c r="AR655517" s="69">
        <v>0.878</v>
      </c>
    </row>
    <row r="655518" spans="41:44">
      <c r="AO655518" s="69">
        <v>120.63</v>
      </c>
      <c r="AP655518" s="69">
        <v>0.87</v>
      </c>
      <c r="AQ655518" s="69">
        <v>0.943</v>
      </c>
      <c r="AR655518" s="69">
        <v>0.808</v>
      </c>
    </row>
    <row r="655519" spans="41:44">
      <c r="AO655519" s="69">
        <v>121.41</v>
      </c>
      <c r="AP655519" s="69">
        <v>0.874</v>
      </c>
      <c r="AQ655519" s="69">
        <v>0.956</v>
      </c>
      <c r="AR655519" s="69">
        <v>0.906</v>
      </c>
    </row>
    <row r="655520" spans="41:44">
      <c r="AO655520" s="69">
        <v>122.19</v>
      </c>
      <c r="AP655520" s="69">
        <v>0.878</v>
      </c>
      <c r="AQ655520" s="69">
        <v>1</v>
      </c>
      <c r="AR655520" s="69">
        <v>0.851</v>
      </c>
    </row>
    <row r="655521" spans="41:44">
      <c r="AO655521" s="69">
        <v>122.97</v>
      </c>
      <c r="AP655521" s="69">
        <v>0.966</v>
      </c>
      <c r="AQ655521" s="69">
        <v>0.918</v>
      </c>
      <c r="AR655521" s="69">
        <v>0.904</v>
      </c>
    </row>
    <row r="655522" spans="41:44">
      <c r="AO655522" s="69">
        <v>123.75</v>
      </c>
      <c r="AP655522" s="69">
        <v>0.918</v>
      </c>
      <c r="AQ655522" s="69">
        <v>0.9</v>
      </c>
      <c r="AR655522" s="69">
        <v>0.984</v>
      </c>
    </row>
    <row r="655523" spans="41:44">
      <c r="AO655523" s="69">
        <v>124.53</v>
      </c>
      <c r="AP655523" s="69">
        <v>0.953</v>
      </c>
      <c r="AQ655523" s="69">
        <v>0.827</v>
      </c>
      <c r="AR655523" s="69">
        <v>0.9</v>
      </c>
    </row>
    <row r="655524" spans="41:44">
      <c r="AO655524" s="69">
        <v>125.31</v>
      </c>
      <c r="AP655524" s="69">
        <v>0.912</v>
      </c>
      <c r="AQ655524" s="69">
        <v>0.871</v>
      </c>
      <c r="AR655524" s="69">
        <v>0.973</v>
      </c>
    </row>
    <row r="655525" spans="41:44">
      <c r="AO655525" s="69">
        <v>126.09</v>
      </c>
      <c r="AP655525" s="69">
        <v>0.879</v>
      </c>
      <c r="AQ655525" s="69">
        <v>0.927</v>
      </c>
      <c r="AR655525" s="69">
        <v>0.987</v>
      </c>
    </row>
    <row r="655526" spans="41:44">
      <c r="AO655526" s="69">
        <v>126.87</v>
      </c>
      <c r="AP655526" s="69">
        <v>0.966</v>
      </c>
      <c r="AQ655526" s="69">
        <v>0.875</v>
      </c>
      <c r="AR655526" s="69">
        <v>0.917</v>
      </c>
    </row>
    <row r="655527" spans="41:44">
      <c r="AO655527" s="69">
        <v>127.65</v>
      </c>
      <c r="AP655527" s="69">
        <v>0.929</v>
      </c>
      <c r="AQ655527" s="69">
        <v>0.889</v>
      </c>
      <c r="AR655527" s="69">
        <v>0.9</v>
      </c>
    </row>
    <row r="655528" spans="41:44">
      <c r="AO655528" s="69">
        <v>128.43</v>
      </c>
      <c r="AP655528" s="69">
        <v>0.943</v>
      </c>
      <c r="AQ655528" s="69">
        <v>0.823</v>
      </c>
      <c r="AR655528" s="69">
        <v>0.922</v>
      </c>
    </row>
    <row r="655529" spans="41:44">
      <c r="AO655529" s="69">
        <v>129.21</v>
      </c>
      <c r="AP655529" s="69">
        <v>0.901</v>
      </c>
      <c r="AQ655529" s="69">
        <v>0.971</v>
      </c>
      <c r="AR655529" s="69">
        <v>1</v>
      </c>
    </row>
    <row r="655530" spans="41:44">
      <c r="AO655530" s="69">
        <v>129.99</v>
      </c>
      <c r="AP655530" s="69">
        <v>0.94</v>
      </c>
      <c r="AQ655530" s="69">
        <v>0.851</v>
      </c>
      <c r="AR655530" s="69">
        <v>0.918</v>
      </c>
    </row>
    <row r="655531" spans="41:44">
      <c r="AO655531" s="69">
        <v>130.77</v>
      </c>
      <c r="AP655531" s="69">
        <v>0.94</v>
      </c>
      <c r="AQ655531" s="69">
        <v>1.046</v>
      </c>
      <c r="AR655531" s="69">
        <v>1.014</v>
      </c>
    </row>
    <row r="655532" spans="41:44">
      <c r="AO655532" s="69">
        <v>131.55</v>
      </c>
      <c r="AP655532" s="69">
        <v>0.942</v>
      </c>
      <c r="AQ655532" s="69">
        <v>0.847</v>
      </c>
      <c r="AR655532" s="69">
        <v>0.883</v>
      </c>
    </row>
    <row r="655533" spans="41:44">
      <c r="AO655533" s="69">
        <v>132.33</v>
      </c>
      <c r="AP655533" s="69">
        <v>0.954</v>
      </c>
      <c r="AQ655533" s="69">
        <v>0.9</v>
      </c>
      <c r="AR655533" s="69">
        <v>1.069</v>
      </c>
    </row>
    <row r="655534" spans="41:44">
      <c r="AO655534" s="69">
        <v>133.11</v>
      </c>
      <c r="AP655534" s="69">
        <v>0.867</v>
      </c>
      <c r="AQ655534" s="69">
        <v>0.865</v>
      </c>
      <c r="AR655534" s="69">
        <v>0.957</v>
      </c>
    </row>
    <row r="655535" spans="41:44">
      <c r="AO655535" s="69">
        <v>133.89</v>
      </c>
      <c r="AP655535" s="69">
        <v>0.827</v>
      </c>
      <c r="AQ655535" s="69">
        <v>1</v>
      </c>
      <c r="AR655535" s="69">
        <v>0.91</v>
      </c>
    </row>
    <row r="655536" spans="41:44">
      <c r="AO655536" s="69">
        <v>134.67</v>
      </c>
      <c r="AP655536" s="69">
        <v>0.91</v>
      </c>
      <c r="AQ655536" s="69">
        <v>0.929</v>
      </c>
      <c r="AR655536" s="69">
        <v>0.93</v>
      </c>
    </row>
    <row r="655537" spans="41:44">
      <c r="AO655537" s="69">
        <v>135.45</v>
      </c>
      <c r="AP655537" s="69">
        <v>0.938</v>
      </c>
      <c r="AQ655537" s="69">
        <v>0.859</v>
      </c>
      <c r="AR655537" s="69">
        <v>1</v>
      </c>
    </row>
    <row r="655538" spans="41:44">
      <c r="AO655538" s="69">
        <v>136.23</v>
      </c>
      <c r="AP655538" s="69">
        <v>0.944</v>
      </c>
      <c r="AQ655538" s="69">
        <v>1</v>
      </c>
      <c r="AR655538" s="69">
        <v>0.934</v>
      </c>
    </row>
    <row r="655539" spans="41:44">
      <c r="AO655539" s="69">
        <v>137.01</v>
      </c>
      <c r="AP655539" s="69">
        <v>0.965</v>
      </c>
      <c r="AQ655539" s="69">
        <v>0.861</v>
      </c>
      <c r="AR655539" s="69">
        <v>0.893</v>
      </c>
    </row>
    <row r="655540" spans="41:44">
      <c r="AO655540" s="69">
        <v>137.79</v>
      </c>
      <c r="AP655540" s="69">
        <v>0.922</v>
      </c>
      <c r="AQ655540" s="69">
        <v>1.03</v>
      </c>
      <c r="AR655540" s="69">
        <v>0.973</v>
      </c>
    </row>
    <row r="655541" spans="41:44">
      <c r="AO655541" s="69">
        <v>138.57</v>
      </c>
      <c r="AP655541" s="69">
        <v>0.862</v>
      </c>
      <c r="AQ655541" s="69">
        <v>0.814</v>
      </c>
      <c r="AR655541" s="69">
        <v>0.986</v>
      </c>
    </row>
    <row r="655542" spans="41:44">
      <c r="AO655542" s="69">
        <v>139.35</v>
      </c>
      <c r="AP655542" s="69">
        <v>0.89</v>
      </c>
      <c r="AQ655542" s="69">
        <v>0.915</v>
      </c>
      <c r="AR655542" s="69">
        <v>0.906</v>
      </c>
    </row>
    <row r="655543" spans="41:44">
      <c r="AO655543" s="69">
        <v>140.13</v>
      </c>
      <c r="AP655543" s="69">
        <v>0.954</v>
      </c>
      <c r="AQ655543" s="69">
        <v>0.895</v>
      </c>
      <c r="AR655543" s="69">
        <v>0.863</v>
      </c>
    </row>
    <row r="655544" spans="41:44">
      <c r="AO655544" s="69">
        <v>140.91</v>
      </c>
      <c r="AP655544" s="69">
        <v>1</v>
      </c>
      <c r="AQ655544" s="69">
        <v>0.97</v>
      </c>
      <c r="AR655544" s="69">
        <v>0.918</v>
      </c>
    </row>
    <row r="655545" spans="41:44">
      <c r="AO655545" s="69">
        <v>141.69</v>
      </c>
      <c r="AP655545" s="69">
        <v>0.967</v>
      </c>
      <c r="AQ655545" s="69">
        <v>0.883</v>
      </c>
      <c r="AR655545" s="69">
        <v>0.93</v>
      </c>
    </row>
    <row r="655546" spans="41:44">
      <c r="AO655546" s="69">
        <v>142.47</v>
      </c>
      <c r="AP655546" s="69">
        <v>0.966</v>
      </c>
      <c r="AQ655546" s="69">
        <v>0.871</v>
      </c>
      <c r="AR655546" s="69">
        <v>0.911</v>
      </c>
    </row>
    <row r="655547" spans="41:44">
      <c r="AO655547" s="69">
        <v>143.25</v>
      </c>
      <c r="AP655547" s="69">
        <v>0.901</v>
      </c>
      <c r="AQ655547" s="69">
        <v>1.048</v>
      </c>
      <c r="AR655547" s="69">
        <v>0.942</v>
      </c>
    </row>
    <row r="655548" spans="41:44">
      <c r="AO655548" s="69">
        <v>144.03</v>
      </c>
      <c r="AP655548" s="69">
        <v>0.955</v>
      </c>
      <c r="AQ655548" s="69">
        <v>0.875</v>
      </c>
      <c r="AR655548" s="69">
        <v>0.919</v>
      </c>
    </row>
    <row r="655549" spans="41:44">
      <c r="AO655549" s="69">
        <v>144.81</v>
      </c>
      <c r="AP655549" s="69">
        <v>0.928</v>
      </c>
      <c r="AQ655549" s="69">
        <v>0.89</v>
      </c>
      <c r="AR655549" s="69">
        <v>1</v>
      </c>
    </row>
    <row r="655550" spans="41:44">
      <c r="AO655550" s="69">
        <v>145.59</v>
      </c>
      <c r="AP655550" s="69">
        <v>0.988</v>
      </c>
      <c r="AQ655550" s="69">
        <v>0.928</v>
      </c>
      <c r="AR655550" s="69">
        <v>1.028</v>
      </c>
    </row>
    <row r="655551" spans="41:44">
      <c r="AO655551" s="69">
        <v>146.37</v>
      </c>
      <c r="AP655551" s="69">
        <v>0.806</v>
      </c>
      <c r="AQ655551" s="69">
        <v>0.831</v>
      </c>
      <c r="AR655551" s="69">
        <v>0.97</v>
      </c>
    </row>
    <row r="655552" spans="41:44">
      <c r="AO655552" s="69">
        <v>147.15</v>
      </c>
      <c r="AP655552" s="69">
        <v>0.907</v>
      </c>
      <c r="AQ655552" s="69">
        <v>0.928</v>
      </c>
      <c r="AR655552" s="69">
        <v>0.91</v>
      </c>
    </row>
    <row r="655553" spans="41:44">
      <c r="AO655553" s="69">
        <v>147.93</v>
      </c>
      <c r="AP655553" s="69">
        <v>0.875</v>
      </c>
      <c r="AQ655553" s="69">
        <v>0.831</v>
      </c>
      <c r="AR655553" s="69">
        <v>0.861</v>
      </c>
    </row>
    <row r="655554" spans="41:44">
      <c r="AO655554" s="69">
        <v>148.71</v>
      </c>
      <c r="AP655554" s="69">
        <v>0.977</v>
      </c>
      <c r="AQ655554" s="69">
        <v>0.898</v>
      </c>
      <c r="AR655554" s="69">
        <v>0.901</v>
      </c>
    </row>
    <row r="655555" spans="41:44">
      <c r="AO655555" s="69">
        <v>149.49</v>
      </c>
      <c r="AP655555" s="69">
        <v>0.9</v>
      </c>
      <c r="AQ655555" s="69">
        <v>0.985</v>
      </c>
      <c r="AR655555" s="69">
        <v>0.901</v>
      </c>
    </row>
    <row r="655556" spans="41:44">
      <c r="AO655556" s="69">
        <v>150.27</v>
      </c>
      <c r="AP655556" s="69">
        <v>0.95</v>
      </c>
      <c r="AQ655556" s="69">
        <v>0.859</v>
      </c>
      <c r="AR655556" s="69">
        <v>0.917</v>
      </c>
    </row>
    <row r="655557" spans="41:44">
      <c r="AO655557" s="69">
        <v>151.05</v>
      </c>
      <c r="AP655557" s="69">
        <v>0.942</v>
      </c>
      <c r="AQ655557" s="69">
        <v>0.943</v>
      </c>
      <c r="AR655557" s="69">
        <v>0.918</v>
      </c>
    </row>
    <row r="655558" spans="41:44">
      <c r="AO655558" s="69">
        <v>151.83</v>
      </c>
      <c r="AP655558" s="69">
        <v>0.978</v>
      </c>
      <c r="AQ655558" s="69">
        <v>0.845</v>
      </c>
      <c r="AR655558" s="69">
        <v>0.867</v>
      </c>
    </row>
    <row r="655559" spans="41:44">
      <c r="AO655559" s="69">
        <v>152.61</v>
      </c>
      <c r="AP655559" s="69">
        <v>0.942</v>
      </c>
      <c r="AQ655559" s="69">
        <v>0.943</v>
      </c>
      <c r="AR655559" s="69">
        <v>0.928</v>
      </c>
    </row>
    <row r="655560" spans="41:44">
      <c r="AO655560" s="69">
        <v>153.39</v>
      </c>
      <c r="AP655560" s="69">
        <v>0.988</v>
      </c>
      <c r="AQ655560" s="69">
        <v>0.927</v>
      </c>
      <c r="AR655560" s="69">
        <v>0.836</v>
      </c>
    </row>
    <row r="655561" spans="41:44">
      <c r="AO655561" s="69">
        <v>154.17</v>
      </c>
      <c r="AP655561" s="69">
        <v>0.891</v>
      </c>
      <c r="AQ655561" s="69">
        <v>0.941</v>
      </c>
      <c r="AR655561" s="69">
        <v>0.932</v>
      </c>
    </row>
    <row r="655562" spans="41:44">
      <c r="AO655562" s="69">
        <v>154.95</v>
      </c>
      <c r="AP655562" s="69">
        <v>0.935</v>
      </c>
      <c r="AQ655562" s="69">
        <v>0.889</v>
      </c>
      <c r="AR655562" s="69">
        <v>0.861</v>
      </c>
    </row>
    <row r="655563" spans="41:44">
      <c r="AO655563" s="69">
        <v>155.73</v>
      </c>
      <c r="AP655563" s="69">
        <v>0.923</v>
      </c>
      <c r="AQ655563" s="69">
        <v>0.775</v>
      </c>
      <c r="AR655563" s="69">
        <v>0.861</v>
      </c>
    </row>
    <row r="655564" spans="41:44">
      <c r="AO655564" s="69">
        <v>156.51</v>
      </c>
      <c r="AP655564" s="69">
        <v>0.911</v>
      </c>
      <c r="AQ655564" s="69">
        <v>0.942</v>
      </c>
      <c r="AR655564" s="69">
        <v>0.957</v>
      </c>
    </row>
    <row r="671746" spans="41:44">
      <c r="AO671746" s="69" t="s">
        <v>13</v>
      </c>
      <c r="AP671746" s="69" t="s">
        <v>14</v>
      </c>
      <c r="AQ671746" s="69" t="s">
        <v>15</v>
      </c>
      <c r="AR671746" s="69" t="s">
        <v>16</v>
      </c>
    </row>
    <row r="671747" spans="41:44">
      <c r="AO671747" s="69">
        <v>0</v>
      </c>
      <c r="AP671747" s="69">
        <v>0.925</v>
      </c>
      <c r="AQ671747" s="69">
        <v>0.985</v>
      </c>
      <c r="AR671747" s="69">
        <v>0.836</v>
      </c>
    </row>
    <row r="671748" spans="41:44">
      <c r="AO671748" s="69">
        <v>0.39</v>
      </c>
      <c r="AP671748" s="69">
        <v>0.968</v>
      </c>
      <c r="AQ671748" s="69">
        <v>1.016</v>
      </c>
      <c r="AR671748" s="69">
        <v>1.026</v>
      </c>
    </row>
    <row r="671749" spans="41:44">
      <c r="AO671749" s="69">
        <v>1.17</v>
      </c>
      <c r="AP671749" s="69">
        <v>0.928</v>
      </c>
      <c r="AQ671749" s="69">
        <v>1.061</v>
      </c>
      <c r="AR671749" s="69">
        <v>0.925</v>
      </c>
    </row>
    <row r="671750" spans="41:44">
      <c r="AO671750" s="69">
        <v>1.95</v>
      </c>
      <c r="AP671750" s="69">
        <v>0.885</v>
      </c>
      <c r="AQ671750" s="69">
        <v>0.97</v>
      </c>
      <c r="AR671750" s="69">
        <v>0.961</v>
      </c>
    </row>
    <row r="671751" spans="41:44">
      <c r="AO671751" s="69">
        <v>2.73</v>
      </c>
      <c r="AP671751" s="69">
        <v>0.926</v>
      </c>
      <c r="AQ671751" s="69">
        <v>0.932</v>
      </c>
      <c r="AR671751" s="69">
        <v>0.962</v>
      </c>
    </row>
    <row r="671752" spans="41:44">
      <c r="AO671752" s="69">
        <v>3.51</v>
      </c>
      <c r="AP671752" s="69">
        <v>0.885</v>
      </c>
      <c r="AQ671752" s="69">
        <v>0.906</v>
      </c>
      <c r="AR671752" s="69">
        <v>0.924</v>
      </c>
    </row>
    <row r="671753" spans="41:44">
      <c r="AO671753" s="69">
        <v>4.29</v>
      </c>
      <c r="AP671753" s="69">
        <v>0.97</v>
      </c>
      <c r="AQ671753" s="69">
        <v>0.915</v>
      </c>
      <c r="AR671753" s="69">
        <v>0.96</v>
      </c>
    </row>
    <row r="671754" spans="41:44">
      <c r="AO671754" s="69">
        <v>5.07</v>
      </c>
      <c r="AP671754" s="69">
        <v>0.9</v>
      </c>
      <c r="AQ671754" s="69">
        <v>0.935</v>
      </c>
      <c r="AR671754" s="69">
        <v>0.911</v>
      </c>
    </row>
    <row r="671755" spans="41:44">
      <c r="AO671755" s="69">
        <v>5.85</v>
      </c>
      <c r="AP671755" s="69">
        <v>1.015</v>
      </c>
      <c r="AQ671755" s="69">
        <v>0.971</v>
      </c>
      <c r="AR671755" s="69">
        <v>0.912</v>
      </c>
    </row>
    <row r="671756" spans="41:44">
      <c r="AO671756" s="69">
        <v>6.63</v>
      </c>
      <c r="AP671756" s="69">
        <v>0.927</v>
      </c>
      <c r="AQ671756" s="69">
        <v>1</v>
      </c>
      <c r="AR671756" s="69">
        <v>0.962</v>
      </c>
    </row>
    <row r="671757" spans="41:44">
      <c r="AO671757" s="69">
        <v>7.41</v>
      </c>
      <c r="AP671757" s="69">
        <v>0.97</v>
      </c>
      <c r="AQ671757" s="69">
        <v>0.904</v>
      </c>
      <c r="AR671757" s="69">
        <v>1.013</v>
      </c>
    </row>
    <row r="671758" spans="41:44">
      <c r="AO671758" s="69">
        <v>8.19</v>
      </c>
      <c r="AP671758" s="69">
        <v>0.878</v>
      </c>
      <c r="AQ671758" s="69">
        <v>0.89</v>
      </c>
      <c r="AR671758" s="69">
        <v>1</v>
      </c>
    </row>
    <row r="671759" spans="41:44">
      <c r="AO671759" s="69">
        <v>8.97</v>
      </c>
      <c r="AP671759" s="69">
        <v>0.956</v>
      </c>
      <c r="AQ671759" s="69">
        <v>0.859</v>
      </c>
      <c r="AR671759" s="69">
        <v>1.096</v>
      </c>
    </row>
    <row r="671760" spans="41:44">
      <c r="AO671760" s="69">
        <v>9.75</v>
      </c>
      <c r="AP671760" s="69">
        <v>0.887</v>
      </c>
      <c r="AQ671760" s="69">
        <v>0.93</v>
      </c>
      <c r="AR671760" s="69">
        <v>1.04</v>
      </c>
    </row>
    <row r="671761" spans="41:44">
      <c r="AO671761" s="69">
        <v>10.53</v>
      </c>
      <c r="AP671761" s="69">
        <v>0.922</v>
      </c>
      <c r="AQ671761" s="69">
        <v>0.956</v>
      </c>
      <c r="AR671761" s="69">
        <v>1.053</v>
      </c>
    </row>
    <row r="671762" spans="41:44">
      <c r="AO671762" s="69">
        <v>11.31</v>
      </c>
      <c r="AP671762" s="69">
        <v>1</v>
      </c>
      <c r="AQ671762" s="69">
        <v>0.9</v>
      </c>
      <c r="AR671762" s="69">
        <v>1.037</v>
      </c>
    </row>
    <row r="671763" spans="41:44">
      <c r="AO671763" s="69">
        <v>12.09</v>
      </c>
      <c r="AP671763" s="69">
        <v>1.014</v>
      </c>
      <c r="AQ671763" s="69">
        <v>0.942</v>
      </c>
      <c r="AR671763" s="69">
        <v>0.861</v>
      </c>
    </row>
    <row r="671764" spans="41:44">
      <c r="AO671764" s="69">
        <v>12.87</v>
      </c>
      <c r="AP671764" s="69">
        <v>0.918</v>
      </c>
      <c r="AQ671764" s="69">
        <v>0.986</v>
      </c>
      <c r="AR671764" s="69">
        <v>1.055</v>
      </c>
    </row>
    <row r="671765" spans="41:44">
      <c r="AO671765" s="69">
        <v>13.65</v>
      </c>
      <c r="AP671765" s="69">
        <v>0.87</v>
      </c>
      <c r="AQ671765" s="69">
        <v>0.848</v>
      </c>
      <c r="AR671765" s="69">
        <v>0.883</v>
      </c>
    </row>
    <row r="671766" spans="41:44">
      <c r="AO671766" s="69">
        <v>14.43</v>
      </c>
      <c r="AP671766" s="69">
        <v>0.949</v>
      </c>
      <c r="AQ671766" s="69">
        <v>1</v>
      </c>
      <c r="AR671766" s="69">
        <v>0.938</v>
      </c>
    </row>
    <row r="671767" spans="41:44">
      <c r="AO671767" s="69">
        <v>15.21</v>
      </c>
      <c r="AP671767" s="69">
        <v>0.947</v>
      </c>
      <c r="AQ671767" s="69">
        <v>0.947</v>
      </c>
      <c r="AR671767" s="69">
        <v>0.962</v>
      </c>
    </row>
    <row r="671768" spans="41:44">
      <c r="AO671768" s="69">
        <v>15.99</v>
      </c>
      <c r="AP671768" s="69">
        <v>0.883</v>
      </c>
      <c r="AQ671768" s="69">
        <v>1</v>
      </c>
      <c r="AR671768" s="69">
        <v>0.887</v>
      </c>
    </row>
    <row r="671769" spans="41:44">
      <c r="AO671769" s="69">
        <v>16.77</v>
      </c>
      <c r="AP671769" s="69">
        <v>0.892</v>
      </c>
      <c r="AQ671769" s="69">
        <v>0.971</v>
      </c>
      <c r="AR671769" s="69">
        <v>1.133</v>
      </c>
    </row>
    <row r="671770" spans="41:44">
      <c r="AO671770" s="69">
        <v>17.55</v>
      </c>
      <c r="AP671770" s="69">
        <v>0.95</v>
      </c>
      <c r="AQ671770" s="69">
        <v>0.873</v>
      </c>
      <c r="AR671770" s="69">
        <v>0.95</v>
      </c>
    </row>
    <row r="671771" spans="41:44">
      <c r="AO671771" s="69">
        <v>18.33</v>
      </c>
      <c r="AP671771" s="69">
        <v>0.931</v>
      </c>
      <c r="AQ671771" s="69">
        <v>0.942</v>
      </c>
      <c r="AR671771" s="69">
        <v>0.961</v>
      </c>
    </row>
    <row r="671772" spans="41:44">
      <c r="AO671772" s="69">
        <v>19.11</v>
      </c>
      <c r="AP671772" s="69">
        <v>0.9</v>
      </c>
      <c r="AQ671772" s="69">
        <v>0.926</v>
      </c>
      <c r="AR671772" s="69">
        <v>0.935</v>
      </c>
    </row>
    <row r="671773" spans="41:44">
      <c r="AO671773" s="69">
        <v>19.89</v>
      </c>
      <c r="AP671773" s="69">
        <v>0.912</v>
      </c>
      <c r="AQ671773" s="69">
        <v>0.943</v>
      </c>
      <c r="AR671773" s="69">
        <v>0.926</v>
      </c>
    </row>
    <row r="671774" spans="41:44">
      <c r="AO671774" s="69">
        <v>20.67</v>
      </c>
      <c r="AP671774" s="69">
        <v>0.912</v>
      </c>
      <c r="AQ671774" s="69">
        <v>0.942</v>
      </c>
      <c r="AR671774" s="69">
        <v>0.875</v>
      </c>
    </row>
    <row r="671775" spans="41:44">
      <c r="AO671775" s="69">
        <v>21.45</v>
      </c>
      <c r="AP671775" s="69">
        <v>1</v>
      </c>
      <c r="AQ671775" s="69">
        <v>0.844</v>
      </c>
      <c r="AR671775" s="69">
        <v>0.912</v>
      </c>
    </row>
    <row r="671776" spans="41:44">
      <c r="AO671776" s="69">
        <v>22.23</v>
      </c>
      <c r="AP671776" s="69">
        <v>0.891</v>
      </c>
      <c r="AQ671776" s="69">
        <v>0.844</v>
      </c>
      <c r="AR671776" s="69">
        <v>0.975</v>
      </c>
    </row>
    <row r="671777" spans="41:44">
      <c r="AO671777" s="69">
        <v>23.01</v>
      </c>
      <c r="AP671777" s="69">
        <v>0.912</v>
      </c>
      <c r="AQ671777" s="69">
        <v>1.014</v>
      </c>
      <c r="AR671777" s="69">
        <v>0.95</v>
      </c>
    </row>
    <row r="671778" spans="41:44">
      <c r="AO671778" s="69">
        <v>23.79</v>
      </c>
      <c r="AP671778" s="69">
        <v>0.974</v>
      </c>
      <c r="AQ671778" s="69">
        <v>0.931</v>
      </c>
      <c r="AR671778" s="69">
        <v>0.869</v>
      </c>
    </row>
    <row r="671779" spans="41:44">
      <c r="AO671779" s="69">
        <v>24.57</v>
      </c>
      <c r="AP671779" s="69">
        <v>0.898</v>
      </c>
      <c r="AQ671779" s="69">
        <v>0.97</v>
      </c>
      <c r="AR671779" s="69">
        <v>0.879</v>
      </c>
    </row>
    <row r="671780" spans="41:44">
      <c r="AO671780" s="69">
        <v>25.35</v>
      </c>
      <c r="AP671780" s="69">
        <v>0.877</v>
      </c>
      <c r="AQ671780" s="69">
        <v>0.878</v>
      </c>
      <c r="AR671780" s="69">
        <v>0.948</v>
      </c>
    </row>
    <row r="671781" spans="41:44">
      <c r="AO671781" s="69">
        <v>26.13</v>
      </c>
      <c r="AP671781" s="69">
        <v>0.912</v>
      </c>
      <c r="AQ671781" s="69">
        <v>0.986</v>
      </c>
      <c r="AR671781" s="69">
        <v>0.949</v>
      </c>
    </row>
    <row r="671782" spans="41:44">
      <c r="AO671782" s="69">
        <v>26.91</v>
      </c>
      <c r="AP671782" s="69">
        <v>0.974</v>
      </c>
      <c r="AQ671782" s="69">
        <v>0.906</v>
      </c>
      <c r="AR671782" s="69">
        <v>0.828</v>
      </c>
    </row>
    <row r="671783" spans="41:44">
      <c r="AO671783" s="69">
        <v>27.69</v>
      </c>
      <c r="AP671783" s="69">
        <v>0.939</v>
      </c>
      <c r="AQ671783" s="69">
        <v>0.849</v>
      </c>
      <c r="AR671783" s="69">
        <v>0.924</v>
      </c>
    </row>
    <row r="671784" spans="41:44">
      <c r="AO671784" s="69">
        <v>28.47</v>
      </c>
      <c r="AP671784" s="69">
        <v>0.986</v>
      </c>
      <c r="AQ671784" s="69">
        <v>0.93</v>
      </c>
      <c r="AR671784" s="69">
        <v>0.974</v>
      </c>
    </row>
    <row r="671785" spans="41:44">
      <c r="AO671785" s="69">
        <v>29.25</v>
      </c>
      <c r="AP671785" s="69">
        <v>0.974</v>
      </c>
      <c r="AQ671785" s="69">
        <v>0.915</v>
      </c>
      <c r="AR671785" s="69">
        <v>0.896</v>
      </c>
    </row>
    <row r="671786" spans="41:44">
      <c r="AO671786" s="69">
        <v>30.03</v>
      </c>
      <c r="AP671786" s="69">
        <v>0.915</v>
      </c>
      <c r="AQ671786" s="69">
        <v>0.986</v>
      </c>
      <c r="AR671786" s="69">
        <v>1</v>
      </c>
    </row>
    <row r="671787" spans="41:44">
      <c r="AO671787" s="69">
        <v>30.81</v>
      </c>
      <c r="AP671787" s="69">
        <v>0.914</v>
      </c>
      <c r="AQ671787" s="69">
        <v>0.905</v>
      </c>
      <c r="AR671787" s="69">
        <v>0.868</v>
      </c>
    </row>
    <row r="671788" spans="41:44">
      <c r="AO671788" s="69">
        <v>31.59</v>
      </c>
      <c r="AP671788" s="69">
        <v>1</v>
      </c>
      <c r="AQ671788" s="69">
        <v>0.917</v>
      </c>
      <c r="AR671788" s="69">
        <v>1.026</v>
      </c>
    </row>
    <row r="671789" spans="41:44">
      <c r="AO671789" s="69">
        <v>32.37</v>
      </c>
      <c r="AP671789" s="69">
        <v>1</v>
      </c>
      <c r="AQ671789" s="69">
        <v>0.831</v>
      </c>
      <c r="AR671789" s="69">
        <v>0.937</v>
      </c>
    </row>
    <row r="671790" spans="41:44">
      <c r="AO671790" s="69">
        <v>33.15</v>
      </c>
      <c r="AP671790" s="69">
        <v>0.891</v>
      </c>
      <c r="AQ671790" s="69">
        <v>0.985</v>
      </c>
      <c r="AR671790" s="69">
        <v>0.938</v>
      </c>
    </row>
    <row r="671791" spans="41:44">
      <c r="AO671791" s="69">
        <v>33.93</v>
      </c>
      <c r="AP671791" s="69">
        <v>0.938</v>
      </c>
      <c r="AQ671791" s="69">
        <v>0.957</v>
      </c>
      <c r="AR671791" s="69">
        <v>0.974</v>
      </c>
    </row>
    <row r="671792" spans="41:44">
      <c r="AO671792" s="69">
        <v>34.71</v>
      </c>
      <c r="AP671792" s="69">
        <v>0.949</v>
      </c>
      <c r="AQ671792" s="69">
        <v>0.986</v>
      </c>
      <c r="AR671792" s="69">
        <v>0.912</v>
      </c>
    </row>
    <row r="671793" spans="41:44">
      <c r="AO671793" s="69">
        <v>35.49</v>
      </c>
      <c r="AP671793" s="69">
        <v>0.937</v>
      </c>
      <c r="AQ671793" s="69">
        <v>0.96</v>
      </c>
      <c r="AR671793" s="69">
        <v>0.934</v>
      </c>
    </row>
    <row r="671794" spans="41:44">
      <c r="AO671794" s="69">
        <v>36.27</v>
      </c>
      <c r="AP671794" s="69">
        <v>0.94</v>
      </c>
      <c r="AQ671794" s="69">
        <v>0.97</v>
      </c>
      <c r="AR671794" s="69">
        <v>0.961</v>
      </c>
    </row>
    <row r="671795" spans="41:44">
      <c r="AO671795" s="69">
        <v>37.05</v>
      </c>
      <c r="AP671795" s="69">
        <v>0.915</v>
      </c>
      <c r="AQ671795" s="69">
        <v>0.929</v>
      </c>
      <c r="AR671795" s="69">
        <v>0.96</v>
      </c>
    </row>
    <row r="671796" spans="41:44">
      <c r="AO671796" s="69">
        <v>37.83</v>
      </c>
      <c r="AP671796" s="69">
        <v>0.894</v>
      </c>
      <c r="AQ671796" s="69">
        <v>0.905</v>
      </c>
      <c r="AR671796" s="69">
        <v>1.11</v>
      </c>
    </row>
    <row r="671797" spans="41:44">
      <c r="AO671797" s="69">
        <v>38.61</v>
      </c>
      <c r="AP671797" s="69">
        <v>1.053</v>
      </c>
      <c r="AQ671797" s="69">
        <v>0.904</v>
      </c>
      <c r="AR671797" s="69">
        <v>0.879</v>
      </c>
    </row>
    <row r="671798" spans="41:44">
      <c r="AO671798" s="69">
        <v>39.51</v>
      </c>
      <c r="AP671798" s="69">
        <v>0.882</v>
      </c>
      <c r="AQ671798" s="69">
        <v>0.892</v>
      </c>
      <c r="AR671798" s="69">
        <v>0.974</v>
      </c>
    </row>
    <row r="671799" spans="41:44">
      <c r="AO671799" s="69">
        <v>40.29</v>
      </c>
      <c r="AP671799" s="69">
        <v>1.012</v>
      </c>
      <c r="AQ671799" s="69">
        <v>1</v>
      </c>
      <c r="AR671799" s="69">
        <v>1.027</v>
      </c>
    </row>
    <row r="671800" spans="41:44">
      <c r="AO671800" s="69">
        <v>41.07</v>
      </c>
      <c r="AP671800" s="69">
        <v>0.951</v>
      </c>
      <c r="AQ671800" s="69">
        <v>0.956</v>
      </c>
      <c r="AR671800" s="69">
        <v>0.947</v>
      </c>
    </row>
    <row r="671801" spans="41:44">
      <c r="AO671801" s="69">
        <v>41.85</v>
      </c>
      <c r="AP671801" s="69">
        <v>0.9</v>
      </c>
      <c r="AQ671801" s="69">
        <v>0.89</v>
      </c>
      <c r="AR671801" s="69">
        <v>0.91</v>
      </c>
    </row>
    <row r="671802" spans="41:44">
      <c r="AO671802" s="69">
        <v>42.63</v>
      </c>
      <c r="AP671802" s="69">
        <v>0.874</v>
      </c>
      <c r="AQ671802" s="69">
        <v>0.917</v>
      </c>
      <c r="AR671802" s="69">
        <v>0.95</v>
      </c>
    </row>
    <row r="671803" spans="41:44">
      <c r="AO671803" s="69">
        <v>43.41</v>
      </c>
      <c r="AP671803" s="69">
        <v>0.887</v>
      </c>
      <c r="AQ671803" s="69">
        <v>0.853</v>
      </c>
      <c r="AR671803" s="69">
        <v>0.949</v>
      </c>
    </row>
    <row r="671804" spans="41:44">
      <c r="AO671804" s="69">
        <v>44.19</v>
      </c>
      <c r="AP671804" s="69">
        <v>0.866</v>
      </c>
      <c r="AQ671804" s="69">
        <v>0.944</v>
      </c>
      <c r="AR671804" s="69">
        <v>0.912</v>
      </c>
    </row>
    <row r="671805" spans="41:44">
      <c r="AO671805" s="69">
        <v>44.97</v>
      </c>
      <c r="AP671805" s="69">
        <v>0.938</v>
      </c>
      <c r="AQ671805" s="69">
        <v>0.928</v>
      </c>
      <c r="AR671805" s="69">
        <v>0.901</v>
      </c>
    </row>
    <row r="671806" spans="41:44">
      <c r="AO671806" s="69">
        <v>45.75</v>
      </c>
      <c r="AP671806" s="69">
        <v>0.815</v>
      </c>
      <c r="AQ671806" s="69">
        <v>0.956</v>
      </c>
      <c r="AR671806" s="69">
        <v>0.736</v>
      </c>
    </row>
    <row r="671807" spans="41:44">
      <c r="AO671807" s="69">
        <v>46.53</v>
      </c>
      <c r="AP671807" s="69">
        <v>0.962</v>
      </c>
      <c r="AQ671807" s="69">
        <v>0.986</v>
      </c>
      <c r="AR671807" s="69">
        <v>1.085</v>
      </c>
    </row>
    <row r="671808" spans="41:44">
      <c r="AO671808" s="69">
        <v>47.31</v>
      </c>
      <c r="AP671808" s="69">
        <v>0.844</v>
      </c>
      <c r="AQ671808" s="69">
        <v>0.892</v>
      </c>
      <c r="AR671808" s="69">
        <v>0.807</v>
      </c>
    </row>
    <row r="671809" spans="41:44">
      <c r="AO671809" s="69">
        <v>48.09</v>
      </c>
      <c r="AP671809" s="69">
        <v>1.065</v>
      </c>
      <c r="AQ671809" s="69">
        <v>0.904</v>
      </c>
      <c r="AR671809" s="69">
        <v>0.949</v>
      </c>
    </row>
    <row r="671810" spans="41:44">
      <c r="AO671810" s="69">
        <v>48.87</v>
      </c>
      <c r="AP671810" s="69">
        <v>0.924</v>
      </c>
      <c r="AQ671810" s="69">
        <v>0.887</v>
      </c>
      <c r="AR671810" s="69">
        <v>0.873</v>
      </c>
    </row>
    <row r="671811" spans="41:44">
      <c r="AO671811" s="69">
        <v>49.65</v>
      </c>
      <c r="AP671811" s="69">
        <v>0.903</v>
      </c>
      <c r="AQ671811" s="69">
        <v>0.849</v>
      </c>
      <c r="AR671811" s="69">
        <v>0.923</v>
      </c>
    </row>
    <row r="671812" spans="41:44">
      <c r="AO671812" s="69">
        <v>50.43</v>
      </c>
      <c r="AP671812" s="69">
        <v>0.974</v>
      </c>
      <c r="AQ671812" s="69">
        <v>1.015</v>
      </c>
      <c r="AR671812" s="69">
        <v>0.937</v>
      </c>
    </row>
    <row r="671813" spans="41:44">
      <c r="AO671813" s="69">
        <v>51.21</v>
      </c>
      <c r="AP671813" s="69">
        <v>0.962</v>
      </c>
      <c r="AQ671813" s="69">
        <v>1</v>
      </c>
      <c r="AR671813" s="69">
        <v>0.883</v>
      </c>
    </row>
    <row r="671814" spans="41:44">
      <c r="AO671814" s="69">
        <v>51.99</v>
      </c>
      <c r="AP671814" s="69">
        <v>0.986</v>
      </c>
      <c r="AQ671814" s="69">
        <v>0.892</v>
      </c>
      <c r="AR671814" s="69">
        <v>0.872</v>
      </c>
    </row>
    <row r="671815" spans="41:44">
      <c r="AO671815" s="69">
        <v>52.77</v>
      </c>
      <c r="AP671815" s="69">
        <v>0.927</v>
      </c>
      <c r="AQ671815" s="69">
        <v>1.03</v>
      </c>
      <c r="AR671815" s="69">
        <v>0.987</v>
      </c>
    </row>
    <row r="671816" spans="41:44">
      <c r="AO671816" s="69">
        <v>53.55</v>
      </c>
      <c r="AP671816" s="69">
        <v>0.89</v>
      </c>
      <c r="AQ671816" s="69">
        <v>0.819</v>
      </c>
      <c r="AR671816" s="69">
        <v>0.816</v>
      </c>
    </row>
    <row r="671817" spans="41:44">
      <c r="AO671817" s="69">
        <v>54.33</v>
      </c>
      <c r="AP671817" s="69">
        <v>0.869</v>
      </c>
      <c r="AQ671817" s="69">
        <v>0.836</v>
      </c>
      <c r="AR671817" s="69">
        <v>0.887</v>
      </c>
    </row>
    <row r="671818" spans="41:44">
      <c r="AO671818" s="69">
        <v>55.11</v>
      </c>
      <c r="AP671818" s="69">
        <v>0.893</v>
      </c>
      <c r="AQ671818" s="69">
        <v>0.943</v>
      </c>
      <c r="AR671818" s="69">
        <v>0.96</v>
      </c>
    </row>
    <row r="671819" spans="41:44">
      <c r="AO671819" s="69">
        <v>55.89</v>
      </c>
      <c r="AP671819" s="69">
        <v>0.938</v>
      </c>
      <c r="AQ671819" s="69">
        <v>0.928</v>
      </c>
      <c r="AR671819" s="69">
        <v>0.937</v>
      </c>
    </row>
    <row r="671820" spans="41:44">
      <c r="AO671820" s="69">
        <v>56.67</v>
      </c>
      <c r="AP671820" s="69">
        <v>0.939</v>
      </c>
      <c r="AQ671820" s="69">
        <v>0.865</v>
      </c>
      <c r="AR671820" s="69">
        <v>0.938</v>
      </c>
    </row>
    <row r="671821" spans="41:44">
      <c r="AO671821" s="69">
        <v>57.45</v>
      </c>
      <c r="AP671821" s="69">
        <v>0.914</v>
      </c>
      <c r="AQ671821" s="69">
        <v>1.03</v>
      </c>
      <c r="AR671821" s="69">
        <v>1.04</v>
      </c>
    </row>
    <row r="671822" spans="41:44">
      <c r="AO671822" s="69">
        <v>58.23</v>
      </c>
      <c r="AP671822" s="69">
        <v>0.884</v>
      </c>
      <c r="AQ671822" s="69">
        <v>0.915</v>
      </c>
      <c r="AR671822" s="69">
        <v>0.932</v>
      </c>
    </row>
    <row r="671823" spans="41:44">
      <c r="AO671823" s="69">
        <v>59.01</v>
      </c>
      <c r="AP671823" s="69">
        <v>0.874</v>
      </c>
      <c r="AQ671823" s="69">
        <v>0.808</v>
      </c>
      <c r="AR671823" s="69">
        <v>0.959</v>
      </c>
    </row>
    <row r="671824" spans="41:44">
      <c r="AO671824" s="69">
        <v>59.79</v>
      </c>
      <c r="AP671824" s="69">
        <v>0.884</v>
      </c>
      <c r="AQ671824" s="69">
        <v>0.914</v>
      </c>
      <c r="AR671824" s="69">
        <v>0.889</v>
      </c>
    </row>
    <row r="671825" spans="41:44">
      <c r="AO671825" s="69">
        <v>60.57</v>
      </c>
      <c r="AP671825" s="69">
        <v>0.987</v>
      </c>
      <c r="AQ671825" s="69">
        <v>0.942</v>
      </c>
      <c r="AR671825" s="69">
        <v>0.947</v>
      </c>
    </row>
    <row r="671826" spans="41:44">
      <c r="AO671826" s="69">
        <v>61.35</v>
      </c>
      <c r="AP671826" s="69">
        <v>0.893</v>
      </c>
      <c r="AQ671826" s="69">
        <v>0.885</v>
      </c>
      <c r="AR671826" s="69">
        <v>0.896</v>
      </c>
    </row>
    <row r="671827" spans="41:44">
      <c r="AO671827" s="69">
        <v>62.13</v>
      </c>
      <c r="AP671827" s="69">
        <v>0.903</v>
      </c>
      <c r="AQ671827" s="69">
        <v>0.887</v>
      </c>
      <c r="AR671827" s="69">
        <v>0.936</v>
      </c>
    </row>
    <row r="671828" spans="41:44">
      <c r="AO671828" s="69">
        <v>62.91</v>
      </c>
      <c r="AP671828" s="69">
        <v>0.891</v>
      </c>
      <c r="AQ671828" s="69">
        <v>0.9</v>
      </c>
      <c r="AR671828" s="69">
        <v>0.821</v>
      </c>
    </row>
    <row r="671829" spans="41:44">
      <c r="AO671829" s="69">
        <v>63.69</v>
      </c>
      <c r="AP671829" s="69">
        <v>0.926</v>
      </c>
      <c r="AQ671829" s="69">
        <v>0.811</v>
      </c>
      <c r="AR671829" s="69">
        <v>0.868</v>
      </c>
    </row>
    <row r="671830" spans="41:44">
      <c r="AO671830" s="69">
        <v>64.47</v>
      </c>
      <c r="AP671830" s="69">
        <v>0.826</v>
      </c>
      <c r="AQ671830" s="69">
        <v>0.943</v>
      </c>
      <c r="AR671830" s="69">
        <v>0.949</v>
      </c>
    </row>
    <row r="671831" spans="41:44">
      <c r="AO671831" s="69">
        <v>65.25</v>
      </c>
      <c r="AP671831" s="69">
        <v>0.986</v>
      </c>
      <c r="AQ671831" s="69">
        <v>0.855</v>
      </c>
      <c r="AR671831" s="69">
        <v>0.896</v>
      </c>
    </row>
    <row r="671832" spans="41:44">
      <c r="AO671832" s="69">
        <v>66.03</v>
      </c>
      <c r="AP671832" s="69">
        <v>0.951</v>
      </c>
      <c r="AQ671832" s="69">
        <v>0.873</v>
      </c>
      <c r="AR671832" s="69">
        <v>1.04</v>
      </c>
    </row>
    <row r="671833" spans="41:44">
      <c r="AO671833" s="69">
        <v>66.81</v>
      </c>
      <c r="AP671833" s="69">
        <v>0.884</v>
      </c>
      <c r="AQ671833" s="69">
        <v>0.901</v>
      </c>
      <c r="AR671833" s="69">
        <v>1.031</v>
      </c>
    </row>
    <row r="671834" spans="41:44">
      <c r="AO671834" s="69">
        <v>67.59</v>
      </c>
      <c r="AP671834" s="69">
        <v>0.913</v>
      </c>
      <c r="AQ671834" s="69">
        <v>0.808</v>
      </c>
      <c r="AR671834" s="69">
        <v>1.026</v>
      </c>
    </row>
    <row r="671835" spans="41:44">
      <c r="AO671835" s="69">
        <v>68.37</v>
      </c>
      <c r="AP671835" s="69">
        <v>1.012</v>
      </c>
      <c r="AQ671835" s="69">
        <v>0.919</v>
      </c>
      <c r="AR671835" s="69">
        <v>0.87</v>
      </c>
    </row>
    <row r="671836" spans="41:44">
      <c r="AO671836" s="69">
        <v>69.15</v>
      </c>
      <c r="AP671836" s="69">
        <v>0.953</v>
      </c>
      <c r="AQ671836" s="69">
        <v>0.93</v>
      </c>
      <c r="AR671836" s="69">
        <v>0.889</v>
      </c>
    </row>
    <row r="671837" spans="41:44">
      <c r="AO671837" s="69">
        <v>69.93</v>
      </c>
      <c r="AP671837" s="69">
        <v>0.885</v>
      </c>
      <c r="AQ671837" s="69">
        <v>0.795</v>
      </c>
      <c r="AR671837" s="69">
        <v>1.027</v>
      </c>
    </row>
    <row r="671838" spans="41:44">
      <c r="AO671838" s="69">
        <v>70.71</v>
      </c>
      <c r="AP671838" s="69">
        <v>0.902</v>
      </c>
      <c r="AQ671838" s="69">
        <v>0.901</v>
      </c>
      <c r="AR671838" s="69">
        <v>0.924</v>
      </c>
    </row>
    <row r="671839" spans="41:44">
      <c r="AO671839" s="69">
        <v>71.49</v>
      </c>
      <c r="AP671839" s="69">
        <v>0.821</v>
      </c>
      <c r="AQ671839" s="69">
        <v>0.827</v>
      </c>
      <c r="AR671839" s="69">
        <v>0.9</v>
      </c>
    </row>
    <row r="671840" spans="41:44">
      <c r="AO671840" s="69">
        <v>72.27</v>
      </c>
      <c r="AP671840" s="69">
        <v>0.951</v>
      </c>
      <c r="AQ671840" s="69">
        <v>0.78</v>
      </c>
      <c r="AR671840" s="69">
        <v>0.904</v>
      </c>
    </row>
    <row r="671841" spans="41:44">
      <c r="AO671841" s="69">
        <v>73.05</v>
      </c>
      <c r="AP671841" s="69">
        <v>0.926</v>
      </c>
      <c r="AQ671841" s="69">
        <v>0.956</v>
      </c>
      <c r="AR671841" s="69">
        <v>1.014</v>
      </c>
    </row>
    <row r="671842" spans="41:44">
      <c r="AO671842" s="69">
        <v>73.83</v>
      </c>
      <c r="AP671842" s="69">
        <v>0.94</v>
      </c>
      <c r="AQ671842" s="69">
        <v>0.956</v>
      </c>
      <c r="AR671842" s="69">
        <v>0.924</v>
      </c>
    </row>
    <row r="671843" spans="41:44">
      <c r="AO671843" s="69">
        <v>74.61</v>
      </c>
      <c r="AP671843" s="69">
        <v>0.926</v>
      </c>
      <c r="AQ671843" s="69">
        <v>0.861</v>
      </c>
      <c r="AR671843" s="69">
        <v>0.944</v>
      </c>
    </row>
    <row r="671844" spans="41:44">
      <c r="AO671844" s="69">
        <v>75.39</v>
      </c>
      <c r="AP671844" s="69">
        <v>0.884</v>
      </c>
      <c r="AQ671844" s="69">
        <v>0.849</v>
      </c>
      <c r="AR671844" s="69">
        <v>1.027</v>
      </c>
    </row>
    <row r="671845" spans="41:44">
      <c r="AO671845" s="69">
        <v>76.17</v>
      </c>
      <c r="AP671845" s="69">
        <v>0.856</v>
      </c>
      <c r="AQ671845" s="69">
        <v>0.887</v>
      </c>
      <c r="AR671845" s="69">
        <v>0.923</v>
      </c>
    </row>
    <row r="671846" spans="41:44">
      <c r="AO671846" s="69">
        <v>76.95</v>
      </c>
      <c r="AP671846" s="69">
        <v>0.81</v>
      </c>
      <c r="AQ671846" s="69">
        <v>0.918</v>
      </c>
      <c r="AR671846" s="69">
        <v>0.948</v>
      </c>
    </row>
    <row r="671847" spans="41:44">
      <c r="AO671847" s="69">
        <v>77.73</v>
      </c>
      <c r="AP671847" s="69">
        <v>0.931</v>
      </c>
      <c r="AQ671847" s="69">
        <v>0.9</v>
      </c>
      <c r="AR671847" s="69">
        <v>0.948</v>
      </c>
    </row>
    <row r="671848" spans="41:44">
      <c r="AO671848" s="69">
        <v>78.51</v>
      </c>
      <c r="AP671848" s="69">
        <v>0.894</v>
      </c>
      <c r="AQ671848" s="69">
        <v>0.892</v>
      </c>
      <c r="AR671848" s="69">
        <v>1.071</v>
      </c>
    </row>
    <row r="671849" spans="41:44">
      <c r="AO671849" s="69">
        <v>79.29</v>
      </c>
      <c r="AP671849" s="69">
        <v>0.845</v>
      </c>
      <c r="AQ671849" s="69">
        <v>0.901</v>
      </c>
      <c r="AR671849" s="69">
        <v>0.894</v>
      </c>
    </row>
    <row r="671850" spans="41:44">
      <c r="AO671850" s="69">
        <v>80.07</v>
      </c>
      <c r="AP671850" s="69">
        <v>0.95</v>
      </c>
      <c r="AQ671850" s="69">
        <v>0.843</v>
      </c>
      <c r="AR671850" s="69">
        <v>0.867</v>
      </c>
    </row>
    <row r="671851" spans="41:44">
      <c r="AO671851" s="69">
        <v>80.85</v>
      </c>
      <c r="AP671851" s="69">
        <v>0.849</v>
      </c>
      <c r="AQ671851" s="69">
        <v>0.957</v>
      </c>
      <c r="AR671851" s="69">
        <v>0.974</v>
      </c>
    </row>
    <row r="671852" spans="41:44">
      <c r="AO671852" s="69">
        <v>81.63</v>
      </c>
      <c r="AP671852" s="69">
        <v>0.965</v>
      </c>
      <c r="AQ671852" s="69">
        <v>0.957</v>
      </c>
      <c r="AR671852" s="69">
        <v>0.87</v>
      </c>
    </row>
    <row r="671853" spans="41:44">
      <c r="AO671853" s="69">
        <v>82.41</v>
      </c>
      <c r="AP671853" s="69">
        <v>0.937</v>
      </c>
      <c r="AQ671853" s="69">
        <v>0.849</v>
      </c>
      <c r="AR671853" s="69">
        <v>0.83</v>
      </c>
    </row>
    <row r="671854" spans="41:44">
      <c r="AO671854" s="69">
        <v>83.19</v>
      </c>
      <c r="AP671854" s="69">
        <v>0.907</v>
      </c>
      <c r="AQ671854" s="69">
        <v>0.9</v>
      </c>
      <c r="AR671854" s="69">
        <v>0.873</v>
      </c>
    </row>
    <row r="671855" spans="41:44">
      <c r="AO671855" s="69">
        <v>83.97</v>
      </c>
      <c r="AP671855" s="69">
        <v>0.916</v>
      </c>
      <c r="AQ671855" s="69">
        <v>0.94</v>
      </c>
      <c r="AR671855" s="69">
        <v>0.924</v>
      </c>
    </row>
    <row r="671856" spans="41:44">
      <c r="AO671856" s="69">
        <v>84.75</v>
      </c>
      <c r="AP671856" s="69">
        <v>0.95</v>
      </c>
      <c r="AQ671856" s="69">
        <v>0.865</v>
      </c>
      <c r="AR671856" s="69">
        <v>0.974</v>
      </c>
    </row>
    <row r="671857" spans="41:44">
      <c r="AO671857" s="69">
        <v>85.53</v>
      </c>
      <c r="AP671857" s="69">
        <v>0.954</v>
      </c>
      <c r="AQ671857" s="69">
        <v>0.954</v>
      </c>
      <c r="AR671857" s="69">
        <v>0.987</v>
      </c>
    </row>
    <row r="671858" spans="41:44">
      <c r="AO671858" s="69">
        <v>86.31</v>
      </c>
      <c r="AP671858" s="69">
        <v>0.939</v>
      </c>
      <c r="AQ671858" s="69">
        <v>0.859</v>
      </c>
      <c r="AR671858" s="69">
        <v>0.957</v>
      </c>
    </row>
    <row r="671859" spans="41:44">
      <c r="AO671859" s="69">
        <v>87.09</v>
      </c>
      <c r="AP671859" s="69">
        <v>0.988</v>
      </c>
      <c r="AQ671859" s="69">
        <v>0.887</v>
      </c>
      <c r="AR671859" s="69">
        <v>0.973</v>
      </c>
    </row>
    <row r="671860" spans="41:44">
      <c r="AO671860" s="69">
        <v>87.87</v>
      </c>
      <c r="AP671860" s="69">
        <v>0.853</v>
      </c>
      <c r="AQ671860" s="69">
        <v>0.867</v>
      </c>
      <c r="AR671860" s="69">
        <v>0.849</v>
      </c>
    </row>
    <row r="671861" spans="41:44">
      <c r="AO671861" s="69">
        <v>88.65</v>
      </c>
      <c r="AP671861" s="69">
        <v>0.89</v>
      </c>
      <c r="AQ671861" s="69">
        <v>0.971</v>
      </c>
      <c r="AR671861" s="69">
        <v>0.922</v>
      </c>
    </row>
    <row r="671862" spans="41:44">
      <c r="AO671862" s="69">
        <v>89.43</v>
      </c>
      <c r="AP671862" s="69">
        <v>0.921</v>
      </c>
      <c r="AQ671862" s="69">
        <v>0.846</v>
      </c>
      <c r="AR671862" s="69">
        <v>0.873</v>
      </c>
    </row>
    <row r="671863" spans="41:44">
      <c r="AO671863" s="69">
        <v>90.21</v>
      </c>
      <c r="AP671863" s="69">
        <v>0.869</v>
      </c>
      <c r="AQ671863" s="69">
        <v>0.884</v>
      </c>
      <c r="AR671863" s="69">
        <v>0.911</v>
      </c>
    </row>
    <row r="671864" spans="41:44">
      <c r="AO671864" s="69">
        <v>90.99</v>
      </c>
      <c r="AP671864" s="69">
        <v>1.012</v>
      </c>
      <c r="AQ671864" s="69">
        <v>0.985</v>
      </c>
      <c r="AR671864" s="69">
        <v>0.898</v>
      </c>
    </row>
    <row r="671865" spans="41:44">
      <c r="AO671865" s="69">
        <v>91.77</v>
      </c>
      <c r="AP671865" s="69">
        <v>0.904</v>
      </c>
      <c r="AQ671865" s="69">
        <v>1</v>
      </c>
      <c r="AR671865" s="69">
        <v>0.907</v>
      </c>
    </row>
    <row r="671866" spans="41:44">
      <c r="AO671866" s="69">
        <v>92.55</v>
      </c>
      <c r="AP671866" s="69">
        <v>0.976</v>
      </c>
      <c r="AQ671866" s="69">
        <v>0.9</v>
      </c>
      <c r="AR671866" s="69">
        <v>0.906</v>
      </c>
    </row>
    <row r="671867" spans="41:44">
      <c r="AO671867" s="69">
        <v>93.33</v>
      </c>
      <c r="AP671867" s="69">
        <v>0.953</v>
      </c>
      <c r="AQ671867" s="69">
        <v>0.928</v>
      </c>
      <c r="AR671867" s="69">
        <v>0.974</v>
      </c>
    </row>
    <row r="671868" spans="41:44">
      <c r="AO671868" s="69">
        <v>94.11</v>
      </c>
      <c r="AP671868" s="69">
        <v>0.83</v>
      </c>
      <c r="AQ671868" s="69">
        <v>0.816</v>
      </c>
      <c r="AR671868" s="69">
        <v>0.948</v>
      </c>
    </row>
    <row r="671869" spans="41:44">
      <c r="AO671869" s="69">
        <v>94.89</v>
      </c>
      <c r="AP671869" s="69">
        <v>0.906</v>
      </c>
      <c r="AQ671869" s="69">
        <v>0.791</v>
      </c>
      <c r="AR671869" s="69">
        <v>1</v>
      </c>
    </row>
    <row r="671870" spans="41:44">
      <c r="AO671870" s="69">
        <v>95.67</v>
      </c>
      <c r="AP671870" s="69">
        <v>0.886</v>
      </c>
      <c r="AQ671870" s="69">
        <v>0.859</v>
      </c>
      <c r="AR671870" s="69">
        <v>0.898</v>
      </c>
    </row>
    <row r="671871" spans="41:44">
      <c r="AO671871" s="69">
        <v>96.45</v>
      </c>
      <c r="AP671871" s="69">
        <v>0.988</v>
      </c>
      <c r="AQ671871" s="69">
        <v>1.014</v>
      </c>
      <c r="AR671871" s="69">
        <v>0.887</v>
      </c>
    </row>
    <row r="671872" spans="41:44">
      <c r="AO671872" s="69">
        <v>97.23</v>
      </c>
      <c r="AP671872" s="69">
        <v>0.918</v>
      </c>
      <c r="AQ671872" s="69">
        <v>0.915</v>
      </c>
      <c r="AR671872" s="69">
        <v>0.934</v>
      </c>
    </row>
    <row r="671873" spans="41:44">
      <c r="AO671873" s="69">
        <v>98.01</v>
      </c>
      <c r="AP671873" s="69">
        <v>0.851</v>
      </c>
      <c r="AQ671873" s="69">
        <v>0.942</v>
      </c>
      <c r="AR671873" s="69">
        <v>0.919</v>
      </c>
    </row>
    <row r="671874" spans="41:44">
      <c r="AO671874" s="69">
        <v>98.79</v>
      </c>
      <c r="AP671874" s="69">
        <v>0.95</v>
      </c>
      <c r="AQ671874" s="69">
        <v>0.829</v>
      </c>
      <c r="AR671874" s="69">
        <v>0.906</v>
      </c>
    </row>
    <row r="671875" spans="41:44">
      <c r="AO671875" s="69">
        <v>99.57</v>
      </c>
      <c r="AP671875" s="69">
        <v>0.823</v>
      </c>
      <c r="AQ671875" s="69">
        <v>0.918</v>
      </c>
      <c r="AR671875" s="69">
        <v>1</v>
      </c>
    </row>
    <row r="671876" spans="41:44">
      <c r="AO671876" s="69">
        <v>100.35</v>
      </c>
      <c r="AP671876" s="69">
        <v>0.917</v>
      </c>
      <c r="AQ671876" s="69">
        <v>0.928</v>
      </c>
      <c r="AR671876" s="69">
        <v>0.846</v>
      </c>
    </row>
    <row r="671877" spans="41:44">
      <c r="AO671877" s="69">
        <v>101.13</v>
      </c>
      <c r="AP671877" s="69">
        <v>0.886</v>
      </c>
      <c r="AQ671877" s="69">
        <v>0.843</v>
      </c>
      <c r="AR671877" s="69">
        <v>0.959</v>
      </c>
    </row>
    <row r="671878" spans="41:44">
      <c r="AO671878" s="69">
        <v>101.91</v>
      </c>
      <c r="AP671878" s="69">
        <v>0.965</v>
      </c>
      <c r="AQ671878" s="69">
        <v>0.851</v>
      </c>
      <c r="AR671878" s="69">
        <v>0.93</v>
      </c>
    </row>
    <row r="671879" spans="41:44">
      <c r="AO671879" s="69">
        <v>102.69</v>
      </c>
      <c r="AP671879" s="69">
        <v>0.89</v>
      </c>
      <c r="AQ671879" s="69">
        <v>0.861</v>
      </c>
      <c r="AR671879" s="69">
        <v>0.839</v>
      </c>
    </row>
    <row r="671880" spans="41:44">
      <c r="AO671880" s="69">
        <v>103.47</v>
      </c>
      <c r="AP671880" s="69">
        <v>0.949</v>
      </c>
      <c r="AQ671880" s="69">
        <v>0.942</v>
      </c>
      <c r="AR671880" s="69">
        <v>0.842</v>
      </c>
    </row>
    <row r="671881" spans="41:44">
      <c r="AO671881" s="69">
        <v>104.25</v>
      </c>
      <c r="AP671881" s="69">
        <v>0.91</v>
      </c>
      <c r="AQ671881" s="69">
        <v>0.957</v>
      </c>
      <c r="AR671881" s="69">
        <v>0.875</v>
      </c>
    </row>
    <row r="671882" spans="41:44">
      <c r="AO671882" s="69">
        <v>105.03</v>
      </c>
      <c r="AP671882" s="69">
        <v>0.882</v>
      </c>
      <c r="AQ671882" s="69">
        <v>0.84</v>
      </c>
      <c r="AR671882" s="69">
        <v>0.917</v>
      </c>
    </row>
    <row r="671883" spans="41:44">
      <c r="AO671883" s="69">
        <v>105.81</v>
      </c>
      <c r="AP671883" s="69">
        <v>0.976</v>
      </c>
      <c r="AQ671883" s="69">
        <v>0.811</v>
      </c>
      <c r="AR671883" s="69">
        <v>0.9</v>
      </c>
    </row>
    <row r="671884" spans="41:44">
      <c r="AO671884" s="69">
        <v>106.59</v>
      </c>
      <c r="AP671884" s="69">
        <v>0.949</v>
      </c>
      <c r="AQ671884" s="69">
        <v>0.84</v>
      </c>
      <c r="AR671884" s="69">
        <v>0.947</v>
      </c>
    </row>
    <row r="671885" spans="41:44">
      <c r="AO671885" s="69">
        <v>107.37</v>
      </c>
      <c r="AP671885" s="69">
        <v>0.918</v>
      </c>
      <c r="AQ671885" s="69">
        <v>0.942</v>
      </c>
      <c r="AR671885" s="69">
        <v>0.917</v>
      </c>
    </row>
    <row r="671886" spans="41:44">
      <c r="AO671886" s="69">
        <v>108.15</v>
      </c>
      <c r="AP671886" s="69">
        <v>0.922</v>
      </c>
      <c r="AQ671886" s="69">
        <v>0.916</v>
      </c>
      <c r="AR671886" s="69">
        <v>0.959</v>
      </c>
    </row>
    <row r="671887" spans="41:44">
      <c r="AO671887" s="69">
        <v>108.93</v>
      </c>
      <c r="AP671887" s="69">
        <v>0.918</v>
      </c>
      <c r="AQ671887" s="69">
        <v>0.939</v>
      </c>
      <c r="AR671887" s="69">
        <v>0.872</v>
      </c>
    </row>
    <row r="671888" spans="41:44">
      <c r="AO671888" s="69">
        <v>109.71</v>
      </c>
      <c r="AP671888" s="69">
        <v>0.867</v>
      </c>
      <c r="AQ671888" s="69">
        <v>0.956</v>
      </c>
      <c r="AR671888" s="69">
        <v>0.923</v>
      </c>
    </row>
    <row r="671889" spans="41:44">
      <c r="AO671889" s="69">
        <v>110.49</v>
      </c>
      <c r="AP671889" s="69">
        <v>0.933</v>
      </c>
      <c r="AQ671889" s="69">
        <v>0.836</v>
      </c>
      <c r="AR671889" s="69">
        <v>0.842</v>
      </c>
    </row>
    <row r="671890" spans="41:44">
      <c r="AO671890" s="69">
        <v>111.27</v>
      </c>
      <c r="AP671890" s="69">
        <v>1.052</v>
      </c>
      <c r="AQ671890" s="69">
        <v>0.873</v>
      </c>
      <c r="AR671890" s="69">
        <v>0.898</v>
      </c>
    </row>
    <row r="671891" spans="41:44">
      <c r="AO671891" s="69">
        <v>112.05</v>
      </c>
      <c r="AP671891" s="69">
        <v>0.892</v>
      </c>
      <c r="AQ671891" s="69">
        <v>0.875</v>
      </c>
      <c r="AR671891" s="69">
        <v>0.828</v>
      </c>
    </row>
    <row r="671892" spans="41:44">
      <c r="AO671892" s="69">
        <v>112.83</v>
      </c>
      <c r="AP671892" s="69">
        <v>0.965</v>
      </c>
      <c r="AQ671892" s="69">
        <v>0.915</v>
      </c>
      <c r="AR671892" s="69">
        <v>1.015</v>
      </c>
    </row>
    <row r="671893" spans="41:44">
      <c r="AO671893" s="69">
        <v>113.61</v>
      </c>
      <c r="AP671893" s="69">
        <v>0.932</v>
      </c>
      <c r="AQ671893" s="69">
        <v>0.956</v>
      </c>
      <c r="AR671893" s="69">
        <v>0.986</v>
      </c>
    </row>
    <row r="671894" spans="41:44">
      <c r="AO671894" s="69">
        <v>114.39</v>
      </c>
      <c r="AP671894" s="69">
        <v>0.903</v>
      </c>
      <c r="AQ671894" s="69">
        <v>0.955</v>
      </c>
      <c r="AR671894" s="69">
        <v>0.959</v>
      </c>
    </row>
    <row r="671895" spans="41:44">
      <c r="AO671895" s="69">
        <v>115.17</v>
      </c>
      <c r="AP671895" s="69">
        <v>0.944</v>
      </c>
      <c r="AQ671895" s="69">
        <v>0.971</v>
      </c>
      <c r="AR671895" s="69">
        <v>0.93</v>
      </c>
    </row>
    <row r="671896" spans="41:44">
      <c r="AO671896" s="69">
        <v>115.95</v>
      </c>
      <c r="AP671896" s="69">
        <v>0.9</v>
      </c>
      <c r="AQ671896" s="69">
        <v>0.941</v>
      </c>
      <c r="AR671896" s="69">
        <v>0.847</v>
      </c>
    </row>
    <row r="671897" spans="41:44">
      <c r="AO671897" s="69">
        <v>116.73</v>
      </c>
      <c r="AP671897" s="69">
        <v>0.847</v>
      </c>
      <c r="AQ671897" s="69">
        <v>0.885</v>
      </c>
      <c r="AR671897" s="69">
        <v>0.896</v>
      </c>
    </row>
    <row r="671898" spans="41:44">
      <c r="AO671898" s="69">
        <v>117.51</v>
      </c>
      <c r="AP671898" s="69">
        <v>0.917</v>
      </c>
      <c r="AQ671898" s="69">
        <v>0.857</v>
      </c>
      <c r="AR671898" s="69">
        <v>0.844</v>
      </c>
    </row>
    <row r="671899" spans="41:44">
      <c r="AO671899" s="69">
        <v>118.29</v>
      </c>
      <c r="AP671899" s="69">
        <v>0.923</v>
      </c>
      <c r="AQ671899" s="69">
        <v>1.016</v>
      </c>
      <c r="AR671899" s="69">
        <v>0.844</v>
      </c>
    </row>
    <row r="671900" spans="41:44">
      <c r="AO671900" s="69">
        <v>119.07</v>
      </c>
      <c r="AP671900" s="69">
        <v>1</v>
      </c>
      <c r="AQ671900" s="69">
        <v>0.9</v>
      </c>
      <c r="AR671900" s="69">
        <v>0.915</v>
      </c>
    </row>
    <row r="671901" spans="41:44">
      <c r="AO671901" s="69">
        <v>119.85</v>
      </c>
      <c r="AP671901" s="69">
        <v>0.95</v>
      </c>
      <c r="AQ671901" s="69">
        <v>1.014</v>
      </c>
      <c r="AR671901" s="69">
        <v>0.878</v>
      </c>
    </row>
    <row r="671902" spans="41:44">
      <c r="AO671902" s="69">
        <v>120.63</v>
      </c>
      <c r="AP671902" s="69">
        <v>0.87</v>
      </c>
      <c r="AQ671902" s="69">
        <v>0.943</v>
      </c>
      <c r="AR671902" s="69">
        <v>0.808</v>
      </c>
    </row>
    <row r="671903" spans="41:44">
      <c r="AO671903" s="69">
        <v>121.41</v>
      </c>
      <c r="AP671903" s="69">
        <v>0.874</v>
      </c>
      <c r="AQ671903" s="69">
        <v>0.956</v>
      </c>
      <c r="AR671903" s="69">
        <v>0.906</v>
      </c>
    </row>
    <row r="671904" spans="41:44">
      <c r="AO671904" s="69">
        <v>122.19</v>
      </c>
      <c r="AP671904" s="69">
        <v>0.878</v>
      </c>
      <c r="AQ671904" s="69">
        <v>1</v>
      </c>
      <c r="AR671904" s="69">
        <v>0.851</v>
      </c>
    </row>
    <row r="671905" spans="41:44">
      <c r="AO671905" s="69">
        <v>122.97</v>
      </c>
      <c r="AP671905" s="69">
        <v>0.966</v>
      </c>
      <c r="AQ671905" s="69">
        <v>0.918</v>
      </c>
      <c r="AR671905" s="69">
        <v>0.904</v>
      </c>
    </row>
    <row r="671906" spans="41:44">
      <c r="AO671906" s="69">
        <v>123.75</v>
      </c>
      <c r="AP671906" s="69">
        <v>0.918</v>
      </c>
      <c r="AQ671906" s="69">
        <v>0.9</v>
      </c>
      <c r="AR671906" s="69">
        <v>0.984</v>
      </c>
    </row>
    <row r="671907" spans="41:44">
      <c r="AO671907" s="69">
        <v>124.53</v>
      </c>
      <c r="AP671907" s="69">
        <v>0.953</v>
      </c>
      <c r="AQ671907" s="69">
        <v>0.827</v>
      </c>
      <c r="AR671907" s="69">
        <v>0.9</v>
      </c>
    </row>
    <row r="671908" spans="41:44">
      <c r="AO671908" s="69">
        <v>125.31</v>
      </c>
      <c r="AP671908" s="69">
        <v>0.912</v>
      </c>
      <c r="AQ671908" s="69">
        <v>0.871</v>
      </c>
      <c r="AR671908" s="69">
        <v>0.973</v>
      </c>
    </row>
    <row r="671909" spans="41:44">
      <c r="AO671909" s="69">
        <v>126.09</v>
      </c>
      <c r="AP671909" s="69">
        <v>0.879</v>
      </c>
      <c r="AQ671909" s="69">
        <v>0.927</v>
      </c>
      <c r="AR671909" s="69">
        <v>0.987</v>
      </c>
    </row>
    <row r="671910" spans="41:44">
      <c r="AO671910" s="69">
        <v>126.87</v>
      </c>
      <c r="AP671910" s="69">
        <v>0.966</v>
      </c>
      <c r="AQ671910" s="69">
        <v>0.875</v>
      </c>
      <c r="AR671910" s="69">
        <v>0.917</v>
      </c>
    </row>
    <row r="671911" spans="41:44">
      <c r="AO671911" s="69">
        <v>127.65</v>
      </c>
      <c r="AP671911" s="69">
        <v>0.929</v>
      </c>
      <c r="AQ671911" s="69">
        <v>0.889</v>
      </c>
      <c r="AR671911" s="69">
        <v>0.9</v>
      </c>
    </row>
    <row r="671912" spans="41:44">
      <c r="AO671912" s="69">
        <v>128.43</v>
      </c>
      <c r="AP671912" s="69">
        <v>0.943</v>
      </c>
      <c r="AQ671912" s="69">
        <v>0.823</v>
      </c>
      <c r="AR671912" s="69">
        <v>0.922</v>
      </c>
    </row>
    <row r="671913" spans="41:44">
      <c r="AO671913" s="69">
        <v>129.21</v>
      </c>
      <c r="AP671913" s="69">
        <v>0.901</v>
      </c>
      <c r="AQ671913" s="69">
        <v>0.971</v>
      </c>
      <c r="AR671913" s="69">
        <v>1</v>
      </c>
    </row>
    <row r="671914" spans="41:44">
      <c r="AO671914" s="69">
        <v>129.99</v>
      </c>
      <c r="AP671914" s="69">
        <v>0.94</v>
      </c>
      <c r="AQ671914" s="69">
        <v>0.851</v>
      </c>
      <c r="AR671914" s="69">
        <v>0.918</v>
      </c>
    </row>
    <row r="671915" spans="41:44">
      <c r="AO671915" s="69">
        <v>130.77</v>
      </c>
      <c r="AP671915" s="69">
        <v>0.94</v>
      </c>
      <c r="AQ671915" s="69">
        <v>1.046</v>
      </c>
      <c r="AR671915" s="69">
        <v>1.014</v>
      </c>
    </row>
    <row r="671916" spans="41:44">
      <c r="AO671916" s="69">
        <v>131.55</v>
      </c>
      <c r="AP671916" s="69">
        <v>0.942</v>
      </c>
      <c r="AQ671916" s="69">
        <v>0.847</v>
      </c>
      <c r="AR671916" s="69">
        <v>0.883</v>
      </c>
    </row>
    <row r="671917" spans="41:44">
      <c r="AO671917" s="69">
        <v>132.33</v>
      </c>
      <c r="AP671917" s="69">
        <v>0.954</v>
      </c>
      <c r="AQ671917" s="69">
        <v>0.9</v>
      </c>
      <c r="AR671917" s="69">
        <v>1.069</v>
      </c>
    </row>
    <row r="671918" spans="41:44">
      <c r="AO671918" s="69">
        <v>133.11</v>
      </c>
      <c r="AP671918" s="69">
        <v>0.867</v>
      </c>
      <c r="AQ671918" s="69">
        <v>0.865</v>
      </c>
      <c r="AR671918" s="69">
        <v>0.957</v>
      </c>
    </row>
    <row r="671919" spans="41:44">
      <c r="AO671919" s="69">
        <v>133.89</v>
      </c>
      <c r="AP671919" s="69">
        <v>0.827</v>
      </c>
      <c r="AQ671919" s="69">
        <v>1</v>
      </c>
      <c r="AR671919" s="69">
        <v>0.91</v>
      </c>
    </row>
    <row r="671920" spans="41:44">
      <c r="AO671920" s="69">
        <v>134.67</v>
      </c>
      <c r="AP671920" s="69">
        <v>0.91</v>
      </c>
      <c r="AQ671920" s="69">
        <v>0.929</v>
      </c>
      <c r="AR671920" s="69">
        <v>0.93</v>
      </c>
    </row>
    <row r="671921" spans="41:44">
      <c r="AO671921" s="69">
        <v>135.45</v>
      </c>
      <c r="AP671921" s="69">
        <v>0.938</v>
      </c>
      <c r="AQ671921" s="69">
        <v>0.859</v>
      </c>
      <c r="AR671921" s="69">
        <v>1</v>
      </c>
    </row>
    <row r="671922" spans="41:44">
      <c r="AO671922" s="69">
        <v>136.23</v>
      </c>
      <c r="AP671922" s="69">
        <v>0.944</v>
      </c>
      <c r="AQ671922" s="69">
        <v>1</v>
      </c>
      <c r="AR671922" s="69">
        <v>0.934</v>
      </c>
    </row>
    <row r="671923" spans="41:44">
      <c r="AO671923" s="69">
        <v>137.01</v>
      </c>
      <c r="AP671923" s="69">
        <v>0.965</v>
      </c>
      <c r="AQ671923" s="69">
        <v>0.861</v>
      </c>
      <c r="AR671923" s="69">
        <v>0.893</v>
      </c>
    </row>
    <row r="671924" spans="41:44">
      <c r="AO671924" s="69">
        <v>137.79</v>
      </c>
      <c r="AP671924" s="69">
        <v>0.922</v>
      </c>
      <c r="AQ671924" s="69">
        <v>1.03</v>
      </c>
      <c r="AR671924" s="69">
        <v>0.973</v>
      </c>
    </row>
    <row r="671925" spans="41:44">
      <c r="AO671925" s="69">
        <v>138.57</v>
      </c>
      <c r="AP671925" s="69">
        <v>0.862</v>
      </c>
      <c r="AQ671925" s="69">
        <v>0.814</v>
      </c>
      <c r="AR671925" s="69">
        <v>0.986</v>
      </c>
    </row>
    <row r="671926" spans="41:44">
      <c r="AO671926" s="69">
        <v>139.35</v>
      </c>
      <c r="AP671926" s="69">
        <v>0.89</v>
      </c>
      <c r="AQ671926" s="69">
        <v>0.915</v>
      </c>
      <c r="AR671926" s="69">
        <v>0.906</v>
      </c>
    </row>
    <row r="671927" spans="41:44">
      <c r="AO671927" s="69">
        <v>140.13</v>
      </c>
      <c r="AP671927" s="69">
        <v>0.954</v>
      </c>
      <c r="AQ671927" s="69">
        <v>0.895</v>
      </c>
      <c r="AR671927" s="69">
        <v>0.863</v>
      </c>
    </row>
    <row r="671928" spans="41:44">
      <c r="AO671928" s="69">
        <v>140.91</v>
      </c>
      <c r="AP671928" s="69">
        <v>1</v>
      </c>
      <c r="AQ671928" s="69">
        <v>0.97</v>
      </c>
      <c r="AR671928" s="69">
        <v>0.918</v>
      </c>
    </row>
    <row r="671929" spans="41:44">
      <c r="AO671929" s="69">
        <v>141.69</v>
      </c>
      <c r="AP671929" s="69">
        <v>0.967</v>
      </c>
      <c r="AQ671929" s="69">
        <v>0.883</v>
      </c>
      <c r="AR671929" s="69">
        <v>0.93</v>
      </c>
    </row>
    <row r="671930" spans="41:44">
      <c r="AO671930" s="69">
        <v>142.47</v>
      </c>
      <c r="AP671930" s="69">
        <v>0.966</v>
      </c>
      <c r="AQ671930" s="69">
        <v>0.871</v>
      </c>
      <c r="AR671930" s="69">
        <v>0.911</v>
      </c>
    </row>
    <row r="671931" spans="41:44">
      <c r="AO671931" s="69">
        <v>143.25</v>
      </c>
      <c r="AP671931" s="69">
        <v>0.901</v>
      </c>
      <c r="AQ671931" s="69">
        <v>1.048</v>
      </c>
      <c r="AR671931" s="69">
        <v>0.942</v>
      </c>
    </row>
    <row r="671932" spans="41:44">
      <c r="AO671932" s="69">
        <v>144.03</v>
      </c>
      <c r="AP671932" s="69">
        <v>0.955</v>
      </c>
      <c r="AQ671932" s="69">
        <v>0.875</v>
      </c>
      <c r="AR671932" s="69">
        <v>0.919</v>
      </c>
    </row>
    <row r="671933" spans="41:44">
      <c r="AO671933" s="69">
        <v>144.81</v>
      </c>
      <c r="AP671933" s="69">
        <v>0.928</v>
      </c>
      <c r="AQ671933" s="69">
        <v>0.89</v>
      </c>
      <c r="AR671933" s="69">
        <v>1</v>
      </c>
    </row>
    <row r="671934" spans="41:44">
      <c r="AO671934" s="69">
        <v>145.59</v>
      </c>
      <c r="AP671934" s="69">
        <v>0.988</v>
      </c>
      <c r="AQ671934" s="69">
        <v>0.928</v>
      </c>
      <c r="AR671934" s="69">
        <v>1.028</v>
      </c>
    </row>
    <row r="671935" spans="41:44">
      <c r="AO671935" s="69">
        <v>146.37</v>
      </c>
      <c r="AP671935" s="69">
        <v>0.806</v>
      </c>
      <c r="AQ671935" s="69">
        <v>0.831</v>
      </c>
      <c r="AR671935" s="69">
        <v>0.97</v>
      </c>
    </row>
    <row r="671936" spans="41:44">
      <c r="AO671936" s="69">
        <v>147.15</v>
      </c>
      <c r="AP671936" s="69">
        <v>0.907</v>
      </c>
      <c r="AQ671936" s="69">
        <v>0.928</v>
      </c>
      <c r="AR671936" s="69">
        <v>0.91</v>
      </c>
    </row>
    <row r="671937" spans="41:44">
      <c r="AO671937" s="69">
        <v>147.93</v>
      </c>
      <c r="AP671937" s="69">
        <v>0.875</v>
      </c>
      <c r="AQ671937" s="69">
        <v>0.831</v>
      </c>
      <c r="AR671937" s="69">
        <v>0.861</v>
      </c>
    </row>
    <row r="671938" spans="41:44">
      <c r="AO671938" s="69">
        <v>148.71</v>
      </c>
      <c r="AP671938" s="69">
        <v>0.977</v>
      </c>
      <c r="AQ671938" s="69">
        <v>0.898</v>
      </c>
      <c r="AR671938" s="69">
        <v>0.901</v>
      </c>
    </row>
    <row r="671939" spans="41:44">
      <c r="AO671939" s="69">
        <v>149.49</v>
      </c>
      <c r="AP671939" s="69">
        <v>0.9</v>
      </c>
      <c r="AQ671939" s="69">
        <v>0.985</v>
      </c>
      <c r="AR671939" s="69">
        <v>0.901</v>
      </c>
    </row>
    <row r="671940" spans="41:44">
      <c r="AO671940" s="69">
        <v>150.27</v>
      </c>
      <c r="AP671940" s="69">
        <v>0.95</v>
      </c>
      <c r="AQ671940" s="69">
        <v>0.859</v>
      </c>
      <c r="AR671940" s="69">
        <v>0.917</v>
      </c>
    </row>
    <row r="671941" spans="41:44">
      <c r="AO671941" s="69">
        <v>151.05</v>
      </c>
      <c r="AP671941" s="69">
        <v>0.942</v>
      </c>
      <c r="AQ671941" s="69">
        <v>0.943</v>
      </c>
      <c r="AR671941" s="69">
        <v>0.918</v>
      </c>
    </row>
    <row r="671942" spans="41:44">
      <c r="AO671942" s="69">
        <v>151.83</v>
      </c>
      <c r="AP671942" s="69">
        <v>0.978</v>
      </c>
      <c r="AQ671942" s="69">
        <v>0.845</v>
      </c>
      <c r="AR671942" s="69">
        <v>0.867</v>
      </c>
    </row>
    <row r="671943" spans="41:44">
      <c r="AO671943" s="69">
        <v>152.61</v>
      </c>
      <c r="AP671943" s="69">
        <v>0.942</v>
      </c>
      <c r="AQ671943" s="69">
        <v>0.943</v>
      </c>
      <c r="AR671943" s="69">
        <v>0.928</v>
      </c>
    </row>
    <row r="671944" spans="41:44">
      <c r="AO671944" s="69">
        <v>153.39</v>
      </c>
      <c r="AP671944" s="69">
        <v>0.988</v>
      </c>
      <c r="AQ671944" s="69">
        <v>0.927</v>
      </c>
      <c r="AR671944" s="69">
        <v>0.836</v>
      </c>
    </row>
    <row r="671945" spans="41:44">
      <c r="AO671945" s="69">
        <v>154.17</v>
      </c>
      <c r="AP671945" s="69">
        <v>0.891</v>
      </c>
      <c r="AQ671945" s="69">
        <v>0.941</v>
      </c>
      <c r="AR671945" s="69">
        <v>0.932</v>
      </c>
    </row>
    <row r="671946" spans="41:44">
      <c r="AO671946" s="69">
        <v>154.95</v>
      </c>
      <c r="AP671946" s="69">
        <v>0.935</v>
      </c>
      <c r="AQ671946" s="69">
        <v>0.889</v>
      </c>
      <c r="AR671946" s="69">
        <v>0.861</v>
      </c>
    </row>
    <row r="671947" spans="41:44">
      <c r="AO671947" s="69">
        <v>155.73</v>
      </c>
      <c r="AP671947" s="69">
        <v>0.923</v>
      </c>
      <c r="AQ671947" s="69">
        <v>0.775</v>
      </c>
      <c r="AR671947" s="69">
        <v>0.861</v>
      </c>
    </row>
    <row r="671948" spans="41:44">
      <c r="AO671948" s="69">
        <v>156.51</v>
      </c>
      <c r="AP671948" s="69">
        <v>0.911</v>
      </c>
      <c r="AQ671948" s="69">
        <v>0.942</v>
      </c>
      <c r="AR671948" s="69">
        <v>0.957</v>
      </c>
    </row>
    <row r="688130" spans="41:44">
      <c r="AO688130" s="69" t="s">
        <v>13</v>
      </c>
      <c r="AP688130" s="69" t="s">
        <v>14</v>
      </c>
      <c r="AQ688130" s="69" t="s">
        <v>15</v>
      </c>
      <c r="AR688130" s="69" t="s">
        <v>16</v>
      </c>
    </row>
    <row r="688131" spans="41:44">
      <c r="AO688131" s="69">
        <v>0</v>
      </c>
      <c r="AP688131" s="69">
        <v>0.925</v>
      </c>
      <c r="AQ688131" s="69">
        <v>0.985</v>
      </c>
      <c r="AR688131" s="69">
        <v>0.836</v>
      </c>
    </row>
    <row r="688132" spans="41:44">
      <c r="AO688132" s="69">
        <v>0.39</v>
      </c>
      <c r="AP688132" s="69">
        <v>0.968</v>
      </c>
      <c r="AQ688132" s="69">
        <v>1.016</v>
      </c>
      <c r="AR688132" s="69">
        <v>1.026</v>
      </c>
    </row>
    <row r="688133" spans="41:44">
      <c r="AO688133" s="69">
        <v>1.17</v>
      </c>
      <c r="AP688133" s="69">
        <v>0.928</v>
      </c>
      <c r="AQ688133" s="69">
        <v>1.061</v>
      </c>
      <c r="AR688133" s="69">
        <v>0.925</v>
      </c>
    </row>
    <row r="688134" spans="41:44">
      <c r="AO688134" s="69">
        <v>1.95</v>
      </c>
      <c r="AP688134" s="69">
        <v>0.885</v>
      </c>
      <c r="AQ688134" s="69">
        <v>0.97</v>
      </c>
      <c r="AR688134" s="69">
        <v>0.961</v>
      </c>
    </row>
    <row r="688135" spans="41:44">
      <c r="AO688135" s="69">
        <v>2.73</v>
      </c>
      <c r="AP688135" s="69">
        <v>0.926</v>
      </c>
      <c r="AQ688135" s="69">
        <v>0.932</v>
      </c>
      <c r="AR688135" s="69">
        <v>0.962</v>
      </c>
    </row>
    <row r="688136" spans="41:44">
      <c r="AO688136" s="69">
        <v>3.51</v>
      </c>
      <c r="AP688136" s="69">
        <v>0.885</v>
      </c>
      <c r="AQ688136" s="69">
        <v>0.906</v>
      </c>
      <c r="AR688136" s="69">
        <v>0.924</v>
      </c>
    </row>
    <row r="688137" spans="41:44">
      <c r="AO688137" s="69">
        <v>4.29</v>
      </c>
      <c r="AP688137" s="69">
        <v>0.97</v>
      </c>
      <c r="AQ688137" s="69">
        <v>0.915</v>
      </c>
      <c r="AR688137" s="69">
        <v>0.96</v>
      </c>
    </row>
    <row r="688138" spans="41:44">
      <c r="AO688138" s="69">
        <v>5.07</v>
      </c>
      <c r="AP688138" s="69">
        <v>0.9</v>
      </c>
      <c r="AQ688138" s="69">
        <v>0.935</v>
      </c>
      <c r="AR688138" s="69">
        <v>0.911</v>
      </c>
    </row>
    <row r="688139" spans="41:44">
      <c r="AO688139" s="69">
        <v>5.85</v>
      </c>
      <c r="AP688139" s="69">
        <v>1.015</v>
      </c>
      <c r="AQ688139" s="69">
        <v>0.971</v>
      </c>
      <c r="AR688139" s="69">
        <v>0.912</v>
      </c>
    </row>
    <row r="688140" spans="41:44">
      <c r="AO688140" s="69">
        <v>6.63</v>
      </c>
      <c r="AP688140" s="69">
        <v>0.927</v>
      </c>
      <c r="AQ688140" s="69">
        <v>1</v>
      </c>
      <c r="AR688140" s="69">
        <v>0.962</v>
      </c>
    </row>
    <row r="688141" spans="41:44">
      <c r="AO688141" s="69">
        <v>7.41</v>
      </c>
      <c r="AP688141" s="69">
        <v>0.97</v>
      </c>
      <c r="AQ688141" s="69">
        <v>0.904</v>
      </c>
      <c r="AR688141" s="69">
        <v>1.013</v>
      </c>
    </row>
    <row r="688142" spans="41:44">
      <c r="AO688142" s="69">
        <v>8.19</v>
      </c>
      <c r="AP688142" s="69">
        <v>0.878</v>
      </c>
      <c r="AQ688142" s="69">
        <v>0.89</v>
      </c>
      <c r="AR688142" s="69">
        <v>1</v>
      </c>
    </row>
    <row r="688143" spans="41:44">
      <c r="AO688143" s="69">
        <v>8.97</v>
      </c>
      <c r="AP688143" s="69">
        <v>0.956</v>
      </c>
      <c r="AQ688143" s="69">
        <v>0.859</v>
      </c>
      <c r="AR688143" s="69">
        <v>1.096</v>
      </c>
    </row>
    <row r="688144" spans="41:44">
      <c r="AO688144" s="69">
        <v>9.75</v>
      </c>
      <c r="AP688144" s="69">
        <v>0.887</v>
      </c>
      <c r="AQ688144" s="69">
        <v>0.93</v>
      </c>
      <c r="AR688144" s="69">
        <v>1.04</v>
      </c>
    </row>
    <row r="688145" spans="41:44">
      <c r="AO688145" s="69">
        <v>10.53</v>
      </c>
      <c r="AP688145" s="69">
        <v>0.922</v>
      </c>
      <c r="AQ688145" s="69">
        <v>0.956</v>
      </c>
      <c r="AR688145" s="69">
        <v>1.053</v>
      </c>
    </row>
    <row r="688146" spans="41:44">
      <c r="AO688146" s="69">
        <v>11.31</v>
      </c>
      <c r="AP688146" s="69">
        <v>1</v>
      </c>
      <c r="AQ688146" s="69">
        <v>0.9</v>
      </c>
      <c r="AR688146" s="69">
        <v>1.037</v>
      </c>
    </row>
    <row r="688147" spans="41:44">
      <c r="AO688147" s="69">
        <v>12.09</v>
      </c>
      <c r="AP688147" s="69">
        <v>1.014</v>
      </c>
      <c r="AQ688147" s="69">
        <v>0.942</v>
      </c>
      <c r="AR688147" s="69">
        <v>0.861</v>
      </c>
    </row>
    <row r="688148" spans="41:44">
      <c r="AO688148" s="69">
        <v>12.87</v>
      </c>
      <c r="AP688148" s="69">
        <v>0.918</v>
      </c>
      <c r="AQ688148" s="69">
        <v>0.986</v>
      </c>
      <c r="AR688148" s="69">
        <v>1.055</v>
      </c>
    </row>
    <row r="688149" spans="41:44">
      <c r="AO688149" s="69">
        <v>13.65</v>
      </c>
      <c r="AP688149" s="69">
        <v>0.87</v>
      </c>
      <c r="AQ688149" s="69">
        <v>0.848</v>
      </c>
      <c r="AR688149" s="69">
        <v>0.883</v>
      </c>
    </row>
    <row r="688150" spans="41:44">
      <c r="AO688150" s="69">
        <v>14.43</v>
      </c>
      <c r="AP688150" s="69">
        <v>0.949</v>
      </c>
      <c r="AQ688150" s="69">
        <v>1</v>
      </c>
      <c r="AR688150" s="69">
        <v>0.938</v>
      </c>
    </row>
    <row r="688151" spans="41:44">
      <c r="AO688151" s="69">
        <v>15.21</v>
      </c>
      <c r="AP688151" s="69">
        <v>0.947</v>
      </c>
      <c r="AQ688151" s="69">
        <v>0.947</v>
      </c>
      <c r="AR688151" s="69">
        <v>0.962</v>
      </c>
    </row>
    <row r="688152" spans="41:44">
      <c r="AO688152" s="69">
        <v>15.99</v>
      </c>
      <c r="AP688152" s="69">
        <v>0.883</v>
      </c>
      <c r="AQ688152" s="69">
        <v>1</v>
      </c>
      <c r="AR688152" s="69">
        <v>0.887</v>
      </c>
    </row>
    <row r="688153" spans="41:44">
      <c r="AO688153" s="69">
        <v>16.77</v>
      </c>
      <c r="AP688153" s="69">
        <v>0.892</v>
      </c>
      <c r="AQ688153" s="69">
        <v>0.971</v>
      </c>
      <c r="AR688153" s="69">
        <v>1.133</v>
      </c>
    </row>
    <row r="688154" spans="41:44">
      <c r="AO688154" s="69">
        <v>17.55</v>
      </c>
      <c r="AP688154" s="69">
        <v>0.95</v>
      </c>
      <c r="AQ688154" s="69">
        <v>0.873</v>
      </c>
      <c r="AR688154" s="69">
        <v>0.95</v>
      </c>
    </row>
    <row r="688155" spans="41:44">
      <c r="AO688155" s="69">
        <v>18.33</v>
      </c>
      <c r="AP688155" s="69">
        <v>0.931</v>
      </c>
      <c r="AQ688155" s="69">
        <v>0.942</v>
      </c>
      <c r="AR688155" s="69">
        <v>0.961</v>
      </c>
    </row>
    <row r="688156" spans="41:44">
      <c r="AO688156" s="69">
        <v>19.11</v>
      </c>
      <c r="AP688156" s="69">
        <v>0.9</v>
      </c>
      <c r="AQ688156" s="69">
        <v>0.926</v>
      </c>
      <c r="AR688156" s="69">
        <v>0.935</v>
      </c>
    </row>
    <row r="688157" spans="41:44">
      <c r="AO688157" s="69">
        <v>19.89</v>
      </c>
      <c r="AP688157" s="69">
        <v>0.912</v>
      </c>
      <c r="AQ688157" s="69">
        <v>0.943</v>
      </c>
      <c r="AR688157" s="69">
        <v>0.926</v>
      </c>
    </row>
    <row r="688158" spans="41:44">
      <c r="AO688158" s="69">
        <v>20.67</v>
      </c>
      <c r="AP688158" s="69">
        <v>0.912</v>
      </c>
      <c r="AQ688158" s="69">
        <v>0.942</v>
      </c>
      <c r="AR688158" s="69">
        <v>0.875</v>
      </c>
    </row>
    <row r="688159" spans="41:44">
      <c r="AO688159" s="69">
        <v>21.45</v>
      </c>
      <c r="AP688159" s="69">
        <v>1</v>
      </c>
      <c r="AQ688159" s="69">
        <v>0.844</v>
      </c>
      <c r="AR688159" s="69">
        <v>0.912</v>
      </c>
    </row>
    <row r="688160" spans="41:44">
      <c r="AO688160" s="69">
        <v>22.23</v>
      </c>
      <c r="AP688160" s="69">
        <v>0.891</v>
      </c>
      <c r="AQ688160" s="69">
        <v>0.844</v>
      </c>
      <c r="AR688160" s="69">
        <v>0.975</v>
      </c>
    </row>
    <row r="688161" spans="41:44">
      <c r="AO688161" s="69">
        <v>23.01</v>
      </c>
      <c r="AP688161" s="69">
        <v>0.912</v>
      </c>
      <c r="AQ688161" s="69">
        <v>1.014</v>
      </c>
      <c r="AR688161" s="69">
        <v>0.95</v>
      </c>
    </row>
    <row r="688162" spans="41:44">
      <c r="AO688162" s="69">
        <v>23.79</v>
      </c>
      <c r="AP688162" s="69">
        <v>0.974</v>
      </c>
      <c r="AQ688162" s="69">
        <v>0.931</v>
      </c>
      <c r="AR688162" s="69">
        <v>0.869</v>
      </c>
    </row>
    <row r="688163" spans="41:44">
      <c r="AO688163" s="69">
        <v>24.57</v>
      </c>
      <c r="AP688163" s="69">
        <v>0.898</v>
      </c>
      <c r="AQ688163" s="69">
        <v>0.97</v>
      </c>
      <c r="AR688163" s="69">
        <v>0.879</v>
      </c>
    </row>
    <row r="688164" spans="41:44">
      <c r="AO688164" s="69">
        <v>25.35</v>
      </c>
      <c r="AP688164" s="69">
        <v>0.877</v>
      </c>
      <c r="AQ688164" s="69">
        <v>0.878</v>
      </c>
      <c r="AR688164" s="69">
        <v>0.948</v>
      </c>
    </row>
    <row r="688165" spans="41:44">
      <c r="AO688165" s="69">
        <v>26.13</v>
      </c>
      <c r="AP688165" s="69">
        <v>0.912</v>
      </c>
      <c r="AQ688165" s="69">
        <v>0.986</v>
      </c>
      <c r="AR688165" s="69">
        <v>0.949</v>
      </c>
    </row>
    <row r="688166" spans="41:44">
      <c r="AO688166" s="69">
        <v>26.91</v>
      </c>
      <c r="AP688166" s="69">
        <v>0.974</v>
      </c>
      <c r="AQ688166" s="69">
        <v>0.906</v>
      </c>
      <c r="AR688166" s="69">
        <v>0.828</v>
      </c>
    </row>
    <row r="688167" spans="41:44">
      <c r="AO688167" s="69">
        <v>27.69</v>
      </c>
      <c r="AP688167" s="69">
        <v>0.939</v>
      </c>
      <c r="AQ688167" s="69">
        <v>0.849</v>
      </c>
      <c r="AR688167" s="69">
        <v>0.924</v>
      </c>
    </row>
    <row r="688168" spans="41:44">
      <c r="AO688168" s="69">
        <v>28.47</v>
      </c>
      <c r="AP688168" s="69">
        <v>0.986</v>
      </c>
      <c r="AQ688168" s="69">
        <v>0.93</v>
      </c>
      <c r="AR688168" s="69">
        <v>0.974</v>
      </c>
    </row>
    <row r="688169" spans="41:44">
      <c r="AO688169" s="69">
        <v>29.25</v>
      </c>
      <c r="AP688169" s="69">
        <v>0.974</v>
      </c>
      <c r="AQ688169" s="69">
        <v>0.915</v>
      </c>
      <c r="AR688169" s="69">
        <v>0.896</v>
      </c>
    </row>
    <row r="688170" spans="41:44">
      <c r="AO688170" s="69">
        <v>30.03</v>
      </c>
      <c r="AP688170" s="69">
        <v>0.915</v>
      </c>
      <c r="AQ688170" s="69">
        <v>0.986</v>
      </c>
      <c r="AR688170" s="69">
        <v>1</v>
      </c>
    </row>
    <row r="688171" spans="41:44">
      <c r="AO688171" s="69">
        <v>30.81</v>
      </c>
      <c r="AP688171" s="69">
        <v>0.914</v>
      </c>
      <c r="AQ688171" s="69">
        <v>0.905</v>
      </c>
      <c r="AR688171" s="69">
        <v>0.868</v>
      </c>
    </row>
    <row r="688172" spans="41:44">
      <c r="AO688172" s="69">
        <v>31.59</v>
      </c>
      <c r="AP688172" s="69">
        <v>1</v>
      </c>
      <c r="AQ688172" s="69">
        <v>0.917</v>
      </c>
      <c r="AR688172" s="69">
        <v>1.026</v>
      </c>
    </row>
    <row r="688173" spans="41:44">
      <c r="AO688173" s="69">
        <v>32.37</v>
      </c>
      <c r="AP688173" s="69">
        <v>1</v>
      </c>
      <c r="AQ688173" s="69">
        <v>0.831</v>
      </c>
      <c r="AR688173" s="69">
        <v>0.937</v>
      </c>
    </row>
    <row r="688174" spans="41:44">
      <c r="AO688174" s="69">
        <v>33.15</v>
      </c>
      <c r="AP688174" s="69">
        <v>0.891</v>
      </c>
      <c r="AQ688174" s="69">
        <v>0.985</v>
      </c>
      <c r="AR688174" s="69">
        <v>0.938</v>
      </c>
    </row>
    <row r="688175" spans="41:44">
      <c r="AO688175" s="69">
        <v>33.93</v>
      </c>
      <c r="AP688175" s="69">
        <v>0.938</v>
      </c>
      <c r="AQ688175" s="69">
        <v>0.957</v>
      </c>
      <c r="AR688175" s="69">
        <v>0.974</v>
      </c>
    </row>
    <row r="688176" spans="41:44">
      <c r="AO688176" s="69">
        <v>34.71</v>
      </c>
      <c r="AP688176" s="69">
        <v>0.949</v>
      </c>
      <c r="AQ688176" s="69">
        <v>0.986</v>
      </c>
      <c r="AR688176" s="69">
        <v>0.912</v>
      </c>
    </row>
    <row r="688177" spans="41:44">
      <c r="AO688177" s="69">
        <v>35.49</v>
      </c>
      <c r="AP688177" s="69">
        <v>0.937</v>
      </c>
      <c r="AQ688177" s="69">
        <v>0.96</v>
      </c>
      <c r="AR688177" s="69">
        <v>0.934</v>
      </c>
    </row>
    <row r="688178" spans="41:44">
      <c r="AO688178" s="69">
        <v>36.27</v>
      </c>
      <c r="AP688178" s="69">
        <v>0.94</v>
      </c>
      <c r="AQ688178" s="69">
        <v>0.97</v>
      </c>
      <c r="AR688178" s="69">
        <v>0.961</v>
      </c>
    </row>
    <row r="688179" spans="41:44">
      <c r="AO688179" s="69">
        <v>37.05</v>
      </c>
      <c r="AP688179" s="69">
        <v>0.915</v>
      </c>
      <c r="AQ688179" s="69">
        <v>0.929</v>
      </c>
      <c r="AR688179" s="69">
        <v>0.96</v>
      </c>
    </row>
    <row r="688180" spans="41:44">
      <c r="AO688180" s="69">
        <v>37.83</v>
      </c>
      <c r="AP688180" s="69">
        <v>0.894</v>
      </c>
      <c r="AQ688180" s="69">
        <v>0.905</v>
      </c>
      <c r="AR688180" s="69">
        <v>1.11</v>
      </c>
    </row>
    <row r="688181" spans="41:44">
      <c r="AO688181" s="69">
        <v>38.61</v>
      </c>
      <c r="AP688181" s="69">
        <v>1.053</v>
      </c>
      <c r="AQ688181" s="69">
        <v>0.904</v>
      </c>
      <c r="AR688181" s="69">
        <v>0.879</v>
      </c>
    </row>
    <row r="688182" spans="41:44">
      <c r="AO688182" s="69">
        <v>39.51</v>
      </c>
      <c r="AP688182" s="69">
        <v>0.882</v>
      </c>
      <c r="AQ688182" s="69">
        <v>0.892</v>
      </c>
      <c r="AR688182" s="69">
        <v>0.974</v>
      </c>
    </row>
    <row r="688183" spans="41:44">
      <c r="AO688183" s="69">
        <v>40.29</v>
      </c>
      <c r="AP688183" s="69">
        <v>1.012</v>
      </c>
      <c r="AQ688183" s="69">
        <v>1</v>
      </c>
      <c r="AR688183" s="69">
        <v>1.027</v>
      </c>
    </row>
    <row r="688184" spans="41:44">
      <c r="AO688184" s="69">
        <v>41.07</v>
      </c>
      <c r="AP688184" s="69">
        <v>0.951</v>
      </c>
      <c r="AQ688184" s="69">
        <v>0.956</v>
      </c>
      <c r="AR688184" s="69">
        <v>0.947</v>
      </c>
    </row>
    <row r="688185" spans="41:44">
      <c r="AO688185" s="69">
        <v>41.85</v>
      </c>
      <c r="AP688185" s="69">
        <v>0.9</v>
      </c>
      <c r="AQ688185" s="69">
        <v>0.89</v>
      </c>
      <c r="AR688185" s="69">
        <v>0.91</v>
      </c>
    </row>
    <row r="688186" spans="41:44">
      <c r="AO688186" s="69">
        <v>42.63</v>
      </c>
      <c r="AP688186" s="69">
        <v>0.874</v>
      </c>
      <c r="AQ688186" s="69">
        <v>0.917</v>
      </c>
      <c r="AR688186" s="69">
        <v>0.95</v>
      </c>
    </row>
    <row r="688187" spans="41:44">
      <c r="AO688187" s="69">
        <v>43.41</v>
      </c>
      <c r="AP688187" s="69">
        <v>0.887</v>
      </c>
      <c r="AQ688187" s="69">
        <v>0.853</v>
      </c>
      <c r="AR688187" s="69">
        <v>0.949</v>
      </c>
    </row>
    <row r="688188" spans="41:44">
      <c r="AO688188" s="69">
        <v>44.19</v>
      </c>
      <c r="AP688188" s="69">
        <v>0.866</v>
      </c>
      <c r="AQ688188" s="69">
        <v>0.944</v>
      </c>
      <c r="AR688188" s="69">
        <v>0.912</v>
      </c>
    </row>
    <row r="688189" spans="41:44">
      <c r="AO688189" s="69">
        <v>44.97</v>
      </c>
      <c r="AP688189" s="69">
        <v>0.938</v>
      </c>
      <c r="AQ688189" s="69">
        <v>0.928</v>
      </c>
      <c r="AR688189" s="69">
        <v>0.901</v>
      </c>
    </row>
    <row r="688190" spans="41:44">
      <c r="AO688190" s="69">
        <v>45.75</v>
      </c>
      <c r="AP688190" s="69">
        <v>0.815</v>
      </c>
      <c r="AQ688190" s="69">
        <v>0.956</v>
      </c>
      <c r="AR688190" s="69">
        <v>0.736</v>
      </c>
    </row>
    <row r="688191" spans="41:44">
      <c r="AO688191" s="69">
        <v>46.53</v>
      </c>
      <c r="AP688191" s="69">
        <v>0.962</v>
      </c>
      <c r="AQ688191" s="69">
        <v>0.986</v>
      </c>
      <c r="AR688191" s="69">
        <v>1.085</v>
      </c>
    </row>
    <row r="688192" spans="41:44">
      <c r="AO688192" s="69">
        <v>47.31</v>
      </c>
      <c r="AP688192" s="69">
        <v>0.844</v>
      </c>
      <c r="AQ688192" s="69">
        <v>0.892</v>
      </c>
      <c r="AR688192" s="69">
        <v>0.807</v>
      </c>
    </row>
    <row r="688193" spans="41:44">
      <c r="AO688193" s="69">
        <v>48.09</v>
      </c>
      <c r="AP688193" s="69">
        <v>1.065</v>
      </c>
      <c r="AQ688193" s="69">
        <v>0.904</v>
      </c>
      <c r="AR688193" s="69">
        <v>0.949</v>
      </c>
    </row>
    <row r="688194" spans="41:44">
      <c r="AO688194" s="69">
        <v>48.87</v>
      </c>
      <c r="AP688194" s="69">
        <v>0.924</v>
      </c>
      <c r="AQ688194" s="69">
        <v>0.887</v>
      </c>
      <c r="AR688194" s="69">
        <v>0.873</v>
      </c>
    </row>
    <row r="688195" spans="41:44">
      <c r="AO688195" s="69">
        <v>49.65</v>
      </c>
      <c r="AP688195" s="69">
        <v>0.903</v>
      </c>
      <c r="AQ688195" s="69">
        <v>0.849</v>
      </c>
      <c r="AR688195" s="69">
        <v>0.923</v>
      </c>
    </row>
    <row r="688196" spans="41:44">
      <c r="AO688196" s="69">
        <v>50.43</v>
      </c>
      <c r="AP688196" s="69">
        <v>0.974</v>
      </c>
      <c r="AQ688196" s="69">
        <v>1.015</v>
      </c>
      <c r="AR688196" s="69">
        <v>0.937</v>
      </c>
    </row>
    <row r="688197" spans="41:44">
      <c r="AO688197" s="69">
        <v>51.21</v>
      </c>
      <c r="AP688197" s="69">
        <v>0.962</v>
      </c>
      <c r="AQ688197" s="69">
        <v>1</v>
      </c>
      <c r="AR688197" s="69">
        <v>0.883</v>
      </c>
    </row>
    <row r="688198" spans="41:44">
      <c r="AO688198" s="69">
        <v>51.99</v>
      </c>
      <c r="AP688198" s="69">
        <v>0.986</v>
      </c>
      <c r="AQ688198" s="69">
        <v>0.892</v>
      </c>
      <c r="AR688198" s="69">
        <v>0.872</v>
      </c>
    </row>
    <row r="688199" spans="41:44">
      <c r="AO688199" s="69">
        <v>52.77</v>
      </c>
      <c r="AP688199" s="69">
        <v>0.927</v>
      </c>
      <c r="AQ688199" s="69">
        <v>1.03</v>
      </c>
      <c r="AR688199" s="69">
        <v>0.987</v>
      </c>
    </row>
    <row r="688200" spans="41:44">
      <c r="AO688200" s="69">
        <v>53.55</v>
      </c>
      <c r="AP688200" s="69">
        <v>0.89</v>
      </c>
      <c r="AQ688200" s="69">
        <v>0.819</v>
      </c>
      <c r="AR688200" s="69">
        <v>0.816</v>
      </c>
    </row>
    <row r="688201" spans="41:44">
      <c r="AO688201" s="69">
        <v>54.33</v>
      </c>
      <c r="AP688201" s="69">
        <v>0.869</v>
      </c>
      <c r="AQ688201" s="69">
        <v>0.836</v>
      </c>
      <c r="AR688201" s="69">
        <v>0.887</v>
      </c>
    </row>
    <row r="688202" spans="41:44">
      <c r="AO688202" s="69">
        <v>55.11</v>
      </c>
      <c r="AP688202" s="69">
        <v>0.893</v>
      </c>
      <c r="AQ688202" s="69">
        <v>0.943</v>
      </c>
      <c r="AR688202" s="69">
        <v>0.96</v>
      </c>
    </row>
    <row r="688203" spans="41:44">
      <c r="AO688203" s="69">
        <v>55.89</v>
      </c>
      <c r="AP688203" s="69">
        <v>0.938</v>
      </c>
      <c r="AQ688203" s="69">
        <v>0.928</v>
      </c>
      <c r="AR688203" s="69">
        <v>0.937</v>
      </c>
    </row>
    <row r="688204" spans="41:44">
      <c r="AO688204" s="69">
        <v>56.67</v>
      </c>
      <c r="AP688204" s="69">
        <v>0.939</v>
      </c>
      <c r="AQ688204" s="69">
        <v>0.865</v>
      </c>
      <c r="AR688204" s="69">
        <v>0.938</v>
      </c>
    </row>
    <row r="688205" spans="41:44">
      <c r="AO688205" s="69">
        <v>57.45</v>
      </c>
      <c r="AP688205" s="69">
        <v>0.914</v>
      </c>
      <c r="AQ688205" s="69">
        <v>1.03</v>
      </c>
      <c r="AR688205" s="69">
        <v>1.04</v>
      </c>
    </row>
    <row r="688206" spans="41:44">
      <c r="AO688206" s="69">
        <v>58.23</v>
      </c>
      <c r="AP688206" s="69">
        <v>0.884</v>
      </c>
      <c r="AQ688206" s="69">
        <v>0.915</v>
      </c>
      <c r="AR688206" s="69">
        <v>0.932</v>
      </c>
    </row>
    <row r="688207" spans="41:44">
      <c r="AO688207" s="69">
        <v>59.01</v>
      </c>
      <c r="AP688207" s="69">
        <v>0.874</v>
      </c>
      <c r="AQ688207" s="69">
        <v>0.808</v>
      </c>
      <c r="AR688207" s="69">
        <v>0.959</v>
      </c>
    </row>
    <row r="688208" spans="41:44">
      <c r="AO688208" s="69">
        <v>59.79</v>
      </c>
      <c r="AP688208" s="69">
        <v>0.884</v>
      </c>
      <c r="AQ688208" s="69">
        <v>0.914</v>
      </c>
      <c r="AR688208" s="69">
        <v>0.889</v>
      </c>
    </row>
    <row r="688209" spans="41:44">
      <c r="AO688209" s="69">
        <v>60.57</v>
      </c>
      <c r="AP688209" s="69">
        <v>0.987</v>
      </c>
      <c r="AQ688209" s="69">
        <v>0.942</v>
      </c>
      <c r="AR688209" s="69">
        <v>0.947</v>
      </c>
    </row>
    <row r="688210" spans="41:44">
      <c r="AO688210" s="69">
        <v>61.35</v>
      </c>
      <c r="AP688210" s="69">
        <v>0.893</v>
      </c>
      <c r="AQ688210" s="69">
        <v>0.885</v>
      </c>
      <c r="AR688210" s="69">
        <v>0.896</v>
      </c>
    </row>
    <row r="688211" spans="41:44">
      <c r="AO688211" s="69">
        <v>62.13</v>
      </c>
      <c r="AP688211" s="69">
        <v>0.903</v>
      </c>
      <c r="AQ688211" s="69">
        <v>0.887</v>
      </c>
      <c r="AR688211" s="69">
        <v>0.936</v>
      </c>
    </row>
    <row r="688212" spans="41:44">
      <c r="AO688212" s="69">
        <v>62.91</v>
      </c>
      <c r="AP688212" s="69">
        <v>0.891</v>
      </c>
      <c r="AQ688212" s="69">
        <v>0.9</v>
      </c>
      <c r="AR688212" s="69">
        <v>0.821</v>
      </c>
    </row>
    <row r="688213" spans="41:44">
      <c r="AO688213" s="69">
        <v>63.69</v>
      </c>
      <c r="AP688213" s="69">
        <v>0.926</v>
      </c>
      <c r="AQ688213" s="69">
        <v>0.811</v>
      </c>
      <c r="AR688213" s="69">
        <v>0.868</v>
      </c>
    </row>
    <row r="688214" spans="41:44">
      <c r="AO688214" s="69">
        <v>64.47</v>
      </c>
      <c r="AP688214" s="69">
        <v>0.826</v>
      </c>
      <c r="AQ688214" s="69">
        <v>0.943</v>
      </c>
      <c r="AR688214" s="69">
        <v>0.949</v>
      </c>
    </row>
    <row r="688215" spans="41:44">
      <c r="AO688215" s="69">
        <v>65.25</v>
      </c>
      <c r="AP688215" s="69">
        <v>0.986</v>
      </c>
      <c r="AQ688215" s="69">
        <v>0.855</v>
      </c>
      <c r="AR688215" s="69">
        <v>0.896</v>
      </c>
    </row>
    <row r="688216" spans="41:44">
      <c r="AO688216" s="69">
        <v>66.03</v>
      </c>
      <c r="AP688216" s="69">
        <v>0.951</v>
      </c>
      <c r="AQ688216" s="69">
        <v>0.873</v>
      </c>
      <c r="AR688216" s="69">
        <v>1.04</v>
      </c>
    </row>
    <row r="688217" spans="41:44">
      <c r="AO688217" s="69">
        <v>66.81</v>
      </c>
      <c r="AP688217" s="69">
        <v>0.884</v>
      </c>
      <c r="AQ688217" s="69">
        <v>0.901</v>
      </c>
      <c r="AR688217" s="69">
        <v>1.031</v>
      </c>
    </row>
    <row r="688218" spans="41:44">
      <c r="AO688218" s="69">
        <v>67.59</v>
      </c>
      <c r="AP688218" s="69">
        <v>0.913</v>
      </c>
      <c r="AQ688218" s="69">
        <v>0.808</v>
      </c>
      <c r="AR688218" s="69">
        <v>1.026</v>
      </c>
    </row>
    <row r="688219" spans="41:44">
      <c r="AO688219" s="69">
        <v>68.37</v>
      </c>
      <c r="AP688219" s="69">
        <v>1.012</v>
      </c>
      <c r="AQ688219" s="69">
        <v>0.919</v>
      </c>
      <c r="AR688219" s="69">
        <v>0.87</v>
      </c>
    </row>
    <row r="688220" spans="41:44">
      <c r="AO688220" s="69">
        <v>69.15</v>
      </c>
      <c r="AP688220" s="69">
        <v>0.953</v>
      </c>
      <c r="AQ688220" s="69">
        <v>0.93</v>
      </c>
      <c r="AR688220" s="69">
        <v>0.889</v>
      </c>
    </row>
    <row r="688221" spans="41:44">
      <c r="AO688221" s="69">
        <v>69.93</v>
      </c>
      <c r="AP688221" s="69">
        <v>0.885</v>
      </c>
      <c r="AQ688221" s="69">
        <v>0.795</v>
      </c>
      <c r="AR688221" s="69">
        <v>1.027</v>
      </c>
    </row>
    <row r="688222" spans="41:44">
      <c r="AO688222" s="69">
        <v>70.71</v>
      </c>
      <c r="AP688222" s="69">
        <v>0.902</v>
      </c>
      <c r="AQ688222" s="69">
        <v>0.901</v>
      </c>
      <c r="AR688222" s="69">
        <v>0.924</v>
      </c>
    </row>
    <row r="688223" spans="41:44">
      <c r="AO688223" s="69">
        <v>71.49</v>
      </c>
      <c r="AP688223" s="69">
        <v>0.821</v>
      </c>
      <c r="AQ688223" s="69">
        <v>0.827</v>
      </c>
      <c r="AR688223" s="69">
        <v>0.9</v>
      </c>
    </row>
    <row r="688224" spans="41:44">
      <c r="AO688224" s="69">
        <v>72.27</v>
      </c>
      <c r="AP688224" s="69">
        <v>0.951</v>
      </c>
      <c r="AQ688224" s="69">
        <v>0.78</v>
      </c>
      <c r="AR688224" s="69">
        <v>0.904</v>
      </c>
    </row>
    <row r="688225" spans="41:44">
      <c r="AO688225" s="69">
        <v>73.05</v>
      </c>
      <c r="AP688225" s="69">
        <v>0.926</v>
      </c>
      <c r="AQ688225" s="69">
        <v>0.956</v>
      </c>
      <c r="AR688225" s="69">
        <v>1.014</v>
      </c>
    </row>
    <row r="688226" spans="41:44">
      <c r="AO688226" s="69">
        <v>73.83</v>
      </c>
      <c r="AP688226" s="69">
        <v>0.94</v>
      </c>
      <c r="AQ688226" s="69">
        <v>0.956</v>
      </c>
      <c r="AR688226" s="69">
        <v>0.924</v>
      </c>
    </row>
    <row r="688227" spans="41:44">
      <c r="AO688227" s="69">
        <v>74.61</v>
      </c>
      <c r="AP688227" s="69">
        <v>0.926</v>
      </c>
      <c r="AQ688227" s="69">
        <v>0.861</v>
      </c>
      <c r="AR688227" s="69">
        <v>0.944</v>
      </c>
    </row>
    <row r="688228" spans="41:44">
      <c r="AO688228" s="69">
        <v>75.39</v>
      </c>
      <c r="AP688228" s="69">
        <v>0.884</v>
      </c>
      <c r="AQ688228" s="69">
        <v>0.849</v>
      </c>
      <c r="AR688228" s="69">
        <v>1.027</v>
      </c>
    </row>
    <row r="688229" spans="41:44">
      <c r="AO688229" s="69">
        <v>76.17</v>
      </c>
      <c r="AP688229" s="69">
        <v>0.856</v>
      </c>
      <c r="AQ688229" s="69">
        <v>0.887</v>
      </c>
      <c r="AR688229" s="69">
        <v>0.923</v>
      </c>
    </row>
    <row r="688230" spans="41:44">
      <c r="AO688230" s="69">
        <v>76.95</v>
      </c>
      <c r="AP688230" s="69">
        <v>0.81</v>
      </c>
      <c r="AQ688230" s="69">
        <v>0.918</v>
      </c>
      <c r="AR688230" s="69">
        <v>0.948</v>
      </c>
    </row>
    <row r="688231" spans="41:44">
      <c r="AO688231" s="69">
        <v>77.73</v>
      </c>
      <c r="AP688231" s="69">
        <v>0.931</v>
      </c>
      <c r="AQ688231" s="69">
        <v>0.9</v>
      </c>
      <c r="AR688231" s="69">
        <v>0.948</v>
      </c>
    </row>
    <row r="688232" spans="41:44">
      <c r="AO688232" s="69">
        <v>78.51</v>
      </c>
      <c r="AP688232" s="69">
        <v>0.894</v>
      </c>
      <c r="AQ688232" s="69">
        <v>0.892</v>
      </c>
      <c r="AR688232" s="69">
        <v>1.071</v>
      </c>
    </row>
    <row r="688233" spans="41:44">
      <c r="AO688233" s="69">
        <v>79.29</v>
      </c>
      <c r="AP688233" s="69">
        <v>0.845</v>
      </c>
      <c r="AQ688233" s="69">
        <v>0.901</v>
      </c>
      <c r="AR688233" s="69">
        <v>0.894</v>
      </c>
    </row>
    <row r="688234" spans="41:44">
      <c r="AO688234" s="69">
        <v>80.07</v>
      </c>
      <c r="AP688234" s="69">
        <v>0.95</v>
      </c>
      <c r="AQ688234" s="69">
        <v>0.843</v>
      </c>
      <c r="AR688234" s="69">
        <v>0.867</v>
      </c>
    </row>
    <row r="688235" spans="41:44">
      <c r="AO688235" s="69">
        <v>80.85</v>
      </c>
      <c r="AP688235" s="69">
        <v>0.849</v>
      </c>
      <c r="AQ688235" s="69">
        <v>0.957</v>
      </c>
      <c r="AR688235" s="69">
        <v>0.974</v>
      </c>
    </row>
    <row r="688236" spans="41:44">
      <c r="AO688236" s="69">
        <v>81.63</v>
      </c>
      <c r="AP688236" s="69">
        <v>0.965</v>
      </c>
      <c r="AQ688236" s="69">
        <v>0.957</v>
      </c>
      <c r="AR688236" s="69">
        <v>0.87</v>
      </c>
    </row>
    <row r="688237" spans="41:44">
      <c r="AO688237" s="69">
        <v>82.41</v>
      </c>
      <c r="AP688237" s="69">
        <v>0.937</v>
      </c>
      <c r="AQ688237" s="69">
        <v>0.849</v>
      </c>
      <c r="AR688237" s="69">
        <v>0.83</v>
      </c>
    </row>
    <row r="688238" spans="41:44">
      <c r="AO688238" s="69">
        <v>83.19</v>
      </c>
      <c r="AP688238" s="69">
        <v>0.907</v>
      </c>
      <c r="AQ688238" s="69">
        <v>0.9</v>
      </c>
      <c r="AR688238" s="69">
        <v>0.873</v>
      </c>
    </row>
    <row r="688239" spans="41:44">
      <c r="AO688239" s="69">
        <v>83.97</v>
      </c>
      <c r="AP688239" s="69">
        <v>0.916</v>
      </c>
      <c r="AQ688239" s="69">
        <v>0.94</v>
      </c>
      <c r="AR688239" s="69">
        <v>0.924</v>
      </c>
    </row>
    <row r="688240" spans="41:44">
      <c r="AO688240" s="69">
        <v>84.75</v>
      </c>
      <c r="AP688240" s="69">
        <v>0.95</v>
      </c>
      <c r="AQ688240" s="69">
        <v>0.865</v>
      </c>
      <c r="AR688240" s="69">
        <v>0.974</v>
      </c>
    </row>
    <row r="688241" spans="41:44">
      <c r="AO688241" s="69">
        <v>85.53</v>
      </c>
      <c r="AP688241" s="69">
        <v>0.954</v>
      </c>
      <c r="AQ688241" s="69">
        <v>0.954</v>
      </c>
      <c r="AR688241" s="69">
        <v>0.987</v>
      </c>
    </row>
    <row r="688242" spans="41:44">
      <c r="AO688242" s="69">
        <v>86.31</v>
      </c>
      <c r="AP688242" s="69">
        <v>0.939</v>
      </c>
      <c r="AQ688242" s="69">
        <v>0.859</v>
      </c>
      <c r="AR688242" s="69">
        <v>0.957</v>
      </c>
    </row>
    <row r="688243" spans="41:44">
      <c r="AO688243" s="69">
        <v>87.09</v>
      </c>
      <c r="AP688243" s="69">
        <v>0.988</v>
      </c>
      <c r="AQ688243" s="69">
        <v>0.887</v>
      </c>
      <c r="AR688243" s="69">
        <v>0.973</v>
      </c>
    </row>
    <row r="688244" spans="41:44">
      <c r="AO688244" s="69">
        <v>87.87</v>
      </c>
      <c r="AP688244" s="69">
        <v>0.853</v>
      </c>
      <c r="AQ688244" s="69">
        <v>0.867</v>
      </c>
      <c r="AR688244" s="69">
        <v>0.849</v>
      </c>
    </row>
    <row r="688245" spans="41:44">
      <c r="AO688245" s="69">
        <v>88.65</v>
      </c>
      <c r="AP688245" s="69">
        <v>0.89</v>
      </c>
      <c r="AQ688245" s="69">
        <v>0.971</v>
      </c>
      <c r="AR688245" s="69">
        <v>0.922</v>
      </c>
    </row>
    <row r="688246" spans="41:44">
      <c r="AO688246" s="69">
        <v>89.43</v>
      </c>
      <c r="AP688246" s="69">
        <v>0.921</v>
      </c>
      <c r="AQ688246" s="69">
        <v>0.846</v>
      </c>
      <c r="AR688246" s="69">
        <v>0.873</v>
      </c>
    </row>
    <row r="688247" spans="41:44">
      <c r="AO688247" s="69">
        <v>90.21</v>
      </c>
      <c r="AP688247" s="69">
        <v>0.869</v>
      </c>
      <c r="AQ688247" s="69">
        <v>0.884</v>
      </c>
      <c r="AR688247" s="69">
        <v>0.911</v>
      </c>
    </row>
    <row r="688248" spans="41:44">
      <c r="AO688248" s="69">
        <v>90.99</v>
      </c>
      <c r="AP688248" s="69">
        <v>1.012</v>
      </c>
      <c r="AQ688248" s="69">
        <v>0.985</v>
      </c>
      <c r="AR688248" s="69">
        <v>0.898</v>
      </c>
    </row>
    <row r="688249" spans="41:44">
      <c r="AO688249" s="69">
        <v>91.77</v>
      </c>
      <c r="AP688249" s="69">
        <v>0.904</v>
      </c>
      <c r="AQ688249" s="69">
        <v>1</v>
      </c>
      <c r="AR688249" s="69">
        <v>0.907</v>
      </c>
    </row>
    <row r="688250" spans="41:44">
      <c r="AO688250" s="69">
        <v>92.55</v>
      </c>
      <c r="AP688250" s="69">
        <v>0.976</v>
      </c>
      <c r="AQ688250" s="69">
        <v>0.9</v>
      </c>
      <c r="AR688250" s="69">
        <v>0.906</v>
      </c>
    </row>
    <row r="688251" spans="41:44">
      <c r="AO688251" s="69">
        <v>93.33</v>
      </c>
      <c r="AP688251" s="69">
        <v>0.953</v>
      </c>
      <c r="AQ688251" s="69">
        <v>0.928</v>
      </c>
      <c r="AR688251" s="69">
        <v>0.974</v>
      </c>
    </row>
    <row r="688252" spans="41:44">
      <c r="AO688252" s="69">
        <v>94.11</v>
      </c>
      <c r="AP688252" s="69">
        <v>0.83</v>
      </c>
      <c r="AQ688252" s="69">
        <v>0.816</v>
      </c>
      <c r="AR688252" s="69">
        <v>0.948</v>
      </c>
    </row>
    <row r="688253" spans="41:44">
      <c r="AO688253" s="69">
        <v>94.89</v>
      </c>
      <c r="AP688253" s="69">
        <v>0.906</v>
      </c>
      <c r="AQ688253" s="69">
        <v>0.791</v>
      </c>
      <c r="AR688253" s="69">
        <v>1</v>
      </c>
    </row>
    <row r="688254" spans="41:44">
      <c r="AO688254" s="69">
        <v>95.67</v>
      </c>
      <c r="AP688254" s="69">
        <v>0.886</v>
      </c>
      <c r="AQ688254" s="69">
        <v>0.859</v>
      </c>
      <c r="AR688254" s="69">
        <v>0.898</v>
      </c>
    </row>
    <row r="688255" spans="41:44">
      <c r="AO688255" s="69">
        <v>96.45</v>
      </c>
      <c r="AP688255" s="69">
        <v>0.988</v>
      </c>
      <c r="AQ688255" s="69">
        <v>1.014</v>
      </c>
      <c r="AR688255" s="69">
        <v>0.887</v>
      </c>
    </row>
    <row r="688256" spans="41:44">
      <c r="AO688256" s="69">
        <v>97.23</v>
      </c>
      <c r="AP688256" s="69">
        <v>0.918</v>
      </c>
      <c r="AQ688256" s="69">
        <v>0.915</v>
      </c>
      <c r="AR688256" s="69">
        <v>0.934</v>
      </c>
    </row>
    <row r="688257" spans="41:44">
      <c r="AO688257" s="69">
        <v>98.01</v>
      </c>
      <c r="AP688257" s="69">
        <v>0.851</v>
      </c>
      <c r="AQ688257" s="69">
        <v>0.942</v>
      </c>
      <c r="AR688257" s="69">
        <v>0.919</v>
      </c>
    </row>
    <row r="688258" spans="41:44">
      <c r="AO688258" s="69">
        <v>98.79</v>
      </c>
      <c r="AP688258" s="69">
        <v>0.95</v>
      </c>
      <c r="AQ688258" s="69">
        <v>0.829</v>
      </c>
      <c r="AR688258" s="69">
        <v>0.906</v>
      </c>
    </row>
    <row r="688259" spans="41:44">
      <c r="AO688259" s="69">
        <v>99.57</v>
      </c>
      <c r="AP688259" s="69">
        <v>0.823</v>
      </c>
      <c r="AQ688259" s="69">
        <v>0.918</v>
      </c>
      <c r="AR688259" s="69">
        <v>1</v>
      </c>
    </row>
    <row r="688260" spans="41:44">
      <c r="AO688260" s="69">
        <v>100.35</v>
      </c>
      <c r="AP688260" s="69">
        <v>0.917</v>
      </c>
      <c r="AQ688260" s="69">
        <v>0.928</v>
      </c>
      <c r="AR688260" s="69">
        <v>0.846</v>
      </c>
    </row>
    <row r="688261" spans="41:44">
      <c r="AO688261" s="69">
        <v>101.13</v>
      </c>
      <c r="AP688261" s="69">
        <v>0.886</v>
      </c>
      <c r="AQ688261" s="69">
        <v>0.843</v>
      </c>
      <c r="AR688261" s="69">
        <v>0.959</v>
      </c>
    </row>
    <row r="688262" spans="41:44">
      <c r="AO688262" s="69">
        <v>101.91</v>
      </c>
      <c r="AP688262" s="69">
        <v>0.965</v>
      </c>
      <c r="AQ688262" s="69">
        <v>0.851</v>
      </c>
      <c r="AR688262" s="69">
        <v>0.93</v>
      </c>
    </row>
    <row r="688263" spans="41:44">
      <c r="AO688263" s="69">
        <v>102.69</v>
      </c>
      <c r="AP688263" s="69">
        <v>0.89</v>
      </c>
      <c r="AQ688263" s="69">
        <v>0.861</v>
      </c>
      <c r="AR688263" s="69">
        <v>0.839</v>
      </c>
    </row>
    <row r="688264" spans="41:44">
      <c r="AO688264" s="69">
        <v>103.47</v>
      </c>
      <c r="AP688264" s="69">
        <v>0.949</v>
      </c>
      <c r="AQ688264" s="69">
        <v>0.942</v>
      </c>
      <c r="AR688264" s="69">
        <v>0.842</v>
      </c>
    </row>
    <row r="688265" spans="41:44">
      <c r="AO688265" s="69">
        <v>104.25</v>
      </c>
      <c r="AP688265" s="69">
        <v>0.91</v>
      </c>
      <c r="AQ688265" s="69">
        <v>0.957</v>
      </c>
      <c r="AR688265" s="69">
        <v>0.875</v>
      </c>
    </row>
    <row r="688266" spans="41:44">
      <c r="AO688266" s="69">
        <v>105.03</v>
      </c>
      <c r="AP688266" s="69">
        <v>0.882</v>
      </c>
      <c r="AQ688266" s="69">
        <v>0.84</v>
      </c>
      <c r="AR688266" s="69">
        <v>0.917</v>
      </c>
    </row>
    <row r="688267" spans="41:44">
      <c r="AO688267" s="69">
        <v>105.81</v>
      </c>
      <c r="AP688267" s="69">
        <v>0.976</v>
      </c>
      <c r="AQ688267" s="69">
        <v>0.811</v>
      </c>
      <c r="AR688267" s="69">
        <v>0.9</v>
      </c>
    </row>
    <row r="688268" spans="41:44">
      <c r="AO688268" s="69">
        <v>106.59</v>
      </c>
      <c r="AP688268" s="69">
        <v>0.949</v>
      </c>
      <c r="AQ688268" s="69">
        <v>0.84</v>
      </c>
      <c r="AR688268" s="69">
        <v>0.947</v>
      </c>
    </row>
    <row r="688269" spans="41:44">
      <c r="AO688269" s="69">
        <v>107.37</v>
      </c>
      <c r="AP688269" s="69">
        <v>0.918</v>
      </c>
      <c r="AQ688269" s="69">
        <v>0.942</v>
      </c>
      <c r="AR688269" s="69">
        <v>0.917</v>
      </c>
    </row>
    <row r="688270" spans="41:44">
      <c r="AO688270" s="69">
        <v>108.15</v>
      </c>
      <c r="AP688270" s="69">
        <v>0.922</v>
      </c>
      <c r="AQ688270" s="69">
        <v>0.916</v>
      </c>
      <c r="AR688270" s="69">
        <v>0.959</v>
      </c>
    </row>
    <row r="688271" spans="41:44">
      <c r="AO688271" s="69">
        <v>108.93</v>
      </c>
      <c r="AP688271" s="69">
        <v>0.918</v>
      </c>
      <c r="AQ688271" s="69">
        <v>0.939</v>
      </c>
      <c r="AR688271" s="69">
        <v>0.872</v>
      </c>
    </row>
    <row r="688272" spans="41:44">
      <c r="AO688272" s="69">
        <v>109.71</v>
      </c>
      <c r="AP688272" s="69">
        <v>0.867</v>
      </c>
      <c r="AQ688272" s="69">
        <v>0.956</v>
      </c>
      <c r="AR688272" s="69">
        <v>0.923</v>
      </c>
    </row>
    <row r="688273" spans="41:44">
      <c r="AO688273" s="69">
        <v>110.49</v>
      </c>
      <c r="AP688273" s="69">
        <v>0.933</v>
      </c>
      <c r="AQ688273" s="69">
        <v>0.836</v>
      </c>
      <c r="AR688273" s="69">
        <v>0.842</v>
      </c>
    </row>
    <row r="688274" spans="41:44">
      <c r="AO688274" s="69">
        <v>111.27</v>
      </c>
      <c r="AP688274" s="69">
        <v>1.052</v>
      </c>
      <c r="AQ688274" s="69">
        <v>0.873</v>
      </c>
      <c r="AR688274" s="69">
        <v>0.898</v>
      </c>
    </row>
    <row r="688275" spans="41:44">
      <c r="AO688275" s="69">
        <v>112.05</v>
      </c>
      <c r="AP688275" s="69">
        <v>0.892</v>
      </c>
      <c r="AQ688275" s="69">
        <v>0.875</v>
      </c>
      <c r="AR688275" s="69">
        <v>0.828</v>
      </c>
    </row>
    <row r="688276" spans="41:44">
      <c r="AO688276" s="69">
        <v>112.83</v>
      </c>
      <c r="AP688276" s="69">
        <v>0.965</v>
      </c>
      <c r="AQ688276" s="69">
        <v>0.915</v>
      </c>
      <c r="AR688276" s="69">
        <v>1.015</v>
      </c>
    </row>
    <row r="688277" spans="41:44">
      <c r="AO688277" s="69">
        <v>113.61</v>
      </c>
      <c r="AP688277" s="69">
        <v>0.932</v>
      </c>
      <c r="AQ688277" s="69">
        <v>0.956</v>
      </c>
      <c r="AR688277" s="69">
        <v>0.986</v>
      </c>
    </row>
    <row r="688278" spans="41:44">
      <c r="AO688278" s="69">
        <v>114.39</v>
      </c>
      <c r="AP688278" s="69">
        <v>0.903</v>
      </c>
      <c r="AQ688278" s="69">
        <v>0.955</v>
      </c>
      <c r="AR688278" s="69">
        <v>0.959</v>
      </c>
    </row>
    <row r="688279" spans="41:44">
      <c r="AO688279" s="69">
        <v>115.17</v>
      </c>
      <c r="AP688279" s="69">
        <v>0.944</v>
      </c>
      <c r="AQ688279" s="69">
        <v>0.971</v>
      </c>
      <c r="AR688279" s="69">
        <v>0.93</v>
      </c>
    </row>
    <row r="688280" spans="41:44">
      <c r="AO688280" s="69">
        <v>115.95</v>
      </c>
      <c r="AP688280" s="69">
        <v>0.9</v>
      </c>
      <c r="AQ688280" s="69">
        <v>0.941</v>
      </c>
      <c r="AR688280" s="69">
        <v>0.847</v>
      </c>
    </row>
    <row r="688281" spans="41:44">
      <c r="AO688281" s="69">
        <v>116.73</v>
      </c>
      <c r="AP688281" s="69">
        <v>0.847</v>
      </c>
      <c r="AQ688281" s="69">
        <v>0.885</v>
      </c>
      <c r="AR688281" s="69">
        <v>0.896</v>
      </c>
    </row>
    <row r="688282" spans="41:44">
      <c r="AO688282" s="69">
        <v>117.51</v>
      </c>
      <c r="AP688282" s="69">
        <v>0.917</v>
      </c>
      <c r="AQ688282" s="69">
        <v>0.857</v>
      </c>
      <c r="AR688282" s="69">
        <v>0.844</v>
      </c>
    </row>
    <row r="688283" spans="41:44">
      <c r="AO688283" s="69">
        <v>118.29</v>
      </c>
      <c r="AP688283" s="69">
        <v>0.923</v>
      </c>
      <c r="AQ688283" s="69">
        <v>1.016</v>
      </c>
      <c r="AR688283" s="69">
        <v>0.844</v>
      </c>
    </row>
    <row r="688284" spans="41:44">
      <c r="AO688284" s="69">
        <v>119.07</v>
      </c>
      <c r="AP688284" s="69">
        <v>1</v>
      </c>
      <c r="AQ688284" s="69">
        <v>0.9</v>
      </c>
      <c r="AR688284" s="69">
        <v>0.915</v>
      </c>
    </row>
    <row r="688285" spans="41:44">
      <c r="AO688285" s="69">
        <v>119.85</v>
      </c>
      <c r="AP688285" s="69">
        <v>0.95</v>
      </c>
      <c r="AQ688285" s="69">
        <v>1.014</v>
      </c>
      <c r="AR688285" s="69">
        <v>0.878</v>
      </c>
    </row>
    <row r="688286" spans="41:44">
      <c r="AO688286" s="69">
        <v>120.63</v>
      </c>
      <c r="AP688286" s="69">
        <v>0.87</v>
      </c>
      <c r="AQ688286" s="69">
        <v>0.943</v>
      </c>
      <c r="AR688286" s="69">
        <v>0.808</v>
      </c>
    </row>
    <row r="688287" spans="41:44">
      <c r="AO688287" s="69">
        <v>121.41</v>
      </c>
      <c r="AP688287" s="69">
        <v>0.874</v>
      </c>
      <c r="AQ688287" s="69">
        <v>0.956</v>
      </c>
      <c r="AR688287" s="69">
        <v>0.906</v>
      </c>
    </row>
    <row r="688288" spans="41:44">
      <c r="AO688288" s="69">
        <v>122.19</v>
      </c>
      <c r="AP688288" s="69">
        <v>0.878</v>
      </c>
      <c r="AQ688288" s="69">
        <v>1</v>
      </c>
      <c r="AR688288" s="69">
        <v>0.851</v>
      </c>
    </row>
    <row r="688289" spans="41:44">
      <c r="AO688289" s="69">
        <v>122.97</v>
      </c>
      <c r="AP688289" s="69">
        <v>0.966</v>
      </c>
      <c r="AQ688289" s="69">
        <v>0.918</v>
      </c>
      <c r="AR688289" s="69">
        <v>0.904</v>
      </c>
    </row>
    <row r="688290" spans="41:44">
      <c r="AO688290" s="69">
        <v>123.75</v>
      </c>
      <c r="AP688290" s="69">
        <v>0.918</v>
      </c>
      <c r="AQ688290" s="69">
        <v>0.9</v>
      </c>
      <c r="AR688290" s="69">
        <v>0.984</v>
      </c>
    </row>
    <row r="688291" spans="41:44">
      <c r="AO688291" s="69">
        <v>124.53</v>
      </c>
      <c r="AP688291" s="69">
        <v>0.953</v>
      </c>
      <c r="AQ688291" s="69">
        <v>0.827</v>
      </c>
      <c r="AR688291" s="69">
        <v>0.9</v>
      </c>
    </row>
    <row r="688292" spans="41:44">
      <c r="AO688292" s="69">
        <v>125.31</v>
      </c>
      <c r="AP688292" s="69">
        <v>0.912</v>
      </c>
      <c r="AQ688292" s="69">
        <v>0.871</v>
      </c>
      <c r="AR688292" s="69">
        <v>0.973</v>
      </c>
    </row>
    <row r="688293" spans="41:44">
      <c r="AO688293" s="69">
        <v>126.09</v>
      </c>
      <c r="AP688293" s="69">
        <v>0.879</v>
      </c>
      <c r="AQ688293" s="69">
        <v>0.927</v>
      </c>
      <c r="AR688293" s="69">
        <v>0.987</v>
      </c>
    </row>
    <row r="688294" spans="41:44">
      <c r="AO688294" s="69">
        <v>126.87</v>
      </c>
      <c r="AP688294" s="69">
        <v>0.966</v>
      </c>
      <c r="AQ688294" s="69">
        <v>0.875</v>
      </c>
      <c r="AR688294" s="69">
        <v>0.917</v>
      </c>
    </row>
    <row r="688295" spans="41:44">
      <c r="AO688295" s="69">
        <v>127.65</v>
      </c>
      <c r="AP688295" s="69">
        <v>0.929</v>
      </c>
      <c r="AQ688295" s="69">
        <v>0.889</v>
      </c>
      <c r="AR688295" s="69">
        <v>0.9</v>
      </c>
    </row>
    <row r="688296" spans="41:44">
      <c r="AO688296" s="69">
        <v>128.43</v>
      </c>
      <c r="AP688296" s="69">
        <v>0.943</v>
      </c>
      <c r="AQ688296" s="69">
        <v>0.823</v>
      </c>
      <c r="AR688296" s="69">
        <v>0.922</v>
      </c>
    </row>
    <row r="688297" spans="41:44">
      <c r="AO688297" s="69">
        <v>129.21</v>
      </c>
      <c r="AP688297" s="69">
        <v>0.901</v>
      </c>
      <c r="AQ688297" s="69">
        <v>0.971</v>
      </c>
      <c r="AR688297" s="69">
        <v>1</v>
      </c>
    </row>
    <row r="688298" spans="41:44">
      <c r="AO688298" s="69">
        <v>129.99</v>
      </c>
      <c r="AP688298" s="69">
        <v>0.94</v>
      </c>
      <c r="AQ688298" s="69">
        <v>0.851</v>
      </c>
      <c r="AR688298" s="69">
        <v>0.918</v>
      </c>
    </row>
    <row r="688299" spans="41:44">
      <c r="AO688299" s="69">
        <v>130.77</v>
      </c>
      <c r="AP688299" s="69">
        <v>0.94</v>
      </c>
      <c r="AQ688299" s="69">
        <v>1.046</v>
      </c>
      <c r="AR688299" s="69">
        <v>1.014</v>
      </c>
    </row>
    <row r="688300" spans="41:44">
      <c r="AO688300" s="69">
        <v>131.55</v>
      </c>
      <c r="AP688300" s="69">
        <v>0.942</v>
      </c>
      <c r="AQ688300" s="69">
        <v>0.847</v>
      </c>
      <c r="AR688300" s="69">
        <v>0.883</v>
      </c>
    </row>
    <row r="688301" spans="41:44">
      <c r="AO688301" s="69">
        <v>132.33</v>
      </c>
      <c r="AP688301" s="69">
        <v>0.954</v>
      </c>
      <c r="AQ688301" s="69">
        <v>0.9</v>
      </c>
      <c r="AR688301" s="69">
        <v>1.069</v>
      </c>
    </row>
    <row r="688302" spans="41:44">
      <c r="AO688302" s="69">
        <v>133.11</v>
      </c>
      <c r="AP688302" s="69">
        <v>0.867</v>
      </c>
      <c r="AQ688302" s="69">
        <v>0.865</v>
      </c>
      <c r="AR688302" s="69">
        <v>0.957</v>
      </c>
    </row>
    <row r="688303" spans="41:44">
      <c r="AO688303" s="69">
        <v>133.89</v>
      </c>
      <c r="AP688303" s="69">
        <v>0.827</v>
      </c>
      <c r="AQ688303" s="69">
        <v>1</v>
      </c>
      <c r="AR688303" s="69">
        <v>0.91</v>
      </c>
    </row>
    <row r="688304" spans="41:44">
      <c r="AO688304" s="69">
        <v>134.67</v>
      </c>
      <c r="AP688304" s="69">
        <v>0.91</v>
      </c>
      <c r="AQ688304" s="69">
        <v>0.929</v>
      </c>
      <c r="AR688304" s="69">
        <v>0.93</v>
      </c>
    </row>
    <row r="688305" spans="41:44">
      <c r="AO688305" s="69">
        <v>135.45</v>
      </c>
      <c r="AP688305" s="69">
        <v>0.938</v>
      </c>
      <c r="AQ688305" s="69">
        <v>0.859</v>
      </c>
      <c r="AR688305" s="69">
        <v>1</v>
      </c>
    </row>
    <row r="688306" spans="41:44">
      <c r="AO688306" s="69">
        <v>136.23</v>
      </c>
      <c r="AP688306" s="69">
        <v>0.944</v>
      </c>
      <c r="AQ688306" s="69">
        <v>1</v>
      </c>
      <c r="AR688306" s="69">
        <v>0.934</v>
      </c>
    </row>
    <row r="688307" spans="41:44">
      <c r="AO688307" s="69">
        <v>137.01</v>
      </c>
      <c r="AP688307" s="69">
        <v>0.965</v>
      </c>
      <c r="AQ688307" s="69">
        <v>0.861</v>
      </c>
      <c r="AR688307" s="69">
        <v>0.893</v>
      </c>
    </row>
    <row r="688308" spans="41:44">
      <c r="AO688308" s="69">
        <v>137.79</v>
      </c>
      <c r="AP688308" s="69">
        <v>0.922</v>
      </c>
      <c r="AQ688308" s="69">
        <v>1.03</v>
      </c>
      <c r="AR688308" s="69">
        <v>0.973</v>
      </c>
    </row>
    <row r="688309" spans="41:44">
      <c r="AO688309" s="69">
        <v>138.57</v>
      </c>
      <c r="AP688309" s="69">
        <v>0.862</v>
      </c>
      <c r="AQ688309" s="69">
        <v>0.814</v>
      </c>
      <c r="AR688309" s="69">
        <v>0.986</v>
      </c>
    </row>
    <row r="688310" spans="41:44">
      <c r="AO688310" s="69">
        <v>139.35</v>
      </c>
      <c r="AP688310" s="69">
        <v>0.89</v>
      </c>
      <c r="AQ688310" s="69">
        <v>0.915</v>
      </c>
      <c r="AR688310" s="69">
        <v>0.906</v>
      </c>
    </row>
    <row r="688311" spans="41:44">
      <c r="AO688311" s="69">
        <v>140.13</v>
      </c>
      <c r="AP688311" s="69">
        <v>0.954</v>
      </c>
      <c r="AQ688311" s="69">
        <v>0.895</v>
      </c>
      <c r="AR688311" s="69">
        <v>0.863</v>
      </c>
    </row>
    <row r="688312" spans="41:44">
      <c r="AO688312" s="69">
        <v>140.91</v>
      </c>
      <c r="AP688312" s="69">
        <v>1</v>
      </c>
      <c r="AQ688312" s="69">
        <v>0.97</v>
      </c>
      <c r="AR688312" s="69">
        <v>0.918</v>
      </c>
    </row>
    <row r="688313" spans="41:44">
      <c r="AO688313" s="69">
        <v>141.69</v>
      </c>
      <c r="AP688313" s="69">
        <v>0.967</v>
      </c>
      <c r="AQ688313" s="69">
        <v>0.883</v>
      </c>
      <c r="AR688313" s="69">
        <v>0.93</v>
      </c>
    </row>
    <row r="688314" spans="41:44">
      <c r="AO688314" s="69">
        <v>142.47</v>
      </c>
      <c r="AP688314" s="69">
        <v>0.966</v>
      </c>
      <c r="AQ688314" s="69">
        <v>0.871</v>
      </c>
      <c r="AR688314" s="69">
        <v>0.911</v>
      </c>
    </row>
    <row r="688315" spans="41:44">
      <c r="AO688315" s="69">
        <v>143.25</v>
      </c>
      <c r="AP688315" s="69">
        <v>0.901</v>
      </c>
      <c r="AQ688315" s="69">
        <v>1.048</v>
      </c>
      <c r="AR688315" s="69">
        <v>0.942</v>
      </c>
    </row>
    <row r="688316" spans="41:44">
      <c r="AO688316" s="69">
        <v>144.03</v>
      </c>
      <c r="AP688316" s="69">
        <v>0.955</v>
      </c>
      <c r="AQ688316" s="69">
        <v>0.875</v>
      </c>
      <c r="AR688316" s="69">
        <v>0.919</v>
      </c>
    </row>
    <row r="688317" spans="41:44">
      <c r="AO688317" s="69">
        <v>144.81</v>
      </c>
      <c r="AP688317" s="69">
        <v>0.928</v>
      </c>
      <c r="AQ688317" s="69">
        <v>0.89</v>
      </c>
      <c r="AR688317" s="69">
        <v>1</v>
      </c>
    </row>
    <row r="688318" spans="41:44">
      <c r="AO688318" s="69">
        <v>145.59</v>
      </c>
      <c r="AP688318" s="69">
        <v>0.988</v>
      </c>
      <c r="AQ688318" s="69">
        <v>0.928</v>
      </c>
      <c r="AR688318" s="69">
        <v>1.028</v>
      </c>
    </row>
    <row r="688319" spans="41:44">
      <c r="AO688319" s="69">
        <v>146.37</v>
      </c>
      <c r="AP688319" s="69">
        <v>0.806</v>
      </c>
      <c r="AQ688319" s="69">
        <v>0.831</v>
      </c>
      <c r="AR688319" s="69">
        <v>0.97</v>
      </c>
    </row>
    <row r="688320" spans="41:44">
      <c r="AO688320" s="69">
        <v>147.15</v>
      </c>
      <c r="AP688320" s="69">
        <v>0.907</v>
      </c>
      <c r="AQ688320" s="69">
        <v>0.928</v>
      </c>
      <c r="AR688320" s="69">
        <v>0.91</v>
      </c>
    </row>
    <row r="688321" spans="41:44">
      <c r="AO688321" s="69">
        <v>147.93</v>
      </c>
      <c r="AP688321" s="69">
        <v>0.875</v>
      </c>
      <c r="AQ688321" s="69">
        <v>0.831</v>
      </c>
      <c r="AR688321" s="69">
        <v>0.861</v>
      </c>
    </row>
    <row r="688322" spans="41:44">
      <c r="AO688322" s="69">
        <v>148.71</v>
      </c>
      <c r="AP688322" s="69">
        <v>0.977</v>
      </c>
      <c r="AQ688322" s="69">
        <v>0.898</v>
      </c>
      <c r="AR688322" s="69">
        <v>0.901</v>
      </c>
    </row>
    <row r="688323" spans="41:44">
      <c r="AO688323" s="69">
        <v>149.49</v>
      </c>
      <c r="AP688323" s="69">
        <v>0.9</v>
      </c>
      <c r="AQ688323" s="69">
        <v>0.985</v>
      </c>
      <c r="AR688323" s="69">
        <v>0.901</v>
      </c>
    </row>
    <row r="688324" spans="41:44">
      <c r="AO688324" s="69">
        <v>150.27</v>
      </c>
      <c r="AP688324" s="69">
        <v>0.95</v>
      </c>
      <c r="AQ688324" s="69">
        <v>0.859</v>
      </c>
      <c r="AR688324" s="69">
        <v>0.917</v>
      </c>
    </row>
    <row r="688325" spans="41:44">
      <c r="AO688325" s="69">
        <v>151.05</v>
      </c>
      <c r="AP688325" s="69">
        <v>0.942</v>
      </c>
      <c r="AQ688325" s="69">
        <v>0.943</v>
      </c>
      <c r="AR688325" s="69">
        <v>0.918</v>
      </c>
    </row>
    <row r="688326" spans="41:44">
      <c r="AO688326" s="69">
        <v>151.83</v>
      </c>
      <c r="AP688326" s="69">
        <v>0.978</v>
      </c>
      <c r="AQ688326" s="69">
        <v>0.845</v>
      </c>
      <c r="AR688326" s="69">
        <v>0.867</v>
      </c>
    </row>
    <row r="688327" spans="41:44">
      <c r="AO688327" s="69">
        <v>152.61</v>
      </c>
      <c r="AP688327" s="69">
        <v>0.942</v>
      </c>
      <c r="AQ688327" s="69">
        <v>0.943</v>
      </c>
      <c r="AR688327" s="69">
        <v>0.928</v>
      </c>
    </row>
    <row r="688328" spans="41:44">
      <c r="AO688328" s="69">
        <v>153.39</v>
      </c>
      <c r="AP688328" s="69">
        <v>0.988</v>
      </c>
      <c r="AQ688328" s="69">
        <v>0.927</v>
      </c>
      <c r="AR688328" s="69">
        <v>0.836</v>
      </c>
    </row>
    <row r="688329" spans="41:44">
      <c r="AO688329" s="69">
        <v>154.17</v>
      </c>
      <c r="AP688329" s="69">
        <v>0.891</v>
      </c>
      <c r="AQ688329" s="69">
        <v>0.941</v>
      </c>
      <c r="AR688329" s="69">
        <v>0.932</v>
      </c>
    </row>
    <row r="688330" spans="41:44">
      <c r="AO688330" s="69">
        <v>154.95</v>
      </c>
      <c r="AP688330" s="69">
        <v>0.935</v>
      </c>
      <c r="AQ688330" s="69">
        <v>0.889</v>
      </c>
      <c r="AR688330" s="69">
        <v>0.861</v>
      </c>
    </row>
    <row r="688331" spans="41:44">
      <c r="AO688331" s="69">
        <v>155.73</v>
      </c>
      <c r="AP688331" s="69">
        <v>0.923</v>
      </c>
      <c r="AQ688331" s="69">
        <v>0.775</v>
      </c>
      <c r="AR688331" s="69">
        <v>0.861</v>
      </c>
    </row>
    <row r="688332" spans="41:44">
      <c r="AO688332" s="69">
        <v>156.51</v>
      </c>
      <c r="AP688332" s="69">
        <v>0.911</v>
      </c>
      <c r="AQ688332" s="69">
        <v>0.942</v>
      </c>
      <c r="AR688332" s="69">
        <v>0.957</v>
      </c>
    </row>
    <row r="704514" spans="41:44">
      <c r="AO704514" s="69" t="s">
        <v>13</v>
      </c>
      <c r="AP704514" s="69" t="s">
        <v>14</v>
      </c>
      <c r="AQ704514" s="69" t="s">
        <v>15</v>
      </c>
      <c r="AR704514" s="69" t="s">
        <v>16</v>
      </c>
    </row>
    <row r="704515" spans="41:44">
      <c r="AO704515" s="69">
        <v>0</v>
      </c>
      <c r="AP704515" s="69">
        <v>0.925</v>
      </c>
      <c r="AQ704515" s="69">
        <v>0.985</v>
      </c>
      <c r="AR704515" s="69">
        <v>0.836</v>
      </c>
    </row>
    <row r="704516" spans="41:44">
      <c r="AO704516" s="69">
        <v>0.39</v>
      </c>
      <c r="AP704516" s="69">
        <v>0.968</v>
      </c>
      <c r="AQ704516" s="69">
        <v>1.016</v>
      </c>
      <c r="AR704516" s="69">
        <v>1.026</v>
      </c>
    </row>
    <row r="704517" spans="41:44">
      <c r="AO704517" s="69">
        <v>1.17</v>
      </c>
      <c r="AP704517" s="69">
        <v>0.928</v>
      </c>
      <c r="AQ704517" s="69">
        <v>1.061</v>
      </c>
      <c r="AR704517" s="69">
        <v>0.925</v>
      </c>
    </row>
    <row r="704518" spans="41:44">
      <c r="AO704518" s="69">
        <v>1.95</v>
      </c>
      <c r="AP704518" s="69">
        <v>0.885</v>
      </c>
      <c r="AQ704518" s="69">
        <v>0.97</v>
      </c>
      <c r="AR704518" s="69">
        <v>0.961</v>
      </c>
    </row>
    <row r="704519" spans="41:44">
      <c r="AO704519" s="69">
        <v>2.73</v>
      </c>
      <c r="AP704519" s="69">
        <v>0.926</v>
      </c>
      <c r="AQ704519" s="69">
        <v>0.932</v>
      </c>
      <c r="AR704519" s="69">
        <v>0.962</v>
      </c>
    </row>
    <row r="704520" spans="41:44">
      <c r="AO704520" s="69">
        <v>3.51</v>
      </c>
      <c r="AP704520" s="69">
        <v>0.885</v>
      </c>
      <c r="AQ704520" s="69">
        <v>0.906</v>
      </c>
      <c r="AR704520" s="69">
        <v>0.924</v>
      </c>
    </row>
    <row r="704521" spans="41:44">
      <c r="AO704521" s="69">
        <v>4.29</v>
      </c>
      <c r="AP704521" s="69">
        <v>0.97</v>
      </c>
      <c r="AQ704521" s="69">
        <v>0.915</v>
      </c>
      <c r="AR704521" s="69">
        <v>0.96</v>
      </c>
    </row>
    <row r="704522" spans="41:44">
      <c r="AO704522" s="69">
        <v>5.07</v>
      </c>
      <c r="AP704522" s="69">
        <v>0.9</v>
      </c>
      <c r="AQ704522" s="69">
        <v>0.935</v>
      </c>
      <c r="AR704522" s="69">
        <v>0.911</v>
      </c>
    </row>
    <row r="704523" spans="41:44">
      <c r="AO704523" s="69">
        <v>5.85</v>
      </c>
      <c r="AP704523" s="69">
        <v>1.015</v>
      </c>
      <c r="AQ704523" s="69">
        <v>0.971</v>
      </c>
      <c r="AR704523" s="69">
        <v>0.912</v>
      </c>
    </row>
    <row r="704524" spans="41:44">
      <c r="AO704524" s="69">
        <v>6.63</v>
      </c>
      <c r="AP704524" s="69">
        <v>0.927</v>
      </c>
      <c r="AQ704524" s="69">
        <v>1</v>
      </c>
      <c r="AR704524" s="69">
        <v>0.962</v>
      </c>
    </row>
    <row r="704525" spans="41:44">
      <c r="AO704525" s="69">
        <v>7.41</v>
      </c>
      <c r="AP704525" s="69">
        <v>0.97</v>
      </c>
      <c r="AQ704525" s="69">
        <v>0.904</v>
      </c>
      <c r="AR704525" s="69">
        <v>1.013</v>
      </c>
    </row>
    <row r="704526" spans="41:44">
      <c r="AO704526" s="69">
        <v>8.19</v>
      </c>
      <c r="AP704526" s="69">
        <v>0.878</v>
      </c>
      <c r="AQ704526" s="69">
        <v>0.89</v>
      </c>
      <c r="AR704526" s="69">
        <v>1</v>
      </c>
    </row>
    <row r="704527" spans="41:44">
      <c r="AO704527" s="69">
        <v>8.97</v>
      </c>
      <c r="AP704527" s="69">
        <v>0.956</v>
      </c>
      <c r="AQ704527" s="69">
        <v>0.859</v>
      </c>
      <c r="AR704527" s="69">
        <v>1.096</v>
      </c>
    </row>
    <row r="704528" spans="41:44">
      <c r="AO704528" s="69">
        <v>9.75</v>
      </c>
      <c r="AP704528" s="69">
        <v>0.887</v>
      </c>
      <c r="AQ704528" s="69">
        <v>0.93</v>
      </c>
      <c r="AR704528" s="69">
        <v>1.04</v>
      </c>
    </row>
    <row r="704529" spans="41:44">
      <c r="AO704529" s="69">
        <v>10.53</v>
      </c>
      <c r="AP704529" s="69">
        <v>0.922</v>
      </c>
      <c r="AQ704529" s="69">
        <v>0.956</v>
      </c>
      <c r="AR704529" s="69">
        <v>1.053</v>
      </c>
    </row>
    <row r="704530" spans="41:44">
      <c r="AO704530" s="69">
        <v>11.31</v>
      </c>
      <c r="AP704530" s="69">
        <v>1</v>
      </c>
      <c r="AQ704530" s="69">
        <v>0.9</v>
      </c>
      <c r="AR704530" s="69">
        <v>1.037</v>
      </c>
    </row>
    <row r="704531" spans="41:44">
      <c r="AO704531" s="69">
        <v>12.09</v>
      </c>
      <c r="AP704531" s="69">
        <v>1.014</v>
      </c>
      <c r="AQ704531" s="69">
        <v>0.942</v>
      </c>
      <c r="AR704531" s="69">
        <v>0.861</v>
      </c>
    </row>
    <row r="704532" spans="41:44">
      <c r="AO704532" s="69">
        <v>12.87</v>
      </c>
      <c r="AP704532" s="69">
        <v>0.918</v>
      </c>
      <c r="AQ704532" s="69">
        <v>0.986</v>
      </c>
      <c r="AR704532" s="69">
        <v>1.055</v>
      </c>
    </row>
    <row r="704533" spans="41:44">
      <c r="AO704533" s="69">
        <v>13.65</v>
      </c>
      <c r="AP704533" s="69">
        <v>0.87</v>
      </c>
      <c r="AQ704533" s="69">
        <v>0.848</v>
      </c>
      <c r="AR704533" s="69">
        <v>0.883</v>
      </c>
    </row>
    <row r="704534" spans="41:44">
      <c r="AO704534" s="69">
        <v>14.43</v>
      </c>
      <c r="AP704534" s="69">
        <v>0.949</v>
      </c>
      <c r="AQ704534" s="69">
        <v>1</v>
      </c>
      <c r="AR704534" s="69">
        <v>0.938</v>
      </c>
    </row>
    <row r="704535" spans="41:44">
      <c r="AO704535" s="69">
        <v>15.21</v>
      </c>
      <c r="AP704535" s="69">
        <v>0.947</v>
      </c>
      <c r="AQ704535" s="69">
        <v>0.947</v>
      </c>
      <c r="AR704535" s="69">
        <v>0.962</v>
      </c>
    </row>
    <row r="704536" spans="41:44">
      <c r="AO704536" s="69">
        <v>15.99</v>
      </c>
      <c r="AP704536" s="69">
        <v>0.883</v>
      </c>
      <c r="AQ704536" s="69">
        <v>1</v>
      </c>
      <c r="AR704536" s="69">
        <v>0.887</v>
      </c>
    </row>
    <row r="704537" spans="41:44">
      <c r="AO704537" s="69">
        <v>16.77</v>
      </c>
      <c r="AP704537" s="69">
        <v>0.892</v>
      </c>
      <c r="AQ704537" s="69">
        <v>0.971</v>
      </c>
      <c r="AR704537" s="69">
        <v>1.133</v>
      </c>
    </row>
    <row r="704538" spans="41:44">
      <c r="AO704538" s="69">
        <v>17.55</v>
      </c>
      <c r="AP704538" s="69">
        <v>0.95</v>
      </c>
      <c r="AQ704538" s="69">
        <v>0.873</v>
      </c>
      <c r="AR704538" s="69">
        <v>0.95</v>
      </c>
    </row>
    <row r="704539" spans="41:44">
      <c r="AO704539" s="69">
        <v>18.33</v>
      </c>
      <c r="AP704539" s="69">
        <v>0.931</v>
      </c>
      <c r="AQ704539" s="69">
        <v>0.942</v>
      </c>
      <c r="AR704539" s="69">
        <v>0.961</v>
      </c>
    </row>
    <row r="704540" spans="41:44">
      <c r="AO704540" s="69">
        <v>19.11</v>
      </c>
      <c r="AP704540" s="69">
        <v>0.9</v>
      </c>
      <c r="AQ704540" s="69">
        <v>0.926</v>
      </c>
      <c r="AR704540" s="69">
        <v>0.935</v>
      </c>
    </row>
    <row r="704541" spans="41:44">
      <c r="AO704541" s="69">
        <v>19.89</v>
      </c>
      <c r="AP704541" s="69">
        <v>0.912</v>
      </c>
      <c r="AQ704541" s="69">
        <v>0.943</v>
      </c>
      <c r="AR704541" s="69">
        <v>0.926</v>
      </c>
    </row>
    <row r="704542" spans="41:44">
      <c r="AO704542" s="69">
        <v>20.67</v>
      </c>
      <c r="AP704542" s="69">
        <v>0.912</v>
      </c>
      <c r="AQ704542" s="69">
        <v>0.942</v>
      </c>
      <c r="AR704542" s="69">
        <v>0.875</v>
      </c>
    </row>
    <row r="704543" spans="41:44">
      <c r="AO704543" s="69">
        <v>21.45</v>
      </c>
      <c r="AP704543" s="69">
        <v>1</v>
      </c>
      <c r="AQ704543" s="69">
        <v>0.844</v>
      </c>
      <c r="AR704543" s="69">
        <v>0.912</v>
      </c>
    </row>
    <row r="704544" spans="41:44">
      <c r="AO704544" s="69">
        <v>22.23</v>
      </c>
      <c r="AP704544" s="69">
        <v>0.891</v>
      </c>
      <c r="AQ704544" s="69">
        <v>0.844</v>
      </c>
      <c r="AR704544" s="69">
        <v>0.975</v>
      </c>
    </row>
    <row r="704545" spans="41:44">
      <c r="AO704545" s="69">
        <v>23.01</v>
      </c>
      <c r="AP704545" s="69">
        <v>0.912</v>
      </c>
      <c r="AQ704545" s="69">
        <v>1.014</v>
      </c>
      <c r="AR704545" s="69">
        <v>0.95</v>
      </c>
    </row>
    <row r="704546" spans="41:44">
      <c r="AO704546" s="69">
        <v>23.79</v>
      </c>
      <c r="AP704546" s="69">
        <v>0.974</v>
      </c>
      <c r="AQ704546" s="69">
        <v>0.931</v>
      </c>
      <c r="AR704546" s="69">
        <v>0.869</v>
      </c>
    </row>
    <row r="704547" spans="41:44">
      <c r="AO704547" s="69">
        <v>24.57</v>
      </c>
      <c r="AP704547" s="69">
        <v>0.898</v>
      </c>
      <c r="AQ704547" s="69">
        <v>0.97</v>
      </c>
      <c r="AR704547" s="69">
        <v>0.879</v>
      </c>
    </row>
    <row r="704548" spans="41:44">
      <c r="AO704548" s="69">
        <v>25.35</v>
      </c>
      <c r="AP704548" s="69">
        <v>0.877</v>
      </c>
      <c r="AQ704548" s="69">
        <v>0.878</v>
      </c>
      <c r="AR704548" s="69">
        <v>0.948</v>
      </c>
    </row>
    <row r="704549" spans="41:44">
      <c r="AO704549" s="69">
        <v>26.13</v>
      </c>
      <c r="AP704549" s="69">
        <v>0.912</v>
      </c>
      <c r="AQ704549" s="69">
        <v>0.986</v>
      </c>
      <c r="AR704549" s="69">
        <v>0.949</v>
      </c>
    </row>
    <row r="704550" spans="41:44">
      <c r="AO704550" s="69">
        <v>26.91</v>
      </c>
      <c r="AP704550" s="69">
        <v>0.974</v>
      </c>
      <c r="AQ704550" s="69">
        <v>0.906</v>
      </c>
      <c r="AR704550" s="69">
        <v>0.828</v>
      </c>
    </row>
    <row r="704551" spans="41:44">
      <c r="AO704551" s="69">
        <v>27.69</v>
      </c>
      <c r="AP704551" s="69">
        <v>0.939</v>
      </c>
      <c r="AQ704551" s="69">
        <v>0.849</v>
      </c>
      <c r="AR704551" s="69">
        <v>0.924</v>
      </c>
    </row>
    <row r="704552" spans="41:44">
      <c r="AO704552" s="69">
        <v>28.47</v>
      </c>
      <c r="AP704552" s="69">
        <v>0.986</v>
      </c>
      <c r="AQ704552" s="69">
        <v>0.93</v>
      </c>
      <c r="AR704552" s="69">
        <v>0.974</v>
      </c>
    </row>
    <row r="704553" spans="41:44">
      <c r="AO704553" s="69">
        <v>29.25</v>
      </c>
      <c r="AP704553" s="69">
        <v>0.974</v>
      </c>
      <c r="AQ704553" s="69">
        <v>0.915</v>
      </c>
      <c r="AR704553" s="69">
        <v>0.896</v>
      </c>
    </row>
    <row r="704554" spans="41:44">
      <c r="AO704554" s="69">
        <v>30.03</v>
      </c>
      <c r="AP704554" s="69">
        <v>0.915</v>
      </c>
      <c r="AQ704554" s="69">
        <v>0.986</v>
      </c>
      <c r="AR704554" s="69">
        <v>1</v>
      </c>
    </row>
    <row r="704555" spans="41:44">
      <c r="AO704555" s="69">
        <v>30.81</v>
      </c>
      <c r="AP704555" s="69">
        <v>0.914</v>
      </c>
      <c r="AQ704555" s="69">
        <v>0.905</v>
      </c>
      <c r="AR704555" s="69">
        <v>0.868</v>
      </c>
    </row>
    <row r="704556" spans="41:44">
      <c r="AO704556" s="69">
        <v>31.59</v>
      </c>
      <c r="AP704556" s="69">
        <v>1</v>
      </c>
      <c r="AQ704556" s="69">
        <v>0.917</v>
      </c>
      <c r="AR704556" s="69">
        <v>1.026</v>
      </c>
    </row>
    <row r="704557" spans="41:44">
      <c r="AO704557" s="69">
        <v>32.37</v>
      </c>
      <c r="AP704557" s="69">
        <v>1</v>
      </c>
      <c r="AQ704557" s="69">
        <v>0.831</v>
      </c>
      <c r="AR704557" s="69">
        <v>0.937</v>
      </c>
    </row>
    <row r="704558" spans="41:44">
      <c r="AO704558" s="69">
        <v>33.15</v>
      </c>
      <c r="AP704558" s="69">
        <v>0.891</v>
      </c>
      <c r="AQ704558" s="69">
        <v>0.985</v>
      </c>
      <c r="AR704558" s="69">
        <v>0.938</v>
      </c>
    </row>
    <row r="704559" spans="41:44">
      <c r="AO704559" s="69">
        <v>33.93</v>
      </c>
      <c r="AP704559" s="69">
        <v>0.938</v>
      </c>
      <c r="AQ704559" s="69">
        <v>0.957</v>
      </c>
      <c r="AR704559" s="69">
        <v>0.974</v>
      </c>
    </row>
    <row r="704560" spans="41:44">
      <c r="AO704560" s="69">
        <v>34.71</v>
      </c>
      <c r="AP704560" s="69">
        <v>0.949</v>
      </c>
      <c r="AQ704560" s="69">
        <v>0.986</v>
      </c>
      <c r="AR704560" s="69">
        <v>0.912</v>
      </c>
    </row>
    <row r="704561" spans="41:44">
      <c r="AO704561" s="69">
        <v>35.49</v>
      </c>
      <c r="AP704561" s="69">
        <v>0.937</v>
      </c>
      <c r="AQ704561" s="69">
        <v>0.96</v>
      </c>
      <c r="AR704561" s="69">
        <v>0.934</v>
      </c>
    </row>
    <row r="704562" spans="41:44">
      <c r="AO704562" s="69">
        <v>36.27</v>
      </c>
      <c r="AP704562" s="69">
        <v>0.94</v>
      </c>
      <c r="AQ704562" s="69">
        <v>0.97</v>
      </c>
      <c r="AR704562" s="69">
        <v>0.961</v>
      </c>
    </row>
    <row r="704563" spans="41:44">
      <c r="AO704563" s="69">
        <v>37.05</v>
      </c>
      <c r="AP704563" s="69">
        <v>0.915</v>
      </c>
      <c r="AQ704563" s="69">
        <v>0.929</v>
      </c>
      <c r="AR704563" s="69">
        <v>0.96</v>
      </c>
    </row>
    <row r="704564" spans="41:44">
      <c r="AO704564" s="69">
        <v>37.83</v>
      </c>
      <c r="AP704564" s="69">
        <v>0.894</v>
      </c>
      <c r="AQ704564" s="69">
        <v>0.905</v>
      </c>
      <c r="AR704564" s="69">
        <v>1.11</v>
      </c>
    </row>
    <row r="704565" spans="41:44">
      <c r="AO704565" s="69">
        <v>38.61</v>
      </c>
      <c r="AP704565" s="69">
        <v>1.053</v>
      </c>
      <c r="AQ704565" s="69">
        <v>0.904</v>
      </c>
      <c r="AR704565" s="69">
        <v>0.879</v>
      </c>
    </row>
    <row r="704566" spans="41:44">
      <c r="AO704566" s="69">
        <v>39.51</v>
      </c>
      <c r="AP704566" s="69">
        <v>0.882</v>
      </c>
      <c r="AQ704566" s="69">
        <v>0.892</v>
      </c>
      <c r="AR704566" s="69">
        <v>0.974</v>
      </c>
    </row>
    <row r="704567" spans="41:44">
      <c r="AO704567" s="69">
        <v>40.29</v>
      </c>
      <c r="AP704567" s="69">
        <v>1.012</v>
      </c>
      <c r="AQ704567" s="69">
        <v>1</v>
      </c>
      <c r="AR704567" s="69">
        <v>1.027</v>
      </c>
    </row>
    <row r="704568" spans="41:44">
      <c r="AO704568" s="69">
        <v>41.07</v>
      </c>
      <c r="AP704568" s="69">
        <v>0.951</v>
      </c>
      <c r="AQ704568" s="69">
        <v>0.956</v>
      </c>
      <c r="AR704568" s="69">
        <v>0.947</v>
      </c>
    </row>
    <row r="704569" spans="41:44">
      <c r="AO704569" s="69">
        <v>41.85</v>
      </c>
      <c r="AP704569" s="69">
        <v>0.9</v>
      </c>
      <c r="AQ704569" s="69">
        <v>0.89</v>
      </c>
      <c r="AR704569" s="69">
        <v>0.91</v>
      </c>
    </row>
    <row r="704570" spans="41:44">
      <c r="AO704570" s="69">
        <v>42.63</v>
      </c>
      <c r="AP704570" s="69">
        <v>0.874</v>
      </c>
      <c r="AQ704570" s="69">
        <v>0.917</v>
      </c>
      <c r="AR704570" s="69">
        <v>0.95</v>
      </c>
    </row>
    <row r="704571" spans="41:44">
      <c r="AO704571" s="69">
        <v>43.41</v>
      </c>
      <c r="AP704571" s="69">
        <v>0.887</v>
      </c>
      <c r="AQ704571" s="69">
        <v>0.853</v>
      </c>
      <c r="AR704571" s="69">
        <v>0.949</v>
      </c>
    </row>
    <row r="704572" spans="41:44">
      <c r="AO704572" s="69">
        <v>44.19</v>
      </c>
      <c r="AP704572" s="69">
        <v>0.866</v>
      </c>
      <c r="AQ704572" s="69">
        <v>0.944</v>
      </c>
      <c r="AR704572" s="69">
        <v>0.912</v>
      </c>
    </row>
    <row r="704573" spans="41:44">
      <c r="AO704573" s="69">
        <v>44.97</v>
      </c>
      <c r="AP704573" s="69">
        <v>0.938</v>
      </c>
      <c r="AQ704573" s="69">
        <v>0.928</v>
      </c>
      <c r="AR704573" s="69">
        <v>0.901</v>
      </c>
    </row>
    <row r="704574" spans="41:44">
      <c r="AO704574" s="69">
        <v>45.75</v>
      </c>
      <c r="AP704574" s="69">
        <v>0.815</v>
      </c>
      <c r="AQ704574" s="69">
        <v>0.956</v>
      </c>
      <c r="AR704574" s="69">
        <v>0.736</v>
      </c>
    </row>
    <row r="704575" spans="41:44">
      <c r="AO704575" s="69">
        <v>46.53</v>
      </c>
      <c r="AP704575" s="69">
        <v>0.962</v>
      </c>
      <c r="AQ704575" s="69">
        <v>0.986</v>
      </c>
      <c r="AR704575" s="69">
        <v>1.085</v>
      </c>
    </row>
    <row r="704576" spans="41:44">
      <c r="AO704576" s="69">
        <v>47.31</v>
      </c>
      <c r="AP704576" s="69">
        <v>0.844</v>
      </c>
      <c r="AQ704576" s="69">
        <v>0.892</v>
      </c>
      <c r="AR704576" s="69">
        <v>0.807</v>
      </c>
    </row>
    <row r="704577" spans="41:44">
      <c r="AO704577" s="69">
        <v>48.09</v>
      </c>
      <c r="AP704577" s="69">
        <v>1.065</v>
      </c>
      <c r="AQ704577" s="69">
        <v>0.904</v>
      </c>
      <c r="AR704577" s="69">
        <v>0.949</v>
      </c>
    </row>
    <row r="704578" spans="41:44">
      <c r="AO704578" s="69">
        <v>48.87</v>
      </c>
      <c r="AP704578" s="69">
        <v>0.924</v>
      </c>
      <c r="AQ704578" s="69">
        <v>0.887</v>
      </c>
      <c r="AR704578" s="69">
        <v>0.873</v>
      </c>
    </row>
    <row r="704579" spans="41:44">
      <c r="AO704579" s="69">
        <v>49.65</v>
      </c>
      <c r="AP704579" s="69">
        <v>0.903</v>
      </c>
      <c r="AQ704579" s="69">
        <v>0.849</v>
      </c>
      <c r="AR704579" s="69">
        <v>0.923</v>
      </c>
    </row>
    <row r="704580" spans="41:44">
      <c r="AO704580" s="69">
        <v>50.43</v>
      </c>
      <c r="AP704580" s="69">
        <v>0.974</v>
      </c>
      <c r="AQ704580" s="69">
        <v>1.015</v>
      </c>
      <c r="AR704580" s="69">
        <v>0.937</v>
      </c>
    </row>
    <row r="704581" spans="41:44">
      <c r="AO704581" s="69">
        <v>51.21</v>
      </c>
      <c r="AP704581" s="69">
        <v>0.962</v>
      </c>
      <c r="AQ704581" s="69">
        <v>1</v>
      </c>
      <c r="AR704581" s="69">
        <v>0.883</v>
      </c>
    </row>
    <row r="704582" spans="41:44">
      <c r="AO704582" s="69">
        <v>51.99</v>
      </c>
      <c r="AP704582" s="69">
        <v>0.986</v>
      </c>
      <c r="AQ704582" s="69">
        <v>0.892</v>
      </c>
      <c r="AR704582" s="69">
        <v>0.872</v>
      </c>
    </row>
    <row r="704583" spans="41:44">
      <c r="AO704583" s="69">
        <v>52.77</v>
      </c>
      <c r="AP704583" s="69">
        <v>0.927</v>
      </c>
      <c r="AQ704583" s="69">
        <v>1.03</v>
      </c>
      <c r="AR704583" s="69">
        <v>0.987</v>
      </c>
    </row>
    <row r="704584" spans="41:44">
      <c r="AO704584" s="69">
        <v>53.55</v>
      </c>
      <c r="AP704584" s="69">
        <v>0.89</v>
      </c>
      <c r="AQ704584" s="69">
        <v>0.819</v>
      </c>
      <c r="AR704584" s="69">
        <v>0.816</v>
      </c>
    </row>
    <row r="704585" spans="41:44">
      <c r="AO704585" s="69">
        <v>54.33</v>
      </c>
      <c r="AP704585" s="69">
        <v>0.869</v>
      </c>
      <c r="AQ704585" s="69">
        <v>0.836</v>
      </c>
      <c r="AR704585" s="69">
        <v>0.887</v>
      </c>
    </row>
    <row r="704586" spans="41:44">
      <c r="AO704586" s="69">
        <v>55.11</v>
      </c>
      <c r="AP704586" s="69">
        <v>0.893</v>
      </c>
      <c r="AQ704586" s="69">
        <v>0.943</v>
      </c>
      <c r="AR704586" s="69">
        <v>0.96</v>
      </c>
    </row>
    <row r="704587" spans="41:44">
      <c r="AO704587" s="69">
        <v>55.89</v>
      </c>
      <c r="AP704587" s="69">
        <v>0.938</v>
      </c>
      <c r="AQ704587" s="69">
        <v>0.928</v>
      </c>
      <c r="AR704587" s="69">
        <v>0.937</v>
      </c>
    </row>
    <row r="704588" spans="41:44">
      <c r="AO704588" s="69">
        <v>56.67</v>
      </c>
      <c r="AP704588" s="69">
        <v>0.939</v>
      </c>
      <c r="AQ704588" s="69">
        <v>0.865</v>
      </c>
      <c r="AR704588" s="69">
        <v>0.938</v>
      </c>
    </row>
    <row r="704589" spans="41:44">
      <c r="AO704589" s="69">
        <v>57.45</v>
      </c>
      <c r="AP704589" s="69">
        <v>0.914</v>
      </c>
      <c r="AQ704589" s="69">
        <v>1.03</v>
      </c>
      <c r="AR704589" s="69">
        <v>1.04</v>
      </c>
    </row>
    <row r="704590" spans="41:44">
      <c r="AO704590" s="69">
        <v>58.23</v>
      </c>
      <c r="AP704590" s="69">
        <v>0.884</v>
      </c>
      <c r="AQ704590" s="69">
        <v>0.915</v>
      </c>
      <c r="AR704590" s="69">
        <v>0.932</v>
      </c>
    </row>
    <row r="704591" spans="41:44">
      <c r="AO704591" s="69">
        <v>59.01</v>
      </c>
      <c r="AP704591" s="69">
        <v>0.874</v>
      </c>
      <c r="AQ704591" s="69">
        <v>0.808</v>
      </c>
      <c r="AR704591" s="69">
        <v>0.959</v>
      </c>
    </row>
    <row r="704592" spans="41:44">
      <c r="AO704592" s="69">
        <v>59.79</v>
      </c>
      <c r="AP704592" s="69">
        <v>0.884</v>
      </c>
      <c r="AQ704592" s="69">
        <v>0.914</v>
      </c>
      <c r="AR704592" s="69">
        <v>0.889</v>
      </c>
    </row>
    <row r="704593" spans="41:44">
      <c r="AO704593" s="69">
        <v>60.57</v>
      </c>
      <c r="AP704593" s="69">
        <v>0.987</v>
      </c>
      <c r="AQ704593" s="69">
        <v>0.942</v>
      </c>
      <c r="AR704593" s="69">
        <v>0.947</v>
      </c>
    </row>
    <row r="704594" spans="41:44">
      <c r="AO704594" s="69">
        <v>61.35</v>
      </c>
      <c r="AP704594" s="69">
        <v>0.893</v>
      </c>
      <c r="AQ704594" s="69">
        <v>0.885</v>
      </c>
      <c r="AR704594" s="69">
        <v>0.896</v>
      </c>
    </row>
    <row r="704595" spans="41:44">
      <c r="AO704595" s="69">
        <v>62.13</v>
      </c>
      <c r="AP704595" s="69">
        <v>0.903</v>
      </c>
      <c r="AQ704595" s="69">
        <v>0.887</v>
      </c>
      <c r="AR704595" s="69">
        <v>0.936</v>
      </c>
    </row>
    <row r="704596" spans="41:44">
      <c r="AO704596" s="69">
        <v>62.91</v>
      </c>
      <c r="AP704596" s="69">
        <v>0.891</v>
      </c>
      <c r="AQ704596" s="69">
        <v>0.9</v>
      </c>
      <c r="AR704596" s="69">
        <v>0.821</v>
      </c>
    </row>
    <row r="704597" spans="41:44">
      <c r="AO704597" s="69">
        <v>63.69</v>
      </c>
      <c r="AP704597" s="69">
        <v>0.926</v>
      </c>
      <c r="AQ704597" s="69">
        <v>0.811</v>
      </c>
      <c r="AR704597" s="69">
        <v>0.868</v>
      </c>
    </row>
    <row r="704598" spans="41:44">
      <c r="AO704598" s="69">
        <v>64.47</v>
      </c>
      <c r="AP704598" s="69">
        <v>0.826</v>
      </c>
      <c r="AQ704598" s="69">
        <v>0.943</v>
      </c>
      <c r="AR704598" s="69">
        <v>0.949</v>
      </c>
    </row>
    <row r="704599" spans="41:44">
      <c r="AO704599" s="69">
        <v>65.25</v>
      </c>
      <c r="AP704599" s="69">
        <v>0.986</v>
      </c>
      <c r="AQ704599" s="69">
        <v>0.855</v>
      </c>
      <c r="AR704599" s="69">
        <v>0.896</v>
      </c>
    </row>
    <row r="704600" spans="41:44">
      <c r="AO704600" s="69">
        <v>66.03</v>
      </c>
      <c r="AP704600" s="69">
        <v>0.951</v>
      </c>
      <c r="AQ704600" s="69">
        <v>0.873</v>
      </c>
      <c r="AR704600" s="69">
        <v>1.04</v>
      </c>
    </row>
    <row r="704601" spans="41:44">
      <c r="AO704601" s="69">
        <v>66.81</v>
      </c>
      <c r="AP704601" s="69">
        <v>0.884</v>
      </c>
      <c r="AQ704601" s="69">
        <v>0.901</v>
      </c>
      <c r="AR704601" s="69">
        <v>1.031</v>
      </c>
    </row>
    <row r="704602" spans="41:44">
      <c r="AO704602" s="69">
        <v>67.59</v>
      </c>
      <c r="AP704602" s="69">
        <v>0.913</v>
      </c>
      <c r="AQ704602" s="69">
        <v>0.808</v>
      </c>
      <c r="AR704602" s="69">
        <v>1.026</v>
      </c>
    </row>
    <row r="704603" spans="41:44">
      <c r="AO704603" s="69">
        <v>68.37</v>
      </c>
      <c r="AP704603" s="69">
        <v>1.012</v>
      </c>
      <c r="AQ704603" s="69">
        <v>0.919</v>
      </c>
      <c r="AR704603" s="69">
        <v>0.87</v>
      </c>
    </row>
    <row r="704604" spans="41:44">
      <c r="AO704604" s="69">
        <v>69.15</v>
      </c>
      <c r="AP704604" s="69">
        <v>0.953</v>
      </c>
      <c r="AQ704604" s="69">
        <v>0.93</v>
      </c>
      <c r="AR704604" s="69">
        <v>0.889</v>
      </c>
    </row>
    <row r="704605" spans="41:44">
      <c r="AO704605" s="69">
        <v>69.93</v>
      </c>
      <c r="AP704605" s="69">
        <v>0.885</v>
      </c>
      <c r="AQ704605" s="69">
        <v>0.795</v>
      </c>
      <c r="AR704605" s="69">
        <v>1.027</v>
      </c>
    </row>
    <row r="704606" spans="41:44">
      <c r="AO704606" s="69">
        <v>70.71</v>
      </c>
      <c r="AP704606" s="69">
        <v>0.902</v>
      </c>
      <c r="AQ704606" s="69">
        <v>0.901</v>
      </c>
      <c r="AR704606" s="69">
        <v>0.924</v>
      </c>
    </row>
    <row r="704607" spans="41:44">
      <c r="AO704607" s="69">
        <v>71.49</v>
      </c>
      <c r="AP704607" s="69">
        <v>0.821</v>
      </c>
      <c r="AQ704607" s="69">
        <v>0.827</v>
      </c>
      <c r="AR704607" s="69">
        <v>0.9</v>
      </c>
    </row>
    <row r="704608" spans="41:44">
      <c r="AO704608" s="69">
        <v>72.27</v>
      </c>
      <c r="AP704608" s="69">
        <v>0.951</v>
      </c>
      <c r="AQ704608" s="69">
        <v>0.78</v>
      </c>
      <c r="AR704608" s="69">
        <v>0.904</v>
      </c>
    </row>
    <row r="704609" spans="41:44">
      <c r="AO704609" s="69">
        <v>73.05</v>
      </c>
      <c r="AP704609" s="69">
        <v>0.926</v>
      </c>
      <c r="AQ704609" s="69">
        <v>0.956</v>
      </c>
      <c r="AR704609" s="69">
        <v>1.014</v>
      </c>
    </row>
    <row r="704610" spans="41:44">
      <c r="AO704610" s="69">
        <v>73.83</v>
      </c>
      <c r="AP704610" s="69">
        <v>0.94</v>
      </c>
      <c r="AQ704610" s="69">
        <v>0.956</v>
      </c>
      <c r="AR704610" s="69">
        <v>0.924</v>
      </c>
    </row>
    <row r="704611" spans="41:44">
      <c r="AO704611" s="69">
        <v>74.61</v>
      </c>
      <c r="AP704611" s="69">
        <v>0.926</v>
      </c>
      <c r="AQ704611" s="69">
        <v>0.861</v>
      </c>
      <c r="AR704611" s="69">
        <v>0.944</v>
      </c>
    </row>
    <row r="704612" spans="41:44">
      <c r="AO704612" s="69">
        <v>75.39</v>
      </c>
      <c r="AP704612" s="69">
        <v>0.884</v>
      </c>
      <c r="AQ704612" s="69">
        <v>0.849</v>
      </c>
      <c r="AR704612" s="69">
        <v>1.027</v>
      </c>
    </row>
    <row r="704613" spans="41:44">
      <c r="AO704613" s="69">
        <v>76.17</v>
      </c>
      <c r="AP704613" s="69">
        <v>0.856</v>
      </c>
      <c r="AQ704613" s="69">
        <v>0.887</v>
      </c>
      <c r="AR704613" s="69">
        <v>0.923</v>
      </c>
    </row>
    <row r="704614" spans="41:44">
      <c r="AO704614" s="69">
        <v>76.95</v>
      </c>
      <c r="AP704614" s="69">
        <v>0.81</v>
      </c>
      <c r="AQ704614" s="69">
        <v>0.918</v>
      </c>
      <c r="AR704614" s="69">
        <v>0.948</v>
      </c>
    </row>
    <row r="704615" spans="41:44">
      <c r="AO704615" s="69">
        <v>77.73</v>
      </c>
      <c r="AP704615" s="69">
        <v>0.931</v>
      </c>
      <c r="AQ704615" s="69">
        <v>0.9</v>
      </c>
      <c r="AR704615" s="69">
        <v>0.948</v>
      </c>
    </row>
    <row r="704616" spans="41:44">
      <c r="AO704616" s="69">
        <v>78.51</v>
      </c>
      <c r="AP704616" s="69">
        <v>0.894</v>
      </c>
      <c r="AQ704616" s="69">
        <v>0.892</v>
      </c>
      <c r="AR704616" s="69">
        <v>1.071</v>
      </c>
    </row>
    <row r="704617" spans="41:44">
      <c r="AO704617" s="69">
        <v>79.29</v>
      </c>
      <c r="AP704617" s="69">
        <v>0.845</v>
      </c>
      <c r="AQ704617" s="69">
        <v>0.901</v>
      </c>
      <c r="AR704617" s="69">
        <v>0.894</v>
      </c>
    </row>
    <row r="704618" spans="41:44">
      <c r="AO704618" s="69">
        <v>80.07</v>
      </c>
      <c r="AP704618" s="69">
        <v>0.95</v>
      </c>
      <c r="AQ704618" s="69">
        <v>0.843</v>
      </c>
      <c r="AR704618" s="69">
        <v>0.867</v>
      </c>
    </row>
    <row r="704619" spans="41:44">
      <c r="AO704619" s="69">
        <v>80.85</v>
      </c>
      <c r="AP704619" s="69">
        <v>0.849</v>
      </c>
      <c r="AQ704619" s="69">
        <v>0.957</v>
      </c>
      <c r="AR704619" s="69">
        <v>0.974</v>
      </c>
    </row>
    <row r="704620" spans="41:44">
      <c r="AO704620" s="69">
        <v>81.63</v>
      </c>
      <c r="AP704620" s="69">
        <v>0.965</v>
      </c>
      <c r="AQ704620" s="69">
        <v>0.957</v>
      </c>
      <c r="AR704620" s="69">
        <v>0.87</v>
      </c>
    </row>
    <row r="704621" spans="41:44">
      <c r="AO704621" s="69">
        <v>82.41</v>
      </c>
      <c r="AP704621" s="69">
        <v>0.937</v>
      </c>
      <c r="AQ704621" s="69">
        <v>0.849</v>
      </c>
      <c r="AR704621" s="69">
        <v>0.83</v>
      </c>
    </row>
    <row r="704622" spans="41:44">
      <c r="AO704622" s="69">
        <v>83.19</v>
      </c>
      <c r="AP704622" s="69">
        <v>0.907</v>
      </c>
      <c r="AQ704622" s="69">
        <v>0.9</v>
      </c>
      <c r="AR704622" s="69">
        <v>0.873</v>
      </c>
    </row>
    <row r="704623" spans="41:44">
      <c r="AO704623" s="69">
        <v>83.97</v>
      </c>
      <c r="AP704623" s="69">
        <v>0.916</v>
      </c>
      <c r="AQ704623" s="69">
        <v>0.94</v>
      </c>
      <c r="AR704623" s="69">
        <v>0.924</v>
      </c>
    </row>
    <row r="704624" spans="41:44">
      <c r="AO704624" s="69">
        <v>84.75</v>
      </c>
      <c r="AP704624" s="69">
        <v>0.95</v>
      </c>
      <c r="AQ704624" s="69">
        <v>0.865</v>
      </c>
      <c r="AR704624" s="69">
        <v>0.974</v>
      </c>
    </row>
    <row r="704625" spans="41:44">
      <c r="AO704625" s="69">
        <v>85.53</v>
      </c>
      <c r="AP704625" s="69">
        <v>0.954</v>
      </c>
      <c r="AQ704625" s="69">
        <v>0.954</v>
      </c>
      <c r="AR704625" s="69">
        <v>0.987</v>
      </c>
    </row>
    <row r="704626" spans="41:44">
      <c r="AO704626" s="69">
        <v>86.31</v>
      </c>
      <c r="AP704626" s="69">
        <v>0.939</v>
      </c>
      <c r="AQ704626" s="69">
        <v>0.859</v>
      </c>
      <c r="AR704626" s="69">
        <v>0.957</v>
      </c>
    </row>
    <row r="704627" spans="41:44">
      <c r="AO704627" s="69">
        <v>87.09</v>
      </c>
      <c r="AP704627" s="69">
        <v>0.988</v>
      </c>
      <c r="AQ704627" s="69">
        <v>0.887</v>
      </c>
      <c r="AR704627" s="69">
        <v>0.973</v>
      </c>
    </row>
    <row r="704628" spans="41:44">
      <c r="AO704628" s="69">
        <v>87.87</v>
      </c>
      <c r="AP704628" s="69">
        <v>0.853</v>
      </c>
      <c r="AQ704628" s="69">
        <v>0.867</v>
      </c>
      <c r="AR704628" s="69">
        <v>0.849</v>
      </c>
    </row>
    <row r="704629" spans="41:44">
      <c r="AO704629" s="69">
        <v>88.65</v>
      </c>
      <c r="AP704629" s="69">
        <v>0.89</v>
      </c>
      <c r="AQ704629" s="69">
        <v>0.971</v>
      </c>
      <c r="AR704629" s="69">
        <v>0.922</v>
      </c>
    </row>
    <row r="704630" spans="41:44">
      <c r="AO704630" s="69">
        <v>89.43</v>
      </c>
      <c r="AP704630" s="69">
        <v>0.921</v>
      </c>
      <c r="AQ704630" s="69">
        <v>0.846</v>
      </c>
      <c r="AR704630" s="69">
        <v>0.873</v>
      </c>
    </row>
    <row r="704631" spans="41:44">
      <c r="AO704631" s="69">
        <v>90.21</v>
      </c>
      <c r="AP704631" s="69">
        <v>0.869</v>
      </c>
      <c r="AQ704631" s="69">
        <v>0.884</v>
      </c>
      <c r="AR704631" s="69">
        <v>0.911</v>
      </c>
    </row>
    <row r="704632" spans="41:44">
      <c r="AO704632" s="69">
        <v>90.99</v>
      </c>
      <c r="AP704632" s="69">
        <v>1.012</v>
      </c>
      <c r="AQ704632" s="69">
        <v>0.985</v>
      </c>
      <c r="AR704632" s="69">
        <v>0.898</v>
      </c>
    </row>
    <row r="704633" spans="41:44">
      <c r="AO704633" s="69">
        <v>91.77</v>
      </c>
      <c r="AP704633" s="69">
        <v>0.904</v>
      </c>
      <c r="AQ704633" s="69">
        <v>1</v>
      </c>
      <c r="AR704633" s="69">
        <v>0.907</v>
      </c>
    </row>
    <row r="704634" spans="41:44">
      <c r="AO704634" s="69">
        <v>92.55</v>
      </c>
      <c r="AP704634" s="69">
        <v>0.976</v>
      </c>
      <c r="AQ704634" s="69">
        <v>0.9</v>
      </c>
      <c r="AR704634" s="69">
        <v>0.906</v>
      </c>
    </row>
    <row r="704635" spans="41:44">
      <c r="AO704635" s="69">
        <v>93.33</v>
      </c>
      <c r="AP704635" s="69">
        <v>0.953</v>
      </c>
      <c r="AQ704635" s="69">
        <v>0.928</v>
      </c>
      <c r="AR704635" s="69">
        <v>0.974</v>
      </c>
    </row>
    <row r="704636" spans="41:44">
      <c r="AO704636" s="69">
        <v>94.11</v>
      </c>
      <c r="AP704636" s="69">
        <v>0.83</v>
      </c>
      <c r="AQ704636" s="69">
        <v>0.816</v>
      </c>
      <c r="AR704636" s="69">
        <v>0.948</v>
      </c>
    </row>
    <row r="704637" spans="41:44">
      <c r="AO704637" s="69">
        <v>94.89</v>
      </c>
      <c r="AP704637" s="69">
        <v>0.906</v>
      </c>
      <c r="AQ704637" s="69">
        <v>0.791</v>
      </c>
      <c r="AR704637" s="69">
        <v>1</v>
      </c>
    </row>
    <row r="704638" spans="41:44">
      <c r="AO704638" s="69">
        <v>95.67</v>
      </c>
      <c r="AP704638" s="69">
        <v>0.886</v>
      </c>
      <c r="AQ704638" s="69">
        <v>0.859</v>
      </c>
      <c r="AR704638" s="69">
        <v>0.898</v>
      </c>
    </row>
    <row r="704639" spans="41:44">
      <c r="AO704639" s="69">
        <v>96.45</v>
      </c>
      <c r="AP704639" s="69">
        <v>0.988</v>
      </c>
      <c r="AQ704639" s="69">
        <v>1.014</v>
      </c>
      <c r="AR704639" s="69">
        <v>0.887</v>
      </c>
    </row>
    <row r="704640" spans="41:44">
      <c r="AO704640" s="69">
        <v>97.23</v>
      </c>
      <c r="AP704640" s="69">
        <v>0.918</v>
      </c>
      <c r="AQ704640" s="69">
        <v>0.915</v>
      </c>
      <c r="AR704640" s="69">
        <v>0.934</v>
      </c>
    </row>
    <row r="704641" spans="41:44">
      <c r="AO704641" s="69">
        <v>98.01</v>
      </c>
      <c r="AP704641" s="69">
        <v>0.851</v>
      </c>
      <c r="AQ704641" s="69">
        <v>0.942</v>
      </c>
      <c r="AR704641" s="69">
        <v>0.919</v>
      </c>
    </row>
    <row r="704642" spans="41:44">
      <c r="AO704642" s="69">
        <v>98.79</v>
      </c>
      <c r="AP704642" s="69">
        <v>0.95</v>
      </c>
      <c r="AQ704642" s="69">
        <v>0.829</v>
      </c>
      <c r="AR704642" s="69">
        <v>0.906</v>
      </c>
    </row>
    <row r="704643" spans="41:44">
      <c r="AO704643" s="69">
        <v>99.57</v>
      </c>
      <c r="AP704643" s="69">
        <v>0.823</v>
      </c>
      <c r="AQ704643" s="69">
        <v>0.918</v>
      </c>
      <c r="AR704643" s="69">
        <v>1</v>
      </c>
    </row>
    <row r="704644" spans="41:44">
      <c r="AO704644" s="69">
        <v>100.35</v>
      </c>
      <c r="AP704644" s="69">
        <v>0.917</v>
      </c>
      <c r="AQ704644" s="69">
        <v>0.928</v>
      </c>
      <c r="AR704644" s="69">
        <v>0.846</v>
      </c>
    </row>
    <row r="704645" spans="41:44">
      <c r="AO704645" s="69">
        <v>101.13</v>
      </c>
      <c r="AP704645" s="69">
        <v>0.886</v>
      </c>
      <c r="AQ704645" s="69">
        <v>0.843</v>
      </c>
      <c r="AR704645" s="69">
        <v>0.959</v>
      </c>
    </row>
    <row r="704646" spans="41:44">
      <c r="AO704646" s="69">
        <v>101.91</v>
      </c>
      <c r="AP704646" s="69">
        <v>0.965</v>
      </c>
      <c r="AQ704646" s="69">
        <v>0.851</v>
      </c>
      <c r="AR704646" s="69">
        <v>0.93</v>
      </c>
    </row>
    <row r="704647" spans="41:44">
      <c r="AO704647" s="69">
        <v>102.69</v>
      </c>
      <c r="AP704647" s="69">
        <v>0.89</v>
      </c>
      <c r="AQ704647" s="69">
        <v>0.861</v>
      </c>
      <c r="AR704647" s="69">
        <v>0.839</v>
      </c>
    </row>
    <row r="704648" spans="41:44">
      <c r="AO704648" s="69">
        <v>103.47</v>
      </c>
      <c r="AP704648" s="69">
        <v>0.949</v>
      </c>
      <c r="AQ704648" s="69">
        <v>0.942</v>
      </c>
      <c r="AR704648" s="69">
        <v>0.842</v>
      </c>
    </row>
    <row r="704649" spans="41:44">
      <c r="AO704649" s="69">
        <v>104.25</v>
      </c>
      <c r="AP704649" s="69">
        <v>0.91</v>
      </c>
      <c r="AQ704649" s="69">
        <v>0.957</v>
      </c>
      <c r="AR704649" s="69">
        <v>0.875</v>
      </c>
    </row>
    <row r="704650" spans="41:44">
      <c r="AO704650" s="69">
        <v>105.03</v>
      </c>
      <c r="AP704650" s="69">
        <v>0.882</v>
      </c>
      <c r="AQ704650" s="69">
        <v>0.84</v>
      </c>
      <c r="AR704650" s="69">
        <v>0.917</v>
      </c>
    </row>
    <row r="704651" spans="41:44">
      <c r="AO704651" s="69">
        <v>105.81</v>
      </c>
      <c r="AP704651" s="69">
        <v>0.976</v>
      </c>
      <c r="AQ704651" s="69">
        <v>0.811</v>
      </c>
      <c r="AR704651" s="69">
        <v>0.9</v>
      </c>
    </row>
    <row r="704652" spans="41:44">
      <c r="AO704652" s="69">
        <v>106.59</v>
      </c>
      <c r="AP704652" s="69">
        <v>0.949</v>
      </c>
      <c r="AQ704652" s="69">
        <v>0.84</v>
      </c>
      <c r="AR704652" s="69">
        <v>0.947</v>
      </c>
    </row>
    <row r="704653" spans="41:44">
      <c r="AO704653" s="69">
        <v>107.37</v>
      </c>
      <c r="AP704653" s="69">
        <v>0.918</v>
      </c>
      <c r="AQ704653" s="69">
        <v>0.942</v>
      </c>
      <c r="AR704653" s="69">
        <v>0.917</v>
      </c>
    </row>
    <row r="704654" spans="41:44">
      <c r="AO704654" s="69">
        <v>108.15</v>
      </c>
      <c r="AP704654" s="69">
        <v>0.922</v>
      </c>
      <c r="AQ704654" s="69">
        <v>0.916</v>
      </c>
      <c r="AR704654" s="69">
        <v>0.959</v>
      </c>
    </row>
    <row r="704655" spans="41:44">
      <c r="AO704655" s="69">
        <v>108.93</v>
      </c>
      <c r="AP704655" s="69">
        <v>0.918</v>
      </c>
      <c r="AQ704655" s="69">
        <v>0.939</v>
      </c>
      <c r="AR704655" s="69">
        <v>0.872</v>
      </c>
    </row>
    <row r="704656" spans="41:44">
      <c r="AO704656" s="69">
        <v>109.71</v>
      </c>
      <c r="AP704656" s="69">
        <v>0.867</v>
      </c>
      <c r="AQ704656" s="69">
        <v>0.956</v>
      </c>
      <c r="AR704656" s="69">
        <v>0.923</v>
      </c>
    </row>
    <row r="704657" spans="41:44">
      <c r="AO704657" s="69">
        <v>110.49</v>
      </c>
      <c r="AP704657" s="69">
        <v>0.933</v>
      </c>
      <c r="AQ704657" s="69">
        <v>0.836</v>
      </c>
      <c r="AR704657" s="69">
        <v>0.842</v>
      </c>
    </row>
    <row r="704658" spans="41:44">
      <c r="AO704658" s="69">
        <v>111.27</v>
      </c>
      <c r="AP704658" s="69">
        <v>1.052</v>
      </c>
      <c r="AQ704658" s="69">
        <v>0.873</v>
      </c>
      <c r="AR704658" s="69">
        <v>0.898</v>
      </c>
    </row>
    <row r="704659" spans="41:44">
      <c r="AO704659" s="69">
        <v>112.05</v>
      </c>
      <c r="AP704659" s="69">
        <v>0.892</v>
      </c>
      <c r="AQ704659" s="69">
        <v>0.875</v>
      </c>
      <c r="AR704659" s="69">
        <v>0.828</v>
      </c>
    </row>
    <row r="704660" spans="41:44">
      <c r="AO704660" s="69">
        <v>112.83</v>
      </c>
      <c r="AP704660" s="69">
        <v>0.965</v>
      </c>
      <c r="AQ704660" s="69">
        <v>0.915</v>
      </c>
      <c r="AR704660" s="69">
        <v>1.015</v>
      </c>
    </row>
    <row r="704661" spans="41:44">
      <c r="AO704661" s="69">
        <v>113.61</v>
      </c>
      <c r="AP704661" s="69">
        <v>0.932</v>
      </c>
      <c r="AQ704661" s="69">
        <v>0.956</v>
      </c>
      <c r="AR704661" s="69">
        <v>0.986</v>
      </c>
    </row>
    <row r="704662" spans="41:44">
      <c r="AO704662" s="69">
        <v>114.39</v>
      </c>
      <c r="AP704662" s="69">
        <v>0.903</v>
      </c>
      <c r="AQ704662" s="69">
        <v>0.955</v>
      </c>
      <c r="AR704662" s="69">
        <v>0.959</v>
      </c>
    </row>
    <row r="704663" spans="41:44">
      <c r="AO704663" s="69">
        <v>115.17</v>
      </c>
      <c r="AP704663" s="69">
        <v>0.944</v>
      </c>
      <c r="AQ704663" s="69">
        <v>0.971</v>
      </c>
      <c r="AR704663" s="69">
        <v>0.93</v>
      </c>
    </row>
    <row r="704664" spans="41:44">
      <c r="AO704664" s="69">
        <v>115.95</v>
      </c>
      <c r="AP704664" s="69">
        <v>0.9</v>
      </c>
      <c r="AQ704664" s="69">
        <v>0.941</v>
      </c>
      <c r="AR704664" s="69">
        <v>0.847</v>
      </c>
    </row>
    <row r="704665" spans="41:44">
      <c r="AO704665" s="69">
        <v>116.73</v>
      </c>
      <c r="AP704665" s="69">
        <v>0.847</v>
      </c>
      <c r="AQ704665" s="69">
        <v>0.885</v>
      </c>
      <c r="AR704665" s="69">
        <v>0.896</v>
      </c>
    </row>
    <row r="704666" spans="41:44">
      <c r="AO704666" s="69">
        <v>117.51</v>
      </c>
      <c r="AP704666" s="69">
        <v>0.917</v>
      </c>
      <c r="AQ704666" s="69">
        <v>0.857</v>
      </c>
      <c r="AR704666" s="69">
        <v>0.844</v>
      </c>
    </row>
    <row r="704667" spans="41:44">
      <c r="AO704667" s="69">
        <v>118.29</v>
      </c>
      <c r="AP704667" s="69">
        <v>0.923</v>
      </c>
      <c r="AQ704667" s="69">
        <v>1.016</v>
      </c>
      <c r="AR704667" s="69">
        <v>0.844</v>
      </c>
    </row>
    <row r="704668" spans="41:44">
      <c r="AO704668" s="69">
        <v>119.07</v>
      </c>
      <c r="AP704668" s="69">
        <v>1</v>
      </c>
      <c r="AQ704668" s="69">
        <v>0.9</v>
      </c>
      <c r="AR704668" s="69">
        <v>0.915</v>
      </c>
    </row>
    <row r="704669" spans="41:44">
      <c r="AO704669" s="69">
        <v>119.85</v>
      </c>
      <c r="AP704669" s="69">
        <v>0.95</v>
      </c>
      <c r="AQ704669" s="69">
        <v>1.014</v>
      </c>
      <c r="AR704669" s="69">
        <v>0.878</v>
      </c>
    </row>
    <row r="704670" spans="41:44">
      <c r="AO704670" s="69">
        <v>120.63</v>
      </c>
      <c r="AP704670" s="69">
        <v>0.87</v>
      </c>
      <c r="AQ704670" s="69">
        <v>0.943</v>
      </c>
      <c r="AR704670" s="69">
        <v>0.808</v>
      </c>
    </row>
    <row r="704671" spans="41:44">
      <c r="AO704671" s="69">
        <v>121.41</v>
      </c>
      <c r="AP704671" s="69">
        <v>0.874</v>
      </c>
      <c r="AQ704671" s="69">
        <v>0.956</v>
      </c>
      <c r="AR704671" s="69">
        <v>0.906</v>
      </c>
    </row>
    <row r="704672" spans="41:44">
      <c r="AO704672" s="69">
        <v>122.19</v>
      </c>
      <c r="AP704672" s="69">
        <v>0.878</v>
      </c>
      <c r="AQ704672" s="69">
        <v>1</v>
      </c>
      <c r="AR704672" s="69">
        <v>0.851</v>
      </c>
    </row>
    <row r="704673" spans="41:44">
      <c r="AO704673" s="69">
        <v>122.97</v>
      </c>
      <c r="AP704673" s="69">
        <v>0.966</v>
      </c>
      <c r="AQ704673" s="69">
        <v>0.918</v>
      </c>
      <c r="AR704673" s="69">
        <v>0.904</v>
      </c>
    </row>
    <row r="704674" spans="41:44">
      <c r="AO704674" s="69">
        <v>123.75</v>
      </c>
      <c r="AP704674" s="69">
        <v>0.918</v>
      </c>
      <c r="AQ704674" s="69">
        <v>0.9</v>
      </c>
      <c r="AR704674" s="69">
        <v>0.984</v>
      </c>
    </row>
    <row r="704675" spans="41:44">
      <c r="AO704675" s="69">
        <v>124.53</v>
      </c>
      <c r="AP704675" s="69">
        <v>0.953</v>
      </c>
      <c r="AQ704675" s="69">
        <v>0.827</v>
      </c>
      <c r="AR704675" s="69">
        <v>0.9</v>
      </c>
    </row>
    <row r="704676" spans="41:44">
      <c r="AO704676" s="69">
        <v>125.31</v>
      </c>
      <c r="AP704676" s="69">
        <v>0.912</v>
      </c>
      <c r="AQ704676" s="69">
        <v>0.871</v>
      </c>
      <c r="AR704676" s="69">
        <v>0.973</v>
      </c>
    </row>
    <row r="704677" spans="41:44">
      <c r="AO704677" s="69">
        <v>126.09</v>
      </c>
      <c r="AP704677" s="69">
        <v>0.879</v>
      </c>
      <c r="AQ704677" s="69">
        <v>0.927</v>
      </c>
      <c r="AR704677" s="69">
        <v>0.987</v>
      </c>
    </row>
    <row r="704678" spans="41:44">
      <c r="AO704678" s="69">
        <v>126.87</v>
      </c>
      <c r="AP704678" s="69">
        <v>0.966</v>
      </c>
      <c r="AQ704678" s="69">
        <v>0.875</v>
      </c>
      <c r="AR704678" s="69">
        <v>0.917</v>
      </c>
    </row>
    <row r="704679" spans="41:44">
      <c r="AO704679" s="69">
        <v>127.65</v>
      </c>
      <c r="AP704679" s="69">
        <v>0.929</v>
      </c>
      <c r="AQ704679" s="69">
        <v>0.889</v>
      </c>
      <c r="AR704679" s="69">
        <v>0.9</v>
      </c>
    </row>
    <row r="704680" spans="41:44">
      <c r="AO704680" s="69">
        <v>128.43</v>
      </c>
      <c r="AP704680" s="69">
        <v>0.943</v>
      </c>
      <c r="AQ704680" s="69">
        <v>0.823</v>
      </c>
      <c r="AR704680" s="69">
        <v>0.922</v>
      </c>
    </row>
    <row r="704681" spans="41:44">
      <c r="AO704681" s="69">
        <v>129.21</v>
      </c>
      <c r="AP704681" s="69">
        <v>0.901</v>
      </c>
      <c r="AQ704681" s="69">
        <v>0.971</v>
      </c>
      <c r="AR704681" s="69">
        <v>1</v>
      </c>
    </row>
    <row r="704682" spans="41:44">
      <c r="AO704682" s="69">
        <v>129.99</v>
      </c>
      <c r="AP704682" s="69">
        <v>0.94</v>
      </c>
      <c r="AQ704682" s="69">
        <v>0.851</v>
      </c>
      <c r="AR704682" s="69">
        <v>0.918</v>
      </c>
    </row>
    <row r="704683" spans="41:44">
      <c r="AO704683" s="69">
        <v>130.77</v>
      </c>
      <c r="AP704683" s="69">
        <v>0.94</v>
      </c>
      <c r="AQ704683" s="69">
        <v>1.046</v>
      </c>
      <c r="AR704683" s="69">
        <v>1.014</v>
      </c>
    </row>
    <row r="704684" spans="41:44">
      <c r="AO704684" s="69">
        <v>131.55</v>
      </c>
      <c r="AP704684" s="69">
        <v>0.942</v>
      </c>
      <c r="AQ704684" s="69">
        <v>0.847</v>
      </c>
      <c r="AR704684" s="69">
        <v>0.883</v>
      </c>
    </row>
    <row r="704685" spans="41:44">
      <c r="AO704685" s="69">
        <v>132.33</v>
      </c>
      <c r="AP704685" s="69">
        <v>0.954</v>
      </c>
      <c r="AQ704685" s="69">
        <v>0.9</v>
      </c>
      <c r="AR704685" s="69">
        <v>1.069</v>
      </c>
    </row>
    <row r="704686" spans="41:44">
      <c r="AO704686" s="69">
        <v>133.11</v>
      </c>
      <c r="AP704686" s="69">
        <v>0.867</v>
      </c>
      <c r="AQ704686" s="69">
        <v>0.865</v>
      </c>
      <c r="AR704686" s="69">
        <v>0.957</v>
      </c>
    </row>
    <row r="704687" spans="41:44">
      <c r="AO704687" s="69">
        <v>133.89</v>
      </c>
      <c r="AP704687" s="69">
        <v>0.827</v>
      </c>
      <c r="AQ704687" s="69">
        <v>1</v>
      </c>
      <c r="AR704687" s="69">
        <v>0.91</v>
      </c>
    </row>
    <row r="704688" spans="41:44">
      <c r="AO704688" s="69">
        <v>134.67</v>
      </c>
      <c r="AP704688" s="69">
        <v>0.91</v>
      </c>
      <c r="AQ704688" s="69">
        <v>0.929</v>
      </c>
      <c r="AR704688" s="69">
        <v>0.93</v>
      </c>
    </row>
    <row r="704689" spans="41:44">
      <c r="AO704689" s="69">
        <v>135.45</v>
      </c>
      <c r="AP704689" s="69">
        <v>0.938</v>
      </c>
      <c r="AQ704689" s="69">
        <v>0.859</v>
      </c>
      <c r="AR704689" s="69">
        <v>1</v>
      </c>
    </row>
    <row r="704690" spans="41:44">
      <c r="AO704690" s="69">
        <v>136.23</v>
      </c>
      <c r="AP704690" s="69">
        <v>0.944</v>
      </c>
      <c r="AQ704690" s="69">
        <v>1</v>
      </c>
      <c r="AR704690" s="69">
        <v>0.934</v>
      </c>
    </row>
    <row r="704691" spans="41:44">
      <c r="AO704691" s="69">
        <v>137.01</v>
      </c>
      <c r="AP704691" s="69">
        <v>0.965</v>
      </c>
      <c r="AQ704691" s="69">
        <v>0.861</v>
      </c>
      <c r="AR704691" s="69">
        <v>0.893</v>
      </c>
    </row>
    <row r="704692" spans="41:44">
      <c r="AO704692" s="69">
        <v>137.79</v>
      </c>
      <c r="AP704692" s="69">
        <v>0.922</v>
      </c>
      <c r="AQ704692" s="69">
        <v>1.03</v>
      </c>
      <c r="AR704692" s="69">
        <v>0.973</v>
      </c>
    </row>
    <row r="704693" spans="41:44">
      <c r="AO704693" s="69">
        <v>138.57</v>
      </c>
      <c r="AP704693" s="69">
        <v>0.862</v>
      </c>
      <c r="AQ704693" s="69">
        <v>0.814</v>
      </c>
      <c r="AR704693" s="69">
        <v>0.986</v>
      </c>
    </row>
    <row r="704694" spans="41:44">
      <c r="AO704694" s="69">
        <v>139.35</v>
      </c>
      <c r="AP704694" s="69">
        <v>0.89</v>
      </c>
      <c r="AQ704694" s="69">
        <v>0.915</v>
      </c>
      <c r="AR704694" s="69">
        <v>0.906</v>
      </c>
    </row>
    <row r="704695" spans="41:44">
      <c r="AO704695" s="69">
        <v>140.13</v>
      </c>
      <c r="AP704695" s="69">
        <v>0.954</v>
      </c>
      <c r="AQ704695" s="69">
        <v>0.895</v>
      </c>
      <c r="AR704695" s="69">
        <v>0.863</v>
      </c>
    </row>
    <row r="704696" spans="41:44">
      <c r="AO704696" s="69">
        <v>140.91</v>
      </c>
      <c r="AP704696" s="69">
        <v>1</v>
      </c>
      <c r="AQ704696" s="69">
        <v>0.97</v>
      </c>
      <c r="AR704696" s="69">
        <v>0.918</v>
      </c>
    </row>
    <row r="704697" spans="41:44">
      <c r="AO704697" s="69">
        <v>141.69</v>
      </c>
      <c r="AP704697" s="69">
        <v>0.967</v>
      </c>
      <c r="AQ704697" s="69">
        <v>0.883</v>
      </c>
      <c r="AR704697" s="69">
        <v>0.93</v>
      </c>
    </row>
    <row r="704698" spans="41:44">
      <c r="AO704698" s="69">
        <v>142.47</v>
      </c>
      <c r="AP704698" s="69">
        <v>0.966</v>
      </c>
      <c r="AQ704698" s="69">
        <v>0.871</v>
      </c>
      <c r="AR704698" s="69">
        <v>0.911</v>
      </c>
    </row>
    <row r="704699" spans="41:44">
      <c r="AO704699" s="69">
        <v>143.25</v>
      </c>
      <c r="AP704699" s="69">
        <v>0.901</v>
      </c>
      <c r="AQ704699" s="69">
        <v>1.048</v>
      </c>
      <c r="AR704699" s="69">
        <v>0.942</v>
      </c>
    </row>
    <row r="704700" spans="41:44">
      <c r="AO704700" s="69">
        <v>144.03</v>
      </c>
      <c r="AP704700" s="69">
        <v>0.955</v>
      </c>
      <c r="AQ704700" s="69">
        <v>0.875</v>
      </c>
      <c r="AR704700" s="69">
        <v>0.919</v>
      </c>
    </row>
    <row r="704701" spans="41:44">
      <c r="AO704701" s="69">
        <v>144.81</v>
      </c>
      <c r="AP704701" s="69">
        <v>0.928</v>
      </c>
      <c r="AQ704701" s="69">
        <v>0.89</v>
      </c>
      <c r="AR704701" s="69">
        <v>1</v>
      </c>
    </row>
    <row r="704702" spans="41:44">
      <c r="AO704702" s="69">
        <v>145.59</v>
      </c>
      <c r="AP704702" s="69">
        <v>0.988</v>
      </c>
      <c r="AQ704702" s="69">
        <v>0.928</v>
      </c>
      <c r="AR704702" s="69">
        <v>1.028</v>
      </c>
    </row>
    <row r="704703" spans="41:44">
      <c r="AO704703" s="69">
        <v>146.37</v>
      </c>
      <c r="AP704703" s="69">
        <v>0.806</v>
      </c>
      <c r="AQ704703" s="69">
        <v>0.831</v>
      </c>
      <c r="AR704703" s="69">
        <v>0.97</v>
      </c>
    </row>
    <row r="704704" spans="41:44">
      <c r="AO704704" s="69">
        <v>147.15</v>
      </c>
      <c r="AP704704" s="69">
        <v>0.907</v>
      </c>
      <c r="AQ704704" s="69">
        <v>0.928</v>
      </c>
      <c r="AR704704" s="69">
        <v>0.91</v>
      </c>
    </row>
    <row r="704705" spans="41:44">
      <c r="AO704705" s="69">
        <v>147.93</v>
      </c>
      <c r="AP704705" s="69">
        <v>0.875</v>
      </c>
      <c r="AQ704705" s="69">
        <v>0.831</v>
      </c>
      <c r="AR704705" s="69">
        <v>0.861</v>
      </c>
    </row>
    <row r="704706" spans="41:44">
      <c r="AO704706" s="69">
        <v>148.71</v>
      </c>
      <c r="AP704706" s="69">
        <v>0.977</v>
      </c>
      <c r="AQ704706" s="69">
        <v>0.898</v>
      </c>
      <c r="AR704706" s="69">
        <v>0.901</v>
      </c>
    </row>
    <row r="704707" spans="41:44">
      <c r="AO704707" s="69">
        <v>149.49</v>
      </c>
      <c r="AP704707" s="69">
        <v>0.9</v>
      </c>
      <c r="AQ704707" s="69">
        <v>0.985</v>
      </c>
      <c r="AR704707" s="69">
        <v>0.901</v>
      </c>
    </row>
    <row r="704708" spans="41:44">
      <c r="AO704708" s="69">
        <v>150.27</v>
      </c>
      <c r="AP704708" s="69">
        <v>0.95</v>
      </c>
      <c r="AQ704708" s="69">
        <v>0.859</v>
      </c>
      <c r="AR704708" s="69">
        <v>0.917</v>
      </c>
    </row>
    <row r="704709" spans="41:44">
      <c r="AO704709" s="69">
        <v>151.05</v>
      </c>
      <c r="AP704709" s="69">
        <v>0.942</v>
      </c>
      <c r="AQ704709" s="69">
        <v>0.943</v>
      </c>
      <c r="AR704709" s="69">
        <v>0.918</v>
      </c>
    </row>
    <row r="704710" spans="41:44">
      <c r="AO704710" s="69">
        <v>151.83</v>
      </c>
      <c r="AP704710" s="69">
        <v>0.978</v>
      </c>
      <c r="AQ704710" s="69">
        <v>0.845</v>
      </c>
      <c r="AR704710" s="69">
        <v>0.867</v>
      </c>
    </row>
    <row r="704711" spans="41:44">
      <c r="AO704711" s="69">
        <v>152.61</v>
      </c>
      <c r="AP704711" s="69">
        <v>0.942</v>
      </c>
      <c r="AQ704711" s="69">
        <v>0.943</v>
      </c>
      <c r="AR704711" s="69">
        <v>0.928</v>
      </c>
    </row>
    <row r="704712" spans="41:44">
      <c r="AO704712" s="69">
        <v>153.39</v>
      </c>
      <c r="AP704712" s="69">
        <v>0.988</v>
      </c>
      <c r="AQ704712" s="69">
        <v>0.927</v>
      </c>
      <c r="AR704712" s="69">
        <v>0.836</v>
      </c>
    </row>
    <row r="704713" spans="41:44">
      <c r="AO704713" s="69">
        <v>154.17</v>
      </c>
      <c r="AP704713" s="69">
        <v>0.891</v>
      </c>
      <c r="AQ704713" s="69">
        <v>0.941</v>
      </c>
      <c r="AR704713" s="69">
        <v>0.932</v>
      </c>
    </row>
    <row r="704714" spans="41:44">
      <c r="AO704714" s="69">
        <v>154.95</v>
      </c>
      <c r="AP704714" s="69">
        <v>0.935</v>
      </c>
      <c r="AQ704714" s="69">
        <v>0.889</v>
      </c>
      <c r="AR704714" s="69">
        <v>0.861</v>
      </c>
    </row>
    <row r="704715" spans="41:44">
      <c r="AO704715" s="69">
        <v>155.73</v>
      </c>
      <c r="AP704715" s="69">
        <v>0.923</v>
      </c>
      <c r="AQ704715" s="69">
        <v>0.775</v>
      </c>
      <c r="AR704715" s="69">
        <v>0.861</v>
      </c>
    </row>
    <row r="704716" spans="41:44">
      <c r="AO704716" s="69">
        <v>156.51</v>
      </c>
      <c r="AP704716" s="69">
        <v>0.911</v>
      </c>
      <c r="AQ704716" s="69">
        <v>0.942</v>
      </c>
      <c r="AR704716" s="69">
        <v>0.957</v>
      </c>
    </row>
    <row r="720898" spans="41:44">
      <c r="AO720898" s="69" t="s">
        <v>13</v>
      </c>
      <c r="AP720898" s="69" t="s">
        <v>14</v>
      </c>
      <c r="AQ720898" s="69" t="s">
        <v>15</v>
      </c>
      <c r="AR720898" s="69" t="s">
        <v>16</v>
      </c>
    </row>
    <row r="720899" spans="41:44">
      <c r="AO720899" s="69">
        <v>0</v>
      </c>
      <c r="AP720899" s="69">
        <v>0.925</v>
      </c>
      <c r="AQ720899" s="69">
        <v>0.985</v>
      </c>
      <c r="AR720899" s="69">
        <v>0.836</v>
      </c>
    </row>
    <row r="720900" spans="41:44">
      <c r="AO720900" s="69">
        <v>0.39</v>
      </c>
      <c r="AP720900" s="69">
        <v>0.968</v>
      </c>
      <c r="AQ720900" s="69">
        <v>1.016</v>
      </c>
      <c r="AR720900" s="69">
        <v>1.026</v>
      </c>
    </row>
    <row r="720901" spans="41:44">
      <c r="AO720901" s="69">
        <v>1.17</v>
      </c>
      <c r="AP720901" s="69">
        <v>0.928</v>
      </c>
      <c r="AQ720901" s="69">
        <v>1.061</v>
      </c>
      <c r="AR720901" s="69">
        <v>0.925</v>
      </c>
    </row>
    <row r="720902" spans="41:44">
      <c r="AO720902" s="69">
        <v>1.95</v>
      </c>
      <c r="AP720902" s="69">
        <v>0.885</v>
      </c>
      <c r="AQ720902" s="69">
        <v>0.97</v>
      </c>
      <c r="AR720902" s="69">
        <v>0.961</v>
      </c>
    </row>
    <row r="720903" spans="41:44">
      <c r="AO720903" s="69">
        <v>2.73</v>
      </c>
      <c r="AP720903" s="69">
        <v>0.926</v>
      </c>
      <c r="AQ720903" s="69">
        <v>0.932</v>
      </c>
      <c r="AR720903" s="69">
        <v>0.962</v>
      </c>
    </row>
    <row r="720904" spans="41:44">
      <c r="AO720904" s="69">
        <v>3.51</v>
      </c>
      <c r="AP720904" s="69">
        <v>0.885</v>
      </c>
      <c r="AQ720904" s="69">
        <v>0.906</v>
      </c>
      <c r="AR720904" s="69">
        <v>0.924</v>
      </c>
    </row>
    <row r="720905" spans="41:44">
      <c r="AO720905" s="69">
        <v>4.29</v>
      </c>
      <c r="AP720905" s="69">
        <v>0.97</v>
      </c>
      <c r="AQ720905" s="69">
        <v>0.915</v>
      </c>
      <c r="AR720905" s="69">
        <v>0.96</v>
      </c>
    </row>
    <row r="720906" spans="41:44">
      <c r="AO720906" s="69">
        <v>5.07</v>
      </c>
      <c r="AP720906" s="69">
        <v>0.9</v>
      </c>
      <c r="AQ720906" s="69">
        <v>0.935</v>
      </c>
      <c r="AR720906" s="69">
        <v>0.911</v>
      </c>
    </row>
    <row r="720907" spans="41:44">
      <c r="AO720907" s="69">
        <v>5.85</v>
      </c>
      <c r="AP720907" s="69">
        <v>1.015</v>
      </c>
      <c r="AQ720907" s="69">
        <v>0.971</v>
      </c>
      <c r="AR720907" s="69">
        <v>0.912</v>
      </c>
    </row>
    <row r="720908" spans="41:44">
      <c r="AO720908" s="69">
        <v>6.63</v>
      </c>
      <c r="AP720908" s="69">
        <v>0.927</v>
      </c>
      <c r="AQ720908" s="69">
        <v>1</v>
      </c>
      <c r="AR720908" s="69">
        <v>0.962</v>
      </c>
    </row>
    <row r="720909" spans="41:44">
      <c r="AO720909" s="69">
        <v>7.41</v>
      </c>
      <c r="AP720909" s="69">
        <v>0.97</v>
      </c>
      <c r="AQ720909" s="69">
        <v>0.904</v>
      </c>
      <c r="AR720909" s="69">
        <v>1.013</v>
      </c>
    </row>
    <row r="720910" spans="41:44">
      <c r="AO720910" s="69">
        <v>8.19</v>
      </c>
      <c r="AP720910" s="69">
        <v>0.878</v>
      </c>
      <c r="AQ720910" s="69">
        <v>0.89</v>
      </c>
      <c r="AR720910" s="69">
        <v>1</v>
      </c>
    </row>
    <row r="720911" spans="41:44">
      <c r="AO720911" s="69">
        <v>8.97</v>
      </c>
      <c r="AP720911" s="69">
        <v>0.956</v>
      </c>
      <c r="AQ720911" s="69">
        <v>0.859</v>
      </c>
      <c r="AR720911" s="69">
        <v>1.096</v>
      </c>
    </row>
    <row r="720912" spans="41:44">
      <c r="AO720912" s="69">
        <v>9.75</v>
      </c>
      <c r="AP720912" s="69">
        <v>0.887</v>
      </c>
      <c r="AQ720912" s="69">
        <v>0.93</v>
      </c>
      <c r="AR720912" s="69">
        <v>1.04</v>
      </c>
    </row>
    <row r="720913" spans="41:44">
      <c r="AO720913" s="69">
        <v>10.53</v>
      </c>
      <c r="AP720913" s="69">
        <v>0.922</v>
      </c>
      <c r="AQ720913" s="69">
        <v>0.956</v>
      </c>
      <c r="AR720913" s="69">
        <v>1.053</v>
      </c>
    </row>
    <row r="720914" spans="41:44">
      <c r="AO720914" s="69">
        <v>11.31</v>
      </c>
      <c r="AP720914" s="69">
        <v>1</v>
      </c>
      <c r="AQ720914" s="69">
        <v>0.9</v>
      </c>
      <c r="AR720914" s="69">
        <v>1.037</v>
      </c>
    </row>
    <row r="720915" spans="41:44">
      <c r="AO720915" s="69">
        <v>12.09</v>
      </c>
      <c r="AP720915" s="69">
        <v>1.014</v>
      </c>
      <c r="AQ720915" s="69">
        <v>0.942</v>
      </c>
      <c r="AR720915" s="69">
        <v>0.861</v>
      </c>
    </row>
    <row r="720916" spans="41:44">
      <c r="AO720916" s="69">
        <v>12.87</v>
      </c>
      <c r="AP720916" s="69">
        <v>0.918</v>
      </c>
      <c r="AQ720916" s="69">
        <v>0.986</v>
      </c>
      <c r="AR720916" s="69">
        <v>1.055</v>
      </c>
    </row>
    <row r="720917" spans="41:44">
      <c r="AO720917" s="69">
        <v>13.65</v>
      </c>
      <c r="AP720917" s="69">
        <v>0.87</v>
      </c>
      <c r="AQ720917" s="69">
        <v>0.848</v>
      </c>
      <c r="AR720917" s="69">
        <v>0.883</v>
      </c>
    </row>
    <row r="720918" spans="41:44">
      <c r="AO720918" s="69">
        <v>14.43</v>
      </c>
      <c r="AP720918" s="69">
        <v>0.949</v>
      </c>
      <c r="AQ720918" s="69">
        <v>1</v>
      </c>
      <c r="AR720918" s="69">
        <v>0.938</v>
      </c>
    </row>
    <row r="720919" spans="41:44">
      <c r="AO720919" s="69">
        <v>15.21</v>
      </c>
      <c r="AP720919" s="69">
        <v>0.947</v>
      </c>
      <c r="AQ720919" s="69">
        <v>0.947</v>
      </c>
      <c r="AR720919" s="69">
        <v>0.962</v>
      </c>
    </row>
    <row r="720920" spans="41:44">
      <c r="AO720920" s="69">
        <v>15.99</v>
      </c>
      <c r="AP720920" s="69">
        <v>0.883</v>
      </c>
      <c r="AQ720920" s="69">
        <v>1</v>
      </c>
      <c r="AR720920" s="69">
        <v>0.887</v>
      </c>
    </row>
    <row r="720921" spans="41:44">
      <c r="AO720921" s="69">
        <v>16.77</v>
      </c>
      <c r="AP720921" s="69">
        <v>0.892</v>
      </c>
      <c r="AQ720921" s="69">
        <v>0.971</v>
      </c>
      <c r="AR720921" s="69">
        <v>1.133</v>
      </c>
    </row>
    <row r="720922" spans="41:44">
      <c r="AO720922" s="69">
        <v>17.55</v>
      </c>
      <c r="AP720922" s="69">
        <v>0.95</v>
      </c>
      <c r="AQ720922" s="69">
        <v>0.873</v>
      </c>
      <c r="AR720922" s="69">
        <v>0.95</v>
      </c>
    </row>
    <row r="720923" spans="41:44">
      <c r="AO720923" s="69">
        <v>18.33</v>
      </c>
      <c r="AP720923" s="69">
        <v>0.931</v>
      </c>
      <c r="AQ720923" s="69">
        <v>0.942</v>
      </c>
      <c r="AR720923" s="69">
        <v>0.961</v>
      </c>
    </row>
    <row r="720924" spans="41:44">
      <c r="AO720924" s="69">
        <v>19.11</v>
      </c>
      <c r="AP720924" s="69">
        <v>0.9</v>
      </c>
      <c r="AQ720924" s="69">
        <v>0.926</v>
      </c>
      <c r="AR720924" s="69">
        <v>0.935</v>
      </c>
    </row>
    <row r="720925" spans="41:44">
      <c r="AO720925" s="69">
        <v>19.89</v>
      </c>
      <c r="AP720925" s="69">
        <v>0.912</v>
      </c>
      <c r="AQ720925" s="69">
        <v>0.943</v>
      </c>
      <c r="AR720925" s="69">
        <v>0.926</v>
      </c>
    </row>
    <row r="720926" spans="41:44">
      <c r="AO720926" s="69">
        <v>20.67</v>
      </c>
      <c r="AP720926" s="69">
        <v>0.912</v>
      </c>
      <c r="AQ720926" s="69">
        <v>0.942</v>
      </c>
      <c r="AR720926" s="69">
        <v>0.875</v>
      </c>
    </row>
    <row r="720927" spans="41:44">
      <c r="AO720927" s="69">
        <v>21.45</v>
      </c>
      <c r="AP720927" s="69">
        <v>1</v>
      </c>
      <c r="AQ720927" s="69">
        <v>0.844</v>
      </c>
      <c r="AR720927" s="69">
        <v>0.912</v>
      </c>
    </row>
    <row r="720928" spans="41:44">
      <c r="AO720928" s="69">
        <v>22.23</v>
      </c>
      <c r="AP720928" s="69">
        <v>0.891</v>
      </c>
      <c r="AQ720928" s="69">
        <v>0.844</v>
      </c>
      <c r="AR720928" s="69">
        <v>0.975</v>
      </c>
    </row>
    <row r="720929" spans="41:44">
      <c r="AO720929" s="69">
        <v>23.01</v>
      </c>
      <c r="AP720929" s="69">
        <v>0.912</v>
      </c>
      <c r="AQ720929" s="69">
        <v>1.014</v>
      </c>
      <c r="AR720929" s="69">
        <v>0.95</v>
      </c>
    </row>
    <row r="720930" spans="41:44">
      <c r="AO720930" s="69">
        <v>23.79</v>
      </c>
      <c r="AP720930" s="69">
        <v>0.974</v>
      </c>
      <c r="AQ720930" s="69">
        <v>0.931</v>
      </c>
      <c r="AR720930" s="69">
        <v>0.869</v>
      </c>
    </row>
    <row r="720931" spans="41:44">
      <c r="AO720931" s="69">
        <v>24.57</v>
      </c>
      <c r="AP720931" s="69">
        <v>0.898</v>
      </c>
      <c r="AQ720931" s="69">
        <v>0.97</v>
      </c>
      <c r="AR720931" s="69">
        <v>0.879</v>
      </c>
    </row>
    <row r="720932" spans="41:44">
      <c r="AO720932" s="69">
        <v>25.35</v>
      </c>
      <c r="AP720932" s="69">
        <v>0.877</v>
      </c>
      <c r="AQ720932" s="69">
        <v>0.878</v>
      </c>
      <c r="AR720932" s="69">
        <v>0.948</v>
      </c>
    </row>
    <row r="720933" spans="41:44">
      <c r="AO720933" s="69">
        <v>26.13</v>
      </c>
      <c r="AP720933" s="69">
        <v>0.912</v>
      </c>
      <c r="AQ720933" s="69">
        <v>0.986</v>
      </c>
      <c r="AR720933" s="69">
        <v>0.949</v>
      </c>
    </row>
    <row r="720934" spans="41:44">
      <c r="AO720934" s="69">
        <v>26.91</v>
      </c>
      <c r="AP720934" s="69">
        <v>0.974</v>
      </c>
      <c r="AQ720934" s="69">
        <v>0.906</v>
      </c>
      <c r="AR720934" s="69">
        <v>0.828</v>
      </c>
    </row>
    <row r="720935" spans="41:44">
      <c r="AO720935" s="69">
        <v>27.69</v>
      </c>
      <c r="AP720935" s="69">
        <v>0.939</v>
      </c>
      <c r="AQ720935" s="69">
        <v>0.849</v>
      </c>
      <c r="AR720935" s="69">
        <v>0.924</v>
      </c>
    </row>
    <row r="720936" spans="41:44">
      <c r="AO720936" s="69">
        <v>28.47</v>
      </c>
      <c r="AP720936" s="69">
        <v>0.986</v>
      </c>
      <c r="AQ720936" s="69">
        <v>0.93</v>
      </c>
      <c r="AR720936" s="69">
        <v>0.974</v>
      </c>
    </row>
    <row r="720937" spans="41:44">
      <c r="AO720937" s="69">
        <v>29.25</v>
      </c>
      <c r="AP720937" s="69">
        <v>0.974</v>
      </c>
      <c r="AQ720937" s="69">
        <v>0.915</v>
      </c>
      <c r="AR720937" s="69">
        <v>0.896</v>
      </c>
    </row>
    <row r="720938" spans="41:44">
      <c r="AO720938" s="69">
        <v>30.03</v>
      </c>
      <c r="AP720938" s="69">
        <v>0.915</v>
      </c>
      <c r="AQ720938" s="69">
        <v>0.986</v>
      </c>
      <c r="AR720938" s="69">
        <v>1</v>
      </c>
    </row>
    <row r="720939" spans="41:44">
      <c r="AO720939" s="69">
        <v>30.81</v>
      </c>
      <c r="AP720939" s="69">
        <v>0.914</v>
      </c>
      <c r="AQ720939" s="69">
        <v>0.905</v>
      </c>
      <c r="AR720939" s="69">
        <v>0.868</v>
      </c>
    </row>
    <row r="720940" spans="41:44">
      <c r="AO720940" s="69">
        <v>31.59</v>
      </c>
      <c r="AP720940" s="69">
        <v>1</v>
      </c>
      <c r="AQ720940" s="69">
        <v>0.917</v>
      </c>
      <c r="AR720940" s="69">
        <v>1.026</v>
      </c>
    </row>
    <row r="720941" spans="41:44">
      <c r="AO720941" s="69">
        <v>32.37</v>
      </c>
      <c r="AP720941" s="69">
        <v>1</v>
      </c>
      <c r="AQ720941" s="69">
        <v>0.831</v>
      </c>
      <c r="AR720941" s="69">
        <v>0.937</v>
      </c>
    </row>
    <row r="720942" spans="41:44">
      <c r="AO720942" s="69">
        <v>33.15</v>
      </c>
      <c r="AP720942" s="69">
        <v>0.891</v>
      </c>
      <c r="AQ720942" s="69">
        <v>0.985</v>
      </c>
      <c r="AR720942" s="69">
        <v>0.938</v>
      </c>
    </row>
    <row r="720943" spans="41:44">
      <c r="AO720943" s="69">
        <v>33.93</v>
      </c>
      <c r="AP720943" s="69">
        <v>0.938</v>
      </c>
      <c r="AQ720943" s="69">
        <v>0.957</v>
      </c>
      <c r="AR720943" s="69">
        <v>0.974</v>
      </c>
    </row>
    <row r="720944" spans="41:44">
      <c r="AO720944" s="69">
        <v>34.71</v>
      </c>
      <c r="AP720944" s="69">
        <v>0.949</v>
      </c>
      <c r="AQ720944" s="69">
        <v>0.986</v>
      </c>
      <c r="AR720944" s="69">
        <v>0.912</v>
      </c>
    </row>
    <row r="720945" spans="41:44">
      <c r="AO720945" s="69">
        <v>35.49</v>
      </c>
      <c r="AP720945" s="69">
        <v>0.937</v>
      </c>
      <c r="AQ720945" s="69">
        <v>0.96</v>
      </c>
      <c r="AR720945" s="69">
        <v>0.934</v>
      </c>
    </row>
    <row r="720946" spans="41:44">
      <c r="AO720946" s="69">
        <v>36.27</v>
      </c>
      <c r="AP720946" s="69">
        <v>0.94</v>
      </c>
      <c r="AQ720946" s="69">
        <v>0.97</v>
      </c>
      <c r="AR720946" s="69">
        <v>0.961</v>
      </c>
    </row>
    <row r="720947" spans="41:44">
      <c r="AO720947" s="69">
        <v>37.05</v>
      </c>
      <c r="AP720947" s="69">
        <v>0.915</v>
      </c>
      <c r="AQ720947" s="69">
        <v>0.929</v>
      </c>
      <c r="AR720947" s="69">
        <v>0.96</v>
      </c>
    </row>
    <row r="720948" spans="41:44">
      <c r="AO720948" s="69">
        <v>37.83</v>
      </c>
      <c r="AP720948" s="69">
        <v>0.894</v>
      </c>
      <c r="AQ720948" s="69">
        <v>0.905</v>
      </c>
      <c r="AR720948" s="69">
        <v>1.11</v>
      </c>
    </row>
    <row r="720949" spans="41:44">
      <c r="AO720949" s="69">
        <v>38.61</v>
      </c>
      <c r="AP720949" s="69">
        <v>1.053</v>
      </c>
      <c r="AQ720949" s="69">
        <v>0.904</v>
      </c>
      <c r="AR720949" s="69">
        <v>0.879</v>
      </c>
    </row>
    <row r="720950" spans="41:44">
      <c r="AO720950" s="69">
        <v>39.51</v>
      </c>
      <c r="AP720950" s="69">
        <v>0.882</v>
      </c>
      <c r="AQ720950" s="69">
        <v>0.892</v>
      </c>
      <c r="AR720950" s="69">
        <v>0.974</v>
      </c>
    </row>
    <row r="720951" spans="41:44">
      <c r="AO720951" s="69">
        <v>40.29</v>
      </c>
      <c r="AP720951" s="69">
        <v>1.012</v>
      </c>
      <c r="AQ720951" s="69">
        <v>1</v>
      </c>
      <c r="AR720951" s="69">
        <v>1.027</v>
      </c>
    </row>
    <row r="720952" spans="41:44">
      <c r="AO720952" s="69">
        <v>41.07</v>
      </c>
      <c r="AP720952" s="69">
        <v>0.951</v>
      </c>
      <c r="AQ720952" s="69">
        <v>0.956</v>
      </c>
      <c r="AR720952" s="69">
        <v>0.947</v>
      </c>
    </row>
    <row r="720953" spans="41:44">
      <c r="AO720953" s="69">
        <v>41.85</v>
      </c>
      <c r="AP720953" s="69">
        <v>0.9</v>
      </c>
      <c r="AQ720953" s="69">
        <v>0.89</v>
      </c>
      <c r="AR720953" s="69">
        <v>0.91</v>
      </c>
    </row>
    <row r="720954" spans="41:44">
      <c r="AO720954" s="69">
        <v>42.63</v>
      </c>
      <c r="AP720954" s="69">
        <v>0.874</v>
      </c>
      <c r="AQ720954" s="69">
        <v>0.917</v>
      </c>
      <c r="AR720954" s="69">
        <v>0.95</v>
      </c>
    </row>
    <row r="720955" spans="41:44">
      <c r="AO720955" s="69">
        <v>43.41</v>
      </c>
      <c r="AP720955" s="69">
        <v>0.887</v>
      </c>
      <c r="AQ720955" s="69">
        <v>0.853</v>
      </c>
      <c r="AR720955" s="69">
        <v>0.949</v>
      </c>
    </row>
    <row r="720956" spans="41:44">
      <c r="AO720956" s="69">
        <v>44.19</v>
      </c>
      <c r="AP720956" s="69">
        <v>0.866</v>
      </c>
      <c r="AQ720956" s="69">
        <v>0.944</v>
      </c>
      <c r="AR720956" s="69">
        <v>0.912</v>
      </c>
    </row>
    <row r="720957" spans="41:44">
      <c r="AO720957" s="69">
        <v>44.97</v>
      </c>
      <c r="AP720957" s="69">
        <v>0.938</v>
      </c>
      <c r="AQ720957" s="69">
        <v>0.928</v>
      </c>
      <c r="AR720957" s="69">
        <v>0.901</v>
      </c>
    </row>
    <row r="720958" spans="41:44">
      <c r="AO720958" s="69">
        <v>45.75</v>
      </c>
      <c r="AP720958" s="69">
        <v>0.815</v>
      </c>
      <c r="AQ720958" s="69">
        <v>0.956</v>
      </c>
      <c r="AR720958" s="69">
        <v>0.736</v>
      </c>
    </row>
    <row r="720959" spans="41:44">
      <c r="AO720959" s="69">
        <v>46.53</v>
      </c>
      <c r="AP720959" s="69">
        <v>0.962</v>
      </c>
      <c r="AQ720959" s="69">
        <v>0.986</v>
      </c>
      <c r="AR720959" s="69">
        <v>1.085</v>
      </c>
    </row>
    <row r="720960" spans="41:44">
      <c r="AO720960" s="69">
        <v>47.31</v>
      </c>
      <c r="AP720960" s="69">
        <v>0.844</v>
      </c>
      <c r="AQ720960" s="69">
        <v>0.892</v>
      </c>
      <c r="AR720960" s="69">
        <v>0.807</v>
      </c>
    </row>
    <row r="720961" spans="41:44">
      <c r="AO720961" s="69">
        <v>48.09</v>
      </c>
      <c r="AP720961" s="69">
        <v>1.065</v>
      </c>
      <c r="AQ720961" s="69">
        <v>0.904</v>
      </c>
      <c r="AR720961" s="69">
        <v>0.949</v>
      </c>
    </row>
    <row r="720962" spans="41:44">
      <c r="AO720962" s="69">
        <v>48.87</v>
      </c>
      <c r="AP720962" s="69">
        <v>0.924</v>
      </c>
      <c r="AQ720962" s="69">
        <v>0.887</v>
      </c>
      <c r="AR720962" s="69">
        <v>0.873</v>
      </c>
    </row>
    <row r="720963" spans="41:44">
      <c r="AO720963" s="69">
        <v>49.65</v>
      </c>
      <c r="AP720963" s="69">
        <v>0.903</v>
      </c>
      <c r="AQ720963" s="69">
        <v>0.849</v>
      </c>
      <c r="AR720963" s="69">
        <v>0.923</v>
      </c>
    </row>
    <row r="720964" spans="41:44">
      <c r="AO720964" s="69">
        <v>50.43</v>
      </c>
      <c r="AP720964" s="69">
        <v>0.974</v>
      </c>
      <c r="AQ720964" s="69">
        <v>1.015</v>
      </c>
      <c r="AR720964" s="69">
        <v>0.937</v>
      </c>
    </row>
    <row r="720965" spans="41:44">
      <c r="AO720965" s="69">
        <v>51.21</v>
      </c>
      <c r="AP720965" s="69">
        <v>0.962</v>
      </c>
      <c r="AQ720965" s="69">
        <v>1</v>
      </c>
      <c r="AR720965" s="69">
        <v>0.883</v>
      </c>
    </row>
    <row r="720966" spans="41:44">
      <c r="AO720966" s="69">
        <v>51.99</v>
      </c>
      <c r="AP720966" s="69">
        <v>0.986</v>
      </c>
      <c r="AQ720966" s="69">
        <v>0.892</v>
      </c>
      <c r="AR720966" s="69">
        <v>0.872</v>
      </c>
    </row>
    <row r="720967" spans="41:44">
      <c r="AO720967" s="69">
        <v>52.77</v>
      </c>
      <c r="AP720967" s="69">
        <v>0.927</v>
      </c>
      <c r="AQ720967" s="69">
        <v>1.03</v>
      </c>
      <c r="AR720967" s="69">
        <v>0.987</v>
      </c>
    </row>
    <row r="720968" spans="41:44">
      <c r="AO720968" s="69">
        <v>53.55</v>
      </c>
      <c r="AP720968" s="69">
        <v>0.89</v>
      </c>
      <c r="AQ720968" s="69">
        <v>0.819</v>
      </c>
      <c r="AR720968" s="69">
        <v>0.816</v>
      </c>
    </row>
    <row r="720969" spans="41:44">
      <c r="AO720969" s="69">
        <v>54.33</v>
      </c>
      <c r="AP720969" s="69">
        <v>0.869</v>
      </c>
      <c r="AQ720969" s="69">
        <v>0.836</v>
      </c>
      <c r="AR720969" s="69">
        <v>0.887</v>
      </c>
    </row>
    <row r="720970" spans="41:44">
      <c r="AO720970" s="69">
        <v>55.11</v>
      </c>
      <c r="AP720970" s="69">
        <v>0.893</v>
      </c>
      <c r="AQ720970" s="69">
        <v>0.943</v>
      </c>
      <c r="AR720970" s="69">
        <v>0.96</v>
      </c>
    </row>
    <row r="720971" spans="41:44">
      <c r="AO720971" s="69">
        <v>55.89</v>
      </c>
      <c r="AP720971" s="69">
        <v>0.938</v>
      </c>
      <c r="AQ720971" s="69">
        <v>0.928</v>
      </c>
      <c r="AR720971" s="69">
        <v>0.937</v>
      </c>
    </row>
    <row r="720972" spans="41:44">
      <c r="AO720972" s="69">
        <v>56.67</v>
      </c>
      <c r="AP720972" s="69">
        <v>0.939</v>
      </c>
      <c r="AQ720972" s="69">
        <v>0.865</v>
      </c>
      <c r="AR720972" s="69">
        <v>0.938</v>
      </c>
    </row>
    <row r="720973" spans="41:44">
      <c r="AO720973" s="69">
        <v>57.45</v>
      </c>
      <c r="AP720973" s="69">
        <v>0.914</v>
      </c>
      <c r="AQ720973" s="69">
        <v>1.03</v>
      </c>
      <c r="AR720973" s="69">
        <v>1.04</v>
      </c>
    </row>
    <row r="720974" spans="41:44">
      <c r="AO720974" s="69">
        <v>58.23</v>
      </c>
      <c r="AP720974" s="69">
        <v>0.884</v>
      </c>
      <c r="AQ720974" s="69">
        <v>0.915</v>
      </c>
      <c r="AR720974" s="69">
        <v>0.932</v>
      </c>
    </row>
    <row r="720975" spans="41:44">
      <c r="AO720975" s="69">
        <v>59.01</v>
      </c>
      <c r="AP720975" s="69">
        <v>0.874</v>
      </c>
      <c r="AQ720975" s="69">
        <v>0.808</v>
      </c>
      <c r="AR720975" s="69">
        <v>0.959</v>
      </c>
    </row>
    <row r="720976" spans="41:44">
      <c r="AO720976" s="69">
        <v>59.79</v>
      </c>
      <c r="AP720976" s="69">
        <v>0.884</v>
      </c>
      <c r="AQ720976" s="69">
        <v>0.914</v>
      </c>
      <c r="AR720976" s="69">
        <v>0.889</v>
      </c>
    </row>
    <row r="720977" spans="41:44">
      <c r="AO720977" s="69">
        <v>60.57</v>
      </c>
      <c r="AP720977" s="69">
        <v>0.987</v>
      </c>
      <c r="AQ720977" s="69">
        <v>0.942</v>
      </c>
      <c r="AR720977" s="69">
        <v>0.947</v>
      </c>
    </row>
    <row r="720978" spans="41:44">
      <c r="AO720978" s="69">
        <v>61.35</v>
      </c>
      <c r="AP720978" s="69">
        <v>0.893</v>
      </c>
      <c r="AQ720978" s="69">
        <v>0.885</v>
      </c>
      <c r="AR720978" s="69">
        <v>0.896</v>
      </c>
    </row>
    <row r="720979" spans="41:44">
      <c r="AO720979" s="69">
        <v>62.13</v>
      </c>
      <c r="AP720979" s="69">
        <v>0.903</v>
      </c>
      <c r="AQ720979" s="69">
        <v>0.887</v>
      </c>
      <c r="AR720979" s="69">
        <v>0.936</v>
      </c>
    </row>
    <row r="720980" spans="41:44">
      <c r="AO720980" s="69">
        <v>62.91</v>
      </c>
      <c r="AP720980" s="69">
        <v>0.891</v>
      </c>
      <c r="AQ720980" s="69">
        <v>0.9</v>
      </c>
      <c r="AR720980" s="69">
        <v>0.821</v>
      </c>
    </row>
    <row r="720981" spans="41:44">
      <c r="AO720981" s="69">
        <v>63.69</v>
      </c>
      <c r="AP720981" s="69">
        <v>0.926</v>
      </c>
      <c r="AQ720981" s="69">
        <v>0.811</v>
      </c>
      <c r="AR720981" s="69">
        <v>0.868</v>
      </c>
    </row>
    <row r="720982" spans="41:44">
      <c r="AO720982" s="69">
        <v>64.47</v>
      </c>
      <c r="AP720982" s="69">
        <v>0.826</v>
      </c>
      <c r="AQ720982" s="69">
        <v>0.943</v>
      </c>
      <c r="AR720982" s="69">
        <v>0.949</v>
      </c>
    </row>
    <row r="720983" spans="41:44">
      <c r="AO720983" s="69">
        <v>65.25</v>
      </c>
      <c r="AP720983" s="69">
        <v>0.986</v>
      </c>
      <c r="AQ720983" s="69">
        <v>0.855</v>
      </c>
      <c r="AR720983" s="69">
        <v>0.896</v>
      </c>
    </row>
    <row r="720984" spans="41:44">
      <c r="AO720984" s="69">
        <v>66.03</v>
      </c>
      <c r="AP720984" s="69">
        <v>0.951</v>
      </c>
      <c r="AQ720984" s="69">
        <v>0.873</v>
      </c>
      <c r="AR720984" s="69">
        <v>1.04</v>
      </c>
    </row>
    <row r="720985" spans="41:44">
      <c r="AO720985" s="69">
        <v>66.81</v>
      </c>
      <c r="AP720985" s="69">
        <v>0.884</v>
      </c>
      <c r="AQ720985" s="69">
        <v>0.901</v>
      </c>
      <c r="AR720985" s="69">
        <v>1.031</v>
      </c>
    </row>
    <row r="720986" spans="41:44">
      <c r="AO720986" s="69">
        <v>67.59</v>
      </c>
      <c r="AP720986" s="69">
        <v>0.913</v>
      </c>
      <c r="AQ720986" s="69">
        <v>0.808</v>
      </c>
      <c r="AR720986" s="69">
        <v>1.026</v>
      </c>
    </row>
    <row r="720987" spans="41:44">
      <c r="AO720987" s="69">
        <v>68.37</v>
      </c>
      <c r="AP720987" s="69">
        <v>1.012</v>
      </c>
      <c r="AQ720987" s="69">
        <v>0.919</v>
      </c>
      <c r="AR720987" s="69">
        <v>0.87</v>
      </c>
    </row>
    <row r="720988" spans="41:44">
      <c r="AO720988" s="69">
        <v>69.15</v>
      </c>
      <c r="AP720988" s="69">
        <v>0.953</v>
      </c>
      <c r="AQ720988" s="69">
        <v>0.93</v>
      </c>
      <c r="AR720988" s="69">
        <v>0.889</v>
      </c>
    </row>
    <row r="720989" spans="41:44">
      <c r="AO720989" s="69">
        <v>69.93</v>
      </c>
      <c r="AP720989" s="69">
        <v>0.885</v>
      </c>
      <c r="AQ720989" s="69">
        <v>0.795</v>
      </c>
      <c r="AR720989" s="69">
        <v>1.027</v>
      </c>
    </row>
    <row r="720990" spans="41:44">
      <c r="AO720990" s="69">
        <v>70.71</v>
      </c>
      <c r="AP720990" s="69">
        <v>0.902</v>
      </c>
      <c r="AQ720990" s="69">
        <v>0.901</v>
      </c>
      <c r="AR720990" s="69">
        <v>0.924</v>
      </c>
    </row>
    <row r="720991" spans="41:44">
      <c r="AO720991" s="69">
        <v>71.49</v>
      </c>
      <c r="AP720991" s="69">
        <v>0.821</v>
      </c>
      <c r="AQ720991" s="69">
        <v>0.827</v>
      </c>
      <c r="AR720991" s="69">
        <v>0.9</v>
      </c>
    </row>
    <row r="720992" spans="41:44">
      <c r="AO720992" s="69">
        <v>72.27</v>
      </c>
      <c r="AP720992" s="69">
        <v>0.951</v>
      </c>
      <c r="AQ720992" s="69">
        <v>0.78</v>
      </c>
      <c r="AR720992" s="69">
        <v>0.904</v>
      </c>
    </row>
    <row r="720993" spans="41:44">
      <c r="AO720993" s="69">
        <v>73.05</v>
      </c>
      <c r="AP720993" s="69">
        <v>0.926</v>
      </c>
      <c r="AQ720993" s="69">
        <v>0.956</v>
      </c>
      <c r="AR720993" s="69">
        <v>1.014</v>
      </c>
    </row>
    <row r="720994" spans="41:44">
      <c r="AO720994" s="69">
        <v>73.83</v>
      </c>
      <c r="AP720994" s="69">
        <v>0.94</v>
      </c>
      <c r="AQ720994" s="69">
        <v>0.956</v>
      </c>
      <c r="AR720994" s="69">
        <v>0.924</v>
      </c>
    </row>
    <row r="720995" spans="41:44">
      <c r="AO720995" s="69">
        <v>74.61</v>
      </c>
      <c r="AP720995" s="69">
        <v>0.926</v>
      </c>
      <c r="AQ720995" s="69">
        <v>0.861</v>
      </c>
      <c r="AR720995" s="69">
        <v>0.944</v>
      </c>
    </row>
    <row r="720996" spans="41:44">
      <c r="AO720996" s="69">
        <v>75.39</v>
      </c>
      <c r="AP720996" s="69">
        <v>0.884</v>
      </c>
      <c r="AQ720996" s="69">
        <v>0.849</v>
      </c>
      <c r="AR720996" s="69">
        <v>1.027</v>
      </c>
    </row>
    <row r="720997" spans="41:44">
      <c r="AO720997" s="69">
        <v>76.17</v>
      </c>
      <c r="AP720997" s="69">
        <v>0.856</v>
      </c>
      <c r="AQ720997" s="69">
        <v>0.887</v>
      </c>
      <c r="AR720997" s="69">
        <v>0.923</v>
      </c>
    </row>
    <row r="720998" spans="41:44">
      <c r="AO720998" s="69">
        <v>76.95</v>
      </c>
      <c r="AP720998" s="69">
        <v>0.81</v>
      </c>
      <c r="AQ720998" s="69">
        <v>0.918</v>
      </c>
      <c r="AR720998" s="69">
        <v>0.948</v>
      </c>
    </row>
    <row r="720999" spans="41:44">
      <c r="AO720999" s="69">
        <v>77.73</v>
      </c>
      <c r="AP720999" s="69">
        <v>0.931</v>
      </c>
      <c r="AQ720999" s="69">
        <v>0.9</v>
      </c>
      <c r="AR720999" s="69">
        <v>0.948</v>
      </c>
    </row>
    <row r="721000" spans="41:44">
      <c r="AO721000" s="69">
        <v>78.51</v>
      </c>
      <c r="AP721000" s="69">
        <v>0.894</v>
      </c>
      <c r="AQ721000" s="69">
        <v>0.892</v>
      </c>
      <c r="AR721000" s="69">
        <v>1.071</v>
      </c>
    </row>
    <row r="721001" spans="41:44">
      <c r="AO721001" s="69">
        <v>79.29</v>
      </c>
      <c r="AP721001" s="69">
        <v>0.845</v>
      </c>
      <c r="AQ721001" s="69">
        <v>0.901</v>
      </c>
      <c r="AR721001" s="69">
        <v>0.894</v>
      </c>
    </row>
    <row r="721002" spans="41:44">
      <c r="AO721002" s="69">
        <v>80.07</v>
      </c>
      <c r="AP721002" s="69">
        <v>0.95</v>
      </c>
      <c r="AQ721002" s="69">
        <v>0.843</v>
      </c>
      <c r="AR721002" s="69">
        <v>0.867</v>
      </c>
    </row>
    <row r="721003" spans="41:44">
      <c r="AO721003" s="69">
        <v>80.85</v>
      </c>
      <c r="AP721003" s="69">
        <v>0.849</v>
      </c>
      <c r="AQ721003" s="69">
        <v>0.957</v>
      </c>
      <c r="AR721003" s="69">
        <v>0.974</v>
      </c>
    </row>
    <row r="721004" spans="41:44">
      <c r="AO721004" s="69">
        <v>81.63</v>
      </c>
      <c r="AP721004" s="69">
        <v>0.965</v>
      </c>
      <c r="AQ721004" s="69">
        <v>0.957</v>
      </c>
      <c r="AR721004" s="69">
        <v>0.87</v>
      </c>
    </row>
    <row r="721005" spans="41:44">
      <c r="AO721005" s="69">
        <v>82.41</v>
      </c>
      <c r="AP721005" s="69">
        <v>0.937</v>
      </c>
      <c r="AQ721005" s="69">
        <v>0.849</v>
      </c>
      <c r="AR721005" s="69">
        <v>0.83</v>
      </c>
    </row>
    <row r="721006" spans="41:44">
      <c r="AO721006" s="69">
        <v>83.19</v>
      </c>
      <c r="AP721006" s="69">
        <v>0.907</v>
      </c>
      <c r="AQ721006" s="69">
        <v>0.9</v>
      </c>
      <c r="AR721006" s="69">
        <v>0.873</v>
      </c>
    </row>
    <row r="721007" spans="41:44">
      <c r="AO721007" s="69">
        <v>83.97</v>
      </c>
      <c r="AP721007" s="69">
        <v>0.916</v>
      </c>
      <c r="AQ721007" s="69">
        <v>0.94</v>
      </c>
      <c r="AR721007" s="69">
        <v>0.924</v>
      </c>
    </row>
    <row r="721008" spans="41:44">
      <c r="AO721008" s="69">
        <v>84.75</v>
      </c>
      <c r="AP721008" s="69">
        <v>0.95</v>
      </c>
      <c r="AQ721008" s="69">
        <v>0.865</v>
      </c>
      <c r="AR721008" s="69">
        <v>0.974</v>
      </c>
    </row>
    <row r="721009" spans="41:44">
      <c r="AO721009" s="69">
        <v>85.53</v>
      </c>
      <c r="AP721009" s="69">
        <v>0.954</v>
      </c>
      <c r="AQ721009" s="69">
        <v>0.954</v>
      </c>
      <c r="AR721009" s="69">
        <v>0.987</v>
      </c>
    </row>
    <row r="721010" spans="41:44">
      <c r="AO721010" s="69">
        <v>86.31</v>
      </c>
      <c r="AP721010" s="69">
        <v>0.939</v>
      </c>
      <c r="AQ721010" s="69">
        <v>0.859</v>
      </c>
      <c r="AR721010" s="69">
        <v>0.957</v>
      </c>
    </row>
    <row r="721011" spans="41:44">
      <c r="AO721011" s="69">
        <v>87.09</v>
      </c>
      <c r="AP721011" s="69">
        <v>0.988</v>
      </c>
      <c r="AQ721011" s="69">
        <v>0.887</v>
      </c>
      <c r="AR721011" s="69">
        <v>0.973</v>
      </c>
    </row>
    <row r="721012" spans="41:44">
      <c r="AO721012" s="69">
        <v>87.87</v>
      </c>
      <c r="AP721012" s="69">
        <v>0.853</v>
      </c>
      <c r="AQ721012" s="69">
        <v>0.867</v>
      </c>
      <c r="AR721012" s="69">
        <v>0.849</v>
      </c>
    </row>
    <row r="721013" spans="41:44">
      <c r="AO721013" s="69">
        <v>88.65</v>
      </c>
      <c r="AP721013" s="69">
        <v>0.89</v>
      </c>
      <c r="AQ721013" s="69">
        <v>0.971</v>
      </c>
      <c r="AR721013" s="69">
        <v>0.922</v>
      </c>
    </row>
    <row r="721014" spans="41:44">
      <c r="AO721014" s="69">
        <v>89.43</v>
      </c>
      <c r="AP721014" s="69">
        <v>0.921</v>
      </c>
      <c r="AQ721014" s="69">
        <v>0.846</v>
      </c>
      <c r="AR721014" s="69">
        <v>0.873</v>
      </c>
    </row>
    <row r="721015" spans="41:44">
      <c r="AO721015" s="69">
        <v>90.21</v>
      </c>
      <c r="AP721015" s="69">
        <v>0.869</v>
      </c>
      <c r="AQ721015" s="69">
        <v>0.884</v>
      </c>
      <c r="AR721015" s="69">
        <v>0.911</v>
      </c>
    </row>
    <row r="721016" spans="41:44">
      <c r="AO721016" s="69">
        <v>90.99</v>
      </c>
      <c r="AP721016" s="69">
        <v>1.012</v>
      </c>
      <c r="AQ721016" s="69">
        <v>0.985</v>
      </c>
      <c r="AR721016" s="69">
        <v>0.898</v>
      </c>
    </row>
    <row r="721017" spans="41:44">
      <c r="AO721017" s="69">
        <v>91.77</v>
      </c>
      <c r="AP721017" s="69">
        <v>0.904</v>
      </c>
      <c r="AQ721017" s="69">
        <v>1</v>
      </c>
      <c r="AR721017" s="69">
        <v>0.907</v>
      </c>
    </row>
    <row r="721018" spans="41:44">
      <c r="AO721018" s="69">
        <v>92.55</v>
      </c>
      <c r="AP721018" s="69">
        <v>0.976</v>
      </c>
      <c r="AQ721018" s="69">
        <v>0.9</v>
      </c>
      <c r="AR721018" s="69">
        <v>0.906</v>
      </c>
    </row>
    <row r="721019" spans="41:44">
      <c r="AO721019" s="69">
        <v>93.33</v>
      </c>
      <c r="AP721019" s="69">
        <v>0.953</v>
      </c>
      <c r="AQ721019" s="69">
        <v>0.928</v>
      </c>
      <c r="AR721019" s="69">
        <v>0.974</v>
      </c>
    </row>
    <row r="721020" spans="41:44">
      <c r="AO721020" s="69">
        <v>94.11</v>
      </c>
      <c r="AP721020" s="69">
        <v>0.83</v>
      </c>
      <c r="AQ721020" s="69">
        <v>0.816</v>
      </c>
      <c r="AR721020" s="69">
        <v>0.948</v>
      </c>
    </row>
    <row r="721021" spans="41:44">
      <c r="AO721021" s="69">
        <v>94.89</v>
      </c>
      <c r="AP721021" s="69">
        <v>0.906</v>
      </c>
      <c r="AQ721021" s="69">
        <v>0.791</v>
      </c>
      <c r="AR721021" s="69">
        <v>1</v>
      </c>
    </row>
    <row r="721022" spans="41:44">
      <c r="AO721022" s="69">
        <v>95.67</v>
      </c>
      <c r="AP721022" s="69">
        <v>0.886</v>
      </c>
      <c r="AQ721022" s="69">
        <v>0.859</v>
      </c>
      <c r="AR721022" s="69">
        <v>0.898</v>
      </c>
    </row>
    <row r="721023" spans="41:44">
      <c r="AO721023" s="69">
        <v>96.45</v>
      </c>
      <c r="AP721023" s="69">
        <v>0.988</v>
      </c>
      <c r="AQ721023" s="69">
        <v>1.014</v>
      </c>
      <c r="AR721023" s="69">
        <v>0.887</v>
      </c>
    </row>
    <row r="721024" spans="41:44">
      <c r="AO721024" s="69">
        <v>97.23</v>
      </c>
      <c r="AP721024" s="69">
        <v>0.918</v>
      </c>
      <c r="AQ721024" s="69">
        <v>0.915</v>
      </c>
      <c r="AR721024" s="69">
        <v>0.934</v>
      </c>
    </row>
    <row r="721025" spans="41:44">
      <c r="AO721025" s="69">
        <v>98.01</v>
      </c>
      <c r="AP721025" s="69">
        <v>0.851</v>
      </c>
      <c r="AQ721025" s="69">
        <v>0.942</v>
      </c>
      <c r="AR721025" s="69">
        <v>0.919</v>
      </c>
    </row>
    <row r="721026" spans="41:44">
      <c r="AO721026" s="69">
        <v>98.79</v>
      </c>
      <c r="AP721026" s="69">
        <v>0.95</v>
      </c>
      <c r="AQ721026" s="69">
        <v>0.829</v>
      </c>
      <c r="AR721026" s="69">
        <v>0.906</v>
      </c>
    </row>
    <row r="721027" spans="41:44">
      <c r="AO721027" s="69">
        <v>99.57</v>
      </c>
      <c r="AP721027" s="69">
        <v>0.823</v>
      </c>
      <c r="AQ721027" s="69">
        <v>0.918</v>
      </c>
      <c r="AR721027" s="69">
        <v>1</v>
      </c>
    </row>
    <row r="721028" spans="41:44">
      <c r="AO721028" s="69">
        <v>100.35</v>
      </c>
      <c r="AP721028" s="69">
        <v>0.917</v>
      </c>
      <c r="AQ721028" s="69">
        <v>0.928</v>
      </c>
      <c r="AR721028" s="69">
        <v>0.846</v>
      </c>
    </row>
    <row r="721029" spans="41:44">
      <c r="AO721029" s="69">
        <v>101.13</v>
      </c>
      <c r="AP721029" s="69">
        <v>0.886</v>
      </c>
      <c r="AQ721029" s="69">
        <v>0.843</v>
      </c>
      <c r="AR721029" s="69">
        <v>0.959</v>
      </c>
    </row>
    <row r="721030" spans="41:44">
      <c r="AO721030" s="69">
        <v>101.91</v>
      </c>
      <c r="AP721030" s="69">
        <v>0.965</v>
      </c>
      <c r="AQ721030" s="69">
        <v>0.851</v>
      </c>
      <c r="AR721030" s="69">
        <v>0.93</v>
      </c>
    </row>
    <row r="721031" spans="41:44">
      <c r="AO721031" s="69">
        <v>102.69</v>
      </c>
      <c r="AP721031" s="69">
        <v>0.89</v>
      </c>
      <c r="AQ721031" s="69">
        <v>0.861</v>
      </c>
      <c r="AR721031" s="69">
        <v>0.839</v>
      </c>
    </row>
    <row r="721032" spans="41:44">
      <c r="AO721032" s="69">
        <v>103.47</v>
      </c>
      <c r="AP721032" s="69">
        <v>0.949</v>
      </c>
      <c r="AQ721032" s="69">
        <v>0.942</v>
      </c>
      <c r="AR721032" s="69">
        <v>0.842</v>
      </c>
    </row>
    <row r="721033" spans="41:44">
      <c r="AO721033" s="69">
        <v>104.25</v>
      </c>
      <c r="AP721033" s="69">
        <v>0.91</v>
      </c>
      <c r="AQ721033" s="69">
        <v>0.957</v>
      </c>
      <c r="AR721033" s="69">
        <v>0.875</v>
      </c>
    </row>
    <row r="721034" spans="41:44">
      <c r="AO721034" s="69">
        <v>105.03</v>
      </c>
      <c r="AP721034" s="69">
        <v>0.882</v>
      </c>
      <c r="AQ721034" s="69">
        <v>0.84</v>
      </c>
      <c r="AR721034" s="69">
        <v>0.917</v>
      </c>
    </row>
    <row r="721035" spans="41:44">
      <c r="AO721035" s="69">
        <v>105.81</v>
      </c>
      <c r="AP721035" s="69">
        <v>0.976</v>
      </c>
      <c r="AQ721035" s="69">
        <v>0.811</v>
      </c>
      <c r="AR721035" s="69">
        <v>0.9</v>
      </c>
    </row>
    <row r="721036" spans="41:44">
      <c r="AO721036" s="69">
        <v>106.59</v>
      </c>
      <c r="AP721036" s="69">
        <v>0.949</v>
      </c>
      <c r="AQ721036" s="69">
        <v>0.84</v>
      </c>
      <c r="AR721036" s="69">
        <v>0.947</v>
      </c>
    </row>
    <row r="721037" spans="41:44">
      <c r="AO721037" s="69">
        <v>107.37</v>
      </c>
      <c r="AP721037" s="69">
        <v>0.918</v>
      </c>
      <c r="AQ721037" s="69">
        <v>0.942</v>
      </c>
      <c r="AR721037" s="69">
        <v>0.917</v>
      </c>
    </row>
    <row r="721038" spans="41:44">
      <c r="AO721038" s="69">
        <v>108.15</v>
      </c>
      <c r="AP721038" s="69">
        <v>0.922</v>
      </c>
      <c r="AQ721038" s="69">
        <v>0.916</v>
      </c>
      <c r="AR721038" s="69">
        <v>0.959</v>
      </c>
    </row>
    <row r="721039" spans="41:44">
      <c r="AO721039" s="69">
        <v>108.93</v>
      </c>
      <c r="AP721039" s="69">
        <v>0.918</v>
      </c>
      <c r="AQ721039" s="69">
        <v>0.939</v>
      </c>
      <c r="AR721039" s="69">
        <v>0.872</v>
      </c>
    </row>
    <row r="721040" spans="41:44">
      <c r="AO721040" s="69">
        <v>109.71</v>
      </c>
      <c r="AP721040" s="69">
        <v>0.867</v>
      </c>
      <c r="AQ721040" s="69">
        <v>0.956</v>
      </c>
      <c r="AR721040" s="69">
        <v>0.923</v>
      </c>
    </row>
    <row r="721041" spans="41:44">
      <c r="AO721041" s="69">
        <v>110.49</v>
      </c>
      <c r="AP721041" s="69">
        <v>0.933</v>
      </c>
      <c r="AQ721041" s="69">
        <v>0.836</v>
      </c>
      <c r="AR721041" s="69">
        <v>0.842</v>
      </c>
    </row>
    <row r="721042" spans="41:44">
      <c r="AO721042" s="69">
        <v>111.27</v>
      </c>
      <c r="AP721042" s="69">
        <v>1.052</v>
      </c>
      <c r="AQ721042" s="69">
        <v>0.873</v>
      </c>
      <c r="AR721042" s="69">
        <v>0.898</v>
      </c>
    </row>
    <row r="721043" spans="41:44">
      <c r="AO721043" s="69">
        <v>112.05</v>
      </c>
      <c r="AP721043" s="69">
        <v>0.892</v>
      </c>
      <c r="AQ721043" s="69">
        <v>0.875</v>
      </c>
      <c r="AR721043" s="69">
        <v>0.828</v>
      </c>
    </row>
    <row r="721044" spans="41:44">
      <c r="AO721044" s="69">
        <v>112.83</v>
      </c>
      <c r="AP721044" s="69">
        <v>0.965</v>
      </c>
      <c r="AQ721044" s="69">
        <v>0.915</v>
      </c>
      <c r="AR721044" s="69">
        <v>1.015</v>
      </c>
    </row>
    <row r="721045" spans="41:44">
      <c r="AO721045" s="69">
        <v>113.61</v>
      </c>
      <c r="AP721045" s="69">
        <v>0.932</v>
      </c>
      <c r="AQ721045" s="69">
        <v>0.956</v>
      </c>
      <c r="AR721045" s="69">
        <v>0.986</v>
      </c>
    </row>
    <row r="721046" spans="41:44">
      <c r="AO721046" s="69">
        <v>114.39</v>
      </c>
      <c r="AP721046" s="69">
        <v>0.903</v>
      </c>
      <c r="AQ721046" s="69">
        <v>0.955</v>
      </c>
      <c r="AR721046" s="69">
        <v>0.959</v>
      </c>
    </row>
    <row r="721047" spans="41:44">
      <c r="AO721047" s="69">
        <v>115.17</v>
      </c>
      <c r="AP721047" s="69">
        <v>0.944</v>
      </c>
      <c r="AQ721047" s="69">
        <v>0.971</v>
      </c>
      <c r="AR721047" s="69">
        <v>0.93</v>
      </c>
    </row>
    <row r="721048" spans="41:44">
      <c r="AO721048" s="69">
        <v>115.95</v>
      </c>
      <c r="AP721048" s="69">
        <v>0.9</v>
      </c>
      <c r="AQ721048" s="69">
        <v>0.941</v>
      </c>
      <c r="AR721048" s="69">
        <v>0.847</v>
      </c>
    </row>
    <row r="721049" spans="41:44">
      <c r="AO721049" s="69">
        <v>116.73</v>
      </c>
      <c r="AP721049" s="69">
        <v>0.847</v>
      </c>
      <c r="AQ721049" s="69">
        <v>0.885</v>
      </c>
      <c r="AR721049" s="69">
        <v>0.896</v>
      </c>
    </row>
    <row r="721050" spans="41:44">
      <c r="AO721050" s="69">
        <v>117.51</v>
      </c>
      <c r="AP721050" s="69">
        <v>0.917</v>
      </c>
      <c r="AQ721050" s="69">
        <v>0.857</v>
      </c>
      <c r="AR721050" s="69">
        <v>0.844</v>
      </c>
    </row>
    <row r="721051" spans="41:44">
      <c r="AO721051" s="69">
        <v>118.29</v>
      </c>
      <c r="AP721051" s="69">
        <v>0.923</v>
      </c>
      <c r="AQ721051" s="69">
        <v>1.016</v>
      </c>
      <c r="AR721051" s="69">
        <v>0.844</v>
      </c>
    </row>
    <row r="721052" spans="41:44">
      <c r="AO721052" s="69">
        <v>119.07</v>
      </c>
      <c r="AP721052" s="69">
        <v>1</v>
      </c>
      <c r="AQ721052" s="69">
        <v>0.9</v>
      </c>
      <c r="AR721052" s="69">
        <v>0.915</v>
      </c>
    </row>
    <row r="721053" spans="41:44">
      <c r="AO721053" s="69">
        <v>119.85</v>
      </c>
      <c r="AP721053" s="69">
        <v>0.95</v>
      </c>
      <c r="AQ721053" s="69">
        <v>1.014</v>
      </c>
      <c r="AR721053" s="69">
        <v>0.878</v>
      </c>
    </row>
    <row r="721054" spans="41:44">
      <c r="AO721054" s="69">
        <v>120.63</v>
      </c>
      <c r="AP721054" s="69">
        <v>0.87</v>
      </c>
      <c r="AQ721054" s="69">
        <v>0.943</v>
      </c>
      <c r="AR721054" s="69">
        <v>0.808</v>
      </c>
    </row>
    <row r="721055" spans="41:44">
      <c r="AO721055" s="69">
        <v>121.41</v>
      </c>
      <c r="AP721055" s="69">
        <v>0.874</v>
      </c>
      <c r="AQ721055" s="69">
        <v>0.956</v>
      </c>
      <c r="AR721055" s="69">
        <v>0.906</v>
      </c>
    </row>
    <row r="721056" spans="41:44">
      <c r="AO721056" s="69">
        <v>122.19</v>
      </c>
      <c r="AP721056" s="69">
        <v>0.878</v>
      </c>
      <c r="AQ721056" s="69">
        <v>1</v>
      </c>
      <c r="AR721056" s="69">
        <v>0.851</v>
      </c>
    </row>
    <row r="721057" spans="41:44">
      <c r="AO721057" s="69">
        <v>122.97</v>
      </c>
      <c r="AP721057" s="69">
        <v>0.966</v>
      </c>
      <c r="AQ721057" s="69">
        <v>0.918</v>
      </c>
      <c r="AR721057" s="69">
        <v>0.904</v>
      </c>
    </row>
    <row r="721058" spans="41:44">
      <c r="AO721058" s="69">
        <v>123.75</v>
      </c>
      <c r="AP721058" s="69">
        <v>0.918</v>
      </c>
      <c r="AQ721058" s="69">
        <v>0.9</v>
      </c>
      <c r="AR721058" s="69">
        <v>0.984</v>
      </c>
    </row>
    <row r="721059" spans="41:44">
      <c r="AO721059" s="69">
        <v>124.53</v>
      </c>
      <c r="AP721059" s="69">
        <v>0.953</v>
      </c>
      <c r="AQ721059" s="69">
        <v>0.827</v>
      </c>
      <c r="AR721059" s="69">
        <v>0.9</v>
      </c>
    </row>
    <row r="721060" spans="41:44">
      <c r="AO721060" s="69">
        <v>125.31</v>
      </c>
      <c r="AP721060" s="69">
        <v>0.912</v>
      </c>
      <c r="AQ721060" s="69">
        <v>0.871</v>
      </c>
      <c r="AR721060" s="69">
        <v>0.973</v>
      </c>
    </row>
    <row r="721061" spans="41:44">
      <c r="AO721061" s="69">
        <v>126.09</v>
      </c>
      <c r="AP721061" s="69">
        <v>0.879</v>
      </c>
      <c r="AQ721061" s="69">
        <v>0.927</v>
      </c>
      <c r="AR721061" s="69">
        <v>0.987</v>
      </c>
    </row>
    <row r="721062" spans="41:44">
      <c r="AO721062" s="69">
        <v>126.87</v>
      </c>
      <c r="AP721062" s="69">
        <v>0.966</v>
      </c>
      <c r="AQ721062" s="69">
        <v>0.875</v>
      </c>
      <c r="AR721062" s="69">
        <v>0.917</v>
      </c>
    </row>
    <row r="721063" spans="41:44">
      <c r="AO721063" s="69">
        <v>127.65</v>
      </c>
      <c r="AP721063" s="69">
        <v>0.929</v>
      </c>
      <c r="AQ721063" s="69">
        <v>0.889</v>
      </c>
      <c r="AR721063" s="69">
        <v>0.9</v>
      </c>
    </row>
    <row r="721064" spans="41:44">
      <c r="AO721064" s="69">
        <v>128.43</v>
      </c>
      <c r="AP721064" s="69">
        <v>0.943</v>
      </c>
      <c r="AQ721064" s="69">
        <v>0.823</v>
      </c>
      <c r="AR721064" s="69">
        <v>0.922</v>
      </c>
    </row>
    <row r="721065" spans="41:44">
      <c r="AO721065" s="69">
        <v>129.21</v>
      </c>
      <c r="AP721065" s="69">
        <v>0.901</v>
      </c>
      <c r="AQ721065" s="69">
        <v>0.971</v>
      </c>
      <c r="AR721065" s="69">
        <v>1</v>
      </c>
    </row>
    <row r="721066" spans="41:44">
      <c r="AO721066" s="69">
        <v>129.99</v>
      </c>
      <c r="AP721066" s="69">
        <v>0.94</v>
      </c>
      <c r="AQ721066" s="69">
        <v>0.851</v>
      </c>
      <c r="AR721066" s="69">
        <v>0.918</v>
      </c>
    </row>
    <row r="721067" spans="41:44">
      <c r="AO721067" s="69">
        <v>130.77</v>
      </c>
      <c r="AP721067" s="69">
        <v>0.94</v>
      </c>
      <c r="AQ721067" s="69">
        <v>1.046</v>
      </c>
      <c r="AR721067" s="69">
        <v>1.014</v>
      </c>
    </row>
    <row r="721068" spans="41:44">
      <c r="AO721068" s="69">
        <v>131.55</v>
      </c>
      <c r="AP721068" s="69">
        <v>0.942</v>
      </c>
      <c r="AQ721068" s="69">
        <v>0.847</v>
      </c>
      <c r="AR721068" s="69">
        <v>0.883</v>
      </c>
    </row>
    <row r="721069" spans="41:44">
      <c r="AO721069" s="69">
        <v>132.33</v>
      </c>
      <c r="AP721069" s="69">
        <v>0.954</v>
      </c>
      <c r="AQ721069" s="69">
        <v>0.9</v>
      </c>
      <c r="AR721069" s="69">
        <v>1.069</v>
      </c>
    </row>
    <row r="721070" spans="41:44">
      <c r="AO721070" s="69">
        <v>133.11</v>
      </c>
      <c r="AP721070" s="69">
        <v>0.867</v>
      </c>
      <c r="AQ721070" s="69">
        <v>0.865</v>
      </c>
      <c r="AR721070" s="69">
        <v>0.957</v>
      </c>
    </row>
    <row r="721071" spans="41:44">
      <c r="AO721071" s="69">
        <v>133.89</v>
      </c>
      <c r="AP721071" s="69">
        <v>0.827</v>
      </c>
      <c r="AQ721071" s="69">
        <v>1</v>
      </c>
      <c r="AR721071" s="69">
        <v>0.91</v>
      </c>
    </row>
    <row r="721072" spans="41:44">
      <c r="AO721072" s="69">
        <v>134.67</v>
      </c>
      <c r="AP721072" s="69">
        <v>0.91</v>
      </c>
      <c r="AQ721072" s="69">
        <v>0.929</v>
      </c>
      <c r="AR721072" s="69">
        <v>0.93</v>
      </c>
    </row>
    <row r="721073" spans="41:44">
      <c r="AO721073" s="69">
        <v>135.45</v>
      </c>
      <c r="AP721073" s="69">
        <v>0.938</v>
      </c>
      <c r="AQ721073" s="69">
        <v>0.859</v>
      </c>
      <c r="AR721073" s="69">
        <v>1</v>
      </c>
    </row>
    <row r="721074" spans="41:44">
      <c r="AO721074" s="69">
        <v>136.23</v>
      </c>
      <c r="AP721074" s="69">
        <v>0.944</v>
      </c>
      <c r="AQ721074" s="69">
        <v>1</v>
      </c>
      <c r="AR721074" s="69">
        <v>0.934</v>
      </c>
    </row>
    <row r="721075" spans="41:44">
      <c r="AO721075" s="69">
        <v>137.01</v>
      </c>
      <c r="AP721075" s="69">
        <v>0.965</v>
      </c>
      <c r="AQ721075" s="69">
        <v>0.861</v>
      </c>
      <c r="AR721075" s="69">
        <v>0.893</v>
      </c>
    </row>
    <row r="721076" spans="41:44">
      <c r="AO721076" s="69">
        <v>137.79</v>
      </c>
      <c r="AP721076" s="69">
        <v>0.922</v>
      </c>
      <c r="AQ721076" s="69">
        <v>1.03</v>
      </c>
      <c r="AR721076" s="69">
        <v>0.973</v>
      </c>
    </row>
    <row r="721077" spans="41:44">
      <c r="AO721077" s="69">
        <v>138.57</v>
      </c>
      <c r="AP721077" s="69">
        <v>0.862</v>
      </c>
      <c r="AQ721077" s="69">
        <v>0.814</v>
      </c>
      <c r="AR721077" s="69">
        <v>0.986</v>
      </c>
    </row>
    <row r="721078" spans="41:44">
      <c r="AO721078" s="69">
        <v>139.35</v>
      </c>
      <c r="AP721078" s="69">
        <v>0.89</v>
      </c>
      <c r="AQ721078" s="69">
        <v>0.915</v>
      </c>
      <c r="AR721078" s="69">
        <v>0.906</v>
      </c>
    </row>
    <row r="721079" spans="41:44">
      <c r="AO721079" s="69">
        <v>140.13</v>
      </c>
      <c r="AP721079" s="69">
        <v>0.954</v>
      </c>
      <c r="AQ721079" s="69">
        <v>0.895</v>
      </c>
      <c r="AR721079" s="69">
        <v>0.863</v>
      </c>
    </row>
    <row r="721080" spans="41:44">
      <c r="AO721080" s="69">
        <v>140.91</v>
      </c>
      <c r="AP721080" s="69">
        <v>1</v>
      </c>
      <c r="AQ721080" s="69">
        <v>0.97</v>
      </c>
      <c r="AR721080" s="69">
        <v>0.918</v>
      </c>
    </row>
    <row r="721081" spans="41:44">
      <c r="AO721081" s="69">
        <v>141.69</v>
      </c>
      <c r="AP721081" s="69">
        <v>0.967</v>
      </c>
      <c r="AQ721081" s="69">
        <v>0.883</v>
      </c>
      <c r="AR721081" s="69">
        <v>0.93</v>
      </c>
    </row>
    <row r="721082" spans="41:44">
      <c r="AO721082" s="69">
        <v>142.47</v>
      </c>
      <c r="AP721082" s="69">
        <v>0.966</v>
      </c>
      <c r="AQ721082" s="69">
        <v>0.871</v>
      </c>
      <c r="AR721082" s="69">
        <v>0.911</v>
      </c>
    </row>
    <row r="721083" spans="41:44">
      <c r="AO721083" s="69">
        <v>143.25</v>
      </c>
      <c r="AP721083" s="69">
        <v>0.901</v>
      </c>
      <c r="AQ721083" s="69">
        <v>1.048</v>
      </c>
      <c r="AR721083" s="69">
        <v>0.942</v>
      </c>
    </row>
    <row r="721084" spans="41:44">
      <c r="AO721084" s="69">
        <v>144.03</v>
      </c>
      <c r="AP721084" s="69">
        <v>0.955</v>
      </c>
      <c r="AQ721084" s="69">
        <v>0.875</v>
      </c>
      <c r="AR721084" s="69">
        <v>0.919</v>
      </c>
    </row>
    <row r="721085" spans="41:44">
      <c r="AO721085" s="69">
        <v>144.81</v>
      </c>
      <c r="AP721085" s="69">
        <v>0.928</v>
      </c>
      <c r="AQ721085" s="69">
        <v>0.89</v>
      </c>
      <c r="AR721085" s="69">
        <v>1</v>
      </c>
    </row>
    <row r="721086" spans="41:44">
      <c r="AO721086" s="69">
        <v>145.59</v>
      </c>
      <c r="AP721086" s="69">
        <v>0.988</v>
      </c>
      <c r="AQ721086" s="69">
        <v>0.928</v>
      </c>
      <c r="AR721086" s="69">
        <v>1.028</v>
      </c>
    </row>
    <row r="721087" spans="41:44">
      <c r="AO721087" s="69">
        <v>146.37</v>
      </c>
      <c r="AP721087" s="69">
        <v>0.806</v>
      </c>
      <c r="AQ721087" s="69">
        <v>0.831</v>
      </c>
      <c r="AR721087" s="69">
        <v>0.97</v>
      </c>
    </row>
    <row r="721088" spans="41:44">
      <c r="AO721088" s="69">
        <v>147.15</v>
      </c>
      <c r="AP721088" s="69">
        <v>0.907</v>
      </c>
      <c r="AQ721088" s="69">
        <v>0.928</v>
      </c>
      <c r="AR721088" s="69">
        <v>0.91</v>
      </c>
    </row>
    <row r="721089" spans="41:44">
      <c r="AO721089" s="69">
        <v>147.93</v>
      </c>
      <c r="AP721089" s="69">
        <v>0.875</v>
      </c>
      <c r="AQ721089" s="69">
        <v>0.831</v>
      </c>
      <c r="AR721089" s="69">
        <v>0.861</v>
      </c>
    </row>
    <row r="721090" spans="41:44">
      <c r="AO721090" s="69">
        <v>148.71</v>
      </c>
      <c r="AP721090" s="69">
        <v>0.977</v>
      </c>
      <c r="AQ721090" s="69">
        <v>0.898</v>
      </c>
      <c r="AR721090" s="69">
        <v>0.901</v>
      </c>
    </row>
    <row r="721091" spans="41:44">
      <c r="AO721091" s="69">
        <v>149.49</v>
      </c>
      <c r="AP721091" s="69">
        <v>0.9</v>
      </c>
      <c r="AQ721091" s="69">
        <v>0.985</v>
      </c>
      <c r="AR721091" s="69">
        <v>0.901</v>
      </c>
    </row>
    <row r="721092" spans="41:44">
      <c r="AO721092" s="69">
        <v>150.27</v>
      </c>
      <c r="AP721092" s="69">
        <v>0.95</v>
      </c>
      <c r="AQ721092" s="69">
        <v>0.859</v>
      </c>
      <c r="AR721092" s="69">
        <v>0.917</v>
      </c>
    </row>
    <row r="721093" spans="41:44">
      <c r="AO721093" s="69">
        <v>151.05</v>
      </c>
      <c r="AP721093" s="69">
        <v>0.942</v>
      </c>
      <c r="AQ721093" s="69">
        <v>0.943</v>
      </c>
      <c r="AR721093" s="69">
        <v>0.918</v>
      </c>
    </row>
    <row r="721094" spans="41:44">
      <c r="AO721094" s="69">
        <v>151.83</v>
      </c>
      <c r="AP721094" s="69">
        <v>0.978</v>
      </c>
      <c r="AQ721094" s="69">
        <v>0.845</v>
      </c>
      <c r="AR721094" s="69">
        <v>0.867</v>
      </c>
    </row>
    <row r="721095" spans="41:44">
      <c r="AO721095" s="69">
        <v>152.61</v>
      </c>
      <c r="AP721095" s="69">
        <v>0.942</v>
      </c>
      <c r="AQ721095" s="69">
        <v>0.943</v>
      </c>
      <c r="AR721095" s="69">
        <v>0.928</v>
      </c>
    </row>
    <row r="721096" spans="41:44">
      <c r="AO721096" s="69">
        <v>153.39</v>
      </c>
      <c r="AP721096" s="69">
        <v>0.988</v>
      </c>
      <c r="AQ721096" s="69">
        <v>0.927</v>
      </c>
      <c r="AR721096" s="69">
        <v>0.836</v>
      </c>
    </row>
    <row r="721097" spans="41:44">
      <c r="AO721097" s="69">
        <v>154.17</v>
      </c>
      <c r="AP721097" s="69">
        <v>0.891</v>
      </c>
      <c r="AQ721097" s="69">
        <v>0.941</v>
      </c>
      <c r="AR721097" s="69">
        <v>0.932</v>
      </c>
    </row>
    <row r="721098" spans="41:44">
      <c r="AO721098" s="69">
        <v>154.95</v>
      </c>
      <c r="AP721098" s="69">
        <v>0.935</v>
      </c>
      <c r="AQ721098" s="69">
        <v>0.889</v>
      </c>
      <c r="AR721098" s="69">
        <v>0.861</v>
      </c>
    </row>
    <row r="721099" spans="41:44">
      <c r="AO721099" s="69">
        <v>155.73</v>
      </c>
      <c r="AP721099" s="69">
        <v>0.923</v>
      </c>
      <c r="AQ721099" s="69">
        <v>0.775</v>
      </c>
      <c r="AR721099" s="69">
        <v>0.861</v>
      </c>
    </row>
    <row r="721100" spans="41:44">
      <c r="AO721100" s="69">
        <v>156.51</v>
      </c>
      <c r="AP721100" s="69">
        <v>0.911</v>
      </c>
      <c r="AQ721100" s="69">
        <v>0.942</v>
      </c>
      <c r="AR721100" s="69">
        <v>0.957</v>
      </c>
    </row>
    <row r="737282" spans="41:44">
      <c r="AO737282" s="69" t="s">
        <v>13</v>
      </c>
      <c r="AP737282" s="69" t="s">
        <v>14</v>
      </c>
      <c r="AQ737282" s="69" t="s">
        <v>15</v>
      </c>
      <c r="AR737282" s="69" t="s">
        <v>16</v>
      </c>
    </row>
    <row r="737283" spans="41:44">
      <c r="AO737283" s="69">
        <v>0</v>
      </c>
      <c r="AP737283" s="69">
        <v>0.925</v>
      </c>
      <c r="AQ737283" s="69">
        <v>0.985</v>
      </c>
      <c r="AR737283" s="69">
        <v>0.836</v>
      </c>
    </row>
    <row r="737284" spans="41:44">
      <c r="AO737284" s="69">
        <v>0.39</v>
      </c>
      <c r="AP737284" s="69">
        <v>0.968</v>
      </c>
      <c r="AQ737284" s="69">
        <v>1.016</v>
      </c>
      <c r="AR737284" s="69">
        <v>1.026</v>
      </c>
    </row>
    <row r="737285" spans="41:44">
      <c r="AO737285" s="69">
        <v>1.17</v>
      </c>
      <c r="AP737285" s="69">
        <v>0.928</v>
      </c>
      <c r="AQ737285" s="69">
        <v>1.061</v>
      </c>
      <c r="AR737285" s="69">
        <v>0.925</v>
      </c>
    </row>
    <row r="737286" spans="41:44">
      <c r="AO737286" s="69">
        <v>1.95</v>
      </c>
      <c r="AP737286" s="69">
        <v>0.885</v>
      </c>
      <c r="AQ737286" s="69">
        <v>0.97</v>
      </c>
      <c r="AR737286" s="69">
        <v>0.961</v>
      </c>
    </row>
    <row r="737287" spans="41:44">
      <c r="AO737287" s="69">
        <v>2.73</v>
      </c>
      <c r="AP737287" s="69">
        <v>0.926</v>
      </c>
      <c r="AQ737287" s="69">
        <v>0.932</v>
      </c>
      <c r="AR737287" s="69">
        <v>0.962</v>
      </c>
    </row>
    <row r="737288" spans="41:44">
      <c r="AO737288" s="69">
        <v>3.51</v>
      </c>
      <c r="AP737288" s="69">
        <v>0.885</v>
      </c>
      <c r="AQ737288" s="69">
        <v>0.906</v>
      </c>
      <c r="AR737288" s="69">
        <v>0.924</v>
      </c>
    </row>
    <row r="737289" spans="41:44">
      <c r="AO737289" s="69">
        <v>4.29</v>
      </c>
      <c r="AP737289" s="69">
        <v>0.97</v>
      </c>
      <c r="AQ737289" s="69">
        <v>0.915</v>
      </c>
      <c r="AR737289" s="69">
        <v>0.96</v>
      </c>
    </row>
    <row r="737290" spans="41:44">
      <c r="AO737290" s="69">
        <v>5.07</v>
      </c>
      <c r="AP737290" s="69">
        <v>0.9</v>
      </c>
      <c r="AQ737290" s="69">
        <v>0.935</v>
      </c>
      <c r="AR737290" s="69">
        <v>0.911</v>
      </c>
    </row>
    <row r="737291" spans="41:44">
      <c r="AO737291" s="69">
        <v>5.85</v>
      </c>
      <c r="AP737291" s="69">
        <v>1.015</v>
      </c>
      <c r="AQ737291" s="69">
        <v>0.971</v>
      </c>
      <c r="AR737291" s="69">
        <v>0.912</v>
      </c>
    </row>
    <row r="737292" spans="41:44">
      <c r="AO737292" s="69">
        <v>6.63</v>
      </c>
      <c r="AP737292" s="69">
        <v>0.927</v>
      </c>
      <c r="AQ737292" s="69">
        <v>1</v>
      </c>
      <c r="AR737292" s="69">
        <v>0.962</v>
      </c>
    </row>
    <row r="737293" spans="41:44">
      <c r="AO737293" s="69">
        <v>7.41</v>
      </c>
      <c r="AP737293" s="69">
        <v>0.97</v>
      </c>
      <c r="AQ737293" s="69">
        <v>0.904</v>
      </c>
      <c r="AR737293" s="69">
        <v>1.013</v>
      </c>
    </row>
    <row r="737294" spans="41:44">
      <c r="AO737294" s="69">
        <v>8.19</v>
      </c>
      <c r="AP737294" s="69">
        <v>0.878</v>
      </c>
      <c r="AQ737294" s="69">
        <v>0.89</v>
      </c>
      <c r="AR737294" s="69">
        <v>1</v>
      </c>
    </row>
    <row r="737295" spans="41:44">
      <c r="AO737295" s="69">
        <v>8.97</v>
      </c>
      <c r="AP737295" s="69">
        <v>0.956</v>
      </c>
      <c r="AQ737295" s="69">
        <v>0.859</v>
      </c>
      <c r="AR737295" s="69">
        <v>1.096</v>
      </c>
    </row>
    <row r="737296" spans="41:44">
      <c r="AO737296" s="69">
        <v>9.75</v>
      </c>
      <c r="AP737296" s="69">
        <v>0.887</v>
      </c>
      <c r="AQ737296" s="69">
        <v>0.93</v>
      </c>
      <c r="AR737296" s="69">
        <v>1.04</v>
      </c>
    </row>
    <row r="737297" spans="41:44">
      <c r="AO737297" s="69">
        <v>10.53</v>
      </c>
      <c r="AP737297" s="69">
        <v>0.922</v>
      </c>
      <c r="AQ737297" s="69">
        <v>0.956</v>
      </c>
      <c r="AR737297" s="69">
        <v>1.053</v>
      </c>
    </row>
    <row r="737298" spans="41:44">
      <c r="AO737298" s="69">
        <v>11.31</v>
      </c>
      <c r="AP737298" s="69">
        <v>1</v>
      </c>
      <c r="AQ737298" s="69">
        <v>0.9</v>
      </c>
      <c r="AR737298" s="69">
        <v>1.037</v>
      </c>
    </row>
    <row r="737299" spans="41:44">
      <c r="AO737299" s="69">
        <v>12.09</v>
      </c>
      <c r="AP737299" s="69">
        <v>1.014</v>
      </c>
      <c r="AQ737299" s="69">
        <v>0.942</v>
      </c>
      <c r="AR737299" s="69">
        <v>0.861</v>
      </c>
    </row>
    <row r="737300" spans="41:44">
      <c r="AO737300" s="69">
        <v>12.87</v>
      </c>
      <c r="AP737300" s="69">
        <v>0.918</v>
      </c>
      <c r="AQ737300" s="69">
        <v>0.986</v>
      </c>
      <c r="AR737300" s="69">
        <v>1.055</v>
      </c>
    </row>
    <row r="737301" spans="41:44">
      <c r="AO737301" s="69">
        <v>13.65</v>
      </c>
      <c r="AP737301" s="69">
        <v>0.87</v>
      </c>
      <c r="AQ737301" s="69">
        <v>0.848</v>
      </c>
      <c r="AR737301" s="69">
        <v>0.883</v>
      </c>
    </row>
    <row r="737302" spans="41:44">
      <c r="AO737302" s="69">
        <v>14.43</v>
      </c>
      <c r="AP737302" s="69">
        <v>0.949</v>
      </c>
      <c r="AQ737302" s="69">
        <v>1</v>
      </c>
      <c r="AR737302" s="69">
        <v>0.938</v>
      </c>
    </row>
    <row r="737303" spans="41:44">
      <c r="AO737303" s="69">
        <v>15.21</v>
      </c>
      <c r="AP737303" s="69">
        <v>0.947</v>
      </c>
      <c r="AQ737303" s="69">
        <v>0.947</v>
      </c>
      <c r="AR737303" s="69">
        <v>0.962</v>
      </c>
    </row>
    <row r="737304" spans="41:44">
      <c r="AO737304" s="69">
        <v>15.99</v>
      </c>
      <c r="AP737304" s="69">
        <v>0.883</v>
      </c>
      <c r="AQ737304" s="69">
        <v>1</v>
      </c>
      <c r="AR737304" s="69">
        <v>0.887</v>
      </c>
    </row>
    <row r="737305" spans="41:44">
      <c r="AO737305" s="69">
        <v>16.77</v>
      </c>
      <c r="AP737305" s="69">
        <v>0.892</v>
      </c>
      <c r="AQ737305" s="69">
        <v>0.971</v>
      </c>
      <c r="AR737305" s="69">
        <v>1.133</v>
      </c>
    </row>
    <row r="737306" spans="41:44">
      <c r="AO737306" s="69">
        <v>17.55</v>
      </c>
      <c r="AP737306" s="69">
        <v>0.95</v>
      </c>
      <c r="AQ737306" s="69">
        <v>0.873</v>
      </c>
      <c r="AR737306" s="69">
        <v>0.95</v>
      </c>
    </row>
    <row r="737307" spans="41:44">
      <c r="AO737307" s="69">
        <v>18.33</v>
      </c>
      <c r="AP737307" s="69">
        <v>0.931</v>
      </c>
      <c r="AQ737307" s="69">
        <v>0.942</v>
      </c>
      <c r="AR737307" s="69">
        <v>0.961</v>
      </c>
    </row>
    <row r="737308" spans="41:44">
      <c r="AO737308" s="69">
        <v>19.11</v>
      </c>
      <c r="AP737308" s="69">
        <v>0.9</v>
      </c>
      <c r="AQ737308" s="69">
        <v>0.926</v>
      </c>
      <c r="AR737308" s="69">
        <v>0.935</v>
      </c>
    </row>
    <row r="737309" spans="41:44">
      <c r="AO737309" s="69">
        <v>19.89</v>
      </c>
      <c r="AP737309" s="69">
        <v>0.912</v>
      </c>
      <c r="AQ737309" s="69">
        <v>0.943</v>
      </c>
      <c r="AR737309" s="69">
        <v>0.926</v>
      </c>
    </row>
    <row r="737310" spans="41:44">
      <c r="AO737310" s="69">
        <v>20.67</v>
      </c>
      <c r="AP737310" s="69">
        <v>0.912</v>
      </c>
      <c r="AQ737310" s="69">
        <v>0.942</v>
      </c>
      <c r="AR737310" s="69">
        <v>0.875</v>
      </c>
    </row>
    <row r="737311" spans="41:44">
      <c r="AO737311" s="69">
        <v>21.45</v>
      </c>
      <c r="AP737311" s="69">
        <v>1</v>
      </c>
      <c r="AQ737311" s="69">
        <v>0.844</v>
      </c>
      <c r="AR737311" s="69">
        <v>0.912</v>
      </c>
    </row>
    <row r="737312" spans="41:44">
      <c r="AO737312" s="69">
        <v>22.23</v>
      </c>
      <c r="AP737312" s="69">
        <v>0.891</v>
      </c>
      <c r="AQ737312" s="69">
        <v>0.844</v>
      </c>
      <c r="AR737312" s="69">
        <v>0.975</v>
      </c>
    </row>
    <row r="737313" spans="41:44">
      <c r="AO737313" s="69">
        <v>23.01</v>
      </c>
      <c r="AP737313" s="69">
        <v>0.912</v>
      </c>
      <c r="AQ737313" s="69">
        <v>1.014</v>
      </c>
      <c r="AR737313" s="69">
        <v>0.95</v>
      </c>
    </row>
    <row r="737314" spans="41:44">
      <c r="AO737314" s="69">
        <v>23.79</v>
      </c>
      <c r="AP737314" s="69">
        <v>0.974</v>
      </c>
      <c r="AQ737314" s="69">
        <v>0.931</v>
      </c>
      <c r="AR737314" s="69">
        <v>0.869</v>
      </c>
    </row>
    <row r="737315" spans="41:44">
      <c r="AO737315" s="69">
        <v>24.57</v>
      </c>
      <c r="AP737315" s="69">
        <v>0.898</v>
      </c>
      <c r="AQ737315" s="69">
        <v>0.97</v>
      </c>
      <c r="AR737315" s="69">
        <v>0.879</v>
      </c>
    </row>
    <row r="737316" spans="41:44">
      <c r="AO737316" s="69">
        <v>25.35</v>
      </c>
      <c r="AP737316" s="69">
        <v>0.877</v>
      </c>
      <c r="AQ737316" s="69">
        <v>0.878</v>
      </c>
      <c r="AR737316" s="69">
        <v>0.948</v>
      </c>
    </row>
    <row r="737317" spans="41:44">
      <c r="AO737317" s="69">
        <v>26.13</v>
      </c>
      <c r="AP737317" s="69">
        <v>0.912</v>
      </c>
      <c r="AQ737317" s="69">
        <v>0.986</v>
      </c>
      <c r="AR737317" s="69">
        <v>0.949</v>
      </c>
    </row>
    <row r="737318" spans="41:44">
      <c r="AO737318" s="69">
        <v>26.91</v>
      </c>
      <c r="AP737318" s="69">
        <v>0.974</v>
      </c>
      <c r="AQ737318" s="69">
        <v>0.906</v>
      </c>
      <c r="AR737318" s="69">
        <v>0.828</v>
      </c>
    </row>
    <row r="737319" spans="41:44">
      <c r="AO737319" s="69">
        <v>27.69</v>
      </c>
      <c r="AP737319" s="69">
        <v>0.939</v>
      </c>
      <c r="AQ737319" s="69">
        <v>0.849</v>
      </c>
      <c r="AR737319" s="69">
        <v>0.924</v>
      </c>
    </row>
    <row r="737320" spans="41:44">
      <c r="AO737320" s="69">
        <v>28.47</v>
      </c>
      <c r="AP737320" s="69">
        <v>0.986</v>
      </c>
      <c r="AQ737320" s="69">
        <v>0.93</v>
      </c>
      <c r="AR737320" s="69">
        <v>0.974</v>
      </c>
    </row>
    <row r="737321" spans="41:44">
      <c r="AO737321" s="69">
        <v>29.25</v>
      </c>
      <c r="AP737321" s="69">
        <v>0.974</v>
      </c>
      <c r="AQ737321" s="69">
        <v>0.915</v>
      </c>
      <c r="AR737321" s="69">
        <v>0.896</v>
      </c>
    </row>
    <row r="737322" spans="41:44">
      <c r="AO737322" s="69">
        <v>30.03</v>
      </c>
      <c r="AP737322" s="69">
        <v>0.915</v>
      </c>
      <c r="AQ737322" s="69">
        <v>0.986</v>
      </c>
      <c r="AR737322" s="69">
        <v>1</v>
      </c>
    </row>
    <row r="737323" spans="41:44">
      <c r="AO737323" s="69">
        <v>30.81</v>
      </c>
      <c r="AP737323" s="69">
        <v>0.914</v>
      </c>
      <c r="AQ737323" s="69">
        <v>0.905</v>
      </c>
      <c r="AR737323" s="69">
        <v>0.868</v>
      </c>
    </row>
    <row r="737324" spans="41:44">
      <c r="AO737324" s="69">
        <v>31.59</v>
      </c>
      <c r="AP737324" s="69">
        <v>1</v>
      </c>
      <c r="AQ737324" s="69">
        <v>0.917</v>
      </c>
      <c r="AR737324" s="69">
        <v>1.026</v>
      </c>
    </row>
    <row r="737325" spans="41:44">
      <c r="AO737325" s="69">
        <v>32.37</v>
      </c>
      <c r="AP737325" s="69">
        <v>1</v>
      </c>
      <c r="AQ737325" s="69">
        <v>0.831</v>
      </c>
      <c r="AR737325" s="69">
        <v>0.937</v>
      </c>
    </row>
    <row r="737326" spans="41:44">
      <c r="AO737326" s="69">
        <v>33.15</v>
      </c>
      <c r="AP737326" s="69">
        <v>0.891</v>
      </c>
      <c r="AQ737326" s="69">
        <v>0.985</v>
      </c>
      <c r="AR737326" s="69">
        <v>0.938</v>
      </c>
    </row>
    <row r="737327" spans="41:44">
      <c r="AO737327" s="69">
        <v>33.93</v>
      </c>
      <c r="AP737327" s="69">
        <v>0.938</v>
      </c>
      <c r="AQ737327" s="69">
        <v>0.957</v>
      </c>
      <c r="AR737327" s="69">
        <v>0.974</v>
      </c>
    </row>
    <row r="737328" spans="41:44">
      <c r="AO737328" s="69">
        <v>34.71</v>
      </c>
      <c r="AP737328" s="69">
        <v>0.949</v>
      </c>
      <c r="AQ737328" s="69">
        <v>0.986</v>
      </c>
      <c r="AR737328" s="69">
        <v>0.912</v>
      </c>
    </row>
    <row r="737329" spans="41:44">
      <c r="AO737329" s="69">
        <v>35.49</v>
      </c>
      <c r="AP737329" s="69">
        <v>0.937</v>
      </c>
      <c r="AQ737329" s="69">
        <v>0.96</v>
      </c>
      <c r="AR737329" s="69">
        <v>0.934</v>
      </c>
    </row>
    <row r="737330" spans="41:44">
      <c r="AO737330" s="69">
        <v>36.27</v>
      </c>
      <c r="AP737330" s="69">
        <v>0.94</v>
      </c>
      <c r="AQ737330" s="69">
        <v>0.97</v>
      </c>
      <c r="AR737330" s="69">
        <v>0.961</v>
      </c>
    </row>
    <row r="737331" spans="41:44">
      <c r="AO737331" s="69">
        <v>37.05</v>
      </c>
      <c r="AP737331" s="69">
        <v>0.915</v>
      </c>
      <c r="AQ737331" s="69">
        <v>0.929</v>
      </c>
      <c r="AR737331" s="69">
        <v>0.96</v>
      </c>
    </row>
    <row r="737332" spans="41:44">
      <c r="AO737332" s="69">
        <v>37.83</v>
      </c>
      <c r="AP737332" s="69">
        <v>0.894</v>
      </c>
      <c r="AQ737332" s="69">
        <v>0.905</v>
      </c>
      <c r="AR737332" s="69">
        <v>1.11</v>
      </c>
    </row>
    <row r="737333" spans="41:44">
      <c r="AO737333" s="69">
        <v>38.61</v>
      </c>
      <c r="AP737333" s="69">
        <v>1.053</v>
      </c>
      <c r="AQ737333" s="69">
        <v>0.904</v>
      </c>
      <c r="AR737333" s="69">
        <v>0.879</v>
      </c>
    </row>
    <row r="737334" spans="41:44">
      <c r="AO737334" s="69">
        <v>39.51</v>
      </c>
      <c r="AP737334" s="69">
        <v>0.882</v>
      </c>
      <c r="AQ737334" s="69">
        <v>0.892</v>
      </c>
      <c r="AR737334" s="69">
        <v>0.974</v>
      </c>
    </row>
    <row r="737335" spans="41:44">
      <c r="AO737335" s="69">
        <v>40.29</v>
      </c>
      <c r="AP737335" s="69">
        <v>1.012</v>
      </c>
      <c r="AQ737335" s="69">
        <v>1</v>
      </c>
      <c r="AR737335" s="69">
        <v>1.027</v>
      </c>
    </row>
    <row r="737336" spans="41:44">
      <c r="AO737336" s="69">
        <v>41.07</v>
      </c>
      <c r="AP737336" s="69">
        <v>0.951</v>
      </c>
      <c r="AQ737336" s="69">
        <v>0.956</v>
      </c>
      <c r="AR737336" s="69">
        <v>0.947</v>
      </c>
    </row>
    <row r="737337" spans="41:44">
      <c r="AO737337" s="69">
        <v>41.85</v>
      </c>
      <c r="AP737337" s="69">
        <v>0.9</v>
      </c>
      <c r="AQ737337" s="69">
        <v>0.89</v>
      </c>
      <c r="AR737337" s="69">
        <v>0.91</v>
      </c>
    </row>
    <row r="737338" spans="41:44">
      <c r="AO737338" s="69">
        <v>42.63</v>
      </c>
      <c r="AP737338" s="69">
        <v>0.874</v>
      </c>
      <c r="AQ737338" s="69">
        <v>0.917</v>
      </c>
      <c r="AR737338" s="69">
        <v>0.95</v>
      </c>
    </row>
    <row r="737339" spans="41:44">
      <c r="AO737339" s="69">
        <v>43.41</v>
      </c>
      <c r="AP737339" s="69">
        <v>0.887</v>
      </c>
      <c r="AQ737339" s="69">
        <v>0.853</v>
      </c>
      <c r="AR737339" s="69">
        <v>0.949</v>
      </c>
    </row>
    <row r="737340" spans="41:44">
      <c r="AO737340" s="69">
        <v>44.19</v>
      </c>
      <c r="AP737340" s="69">
        <v>0.866</v>
      </c>
      <c r="AQ737340" s="69">
        <v>0.944</v>
      </c>
      <c r="AR737340" s="69">
        <v>0.912</v>
      </c>
    </row>
    <row r="737341" spans="41:44">
      <c r="AO737341" s="69">
        <v>44.97</v>
      </c>
      <c r="AP737341" s="69">
        <v>0.938</v>
      </c>
      <c r="AQ737341" s="69">
        <v>0.928</v>
      </c>
      <c r="AR737341" s="69">
        <v>0.901</v>
      </c>
    </row>
    <row r="737342" spans="41:44">
      <c r="AO737342" s="69">
        <v>45.75</v>
      </c>
      <c r="AP737342" s="69">
        <v>0.815</v>
      </c>
      <c r="AQ737342" s="69">
        <v>0.956</v>
      </c>
      <c r="AR737342" s="69">
        <v>0.736</v>
      </c>
    </row>
    <row r="737343" spans="41:44">
      <c r="AO737343" s="69">
        <v>46.53</v>
      </c>
      <c r="AP737343" s="69">
        <v>0.962</v>
      </c>
      <c r="AQ737343" s="69">
        <v>0.986</v>
      </c>
      <c r="AR737343" s="69">
        <v>1.085</v>
      </c>
    </row>
    <row r="737344" spans="41:44">
      <c r="AO737344" s="69">
        <v>47.31</v>
      </c>
      <c r="AP737344" s="69">
        <v>0.844</v>
      </c>
      <c r="AQ737344" s="69">
        <v>0.892</v>
      </c>
      <c r="AR737344" s="69">
        <v>0.807</v>
      </c>
    </row>
    <row r="737345" spans="41:44">
      <c r="AO737345" s="69">
        <v>48.09</v>
      </c>
      <c r="AP737345" s="69">
        <v>1.065</v>
      </c>
      <c r="AQ737345" s="69">
        <v>0.904</v>
      </c>
      <c r="AR737345" s="69">
        <v>0.949</v>
      </c>
    </row>
    <row r="737346" spans="41:44">
      <c r="AO737346" s="69">
        <v>48.87</v>
      </c>
      <c r="AP737346" s="69">
        <v>0.924</v>
      </c>
      <c r="AQ737346" s="69">
        <v>0.887</v>
      </c>
      <c r="AR737346" s="69">
        <v>0.873</v>
      </c>
    </row>
    <row r="737347" spans="41:44">
      <c r="AO737347" s="69">
        <v>49.65</v>
      </c>
      <c r="AP737347" s="69">
        <v>0.903</v>
      </c>
      <c r="AQ737347" s="69">
        <v>0.849</v>
      </c>
      <c r="AR737347" s="69">
        <v>0.923</v>
      </c>
    </row>
    <row r="737348" spans="41:44">
      <c r="AO737348" s="69">
        <v>50.43</v>
      </c>
      <c r="AP737348" s="69">
        <v>0.974</v>
      </c>
      <c r="AQ737348" s="69">
        <v>1.015</v>
      </c>
      <c r="AR737348" s="69">
        <v>0.937</v>
      </c>
    </row>
    <row r="737349" spans="41:44">
      <c r="AO737349" s="69">
        <v>51.21</v>
      </c>
      <c r="AP737349" s="69">
        <v>0.962</v>
      </c>
      <c r="AQ737349" s="69">
        <v>1</v>
      </c>
      <c r="AR737349" s="69">
        <v>0.883</v>
      </c>
    </row>
    <row r="737350" spans="41:44">
      <c r="AO737350" s="69">
        <v>51.99</v>
      </c>
      <c r="AP737350" s="69">
        <v>0.986</v>
      </c>
      <c r="AQ737350" s="69">
        <v>0.892</v>
      </c>
      <c r="AR737350" s="69">
        <v>0.872</v>
      </c>
    </row>
    <row r="737351" spans="41:44">
      <c r="AO737351" s="69">
        <v>52.77</v>
      </c>
      <c r="AP737351" s="69">
        <v>0.927</v>
      </c>
      <c r="AQ737351" s="69">
        <v>1.03</v>
      </c>
      <c r="AR737351" s="69">
        <v>0.987</v>
      </c>
    </row>
    <row r="737352" spans="41:44">
      <c r="AO737352" s="69">
        <v>53.55</v>
      </c>
      <c r="AP737352" s="69">
        <v>0.89</v>
      </c>
      <c r="AQ737352" s="69">
        <v>0.819</v>
      </c>
      <c r="AR737352" s="69">
        <v>0.816</v>
      </c>
    </row>
    <row r="737353" spans="41:44">
      <c r="AO737353" s="69">
        <v>54.33</v>
      </c>
      <c r="AP737353" s="69">
        <v>0.869</v>
      </c>
      <c r="AQ737353" s="69">
        <v>0.836</v>
      </c>
      <c r="AR737353" s="69">
        <v>0.887</v>
      </c>
    </row>
    <row r="737354" spans="41:44">
      <c r="AO737354" s="69">
        <v>55.11</v>
      </c>
      <c r="AP737354" s="69">
        <v>0.893</v>
      </c>
      <c r="AQ737354" s="69">
        <v>0.943</v>
      </c>
      <c r="AR737354" s="69">
        <v>0.96</v>
      </c>
    </row>
    <row r="737355" spans="41:44">
      <c r="AO737355" s="69">
        <v>55.89</v>
      </c>
      <c r="AP737355" s="69">
        <v>0.938</v>
      </c>
      <c r="AQ737355" s="69">
        <v>0.928</v>
      </c>
      <c r="AR737355" s="69">
        <v>0.937</v>
      </c>
    </row>
    <row r="737356" spans="41:44">
      <c r="AO737356" s="69">
        <v>56.67</v>
      </c>
      <c r="AP737356" s="69">
        <v>0.939</v>
      </c>
      <c r="AQ737356" s="69">
        <v>0.865</v>
      </c>
      <c r="AR737356" s="69">
        <v>0.938</v>
      </c>
    </row>
    <row r="737357" spans="41:44">
      <c r="AO737357" s="69">
        <v>57.45</v>
      </c>
      <c r="AP737357" s="69">
        <v>0.914</v>
      </c>
      <c r="AQ737357" s="69">
        <v>1.03</v>
      </c>
      <c r="AR737357" s="69">
        <v>1.04</v>
      </c>
    </row>
    <row r="737358" spans="41:44">
      <c r="AO737358" s="69">
        <v>58.23</v>
      </c>
      <c r="AP737358" s="69">
        <v>0.884</v>
      </c>
      <c r="AQ737358" s="69">
        <v>0.915</v>
      </c>
      <c r="AR737358" s="69">
        <v>0.932</v>
      </c>
    </row>
    <row r="737359" spans="41:44">
      <c r="AO737359" s="69">
        <v>59.01</v>
      </c>
      <c r="AP737359" s="69">
        <v>0.874</v>
      </c>
      <c r="AQ737359" s="69">
        <v>0.808</v>
      </c>
      <c r="AR737359" s="69">
        <v>0.959</v>
      </c>
    </row>
    <row r="737360" spans="41:44">
      <c r="AO737360" s="69">
        <v>59.79</v>
      </c>
      <c r="AP737360" s="69">
        <v>0.884</v>
      </c>
      <c r="AQ737360" s="69">
        <v>0.914</v>
      </c>
      <c r="AR737360" s="69">
        <v>0.889</v>
      </c>
    </row>
    <row r="737361" spans="41:44">
      <c r="AO737361" s="69">
        <v>60.57</v>
      </c>
      <c r="AP737361" s="69">
        <v>0.987</v>
      </c>
      <c r="AQ737361" s="69">
        <v>0.942</v>
      </c>
      <c r="AR737361" s="69">
        <v>0.947</v>
      </c>
    </row>
    <row r="737362" spans="41:44">
      <c r="AO737362" s="69">
        <v>61.35</v>
      </c>
      <c r="AP737362" s="69">
        <v>0.893</v>
      </c>
      <c r="AQ737362" s="69">
        <v>0.885</v>
      </c>
      <c r="AR737362" s="69">
        <v>0.896</v>
      </c>
    </row>
    <row r="737363" spans="41:44">
      <c r="AO737363" s="69">
        <v>62.13</v>
      </c>
      <c r="AP737363" s="69">
        <v>0.903</v>
      </c>
      <c r="AQ737363" s="69">
        <v>0.887</v>
      </c>
      <c r="AR737363" s="69">
        <v>0.936</v>
      </c>
    </row>
    <row r="737364" spans="41:44">
      <c r="AO737364" s="69">
        <v>62.91</v>
      </c>
      <c r="AP737364" s="69">
        <v>0.891</v>
      </c>
      <c r="AQ737364" s="69">
        <v>0.9</v>
      </c>
      <c r="AR737364" s="69">
        <v>0.821</v>
      </c>
    </row>
    <row r="737365" spans="41:44">
      <c r="AO737365" s="69">
        <v>63.69</v>
      </c>
      <c r="AP737365" s="69">
        <v>0.926</v>
      </c>
      <c r="AQ737365" s="69">
        <v>0.811</v>
      </c>
      <c r="AR737365" s="69">
        <v>0.868</v>
      </c>
    </row>
    <row r="737366" spans="41:44">
      <c r="AO737366" s="69">
        <v>64.47</v>
      </c>
      <c r="AP737366" s="69">
        <v>0.826</v>
      </c>
      <c r="AQ737366" s="69">
        <v>0.943</v>
      </c>
      <c r="AR737366" s="69">
        <v>0.949</v>
      </c>
    </row>
    <row r="737367" spans="41:44">
      <c r="AO737367" s="69">
        <v>65.25</v>
      </c>
      <c r="AP737367" s="69">
        <v>0.986</v>
      </c>
      <c r="AQ737367" s="69">
        <v>0.855</v>
      </c>
      <c r="AR737367" s="69">
        <v>0.896</v>
      </c>
    </row>
    <row r="737368" spans="41:44">
      <c r="AO737368" s="69">
        <v>66.03</v>
      </c>
      <c r="AP737368" s="69">
        <v>0.951</v>
      </c>
      <c r="AQ737368" s="69">
        <v>0.873</v>
      </c>
      <c r="AR737368" s="69">
        <v>1.04</v>
      </c>
    </row>
    <row r="737369" spans="41:44">
      <c r="AO737369" s="69">
        <v>66.81</v>
      </c>
      <c r="AP737369" s="69">
        <v>0.884</v>
      </c>
      <c r="AQ737369" s="69">
        <v>0.901</v>
      </c>
      <c r="AR737369" s="69">
        <v>1.031</v>
      </c>
    </row>
    <row r="737370" spans="41:44">
      <c r="AO737370" s="69">
        <v>67.59</v>
      </c>
      <c r="AP737370" s="69">
        <v>0.913</v>
      </c>
      <c r="AQ737370" s="69">
        <v>0.808</v>
      </c>
      <c r="AR737370" s="69">
        <v>1.026</v>
      </c>
    </row>
    <row r="737371" spans="41:44">
      <c r="AO737371" s="69">
        <v>68.37</v>
      </c>
      <c r="AP737371" s="69">
        <v>1.012</v>
      </c>
      <c r="AQ737371" s="69">
        <v>0.919</v>
      </c>
      <c r="AR737371" s="69">
        <v>0.87</v>
      </c>
    </row>
    <row r="737372" spans="41:44">
      <c r="AO737372" s="69">
        <v>69.15</v>
      </c>
      <c r="AP737372" s="69">
        <v>0.953</v>
      </c>
      <c r="AQ737372" s="69">
        <v>0.93</v>
      </c>
      <c r="AR737372" s="69">
        <v>0.889</v>
      </c>
    </row>
    <row r="737373" spans="41:44">
      <c r="AO737373" s="69">
        <v>69.93</v>
      </c>
      <c r="AP737373" s="69">
        <v>0.885</v>
      </c>
      <c r="AQ737373" s="69">
        <v>0.795</v>
      </c>
      <c r="AR737373" s="69">
        <v>1.027</v>
      </c>
    </row>
    <row r="737374" spans="41:44">
      <c r="AO737374" s="69">
        <v>70.71</v>
      </c>
      <c r="AP737374" s="69">
        <v>0.902</v>
      </c>
      <c r="AQ737374" s="69">
        <v>0.901</v>
      </c>
      <c r="AR737374" s="69">
        <v>0.924</v>
      </c>
    </row>
    <row r="737375" spans="41:44">
      <c r="AO737375" s="69">
        <v>71.49</v>
      </c>
      <c r="AP737375" s="69">
        <v>0.821</v>
      </c>
      <c r="AQ737375" s="69">
        <v>0.827</v>
      </c>
      <c r="AR737375" s="69">
        <v>0.9</v>
      </c>
    </row>
    <row r="737376" spans="41:44">
      <c r="AO737376" s="69">
        <v>72.27</v>
      </c>
      <c r="AP737376" s="69">
        <v>0.951</v>
      </c>
      <c r="AQ737376" s="69">
        <v>0.78</v>
      </c>
      <c r="AR737376" s="69">
        <v>0.904</v>
      </c>
    </row>
    <row r="737377" spans="41:44">
      <c r="AO737377" s="69">
        <v>73.05</v>
      </c>
      <c r="AP737377" s="69">
        <v>0.926</v>
      </c>
      <c r="AQ737377" s="69">
        <v>0.956</v>
      </c>
      <c r="AR737377" s="69">
        <v>1.014</v>
      </c>
    </row>
    <row r="737378" spans="41:44">
      <c r="AO737378" s="69">
        <v>73.83</v>
      </c>
      <c r="AP737378" s="69">
        <v>0.94</v>
      </c>
      <c r="AQ737378" s="69">
        <v>0.956</v>
      </c>
      <c r="AR737378" s="69">
        <v>0.924</v>
      </c>
    </row>
    <row r="737379" spans="41:44">
      <c r="AO737379" s="69">
        <v>74.61</v>
      </c>
      <c r="AP737379" s="69">
        <v>0.926</v>
      </c>
      <c r="AQ737379" s="69">
        <v>0.861</v>
      </c>
      <c r="AR737379" s="69">
        <v>0.944</v>
      </c>
    </row>
    <row r="737380" spans="41:44">
      <c r="AO737380" s="69">
        <v>75.39</v>
      </c>
      <c r="AP737380" s="69">
        <v>0.884</v>
      </c>
      <c r="AQ737380" s="69">
        <v>0.849</v>
      </c>
      <c r="AR737380" s="69">
        <v>1.027</v>
      </c>
    </row>
    <row r="737381" spans="41:44">
      <c r="AO737381" s="69">
        <v>76.17</v>
      </c>
      <c r="AP737381" s="69">
        <v>0.856</v>
      </c>
      <c r="AQ737381" s="69">
        <v>0.887</v>
      </c>
      <c r="AR737381" s="69">
        <v>0.923</v>
      </c>
    </row>
    <row r="737382" spans="41:44">
      <c r="AO737382" s="69">
        <v>76.95</v>
      </c>
      <c r="AP737382" s="69">
        <v>0.81</v>
      </c>
      <c r="AQ737382" s="69">
        <v>0.918</v>
      </c>
      <c r="AR737382" s="69">
        <v>0.948</v>
      </c>
    </row>
    <row r="737383" spans="41:44">
      <c r="AO737383" s="69">
        <v>77.73</v>
      </c>
      <c r="AP737383" s="69">
        <v>0.931</v>
      </c>
      <c r="AQ737383" s="69">
        <v>0.9</v>
      </c>
      <c r="AR737383" s="69">
        <v>0.948</v>
      </c>
    </row>
    <row r="737384" spans="41:44">
      <c r="AO737384" s="69">
        <v>78.51</v>
      </c>
      <c r="AP737384" s="69">
        <v>0.894</v>
      </c>
      <c r="AQ737384" s="69">
        <v>0.892</v>
      </c>
      <c r="AR737384" s="69">
        <v>1.071</v>
      </c>
    </row>
    <row r="737385" spans="41:44">
      <c r="AO737385" s="69">
        <v>79.29</v>
      </c>
      <c r="AP737385" s="69">
        <v>0.845</v>
      </c>
      <c r="AQ737385" s="69">
        <v>0.901</v>
      </c>
      <c r="AR737385" s="69">
        <v>0.894</v>
      </c>
    </row>
    <row r="737386" spans="41:44">
      <c r="AO737386" s="69">
        <v>80.07</v>
      </c>
      <c r="AP737386" s="69">
        <v>0.95</v>
      </c>
      <c r="AQ737386" s="69">
        <v>0.843</v>
      </c>
      <c r="AR737386" s="69">
        <v>0.867</v>
      </c>
    </row>
    <row r="737387" spans="41:44">
      <c r="AO737387" s="69">
        <v>80.85</v>
      </c>
      <c r="AP737387" s="69">
        <v>0.849</v>
      </c>
      <c r="AQ737387" s="69">
        <v>0.957</v>
      </c>
      <c r="AR737387" s="69">
        <v>0.974</v>
      </c>
    </row>
    <row r="737388" spans="41:44">
      <c r="AO737388" s="69">
        <v>81.63</v>
      </c>
      <c r="AP737388" s="69">
        <v>0.965</v>
      </c>
      <c r="AQ737388" s="69">
        <v>0.957</v>
      </c>
      <c r="AR737388" s="69">
        <v>0.87</v>
      </c>
    </row>
    <row r="737389" spans="41:44">
      <c r="AO737389" s="69">
        <v>82.41</v>
      </c>
      <c r="AP737389" s="69">
        <v>0.937</v>
      </c>
      <c r="AQ737389" s="69">
        <v>0.849</v>
      </c>
      <c r="AR737389" s="69">
        <v>0.83</v>
      </c>
    </row>
    <row r="737390" spans="41:44">
      <c r="AO737390" s="69">
        <v>83.19</v>
      </c>
      <c r="AP737390" s="69">
        <v>0.907</v>
      </c>
      <c r="AQ737390" s="69">
        <v>0.9</v>
      </c>
      <c r="AR737390" s="69">
        <v>0.873</v>
      </c>
    </row>
    <row r="737391" spans="41:44">
      <c r="AO737391" s="69">
        <v>83.97</v>
      </c>
      <c r="AP737391" s="69">
        <v>0.916</v>
      </c>
      <c r="AQ737391" s="69">
        <v>0.94</v>
      </c>
      <c r="AR737391" s="69">
        <v>0.924</v>
      </c>
    </row>
    <row r="737392" spans="41:44">
      <c r="AO737392" s="69">
        <v>84.75</v>
      </c>
      <c r="AP737392" s="69">
        <v>0.95</v>
      </c>
      <c r="AQ737392" s="69">
        <v>0.865</v>
      </c>
      <c r="AR737392" s="69">
        <v>0.974</v>
      </c>
    </row>
    <row r="737393" spans="41:44">
      <c r="AO737393" s="69">
        <v>85.53</v>
      </c>
      <c r="AP737393" s="69">
        <v>0.954</v>
      </c>
      <c r="AQ737393" s="69">
        <v>0.954</v>
      </c>
      <c r="AR737393" s="69">
        <v>0.987</v>
      </c>
    </row>
    <row r="737394" spans="41:44">
      <c r="AO737394" s="69">
        <v>86.31</v>
      </c>
      <c r="AP737394" s="69">
        <v>0.939</v>
      </c>
      <c r="AQ737394" s="69">
        <v>0.859</v>
      </c>
      <c r="AR737394" s="69">
        <v>0.957</v>
      </c>
    </row>
    <row r="737395" spans="41:44">
      <c r="AO737395" s="69">
        <v>87.09</v>
      </c>
      <c r="AP737395" s="69">
        <v>0.988</v>
      </c>
      <c r="AQ737395" s="69">
        <v>0.887</v>
      </c>
      <c r="AR737395" s="69">
        <v>0.973</v>
      </c>
    </row>
    <row r="737396" spans="41:44">
      <c r="AO737396" s="69">
        <v>87.87</v>
      </c>
      <c r="AP737396" s="69">
        <v>0.853</v>
      </c>
      <c r="AQ737396" s="69">
        <v>0.867</v>
      </c>
      <c r="AR737396" s="69">
        <v>0.849</v>
      </c>
    </row>
    <row r="737397" spans="41:44">
      <c r="AO737397" s="69">
        <v>88.65</v>
      </c>
      <c r="AP737397" s="69">
        <v>0.89</v>
      </c>
      <c r="AQ737397" s="69">
        <v>0.971</v>
      </c>
      <c r="AR737397" s="69">
        <v>0.922</v>
      </c>
    </row>
    <row r="737398" spans="41:44">
      <c r="AO737398" s="69">
        <v>89.43</v>
      </c>
      <c r="AP737398" s="69">
        <v>0.921</v>
      </c>
      <c r="AQ737398" s="69">
        <v>0.846</v>
      </c>
      <c r="AR737398" s="69">
        <v>0.873</v>
      </c>
    </row>
    <row r="737399" spans="41:44">
      <c r="AO737399" s="69">
        <v>90.21</v>
      </c>
      <c r="AP737399" s="69">
        <v>0.869</v>
      </c>
      <c r="AQ737399" s="69">
        <v>0.884</v>
      </c>
      <c r="AR737399" s="69">
        <v>0.911</v>
      </c>
    </row>
    <row r="737400" spans="41:44">
      <c r="AO737400" s="69">
        <v>90.99</v>
      </c>
      <c r="AP737400" s="69">
        <v>1.012</v>
      </c>
      <c r="AQ737400" s="69">
        <v>0.985</v>
      </c>
      <c r="AR737400" s="69">
        <v>0.898</v>
      </c>
    </row>
    <row r="737401" spans="41:44">
      <c r="AO737401" s="69">
        <v>91.77</v>
      </c>
      <c r="AP737401" s="69">
        <v>0.904</v>
      </c>
      <c r="AQ737401" s="69">
        <v>1</v>
      </c>
      <c r="AR737401" s="69">
        <v>0.907</v>
      </c>
    </row>
    <row r="737402" spans="41:44">
      <c r="AO737402" s="69">
        <v>92.55</v>
      </c>
      <c r="AP737402" s="69">
        <v>0.976</v>
      </c>
      <c r="AQ737402" s="69">
        <v>0.9</v>
      </c>
      <c r="AR737402" s="69">
        <v>0.906</v>
      </c>
    </row>
    <row r="737403" spans="41:44">
      <c r="AO737403" s="69">
        <v>93.33</v>
      </c>
      <c r="AP737403" s="69">
        <v>0.953</v>
      </c>
      <c r="AQ737403" s="69">
        <v>0.928</v>
      </c>
      <c r="AR737403" s="69">
        <v>0.974</v>
      </c>
    </row>
    <row r="737404" spans="41:44">
      <c r="AO737404" s="69">
        <v>94.11</v>
      </c>
      <c r="AP737404" s="69">
        <v>0.83</v>
      </c>
      <c r="AQ737404" s="69">
        <v>0.816</v>
      </c>
      <c r="AR737404" s="69">
        <v>0.948</v>
      </c>
    </row>
    <row r="737405" spans="41:44">
      <c r="AO737405" s="69">
        <v>94.89</v>
      </c>
      <c r="AP737405" s="69">
        <v>0.906</v>
      </c>
      <c r="AQ737405" s="69">
        <v>0.791</v>
      </c>
      <c r="AR737405" s="69">
        <v>1</v>
      </c>
    </row>
    <row r="737406" spans="41:44">
      <c r="AO737406" s="69">
        <v>95.67</v>
      </c>
      <c r="AP737406" s="69">
        <v>0.886</v>
      </c>
      <c r="AQ737406" s="69">
        <v>0.859</v>
      </c>
      <c r="AR737406" s="69">
        <v>0.898</v>
      </c>
    </row>
    <row r="737407" spans="41:44">
      <c r="AO737407" s="69">
        <v>96.45</v>
      </c>
      <c r="AP737407" s="69">
        <v>0.988</v>
      </c>
      <c r="AQ737407" s="69">
        <v>1.014</v>
      </c>
      <c r="AR737407" s="69">
        <v>0.887</v>
      </c>
    </row>
    <row r="737408" spans="41:44">
      <c r="AO737408" s="69">
        <v>97.23</v>
      </c>
      <c r="AP737408" s="69">
        <v>0.918</v>
      </c>
      <c r="AQ737408" s="69">
        <v>0.915</v>
      </c>
      <c r="AR737408" s="69">
        <v>0.934</v>
      </c>
    </row>
    <row r="737409" spans="41:44">
      <c r="AO737409" s="69">
        <v>98.01</v>
      </c>
      <c r="AP737409" s="69">
        <v>0.851</v>
      </c>
      <c r="AQ737409" s="69">
        <v>0.942</v>
      </c>
      <c r="AR737409" s="69">
        <v>0.919</v>
      </c>
    </row>
    <row r="737410" spans="41:44">
      <c r="AO737410" s="69">
        <v>98.79</v>
      </c>
      <c r="AP737410" s="69">
        <v>0.95</v>
      </c>
      <c r="AQ737410" s="69">
        <v>0.829</v>
      </c>
      <c r="AR737410" s="69">
        <v>0.906</v>
      </c>
    </row>
    <row r="737411" spans="41:44">
      <c r="AO737411" s="69">
        <v>99.57</v>
      </c>
      <c r="AP737411" s="69">
        <v>0.823</v>
      </c>
      <c r="AQ737411" s="69">
        <v>0.918</v>
      </c>
      <c r="AR737411" s="69">
        <v>1</v>
      </c>
    </row>
    <row r="737412" spans="41:44">
      <c r="AO737412" s="69">
        <v>100.35</v>
      </c>
      <c r="AP737412" s="69">
        <v>0.917</v>
      </c>
      <c r="AQ737412" s="69">
        <v>0.928</v>
      </c>
      <c r="AR737412" s="69">
        <v>0.846</v>
      </c>
    </row>
    <row r="737413" spans="41:44">
      <c r="AO737413" s="69">
        <v>101.13</v>
      </c>
      <c r="AP737413" s="69">
        <v>0.886</v>
      </c>
      <c r="AQ737413" s="69">
        <v>0.843</v>
      </c>
      <c r="AR737413" s="69">
        <v>0.959</v>
      </c>
    </row>
    <row r="737414" spans="41:44">
      <c r="AO737414" s="69">
        <v>101.91</v>
      </c>
      <c r="AP737414" s="69">
        <v>0.965</v>
      </c>
      <c r="AQ737414" s="69">
        <v>0.851</v>
      </c>
      <c r="AR737414" s="69">
        <v>0.93</v>
      </c>
    </row>
    <row r="737415" spans="41:44">
      <c r="AO737415" s="69">
        <v>102.69</v>
      </c>
      <c r="AP737415" s="69">
        <v>0.89</v>
      </c>
      <c r="AQ737415" s="69">
        <v>0.861</v>
      </c>
      <c r="AR737415" s="69">
        <v>0.839</v>
      </c>
    </row>
    <row r="737416" spans="41:44">
      <c r="AO737416" s="69">
        <v>103.47</v>
      </c>
      <c r="AP737416" s="69">
        <v>0.949</v>
      </c>
      <c r="AQ737416" s="69">
        <v>0.942</v>
      </c>
      <c r="AR737416" s="69">
        <v>0.842</v>
      </c>
    </row>
    <row r="737417" spans="41:44">
      <c r="AO737417" s="69">
        <v>104.25</v>
      </c>
      <c r="AP737417" s="69">
        <v>0.91</v>
      </c>
      <c r="AQ737417" s="69">
        <v>0.957</v>
      </c>
      <c r="AR737417" s="69">
        <v>0.875</v>
      </c>
    </row>
    <row r="737418" spans="41:44">
      <c r="AO737418" s="69">
        <v>105.03</v>
      </c>
      <c r="AP737418" s="69">
        <v>0.882</v>
      </c>
      <c r="AQ737418" s="69">
        <v>0.84</v>
      </c>
      <c r="AR737418" s="69">
        <v>0.917</v>
      </c>
    </row>
    <row r="737419" spans="41:44">
      <c r="AO737419" s="69">
        <v>105.81</v>
      </c>
      <c r="AP737419" s="69">
        <v>0.976</v>
      </c>
      <c r="AQ737419" s="69">
        <v>0.811</v>
      </c>
      <c r="AR737419" s="69">
        <v>0.9</v>
      </c>
    </row>
    <row r="737420" spans="41:44">
      <c r="AO737420" s="69">
        <v>106.59</v>
      </c>
      <c r="AP737420" s="69">
        <v>0.949</v>
      </c>
      <c r="AQ737420" s="69">
        <v>0.84</v>
      </c>
      <c r="AR737420" s="69">
        <v>0.947</v>
      </c>
    </row>
    <row r="737421" spans="41:44">
      <c r="AO737421" s="69">
        <v>107.37</v>
      </c>
      <c r="AP737421" s="69">
        <v>0.918</v>
      </c>
      <c r="AQ737421" s="69">
        <v>0.942</v>
      </c>
      <c r="AR737421" s="69">
        <v>0.917</v>
      </c>
    </row>
    <row r="737422" spans="41:44">
      <c r="AO737422" s="69">
        <v>108.15</v>
      </c>
      <c r="AP737422" s="69">
        <v>0.922</v>
      </c>
      <c r="AQ737422" s="69">
        <v>0.916</v>
      </c>
      <c r="AR737422" s="69">
        <v>0.959</v>
      </c>
    </row>
    <row r="737423" spans="41:44">
      <c r="AO737423" s="69">
        <v>108.93</v>
      </c>
      <c r="AP737423" s="69">
        <v>0.918</v>
      </c>
      <c r="AQ737423" s="69">
        <v>0.939</v>
      </c>
      <c r="AR737423" s="69">
        <v>0.872</v>
      </c>
    </row>
    <row r="737424" spans="41:44">
      <c r="AO737424" s="69">
        <v>109.71</v>
      </c>
      <c r="AP737424" s="69">
        <v>0.867</v>
      </c>
      <c r="AQ737424" s="69">
        <v>0.956</v>
      </c>
      <c r="AR737424" s="69">
        <v>0.923</v>
      </c>
    </row>
    <row r="737425" spans="41:44">
      <c r="AO737425" s="69">
        <v>110.49</v>
      </c>
      <c r="AP737425" s="69">
        <v>0.933</v>
      </c>
      <c r="AQ737425" s="69">
        <v>0.836</v>
      </c>
      <c r="AR737425" s="69">
        <v>0.842</v>
      </c>
    </row>
    <row r="737426" spans="41:44">
      <c r="AO737426" s="69">
        <v>111.27</v>
      </c>
      <c r="AP737426" s="69">
        <v>1.052</v>
      </c>
      <c r="AQ737426" s="69">
        <v>0.873</v>
      </c>
      <c r="AR737426" s="69">
        <v>0.898</v>
      </c>
    </row>
    <row r="737427" spans="41:44">
      <c r="AO737427" s="69">
        <v>112.05</v>
      </c>
      <c r="AP737427" s="69">
        <v>0.892</v>
      </c>
      <c r="AQ737427" s="69">
        <v>0.875</v>
      </c>
      <c r="AR737427" s="69">
        <v>0.828</v>
      </c>
    </row>
    <row r="737428" spans="41:44">
      <c r="AO737428" s="69">
        <v>112.83</v>
      </c>
      <c r="AP737428" s="69">
        <v>0.965</v>
      </c>
      <c r="AQ737428" s="69">
        <v>0.915</v>
      </c>
      <c r="AR737428" s="69">
        <v>1.015</v>
      </c>
    </row>
    <row r="737429" spans="41:44">
      <c r="AO737429" s="69">
        <v>113.61</v>
      </c>
      <c r="AP737429" s="69">
        <v>0.932</v>
      </c>
      <c r="AQ737429" s="69">
        <v>0.956</v>
      </c>
      <c r="AR737429" s="69">
        <v>0.986</v>
      </c>
    </row>
    <row r="737430" spans="41:44">
      <c r="AO737430" s="69">
        <v>114.39</v>
      </c>
      <c r="AP737430" s="69">
        <v>0.903</v>
      </c>
      <c r="AQ737430" s="69">
        <v>0.955</v>
      </c>
      <c r="AR737430" s="69">
        <v>0.959</v>
      </c>
    </row>
    <row r="737431" spans="41:44">
      <c r="AO737431" s="69">
        <v>115.17</v>
      </c>
      <c r="AP737431" s="69">
        <v>0.944</v>
      </c>
      <c r="AQ737431" s="69">
        <v>0.971</v>
      </c>
      <c r="AR737431" s="69">
        <v>0.93</v>
      </c>
    </row>
    <row r="737432" spans="41:44">
      <c r="AO737432" s="69">
        <v>115.95</v>
      </c>
      <c r="AP737432" s="69">
        <v>0.9</v>
      </c>
      <c r="AQ737432" s="69">
        <v>0.941</v>
      </c>
      <c r="AR737432" s="69">
        <v>0.847</v>
      </c>
    </row>
    <row r="737433" spans="41:44">
      <c r="AO737433" s="69">
        <v>116.73</v>
      </c>
      <c r="AP737433" s="69">
        <v>0.847</v>
      </c>
      <c r="AQ737433" s="69">
        <v>0.885</v>
      </c>
      <c r="AR737433" s="69">
        <v>0.896</v>
      </c>
    </row>
    <row r="737434" spans="41:44">
      <c r="AO737434" s="69">
        <v>117.51</v>
      </c>
      <c r="AP737434" s="69">
        <v>0.917</v>
      </c>
      <c r="AQ737434" s="69">
        <v>0.857</v>
      </c>
      <c r="AR737434" s="69">
        <v>0.844</v>
      </c>
    </row>
    <row r="737435" spans="41:44">
      <c r="AO737435" s="69">
        <v>118.29</v>
      </c>
      <c r="AP737435" s="69">
        <v>0.923</v>
      </c>
      <c r="AQ737435" s="69">
        <v>1.016</v>
      </c>
      <c r="AR737435" s="69">
        <v>0.844</v>
      </c>
    </row>
    <row r="737436" spans="41:44">
      <c r="AO737436" s="69">
        <v>119.07</v>
      </c>
      <c r="AP737436" s="69">
        <v>1</v>
      </c>
      <c r="AQ737436" s="69">
        <v>0.9</v>
      </c>
      <c r="AR737436" s="69">
        <v>0.915</v>
      </c>
    </row>
    <row r="737437" spans="41:44">
      <c r="AO737437" s="69">
        <v>119.85</v>
      </c>
      <c r="AP737437" s="69">
        <v>0.95</v>
      </c>
      <c r="AQ737437" s="69">
        <v>1.014</v>
      </c>
      <c r="AR737437" s="69">
        <v>0.878</v>
      </c>
    </row>
    <row r="737438" spans="41:44">
      <c r="AO737438" s="69">
        <v>120.63</v>
      </c>
      <c r="AP737438" s="69">
        <v>0.87</v>
      </c>
      <c r="AQ737438" s="69">
        <v>0.943</v>
      </c>
      <c r="AR737438" s="69">
        <v>0.808</v>
      </c>
    </row>
    <row r="737439" spans="41:44">
      <c r="AO737439" s="69">
        <v>121.41</v>
      </c>
      <c r="AP737439" s="69">
        <v>0.874</v>
      </c>
      <c r="AQ737439" s="69">
        <v>0.956</v>
      </c>
      <c r="AR737439" s="69">
        <v>0.906</v>
      </c>
    </row>
    <row r="737440" spans="41:44">
      <c r="AO737440" s="69">
        <v>122.19</v>
      </c>
      <c r="AP737440" s="69">
        <v>0.878</v>
      </c>
      <c r="AQ737440" s="69">
        <v>1</v>
      </c>
      <c r="AR737440" s="69">
        <v>0.851</v>
      </c>
    </row>
    <row r="737441" spans="41:44">
      <c r="AO737441" s="69">
        <v>122.97</v>
      </c>
      <c r="AP737441" s="69">
        <v>0.966</v>
      </c>
      <c r="AQ737441" s="69">
        <v>0.918</v>
      </c>
      <c r="AR737441" s="69">
        <v>0.904</v>
      </c>
    </row>
    <row r="737442" spans="41:44">
      <c r="AO737442" s="69">
        <v>123.75</v>
      </c>
      <c r="AP737442" s="69">
        <v>0.918</v>
      </c>
      <c r="AQ737442" s="69">
        <v>0.9</v>
      </c>
      <c r="AR737442" s="69">
        <v>0.984</v>
      </c>
    </row>
    <row r="737443" spans="41:44">
      <c r="AO737443" s="69">
        <v>124.53</v>
      </c>
      <c r="AP737443" s="69">
        <v>0.953</v>
      </c>
      <c r="AQ737443" s="69">
        <v>0.827</v>
      </c>
      <c r="AR737443" s="69">
        <v>0.9</v>
      </c>
    </row>
    <row r="737444" spans="41:44">
      <c r="AO737444" s="69">
        <v>125.31</v>
      </c>
      <c r="AP737444" s="69">
        <v>0.912</v>
      </c>
      <c r="AQ737444" s="69">
        <v>0.871</v>
      </c>
      <c r="AR737444" s="69">
        <v>0.973</v>
      </c>
    </row>
    <row r="737445" spans="41:44">
      <c r="AO737445" s="69">
        <v>126.09</v>
      </c>
      <c r="AP737445" s="69">
        <v>0.879</v>
      </c>
      <c r="AQ737445" s="69">
        <v>0.927</v>
      </c>
      <c r="AR737445" s="69">
        <v>0.987</v>
      </c>
    </row>
    <row r="737446" spans="41:44">
      <c r="AO737446" s="69">
        <v>126.87</v>
      </c>
      <c r="AP737446" s="69">
        <v>0.966</v>
      </c>
      <c r="AQ737446" s="69">
        <v>0.875</v>
      </c>
      <c r="AR737446" s="69">
        <v>0.917</v>
      </c>
    </row>
    <row r="737447" spans="41:44">
      <c r="AO737447" s="69">
        <v>127.65</v>
      </c>
      <c r="AP737447" s="69">
        <v>0.929</v>
      </c>
      <c r="AQ737447" s="69">
        <v>0.889</v>
      </c>
      <c r="AR737447" s="69">
        <v>0.9</v>
      </c>
    </row>
    <row r="737448" spans="41:44">
      <c r="AO737448" s="69">
        <v>128.43</v>
      </c>
      <c r="AP737448" s="69">
        <v>0.943</v>
      </c>
      <c r="AQ737448" s="69">
        <v>0.823</v>
      </c>
      <c r="AR737448" s="69">
        <v>0.922</v>
      </c>
    </row>
    <row r="737449" spans="41:44">
      <c r="AO737449" s="69">
        <v>129.21</v>
      </c>
      <c r="AP737449" s="69">
        <v>0.901</v>
      </c>
      <c r="AQ737449" s="69">
        <v>0.971</v>
      </c>
      <c r="AR737449" s="69">
        <v>1</v>
      </c>
    </row>
    <row r="737450" spans="41:44">
      <c r="AO737450" s="69">
        <v>129.99</v>
      </c>
      <c r="AP737450" s="69">
        <v>0.94</v>
      </c>
      <c r="AQ737450" s="69">
        <v>0.851</v>
      </c>
      <c r="AR737450" s="69">
        <v>0.918</v>
      </c>
    </row>
    <row r="737451" spans="41:44">
      <c r="AO737451" s="69">
        <v>130.77</v>
      </c>
      <c r="AP737451" s="69">
        <v>0.94</v>
      </c>
      <c r="AQ737451" s="69">
        <v>1.046</v>
      </c>
      <c r="AR737451" s="69">
        <v>1.014</v>
      </c>
    </row>
    <row r="737452" spans="41:44">
      <c r="AO737452" s="69">
        <v>131.55</v>
      </c>
      <c r="AP737452" s="69">
        <v>0.942</v>
      </c>
      <c r="AQ737452" s="69">
        <v>0.847</v>
      </c>
      <c r="AR737452" s="69">
        <v>0.883</v>
      </c>
    </row>
    <row r="737453" spans="41:44">
      <c r="AO737453" s="69">
        <v>132.33</v>
      </c>
      <c r="AP737453" s="69">
        <v>0.954</v>
      </c>
      <c r="AQ737453" s="69">
        <v>0.9</v>
      </c>
      <c r="AR737453" s="69">
        <v>1.069</v>
      </c>
    </row>
    <row r="737454" spans="41:44">
      <c r="AO737454" s="69">
        <v>133.11</v>
      </c>
      <c r="AP737454" s="69">
        <v>0.867</v>
      </c>
      <c r="AQ737454" s="69">
        <v>0.865</v>
      </c>
      <c r="AR737454" s="69">
        <v>0.957</v>
      </c>
    </row>
    <row r="737455" spans="41:44">
      <c r="AO737455" s="69">
        <v>133.89</v>
      </c>
      <c r="AP737455" s="69">
        <v>0.827</v>
      </c>
      <c r="AQ737455" s="69">
        <v>1</v>
      </c>
      <c r="AR737455" s="69">
        <v>0.91</v>
      </c>
    </row>
    <row r="737456" spans="41:44">
      <c r="AO737456" s="69">
        <v>134.67</v>
      </c>
      <c r="AP737456" s="69">
        <v>0.91</v>
      </c>
      <c r="AQ737456" s="69">
        <v>0.929</v>
      </c>
      <c r="AR737456" s="69">
        <v>0.93</v>
      </c>
    </row>
    <row r="737457" spans="41:44">
      <c r="AO737457" s="69">
        <v>135.45</v>
      </c>
      <c r="AP737457" s="69">
        <v>0.938</v>
      </c>
      <c r="AQ737457" s="69">
        <v>0.859</v>
      </c>
      <c r="AR737457" s="69">
        <v>1</v>
      </c>
    </row>
    <row r="737458" spans="41:44">
      <c r="AO737458" s="69">
        <v>136.23</v>
      </c>
      <c r="AP737458" s="69">
        <v>0.944</v>
      </c>
      <c r="AQ737458" s="69">
        <v>1</v>
      </c>
      <c r="AR737458" s="69">
        <v>0.934</v>
      </c>
    </row>
    <row r="737459" spans="41:44">
      <c r="AO737459" s="69">
        <v>137.01</v>
      </c>
      <c r="AP737459" s="69">
        <v>0.965</v>
      </c>
      <c r="AQ737459" s="69">
        <v>0.861</v>
      </c>
      <c r="AR737459" s="69">
        <v>0.893</v>
      </c>
    </row>
    <row r="737460" spans="41:44">
      <c r="AO737460" s="69">
        <v>137.79</v>
      </c>
      <c r="AP737460" s="69">
        <v>0.922</v>
      </c>
      <c r="AQ737460" s="69">
        <v>1.03</v>
      </c>
      <c r="AR737460" s="69">
        <v>0.973</v>
      </c>
    </row>
    <row r="737461" spans="41:44">
      <c r="AO737461" s="69">
        <v>138.57</v>
      </c>
      <c r="AP737461" s="69">
        <v>0.862</v>
      </c>
      <c r="AQ737461" s="69">
        <v>0.814</v>
      </c>
      <c r="AR737461" s="69">
        <v>0.986</v>
      </c>
    </row>
    <row r="737462" spans="41:44">
      <c r="AO737462" s="69">
        <v>139.35</v>
      </c>
      <c r="AP737462" s="69">
        <v>0.89</v>
      </c>
      <c r="AQ737462" s="69">
        <v>0.915</v>
      </c>
      <c r="AR737462" s="69">
        <v>0.906</v>
      </c>
    </row>
    <row r="737463" spans="41:44">
      <c r="AO737463" s="69">
        <v>140.13</v>
      </c>
      <c r="AP737463" s="69">
        <v>0.954</v>
      </c>
      <c r="AQ737463" s="69">
        <v>0.895</v>
      </c>
      <c r="AR737463" s="69">
        <v>0.863</v>
      </c>
    </row>
    <row r="737464" spans="41:44">
      <c r="AO737464" s="69">
        <v>140.91</v>
      </c>
      <c r="AP737464" s="69">
        <v>1</v>
      </c>
      <c r="AQ737464" s="69">
        <v>0.97</v>
      </c>
      <c r="AR737464" s="69">
        <v>0.918</v>
      </c>
    </row>
    <row r="737465" spans="41:44">
      <c r="AO737465" s="69">
        <v>141.69</v>
      </c>
      <c r="AP737465" s="69">
        <v>0.967</v>
      </c>
      <c r="AQ737465" s="69">
        <v>0.883</v>
      </c>
      <c r="AR737465" s="69">
        <v>0.93</v>
      </c>
    </row>
    <row r="737466" spans="41:44">
      <c r="AO737466" s="69">
        <v>142.47</v>
      </c>
      <c r="AP737466" s="69">
        <v>0.966</v>
      </c>
      <c r="AQ737466" s="69">
        <v>0.871</v>
      </c>
      <c r="AR737466" s="69">
        <v>0.911</v>
      </c>
    </row>
    <row r="737467" spans="41:44">
      <c r="AO737467" s="69">
        <v>143.25</v>
      </c>
      <c r="AP737467" s="69">
        <v>0.901</v>
      </c>
      <c r="AQ737467" s="69">
        <v>1.048</v>
      </c>
      <c r="AR737467" s="69">
        <v>0.942</v>
      </c>
    </row>
    <row r="737468" spans="41:44">
      <c r="AO737468" s="69">
        <v>144.03</v>
      </c>
      <c r="AP737468" s="69">
        <v>0.955</v>
      </c>
      <c r="AQ737468" s="69">
        <v>0.875</v>
      </c>
      <c r="AR737468" s="69">
        <v>0.919</v>
      </c>
    </row>
    <row r="737469" spans="41:44">
      <c r="AO737469" s="69">
        <v>144.81</v>
      </c>
      <c r="AP737469" s="69">
        <v>0.928</v>
      </c>
      <c r="AQ737469" s="69">
        <v>0.89</v>
      </c>
      <c r="AR737469" s="69">
        <v>1</v>
      </c>
    </row>
    <row r="737470" spans="41:44">
      <c r="AO737470" s="69">
        <v>145.59</v>
      </c>
      <c r="AP737470" s="69">
        <v>0.988</v>
      </c>
      <c r="AQ737470" s="69">
        <v>0.928</v>
      </c>
      <c r="AR737470" s="69">
        <v>1.028</v>
      </c>
    </row>
    <row r="737471" spans="41:44">
      <c r="AO737471" s="69">
        <v>146.37</v>
      </c>
      <c r="AP737471" s="69">
        <v>0.806</v>
      </c>
      <c r="AQ737471" s="69">
        <v>0.831</v>
      </c>
      <c r="AR737471" s="69">
        <v>0.97</v>
      </c>
    </row>
    <row r="737472" spans="41:44">
      <c r="AO737472" s="69">
        <v>147.15</v>
      </c>
      <c r="AP737472" s="69">
        <v>0.907</v>
      </c>
      <c r="AQ737472" s="69">
        <v>0.928</v>
      </c>
      <c r="AR737472" s="69">
        <v>0.91</v>
      </c>
    </row>
    <row r="737473" spans="41:44">
      <c r="AO737473" s="69">
        <v>147.93</v>
      </c>
      <c r="AP737473" s="69">
        <v>0.875</v>
      </c>
      <c r="AQ737473" s="69">
        <v>0.831</v>
      </c>
      <c r="AR737473" s="69">
        <v>0.861</v>
      </c>
    </row>
    <row r="737474" spans="41:44">
      <c r="AO737474" s="69">
        <v>148.71</v>
      </c>
      <c r="AP737474" s="69">
        <v>0.977</v>
      </c>
      <c r="AQ737474" s="69">
        <v>0.898</v>
      </c>
      <c r="AR737474" s="69">
        <v>0.901</v>
      </c>
    </row>
    <row r="737475" spans="41:44">
      <c r="AO737475" s="69">
        <v>149.49</v>
      </c>
      <c r="AP737475" s="69">
        <v>0.9</v>
      </c>
      <c r="AQ737475" s="69">
        <v>0.985</v>
      </c>
      <c r="AR737475" s="69">
        <v>0.901</v>
      </c>
    </row>
    <row r="737476" spans="41:44">
      <c r="AO737476" s="69">
        <v>150.27</v>
      </c>
      <c r="AP737476" s="69">
        <v>0.95</v>
      </c>
      <c r="AQ737476" s="69">
        <v>0.859</v>
      </c>
      <c r="AR737476" s="69">
        <v>0.917</v>
      </c>
    </row>
    <row r="737477" spans="41:44">
      <c r="AO737477" s="69">
        <v>151.05</v>
      </c>
      <c r="AP737477" s="69">
        <v>0.942</v>
      </c>
      <c r="AQ737477" s="69">
        <v>0.943</v>
      </c>
      <c r="AR737477" s="69">
        <v>0.918</v>
      </c>
    </row>
    <row r="737478" spans="41:44">
      <c r="AO737478" s="69">
        <v>151.83</v>
      </c>
      <c r="AP737478" s="69">
        <v>0.978</v>
      </c>
      <c r="AQ737478" s="69">
        <v>0.845</v>
      </c>
      <c r="AR737478" s="69">
        <v>0.867</v>
      </c>
    </row>
    <row r="737479" spans="41:44">
      <c r="AO737479" s="69">
        <v>152.61</v>
      </c>
      <c r="AP737479" s="69">
        <v>0.942</v>
      </c>
      <c r="AQ737479" s="69">
        <v>0.943</v>
      </c>
      <c r="AR737479" s="69">
        <v>0.928</v>
      </c>
    </row>
    <row r="737480" spans="41:44">
      <c r="AO737480" s="69">
        <v>153.39</v>
      </c>
      <c r="AP737480" s="69">
        <v>0.988</v>
      </c>
      <c r="AQ737480" s="69">
        <v>0.927</v>
      </c>
      <c r="AR737480" s="69">
        <v>0.836</v>
      </c>
    </row>
    <row r="737481" spans="41:44">
      <c r="AO737481" s="69">
        <v>154.17</v>
      </c>
      <c r="AP737481" s="69">
        <v>0.891</v>
      </c>
      <c r="AQ737481" s="69">
        <v>0.941</v>
      </c>
      <c r="AR737481" s="69">
        <v>0.932</v>
      </c>
    </row>
    <row r="737482" spans="41:44">
      <c r="AO737482" s="69">
        <v>154.95</v>
      </c>
      <c r="AP737482" s="69">
        <v>0.935</v>
      </c>
      <c r="AQ737482" s="69">
        <v>0.889</v>
      </c>
      <c r="AR737482" s="69">
        <v>0.861</v>
      </c>
    </row>
    <row r="737483" spans="41:44">
      <c r="AO737483" s="69">
        <v>155.73</v>
      </c>
      <c r="AP737483" s="69">
        <v>0.923</v>
      </c>
      <c r="AQ737483" s="69">
        <v>0.775</v>
      </c>
      <c r="AR737483" s="69">
        <v>0.861</v>
      </c>
    </row>
    <row r="737484" spans="41:44">
      <c r="AO737484" s="69">
        <v>156.51</v>
      </c>
      <c r="AP737484" s="69">
        <v>0.911</v>
      </c>
      <c r="AQ737484" s="69">
        <v>0.942</v>
      </c>
      <c r="AR737484" s="69">
        <v>0.957</v>
      </c>
    </row>
    <row r="753666" spans="41:44">
      <c r="AO753666" s="69" t="s">
        <v>13</v>
      </c>
      <c r="AP753666" s="69" t="s">
        <v>14</v>
      </c>
      <c r="AQ753666" s="69" t="s">
        <v>15</v>
      </c>
      <c r="AR753666" s="69" t="s">
        <v>16</v>
      </c>
    </row>
    <row r="753667" spans="41:44">
      <c r="AO753667" s="69">
        <v>0</v>
      </c>
      <c r="AP753667" s="69">
        <v>0.925</v>
      </c>
      <c r="AQ753667" s="69">
        <v>0.985</v>
      </c>
      <c r="AR753667" s="69">
        <v>0.836</v>
      </c>
    </row>
    <row r="753668" spans="41:44">
      <c r="AO753668" s="69">
        <v>0.39</v>
      </c>
      <c r="AP753668" s="69">
        <v>0.968</v>
      </c>
      <c r="AQ753668" s="69">
        <v>1.016</v>
      </c>
      <c r="AR753668" s="69">
        <v>1.026</v>
      </c>
    </row>
    <row r="753669" spans="41:44">
      <c r="AO753669" s="69">
        <v>1.17</v>
      </c>
      <c r="AP753669" s="69">
        <v>0.928</v>
      </c>
      <c r="AQ753669" s="69">
        <v>1.061</v>
      </c>
      <c r="AR753669" s="69">
        <v>0.925</v>
      </c>
    </row>
    <row r="753670" spans="41:44">
      <c r="AO753670" s="69">
        <v>1.95</v>
      </c>
      <c r="AP753670" s="69">
        <v>0.885</v>
      </c>
      <c r="AQ753670" s="69">
        <v>0.97</v>
      </c>
      <c r="AR753670" s="69">
        <v>0.961</v>
      </c>
    </row>
    <row r="753671" spans="41:44">
      <c r="AO753671" s="69">
        <v>2.73</v>
      </c>
      <c r="AP753671" s="69">
        <v>0.926</v>
      </c>
      <c r="AQ753671" s="69">
        <v>0.932</v>
      </c>
      <c r="AR753671" s="69">
        <v>0.962</v>
      </c>
    </row>
    <row r="753672" spans="41:44">
      <c r="AO753672" s="69">
        <v>3.51</v>
      </c>
      <c r="AP753672" s="69">
        <v>0.885</v>
      </c>
      <c r="AQ753672" s="69">
        <v>0.906</v>
      </c>
      <c r="AR753672" s="69">
        <v>0.924</v>
      </c>
    </row>
    <row r="753673" spans="41:44">
      <c r="AO753673" s="69">
        <v>4.29</v>
      </c>
      <c r="AP753673" s="69">
        <v>0.97</v>
      </c>
      <c r="AQ753673" s="69">
        <v>0.915</v>
      </c>
      <c r="AR753673" s="69">
        <v>0.96</v>
      </c>
    </row>
    <row r="753674" spans="41:44">
      <c r="AO753674" s="69">
        <v>5.07</v>
      </c>
      <c r="AP753674" s="69">
        <v>0.9</v>
      </c>
      <c r="AQ753674" s="69">
        <v>0.935</v>
      </c>
      <c r="AR753674" s="69">
        <v>0.911</v>
      </c>
    </row>
    <row r="753675" spans="41:44">
      <c r="AO753675" s="69">
        <v>5.85</v>
      </c>
      <c r="AP753675" s="69">
        <v>1.015</v>
      </c>
      <c r="AQ753675" s="69">
        <v>0.971</v>
      </c>
      <c r="AR753675" s="69">
        <v>0.912</v>
      </c>
    </row>
    <row r="753676" spans="41:44">
      <c r="AO753676" s="69">
        <v>6.63</v>
      </c>
      <c r="AP753676" s="69">
        <v>0.927</v>
      </c>
      <c r="AQ753676" s="69">
        <v>1</v>
      </c>
      <c r="AR753676" s="69">
        <v>0.962</v>
      </c>
    </row>
    <row r="753677" spans="41:44">
      <c r="AO753677" s="69">
        <v>7.41</v>
      </c>
      <c r="AP753677" s="69">
        <v>0.97</v>
      </c>
      <c r="AQ753677" s="69">
        <v>0.904</v>
      </c>
      <c r="AR753677" s="69">
        <v>1.013</v>
      </c>
    </row>
    <row r="753678" spans="41:44">
      <c r="AO753678" s="69">
        <v>8.19</v>
      </c>
      <c r="AP753678" s="69">
        <v>0.878</v>
      </c>
      <c r="AQ753678" s="69">
        <v>0.89</v>
      </c>
      <c r="AR753678" s="69">
        <v>1</v>
      </c>
    </row>
    <row r="753679" spans="41:44">
      <c r="AO753679" s="69">
        <v>8.97</v>
      </c>
      <c r="AP753679" s="69">
        <v>0.956</v>
      </c>
      <c r="AQ753679" s="69">
        <v>0.859</v>
      </c>
      <c r="AR753679" s="69">
        <v>1.096</v>
      </c>
    </row>
    <row r="753680" spans="41:44">
      <c r="AO753680" s="69">
        <v>9.75</v>
      </c>
      <c r="AP753680" s="69">
        <v>0.887</v>
      </c>
      <c r="AQ753680" s="69">
        <v>0.93</v>
      </c>
      <c r="AR753680" s="69">
        <v>1.04</v>
      </c>
    </row>
    <row r="753681" spans="41:44">
      <c r="AO753681" s="69">
        <v>10.53</v>
      </c>
      <c r="AP753681" s="69">
        <v>0.922</v>
      </c>
      <c r="AQ753681" s="69">
        <v>0.956</v>
      </c>
      <c r="AR753681" s="69">
        <v>1.053</v>
      </c>
    </row>
    <row r="753682" spans="41:44">
      <c r="AO753682" s="69">
        <v>11.31</v>
      </c>
      <c r="AP753682" s="69">
        <v>1</v>
      </c>
      <c r="AQ753682" s="69">
        <v>0.9</v>
      </c>
      <c r="AR753682" s="69">
        <v>1.037</v>
      </c>
    </row>
    <row r="753683" spans="41:44">
      <c r="AO753683" s="69">
        <v>12.09</v>
      </c>
      <c r="AP753683" s="69">
        <v>1.014</v>
      </c>
      <c r="AQ753683" s="69">
        <v>0.942</v>
      </c>
      <c r="AR753683" s="69">
        <v>0.861</v>
      </c>
    </row>
    <row r="753684" spans="41:44">
      <c r="AO753684" s="69">
        <v>12.87</v>
      </c>
      <c r="AP753684" s="69">
        <v>0.918</v>
      </c>
      <c r="AQ753684" s="69">
        <v>0.986</v>
      </c>
      <c r="AR753684" s="69">
        <v>1.055</v>
      </c>
    </row>
    <row r="753685" spans="41:44">
      <c r="AO753685" s="69">
        <v>13.65</v>
      </c>
      <c r="AP753685" s="69">
        <v>0.87</v>
      </c>
      <c r="AQ753685" s="69">
        <v>0.848</v>
      </c>
      <c r="AR753685" s="69">
        <v>0.883</v>
      </c>
    </row>
    <row r="753686" spans="41:44">
      <c r="AO753686" s="69">
        <v>14.43</v>
      </c>
      <c r="AP753686" s="69">
        <v>0.949</v>
      </c>
      <c r="AQ753686" s="69">
        <v>1</v>
      </c>
      <c r="AR753686" s="69">
        <v>0.938</v>
      </c>
    </row>
    <row r="753687" spans="41:44">
      <c r="AO753687" s="69">
        <v>15.21</v>
      </c>
      <c r="AP753687" s="69">
        <v>0.947</v>
      </c>
      <c r="AQ753687" s="69">
        <v>0.947</v>
      </c>
      <c r="AR753687" s="69">
        <v>0.962</v>
      </c>
    </row>
    <row r="753688" spans="41:44">
      <c r="AO753688" s="69">
        <v>15.99</v>
      </c>
      <c r="AP753688" s="69">
        <v>0.883</v>
      </c>
      <c r="AQ753688" s="69">
        <v>1</v>
      </c>
      <c r="AR753688" s="69">
        <v>0.887</v>
      </c>
    </row>
    <row r="753689" spans="41:44">
      <c r="AO753689" s="69">
        <v>16.77</v>
      </c>
      <c r="AP753689" s="69">
        <v>0.892</v>
      </c>
      <c r="AQ753689" s="69">
        <v>0.971</v>
      </c>
      <c r="AR753689" s="69">
        <v>1.133</v>
      </c>
    </row>
    <row r="753690" spans="41:44">
      <c r="AO753690" s="69">
        <v>17.55</v>
      </c>
      <c r="AP753690" s="69">
        <v>0.95</v>
      </c>
      <c r="AQ753690" s="69">
        <v>0.873</v>
      </c>
      <c r="AR753690" s="69">
        <v>0.95</v>
      </c>
    </row>
    <row r="753691" spans="41:44">
      <c r="AO753691" s="69">
        <v>18.33</v>
      </c>
      <c r="AP753691" s="69">
        <v>0.931</v>
      </c>
      <c r="AQ753691" s="69">
        <v>0.942</v>
      </c>
      <c r="AR753691" s="69">
        <v>0.961</v>
      </c>
    </row>
    <row r="753692" spans="41:44">
      <c r="AO753692" s="69">
        <v>19.11</v>
      </c>
      <c r="AP753692" s="69">
        <v>0.9</v>
      </c>
      <c r="AQ753692" s="69">
        <v>0.926</v>
      </c>
      <c r="AR753692" s="69">
        <v>0.935</v>
      </c>
    </row>
    <row r="753693" spans="41:44">
      <c r="AO753693" s="69">
        <v>19.89</v>
      </c>
      <c r="AP753693" s="69">
        <v>0.912</v>
      </c>
      <c r="AQ753693" s="69">
        <v>0.943</v>
      </c>
      <c r="AR753693" s="69">
        <v>0.926</v>
      </c>
    </row>
    <row r="753694" spans="41:44">
      <c r="AO753694" s="69">
        <v>20.67</v>
      </c>
      <c r="AP753694" s="69">
        <v>0.912</v>
      </c>
      <c r="AQ753694" s="69">
        <v>0.942</v>
      </c>
      <c r="AR753694" s="69">
        <v>0.875</v>
      </c>
    </row>
    <row r="753695" spans="41:44">
      <c r="AO753695" s="69">
        <v>21.45</v>
      </c>
      <c r="AP753695" s="69">
        <v>1</v>
      </c>
      <c r="AQ753695" s="69">
        <v>0.844</v>
      </c>
      <c r="AR753695" s="69">
        <v>0.912</v>
      </c>
    </row>
    <row r="753696" spans="41:44">
      <c r="AO753696" s="69">
        <v>22.23</v>
      </c>
      <c r="AP753696" s="69">
        <v>0.891</v>
      </c>
      <c r="AQ753696" s="69">
        <v>0.844</v>
      </c>
      <c r="AR753696" s="69">
        <v>0.975</v>
      </c>
    </row>
    <row r="753697" spans="41:44">
      <c r="AO753697" s="69">
        <v>23.01</v>
      </c>
      <c r="AP753697" s="69">
        <v>0.912</v>
      </c>
      <c r="AQ753697" s="69">
        <v>1.014</v>
      </c>
      <c r="AR753697" s="69">
        <v>0.95</v>
      </c>
    </row>
    <row r="753698" spans="41:44">
      <c r="AO753698" s="69">
        <v>23.79</v>
      </c>
      <c r="AP753698" s="69">
        <v>0.974</v>
      </c>
      <c r="AQ753698" s="69">
        <v>0.931</v>
      </c>
      <c r="AR753698" s="69">
        <v>0.869</v>
      </c>
    </row>
    <row r="753699" spans="41:44">
      <c r="AO753699" s="69">
        <v>24.57</v>
      </c>
      <c r="AP753699" s="69">
        <v>0.898</v>
      </c>
      <c r="AQ753699" s="69">
        <v>0.97</v>
      </c>
      <c r="AR753699" s="69">
        <v>0.879</v>
      </c>
    </row>
    <row r="753700" spans="41:44">
      <c r="AO753700" s="69">
        <v>25.35</v>
      </c>
      <c r="AP753700" s="69">
        <v>0.877</v>
      </c>
      <c r="AQ753700" s="69">
        <v>0.878</v>
      </c>
      <c r="AR753700" s="69">
        <v>0.948</v>
      </c>
    </row>
    <row r="753701" spans="41:44">
      <c r="AO753701" s="69">
        <v>26.13</v>
      </c>
      <c r="AP753701" s="69">
        <v>0.912</v>
      </c>
      <c r="AQ753701" s="69">
        <v>0.986</v>
      </c>
      <c r="AR753701" s="69">
        <v>0.949</v>
      </c>
    </row>
    <row r="753702" spans="41:44">
      <c r="AO753702" s="69">
        <v>26.91</v>
      </c>
      <c r="AP753702" s="69">
        <v>0.974</v>
      </c>
      <c r="AQ753702" s="69">
        <v>0.906</v>
      </c>
      <c r="AR753702" s="69">
        <v>0.828</v>
      </c>
    </row>
    <row r="753703" spans="41:44">
      <c r="AO753703" s="69">
        <v>27.69</v>
      </c>
      <c r="AP753703" s="69">
        <v>0.939</v>
      </c>
      <c r="AQ753703" s="69">
        <v>0.849</v>
      </c>
      <c r="AR753703" s="69">
        <v>0.924</v>
      </c>
    </row>
    <row r="753704" spans="41:44">
      <c r="AO753704" s="69">
        <v>28.47</v>
      </c>
      <c r="AP753704" s="69">
        <v>0.986</v>
      </c>
      <c r="AQ753704" s="69">
        <v>0.93</v>
      </c>
      <c r="AR753704" s="69">
        <v>0.974</v>
      </c>
    </row>
    <row r="753705" spans="41:44">
      <c r="AO753705" s="69">
        <v>29.25</v>
      </c>
      <c r="AP753705" s="69">
        <v>0.974</v>
      </c>
      <c r="AQ753705" s="69">
        <v>0.915</v>
      </c>
      <c r="AR753705" s="69">
        <v>0.896</v>
      </c>
    </row>
    <row r="753706" spans="41:44">
      <c r="AO753706" s="69">
        <v>30.03</v>
      </c>
      <c r="AP753706" s="69">
        <v>0.915</v>
      </c>
      <c r="AQ753706" s="69">
        <v>0.986</v>
      </c>
      <c r="AR753706" s="69">
        <v>1</v>
      </c>
    </row>
    <row r="753707" spans="41:44">
      <c r="AO753707" s="69">
        <v>30.81</v>
      </c>
      <c r="AP753707" s="69">
        <v>0.914</v>
      </c>
      <c r="AQ753707" s="69">
        <v>0.905</v>
      </c>
      <c r="AR753707" s="69">
        <v>0.868</v>
      </c>
    </row>
    <row r="753708" spans="41:44">
      <c r="AO753708" s="69">
        <v>31.59</v>
      </c>
      <c r="AP753708" s="69">
        <v>1</v>
      </c>
      <c r="AQ753708" s="69">
        <v>0.917</v>
      </c>
      <c r="AR753708" s="69">
        <v>1.026</v>
      </c>
    </row>
    <row r="753709" spans="41:44">
      <c r="AO753709" s="69">
        <v>32.37</v>
      </c>
      <c r="AP753709" s="69">
        <v>1</v>
      </c>
      <c r="AQ753709" s="69">
        <v>0.831</v>
      </c>
      <c r="AR753709" s="69">
        <v>0.937</v>
      </c>
    </row>
    <row r="753710" spans="41:44">
      <c r="AO753710" s="69">
        <v>33.15</v>
      </c>
      <c r="AP753710" s="69">
        <v>0.891</v>
      </c>
      <c r="AQ753710" s="69">
        <v>0.985</v>
      </c>
      <c r="AR753710" s="69">
        <v>0.938</v>
      </c>
    </row>
    <row r="753711" spans="41:44">
      <c r="AO753711" s="69">
        <v>33.93</v>
      </c>
      <c r="AP753711" s="69">
        <v>0.938</v>
      </c>
      <c r="AQ753711" s="69">
        <v>0.957</v>
      </c>
      <c r="AR753711" s="69">
        <v>0.974</v>
      </c>
    </row>
    <row r="753712" spans="41:44">
      <c r="AO753712" s="69">
        <v>34.71</v>
      </c>
      <c r="AP753712" s="69">
        <v>0.949</v>
      </c>
      <c r="AQ753712" s="69">
        <v>0.986</v>
      </c>
      <c r="AR753712" s="69">
        <v>0.912</v>
      </c>
    </row>
    <row r="753713" spans="41:44">
      <c r="AO753713" s="69">
        <v>35.49</v>
      </c>
      <c r="AP753713" s="69">
        <v>0.937</v>
      </c>
      <c r="AQ753713" s="69">
        <v>0.96</v>
      </c>
      <c r="AR753713" s="69">
        <v>0.934</v>
      </c>
    </row>
    <row r="753714" spans="41:44">
      <c r="AO753714" s="69">
        <v>36.27</v>
      </c>
      <c r="AP753714" s="69">
        <v>0.94</v>
      </c>
      <c r="AQ753714" s="69">
        <v>0.97</v>
      </c>
      <c r="AR753714" s="69">
        <v>0.961</v>
      </c>
    </row>
    <row r="753715" spans="41:44">
      <c r="AO753715" s="69">
        <v>37.05</v>
      </c>
      <c r="AP753715" s="69">
        <v>0.915</v>
      </c>
      <c r="AQ753715" s="69">
        <v>0.929</v>
      </c>
      <c r="AR753715" s="69">
        <v>0.96</v>
      </c>
    </row>
    <row r="753716" spans="41:44">
      <c r="AO753716" s="69">
        <v>37.83</v>
      </c>
      <c r="AP753716" s="69">
        <v>0.894</v>
      </c>
      <c r="AQ753716" s="69">
        <v>0.905</v>
      </c>
      <c r="AR753716" s="69">
        <v>1.11</v>
      </c>
    </row>
    <row r="753717" spans="41:44">
      <c r="AO753717" s="69">
        <v>38.61</v>
      </c>
      <c r="AP753717" s="69">
        <v>1.053</v>
      </c>
      <c r="AQ753717" s="69">
        <v>0.904</v>
      </c>
      <c r="AR753717" s="69">
        <v>0.879</v>
      </c>
    </row>
    <row r="753718" spans="41:44">
      <c r="AO753718" s="69">
        <v>39.51</v>
      </c>
      <c r="AP753718" s="69">
        <v>0.882</v>
      </c>
      <c r="AQ753718" s="69">
        <v>0.892</v>
      </c>
      <c r="AR753718" s="69">
        <v>0.974</v>
      </c>
    </row>
    <row r="753719" spans="41:44">
      <c r="AO753719" s="69">
        <v>40.29</v>
      </c>
      <c r="AP753719" s="69">
        <v>1.012</v>
      </c>
      <c r="AQ753719" s="69">
        <v>1</v>
      </c>
      <c r="AR753719" s="69">
        <v>1.027</v>
      </c>
    </row>
    <row r="753720" spans="41:44">
      <c r="AO753720" s="69">
        <v>41.07</v>
      </c>
      <c r="AP753720" s="69">
        <v>0.951</v>
      </c>
      <c r="AQ753720" s="69">
        <v>0.956</v>
      </c>
      <c r="AR753720" s="69">
        <v>0.947</v>
      </c>
    </row>
    <row r="753721" spans="41:44">
      <c r="AO753721" s="69">
        <v>41.85</v>
      </c>
      <c r="AP753721" s="69">
        <v>0.9</v>
      </c>
      <c r="AQ753721" s="69">
        <v>0.89</v>
      </c>
      <c r="AR753721" s="69">
        <v>0.91</v>
      </c>
    </row>
    <row r="753722" spans="41:44">
      <c r="AO753722" s="69">
        <v>42.63</v>
      </c>
      <c r="AP753722" s="69">
        <v>0.874</v>
      </c>
      <c r="AQ753722" s="69">
        <v>0.917</v>
      </c>
      <c r="AR753722" s="69">
        <v>0.95</v>
      </c>
    </row>
    <row r="753723" spans="41:44">
      <c r="AO753723" s="69">
        <v>43.41</v>
      </c>
      <c r="AP753723" s="69">
        <v>0.887</v>
      </c>
      <c r="AQ753723" s="69">
        <v>0.853</v>
      </c>
      <c r="AR753723" s="69">
        <v>0.949</v>
      </c>
    </row>
    <row r="753724" spans="41:44">
      <c r="AO753724" s="69">
        <v>44.19</v>
      </c>
      <c r="AP753724" s="69">
        <v>0.866</v>
      </c>
      <c r="AQ753724" s="69">
        <v>0.944</v>
      </c>
      <c r="AR753724" s="69">
        <v>0.912</v>
      </c>
    </row>
    <row r="753725" spans="41:44">
      <c r="AO753725" s="69">
        <v>44.97</v>
      </c>
      <c r="AP753725" s="69">
        <v>0.938</v>
      </c>
      <c r="AQ753725" s="69">
        <v>0.928</v>
      </c>
      <c r="AR753725" s="69">
        <v>0.901</v>
      </c>
    </row>
    <row r="753726" spans="41:44">
      <c r="AO753726" s="69">
        <v>45.75</v>
      </c>
      <c r="AP753726" s="69">
        <v>0.815</v>
      </c>
      <c r="AQ753726" s="69">
        <v>0.956</v>
      </c>
      <c r="AR753726" s="69">
        <v>0.736</v>
      </c>
    </row>
    <row r="753727" spans="41:44">
      <c r="AO753727" s="69">
        <v>46.53</v>
      </c>
      <c r="AP753727" s="69">
        <v>0.962</v>
      </c>
      <c r="AQ753727" s="69">
        <v>0.986</v>
      </c>
      <c r="AR753727" s="69">
        <v>1.085</v>
      </c>
    </row>
    <row r="753728" spans="41:44">
      <c r="AO753728" s="69">
        <v>47.31</v>
      </c>
      <c r="AP753728" s="69">
        <v>0.844</v>
      </c>
      <c r="AQ753728" s="69">
        <v>0.892</v>
      </c>
      <c r="AR753728" s="69">
        <v>0.807</v>
      </c>
    </row>
    <row r="753729" spans="41:44">
      <c r="AO753729" s="69">
        <v>48.09</v>
      </c>
      <c r="AP753729" s="69">
        <v>1.065</v>
      </c>
      <c r="AQ753729" s="69">
        <v>0.904</v>
      </c>
      <c r="AR753729" s="69">
        <v>0.949</v>
      </c>
    </row>
    <row r="753730" spans="41:44">
      <c r="AO753730" s="69">
        <v>48.87</v>
      </c>
      <c r="AP753730" s="69">
        <v>0.924</v>
      </c>
      <c r="AQ753730" s="69">
        <v>0.887</v>
      </c>
      <c r="AR753730" s="69">
        <v>0.873</v>
      </c>
    </row>
    <row r="753731" spans="41:44">
      <c r="AO753731" s="69">
        <v>49.65</v>
      </c>
      <c r="AP753731" s="69">
        <v>0.903</v>
      </c>
      <c r="AQ753731" s="69">
        <v>0.849</v>
      </c>
      <c r="AR753731" s="69">
        <v>0.923</v>
      </c>
    </row>
    <row r="753732" spans="41:44">
      <c r="AO753732" s="69">
        <v>50.43</v>
      </c>
      <c r="AP753732" s="69">
        <v>0.974</v>
      </c>
      <c r="AQ753732" s="69">
        <v>1.015</v>
      </c>
      <c r="AR753732" s="69">
        <v>0.937</v>
      </c>
    </row>
    <row r="753733" spans="41:44">
      <c r="AO753733" s="69">
        <v>51.21</v>
      </c>
      <c r="AP753733" s="69">
        <v>0.962</v>
      </c>
      <c r="AQ753733" s="69">
        <v>1</v>
      </c>
      <c r="AR753733" s="69">
        <v>0.883</v>
      </c>
    </row>
    <row r="753734" spans="41:44">
      <c r="AO753734" s="69">
        <v>51.99</v>
      </c>
      <c r="AP753734" s="69">
        <v>0.986</v>
      </c>
      <c r="AQ753734" s="69">
        <v>0.892</v>
      </c>
      <c r="AR753734" s="69">
        <v>0.872</v>
      </c>
    </row>
    <row r="753735" spans="41:44">
      <c r="AO753735" s="69">
        <v>52.77</v>
      </c>
      <c r="AP753735" s="69">
        <v>0.927</v>
      </c>
      <c r="AQ753735" s="69">
        <v>1.03</v>
      </c>
      <c r="AR753735" s="69">
        <v>0.987</v>
      </c>
    </row>
    <row r="753736" spans="41:44">
      <c r="AO753736" s="69">
        <v>53.55</v>
      </c>
      <c r="AP753736" s="69">
        <v>0.89</v>
      </c>
      <c r="AQ753736" s="69">
        <v>0.819</v>
      </c>
      <c r="AR753736" s="69">
        <v>0.816</v>
      </c>
    </row>
    <row r="753737" spans="41:44">
      <c r="AO753737" s="69">
        <v>54.33</v>
      </c>
      <c r="AP753737" s="69">
        <v>0.869</v>
      </c>
      <c r="AQ753737" s="69">
        <v>0.836</v>
      </c>
      <c r="AR753737" s="69">
        <v>0.887</v>
      </c>
    </row>
    <row r="753738" spans="41:44">
      <c r="AO753738" s="69">
        <v>55.11</v>
      </c>
      <c r="AP753738" s="69">
        <v>0.893</v>
      </c>
      <c r="AQ753738" s="69">
        <v>0.943</v>
      </c>
      <c r="AR753738" s="69">
        <v>0.96</v>
      </c>
    </row>
    <row r="753739" spans="41:44">
      <c r="AO753739" s="69">
        <v>55.89</v>
      </c>
      <c r="AP753739" s="69">
        <v>0.938</v>
      </c>
      <c r="AQ753739" s="69">
        <v>0.928</v>
      </c>
      <c r="AR753739" s="69">
        <v>0.937</v>
      </c>
    </row>
    <row r="753740" spans="41:44">
      <c r="AO753740" s="69">
        <v>56.67</v>
      </c>
      <c r="AP753740" s="69">
        <v>0.939</v>
      </c>
      <c r="AQ753740" s="69">
        <v>0.865</v>
      </c>
      <c r="AR753740" s="69">
        <v>0.938</v>
      </c>
    </row>
    <row r="753741" spans="41:44">
      <c r="AO753741" s="69">
        <v>57.45</v>
      </c>
      <c r="AP753741" s="69">
        <v>0.914</v>
      </c>
      <c r="AQ753741" s="69">
        <v>1.03</v>
      </c>
      <c r="AR753741" s="69">
        <v>1.04</v>
      </c>
    </row>
    <row r="753742" spans="41:44">
      <c r="AO753742" s="69">
        <v>58.23</v>
      </c>
      <c r="AP753742" s="69">
        <v>0.884</v>
      </c>
      <c r="AQ753742" s="69">
        <v>0.915</v>
      </c>
      <c r="AR753742" s="69">
        <v>0.932</v>
      </c>
    </row>
    <row r="753743" spans="41:44">
      <c r="AO753743" s="69">
        <v>59.01</v>
      </c>
      <c r="AP753743" s="69">
        <v>0.874</v>
      </c>
      <c r="AQ753743" s="69">
        <v>0.808</v>
      </c>
      <c r="AR753743" s="69">
        <v>0.959</v>
      </c>
    </row>
    <row r="753744" spans="41:44">
      <c r="AO753744" s="69">
        <v>59.79</v>
      </c>
      <c r="AP753744" s="69">
        <v>0.884</v>
      </c>
      <c r="AQ753744" s="69">
        <v>0.914</v>
      </c>
      <c r="AR753744" s="69">
        <v>0.889</v>
      </c>
    </row>
    <row r="753745" spans="41:44">
      <c r="AO753745" s="69">
        <v>60.57</v>
      </c>
      <c r="AP753745" s="69">
        <v>0.987</v>
      </c>
      <c r="AQ753745" s="69">
        <v>0.942</v>
      </c>
      <c r="AR753745" s="69">
        <v>0.947</v>
      </c>
    </row>
    <row r="753746" spans="41:44">
      <c r="AO753746" s="69">
        <v>61.35</v>
      </c>
      <c r="AP753746" s="69">
        <v>0.893</v>
      </c>
      <c r="AQ753746" s="69">
        <v>0.885</v>
      </c>
      <c r="AR753746" s="69">
        <v>0.896</v>
      </c>
    </row>
    <row r="753747" spans="41:44">
      <c r="AO753747" s="69">
        <v>62.13</v>
      </c>
      <c r="AP753747" s="69">
        <v>0.903</v>
      </c>
      <c r="AQ753747" s="69">
        <v>0.887</v>
      </c>
      <c r="AR753747" s="69">
        <v>0.936</v>
      </c>
    </row>
    <row r="753748" spans="41:44">
      <c r="AO753748" s="69">
        <v>62.91</v>
      </c>
      <c r="AP753748" s="69">
        <v>0.891</v>
      </c>
      <c r="AQ753748" s="69">
        <v>0.9</v>
      </c>
      <c r="AR753748" s="69">
        <v>0.821</v>
      </c>
    </row>
    <row r="753749" spans="41:44">
      <c r="AO753749" s="69">
        <v>63.69</v>
      </c>
      <c r="AP753749" s="69">
        <v>0.926</v>
      </c>
      <c r="AQ753749" s="69">
        <v>0.811</v>
      </c>
      <c r="AR753749" s="69">
        <v>0.868</v>
      </c>
    </row>
    <row r="753750" spans="41:44">
      <c r="AO753750" s="69">
        <v>64.47</v>
      </c>
      <c r="AP753750" s="69">
        <v>0.826</v>
      </c>
      <c r="AQ753750" s="69">
        <v>0.943</v>
      </c>
      <c r="AR753750" s="69">
        <v>0.949</v>
      </c>
    </row>
    <row r="753751" spans="41:44">
      <c r="AO753751" s="69">
        <v>65.25</v>
      </c>
      <c r="AP753751" s="69">
        <v>0.986</v>
      </c>
      <c r="AQ753751" s="69">
        <v>0.855</v>
      </c>
      <c r="AR753751" s="69">
        <v>0.896</v>
      </c>
    </row>
    <row r="753752" spans="41:44">
      <c r="AO753752" s="69">
        <v>66.03</v>
      </c>
      <c r="AP753752" s="69">
        <v>0.951</v>
      </c>
      <c r="AQ753752" s="69">
        <v>0.873</v>
      </c>
      <c r="AR753752" s="69">
        <v>1.04</v>
      </c>
    </row>
    <row r="753753" spans="41:44">
      <c r="AO753753" s="69">
        <v>66.81</v>
      </c>
      <c r="AP753753" s="69">
        <v>0.884</v>
      </c>
      <c r="AQ753753" s="69">
        <v>0.901</v>
      </c>
      <c r="AR753753" s="69">
        <v>1.031</v>
      </c>
    </row>
    <row r="753754" spans="41:44">
      <c r="AO753754" s="69">
        <v>67.59</v>
      </c>
      <c r="AP753754" s="69">
        <v>0.913</v>
      </c>
      <c r="AQ753754" s="69">
        <v>0.808</v>
      </c>
      <c r="AR753754" s="69">
        <v>1.026</v>
      </c>
    </row>
    <row r="753755" spans="41:44">
      <c r="AO753755" s="69">
        <v>68.37</v>
      </c>
      <c r="AP753755" s="69">
        <v>1.012</v>
      </c>
      <c r="AQ753755" s="69">
        <v>0.919</v>
      </c>
      <c r="AR753755" s="69">
        <v>0.87</v>
      </c>
    </row>
    <row r="753756" spans="41:44">
      <c r="AO753756" s="69">
        <v>69.15</v>
      </c>
      <c r="AP753756" s="69">
        <v>0.953</v>
      </c>
      <c r="AQ753756" s="69">
        <v>0.93</v>
      </c>
      <c r="AR753756" s="69">
        <v>0.889</v>
      </c>
    </row>
    <row r="753757" spans="41:44">
      <c r="AO753757" s="69">
        <v>69.93</v>
      </c>
      <c r="AP753757" s="69">
        <v>0.885</v>
      </c>
      <c r="AQ753757" s="69">
        <v>0.795</v>
      </c>
      <c r="AR753757" s="69">
        <v>1.027</v>
      </c>
    </row>
    <row r="753758" spans="41:44">
      <c r="AO753758" s="69">
        <v>70.71</v>
      </c>
      <c r="AP753758" s="69">
        <v>0.902</v>
      </c>
      <c r="AQ753758" s="69">
        <v>0.901</v>
      </c>
      <c r="AR753758" s="69">
        <v>0.924</v>
      </c>
    </row>
    <row r="753759" spans="41:44">
      <c r="AO753759" s="69">
        <v>71.49</v>
      </c>
      <c r="AP753759" s="69">
        <v>0.821</v>
      </c>
      <c r="AQ753759" s="69">
        <v>0.827</v>
      </c>
      <c r="AR753759" s="69">
        <v>0.9</v>
      </c>
    </row>
    <row r="753760" spans="41:44">
      <c r="AO753760" s="69">
        <v>72.27</v>
      </c>
      <c r="AP753760" s="69">
        <v>0.951</v>
      </c>
      <c r="AQ753760" s="69">
        <v>0.78</v>
      </c>
      <c r="AR753760" s="69">
        <v>0.904</v>
      </c>
    </row>
    <row r="753761" spans="41:44">
      <c r="AO753761" s="69">
        <v>73.05</v>
      </c>
      <c r="AP753761" s="69">
        <v>0.926</v>
      </c>
      <c r="AQ753761" s="69">
        <v>0.956</v>
      </c>
      <c r="AR753761" s="69">
        <v>1.014</v>
      </c>
    </row>
    <row r="753762" spans="41:44">
      <c r="AO753762" s="69">
        <v>73.83</v>
      </c>
      <c r="AP753762" s="69">
        <v>0.94</v>
      </c>
      <c r="AQ753762" s="69">
        <v>0.956</v>
      </c>
      <c r="AR753762" s="69">
        <v>0.924</v>
      </c>
    </row>
    <row r="753763" spans="41:44">
      <c r="AO753763" s="69">
        <v>74.61</v>
      </c>
      <c r="AP753763" s="69">
        <v>0.926</v>
      </c>
      <c r="AQ753763" s="69">
        <v>0.861</v>
      </c>
      <c r="AR753763" s="69">
        <v>0.944</v>
      </c>
    </row>
    <row r="753764" spans="41:44">
      <c r="AO753764" s="69">
        <v>75.39</v>
      </c>
      <c r="AP753764" s="69">
        <v>0.884</v>
      </c>
      <c r="AQ753764" s="69">
        <v>0.849</v>
      </c>
      <c r="AR753764" s="69">
        <v>1.027</v>
      </c>
    </row>
    <row r="753765" spans="41:44">
      <c r="AO753765" s="69">
        <v>76.17</v>
      </c>
      <c r="AP753765" s="69">
        <v>0.856</v>
      </c>
      <c r="AQ753765" s="69">
        <v>0.887</v>
      </c>
      <c r="AR753765" s="69">
        <v>0.923</v>
      </c>
    </row>
    <row r="753766" spans="41:44">
      <c r="AO753766" s="69">
        <v>76.95</v>
      </c>
      <c r="AP753766" s="69">
        <v>0.81</v>
      </c>
      <c r="AQ753766" s="69">
        <v>0.918</v>
      </c>
      <c r="AR753766" s="69">
        <v>0.948</v>
      </c>
    </row>
    <row r="753767" spans="41:44">
      <c r="AO753767" s="69">
        <v>77.73</v>
      </c>
      <c r="AP753767" s="69">
        <v>0.931</v>
      </c>
      <c r="AQ753767" s="69">
        <v>0.9</v>
      </c>
      <c r="AR753767" s="69">
        <v>0.948</v>
      </c>
    </row>
    <row r="753768" spans="41:44">
      <c r="AO753768" s="69">
        <v>78.51</v>
      </c>
      <c r="AP753768" s="69">
        <v>0.894</v>
      </c>
      <c r="AQ753768" s="69">
        <v>0.892</v>
      </c>
      <c r="AR753768" s="69">
        <v>1.071</v>
      </c>
    </row>
    <row r="753769" spans="41:44">
      <c r="AO753769" s="69">
        <v>79.29</v>
      </c>
      <c r="AP753769" s="69">
        <v>0.845</v>
      </c>
      <c r="AQ753769" s="69">
        <v>0.901</v>
      </c>
      <c r="AR753769" s="69">
        <v>0.894</v>
      </c>
    </row>
    <row r="753770" spans="41:44">
      <c r="AO753770" s="69">
        <v>80.07</v>
      </c>
      <c r="AP753770" s="69">
        <v>0.95</v>
      </c>
      <c r="AQ753770" s="69">
        <v>0.843</v>
      </c>
      <c r="AR753770" s="69">
        <v>0.867</v>
      </c>
    </row>
    <row r="753771" spans="41:44">
      <c r="AO753771" s="69">
        <v>80.85</v>
      </c>
      <c r="AP753771" s="69">
        <v>0.849</v>
      </c>
      <c r="AQ753771" s="69">
        <v>0.957</v>
      </c>
      <c r="AR753771" s="69">
        <v>0.974</v>
      </c>
    </row>
    <row r="753772" spans="41:44">
      <c r="AO753772" s="69">
        <v>81.63</v>
      </c>
      <c r="AP753772" s="69">
        <v>0.965</v>
      </c>
      <c r="AQ753772" s="69">
        <v>0.957</v>
      </c>
      <c r="AR753772" s="69">
        <v>0.87</v>
      </c>
    </row>
    <row r="753773" spans="41:44">
      <c r="AO753773" s="69">
        <v>82.41</v>
      </c>
      <c r="AP753773" s="69">
        <v>0.937</v>
      </c>
      <c r="AQ753773" s="69">
        <v>0.849</v>
      </c>
      <c r="AR753773" s="69">
        <v>0.83</v>
      </c>
    </row>
    <row r="753774" spans="41:44">
      <c r="AO753774" s="69">
        <v>83.19</v>
      </c>
      <c r="AP753774" s="69">
        <v>0.907</v>
      </c>
      <c r="AQ753774" s="69">
        <v>0.9</v>
      </c>
      <c r="AR753774" s="69">
        <v>0.873</v>
      </c>
    </row>
    <row r="753775" spans="41:44">
      <c r="AO753775" s="69">
        <v>83.97</v>
      </c>
      <c r="AP753775" s="69">
        <v>0.916</v>
      </c>
      <c r="AQ753775" s="69">
        <v>0.94</v>
      </c>
      <c r="AR753775" s="69">
        <v>0.924</v>
      </c>
    </row>
    <row r="753776" spans="41:44">
      <c r="AO753776" s="69">
        <v>84.75</v>
      </c>
      <c r="AP753776" s="69">
        <v>0.95</v>
      </c>
      <c r="AQ753776" s="69">
        <v>0.865</v>
      </c>
      <c r="AR753776" s="69">
        <v>0.974</v>
      </c>
    </row>
    <row r="753777" spans="41:44">
      <c r="AO753777" s="69">
        <v>85.53</v>
      </c>
      <c r="AP753777" s="69">
        <v>0.954</v>
      </c>
      <c r="AQ753777" s="69">
        <v>0.954</v>
      </c>
      <c r="AR753777" s="69">
        <v>0.987</v>
      </c>
    </row>
    <row r="753778" spans="41:44">
      <c r="AO753778" s="69">
        <v>86.31</v>
      </c>
      <c r="AP753778" s="69">
        <v>0.939</v>
      </c>
      <c r="AQ753778" s="69">
        <v>0.859</v>
      </c>
      <c r="AR753778" s="69">
        <v>0.957</v>
      </c>
    </row>
    <row r="753779" spans="41:44">
      <c r="AO753779" s="69">
        <v>87.09</v>
      </c>
      <c r="AP753779" s="69">
        <v>0.988</v>
      </c>
      <c r="AQ753779" s="69">
        <v>0.887</v>
      </c>
      <c r="AR753779" s="69">
        <v>0.973</v>
      </c>
    </row>
    <row r="753780" spans="41:44">
      <c r="AO753780" s="69">
        <v>87.87</v>
      </c>
      <c r="AP753780" s="69">
        <v>0.853</v>
      </c>
      <c r="AQ753780" s="69">
        <v>0.867</v>
      </c>
      <c r="AR753780" s="69">
        <v>0.849</v>
      </c>
    </row>
    <row r="753781" spans="41:44">
      <c r="AO753781" s="69">
        <v>88.65</v>
      </c>
      <c r="AP753781" s="69">
        <v>0.89</v>
      </c>
      <c r="AQ753781" s="69">
        <v>0.971</v>
      </c>
      <c r="AR753781" s="69">
        <v>0.922</v>
      </c>
    </row>
    <row r="753782" spans="41:44">
      <c r="AO753782" s="69">
        <v>89.43</v>
      </c>
      <c r="AP753782" s="69">
        <v>0.921</v>
      </c>
      <c r="AQ753782" s="69">
        <v>0.846</v>
      </c>
      <c r="AR753782" s="69">
        <v>0.873</v>
      </c>
    </row>
    <row r="753783" spans="41:44">
      <c r="AO753783" s="69">
        <v>90.21</v>
      </c>
      <c r="AP753783" s="69">
        <v>0.869</v>
      </c>
      <c r="AQ753783" s="69">
        <v>0.884</v>
      </c>
      <c r="AR753783" s="69">
        <v>0.911</v>
      </c>
    </row>
    <row r="753784" spans="41:44">
      <c r="AO753784" s="69">
        <v>90.99</v>
      </c>
      <c r="AP753784" s="69">
        <v>1.012</v>
      </c>
      <c r="AQ753784" s="69">
        <v>0.985</v>
      </c>
      <c r="AR753784" s="69">
        <v>0.898</v>
      </c>
    </row>
    <row r="753785" spans="41:44">
      <c r="AO753785" s="69">
        <v>91.77</v>
      </c>
      <c r="AP753785" s="69">
        <v>0.904</v>
      </c>
      <c r="AQ753785" s="69">
        <v>1</v>
      </c>
      <c r="AR753785" s="69">
        <v>0.907</v>
      </c>
    </row>
    <row r="753786" spans="41:44">
      <c r="AO753786" s="69">
        <v>92.55</v>
      </c>
      <c r="AP753786" s="69">
        <v>0.976</v>
      </c>
      <c r="AQ753786" s="69">
        <v>0.9</v>
      </c>
      <c r="AR753786" s="69">
        <v>0.906</v>
      </c>
    </row>
    <row r="753787" spans="41:44">
      <c r="AO753787" s="69">
        <v>93.33</v>
      </c>
      <c r="AP753787" s="69">
        <v>0.953</v>
      </c>
      <c r="AQ753787" s="69">
        <v>0.928</v>
      </c>
      <c r="AR753787" s="69">
        <v>0.974</v>
      </c>
    </row>
    <row r="753788" spans="41:44">
      <c r="AO753788" s="69">
        <v>94.11</v>
      </c>
      <c r="AP753788" s="69">
        <v>0.83</v>
      </c>
      <c r="AQ753788" s="69">
        <v>0.816</v>
      </c>
      <c r="AR753788" s="69">
        <v>0.948</v>
      </c>
    </row>
    <row r="753789" spans="41:44">
      <c r="AO753789" s="69">
        <v>94.89</v>
      </c>
      <c r="AP753789" s="69">
        <v>0.906</v>
      </c>
      <c r="AQ753789" s="69">
        <v>0.791</v>
      </c>
      <c r="AR753789" s="69">
        <v>1</v>
      </c>
    </row>
    <row r="753790" spans="41:44">
      <c r="AO753790" s="69">
        <v>95.67</v>
      </c>
      <c r="AP753790" s="69">
        <v>0.886</v>
      </c>
      <c r="AQ753790" s="69">
        <v>0.859</v>
      </c>
      <c r="AR753790" s="69">
        <v>0.898</v>
      </c>
    </row>
    <row r="753791" spans="41:44">
      <c r="AO753791" s="69">
        <v>96.45</v>
      </c>
      <c r="AP753791" s="69">
        <v>0.988</v>
      </c>
      <c r="AQ753791" s="69">
        <v>1.014</v>
      </c>
      <c r="AR753791" s="69">
        <v>0.887</v>
      </c>
    </row>
    <row r="753792" spans="41:44">
      <c r="AO753792" s="69">
        <v>97.23</v>
      </c>
      <c r="AP753792" s="69">
        <v>0.918</v>
      </c>
      <c r="AQ753792" s="69">
        <v>0.915</v>
      </c>
      <c r="AR753792" s="69">
        <v>0.934</v>
      </c>
    </row>
    <row r="753793" spans="41:44">
      <c r="AO753793" s="69">
        <v>98.01</v>
      </c>
      <c r="AP753793" s="69">
        <v>0.851</v>
      </c>
      <c r="AQ753793" s="69">
        <v>0.942</v>
      </c>
      <c r="AR753793" s="69">
        <v>0.919</v>
      </c>
    </row>
    <row r="753794" spans="41:44">
      <c r="AO753794" s="69">
        <v>98.79</v>
      </c>
      <c r="AP753794" s="69">
        <v>0.95</v>
      </c>
      <c r="AQ753794" s="69">
        <v>0.829</v>
      </c>
      <c r="AR753794" s="69">
        <v>0.906</v>
      </c>
    </row>
    <row r="753795" spans="41:44">
      <c r="AO753795" s="69">
        <v>99.57</v>
      </c>
      <c r="AP753795" s="69">
        <v>0.823</v>
      </c>
      <c r="AQ753795" s="69">
        <v>0.918</v>
      </c>
      <c r="AR753795" s="69">
        <v>1</v>
      </c>
    </row>
    <row r="753796" spans="41:44">
      <c r="AO753796" s="69">
        <v>100.35</v>
      </c>
      <c r="AP753796" s="69">
        <v>0.917</v>
      </c>
      <c r="AQ753796" s="69">
        <v>0.928</v>
      </c>
      <c r="AR753796" s="69">
        <v>0.846</v>
      </c>
    </row>
    <row r="753797" spans="41:44">
      <c r="AO753797" s="69">
        <v>101.13</v>
      </c>
      <c r="AP753797" s="69">
        <v>0.886</v>
      </c>
      <c r="AQ753797" s="69">
        <v>0.843</v>
      </c>
      <c r="AR753797" s="69">
        <v>0.959</v>
      </c>
    </row>
    <row r="753798" spans="41:44">
      <c r="AO753798" s="69">
        <v>101.91</v>
      </c>
      <c r="AP753798" s="69">
        <v>0.965</v>
      </c>
      <c r="AQ753798" s="69">
        <v>0.851</v>
      </c>
      <c r="AR753798" s="69">
        <v>0.93</v>
      </c>
    </row>
    <row r="753799" spans="41:44">
      <c r="AO753799" s="69">
        <v>102.69</v>
      </c>
      <c r="AP753799" s="69">
        <v>0.89</v>
      </c>
      <c r="AQ753799" s="69">
        <v>0.861</v>
      </c>
      <c r="AR753799" s="69">
        <v>0.839</v>
      </c>
    </row>
    <row r="753800" spans="41:44">
      <c r="AO753800" s="69">
        <v>103.47</v>
      </c>
      <c r="AP753800" s="69">
        <v>0.949</v>
      </c>
      <c r="AQ753800" s="69">
        <v>0.942</v>
      </c>
      <c r="AR753800" s="69">
        <v>0.842</v>
      </c>
    </row>
    <row r="753801" spans="41:44">
      <c r="AO753801" s="69">
        <v>104.25</v>
      </c>
      <c r="AP753801" s="69">
        <v>0.91</v>
      </c>
      <c r="AQ753801" s="69">
        <v>0.957</v>
      </c>
      <c r="AR753801" s="69">
        <v>0.875</v>
      </c>
    </row>
    <row r="753802" spans="41:44">
      <c r="AO753802" s="69">
        <v>105.03</v>
      </c>
      <c r="AP753802" s="69">
        <v>0.882</v>
      </c>
      <c r="AQ753802" s="69">
        <v>0.84</v>
      </c>
      <c r="AR753802" s="69">
        <v>0.917</v>
      </c>
    </row>
    <row r="753803" spans="41:44">
      <c r="AO753803" s="69">
        <v>105.81</v>
      </c>
      <c r="AP753803" s="69">
        <v>0.976</v>
      </c>
      <c r="AQ753803" s="69">
        <v>0.811</v>
      </c>
      <c r="AR753803" s="69">
        <v>0.9</v>
      </c>
    </row>
    <row r="753804" spans="41:44">
      <c r="AO753804" s="69">
        <v>106.59</v>
      </c>
      <c r="AP753804" s="69">
        <v>0.949</v>
      </c>
      <c r="AQ753804" s="69">
        <v>0.84</v>
      </c>
      <c r="AR753804" s="69">
        <v>0.947</v>
      </c>
    </row>
    <row r="753805" spans="41:44">
      <c r="AO753805" s="69">
        <v>107.37</v>
      </c>
      <c r="AP753805" s="69">
        <v>0.918</v>
      </c>
      <c r="AQ753805" s="69">
        <v>0.942</v>
      </c>
      <c r="AR753805" s="69">
        <v>0.917</v>
      </c>
    </row>
    <row r="753806" spans="41:44">
      <c r="AO753806" s="69">
        <v>108.15</v>
      </c>
      <c r="AP753806" s="69">
        <v>0.922</v>
      </c>
      <c r="AQ753806" s="69">
        <v>0.916</v>
      </c>
      <c r="AR753806" s="69">
        <v>0.959</v>
      </c>
    </row>
    <row r="753807" spans="41:44">
      <c r="AO753807" s="69">
        <v>108.93</v>
      </c>
      <c r="AP753807" s="69">
        <v>0.918</v>
      </c>
      <c r="AQ753807" s="69">
        <v>0.939</v>
      </c>
      <c r="AR753807" s="69">
        <v>0.872</v>
      </c>
    </row>
    <row r="753808" spans="41:44">
      <c r="AO753808" s="69">
        <v>109.71</v>
      </c>
      <c r="AP753808" s="69">
        <v>0.867</v>
      </c>
      <c r="AQ753808" s="69">
        <v>0.956</v>
      </c>
      <c r="AR753808" s="69">
        <v>0.923</v>
      </c>
    </row>
    <row r="753809" spans="41:44">
      <c r="AO753809" s="69">
        <v>110.49</v>
      </c>
      <c r="AP753809" s="69">
        <v>0.933</v>
      </c>
      <c r="AQ753809" s="69">
        <v>0.836</v>
      </c>
      <c r="AR753809" s="69">
        <v>0.842</v>
      </c>
    </row>
    <row r="753810" spans="41:44">
      <c r="AO753810" s="69">
        <v>111.27</v>
      </c>
      <c r="AP753810" s="69">
        <v>1.052</v>
      </c>
      <c r="AQ753810" s="69">
        <v>0.873</v>
      </c>
      <c r="AR753810" s="69">
        <v>0.898</v>
      </c>
    </row>
    <row r="753811" spans="41:44">
      <c r="AO753811" s="69">
        <v>112.05</v>
      </c>
      <c r="AP753811" s="69">
        <v>0.892</v>
      </c>
      <c r="AQ753811" s="69">
        <v>0.875</v>
      </c>
      <c r="AR753811" s="69">
        <v>0.828</v>
      </c>
    </row>
    <row r="753812" spans="41:44">
      <c r="AO753812" s="69">
        <v>112.83</v>
      </c>
      <c r="AP753812" s="69">
        <v>0.965</v>
      </c>
      <c r="AQ753812" s="69">
        <v>0.915</v>
      </c>
      <c r="AR753812" s="69">
        <v>1.015</v>
      </c>
    </row>
    <row r="753813" spans="41:44">
      <c r="AO753813" s="69">
        <v>113.61</v>
      </c>
      <c r="AP753813" s="69">
        <v>0.932</v>
      </c>
      <c r="AQ753813" s="69">
        <v>0.956</v>
      </c>
      <c r="AR753813" s="69">
        <v>0.986</v>
      </c>
    </row>
    <row r="753814" spans="41:44">
      <c r="AO753814" s="69">
        <v>114.39</v>
      </c>
      <c r="AP753814" s="69">
        <v>0.903</v>
      </c>
      <c r="AQ753814" s="69">
        <v>0.955</v>
      </c>
      <c r="AR753814" s="69">
        <v>0.959</v>
      </c>
    </row>
    <row r="753815" spans="41:44">
      <c r="AO753815" s="69">
        <v>115.17</v>
      </c>
      <c r="AP753815" s="69">
        <v>0.944</v>
      </c>
      <c r="AQ753815" s="69">
        <v>0.971</v>
      </c>
      <c r="AR753815" s="69">
        <v>0.93</v>
      </c>
    </row>
    <row r="753816" spans="41:44">
      <c r="AO753816" s="69">
        <v>115.95</v>
      </c>
      <c r="AP753816" s="69">
        <v>0.9</v>
      </c>
      <c r="AQ753816" s="69">
        <v>0.941</v>
      </c>
      <c r="AR753816" s="69">
        <v>0.847</v>
      </c>
    </row>
    <row r="753817" spans="41:44">
      <c r="AO753817" s="69">
        <v>116.73</v>
      </c>
      <c r="AP753817" s="69">
        <v>0.847</v>
      </c>
      <c r="AQ753817" s="69">
        <v>0.885</v>
      </c>
      <c r="AR753817" s="69">
        <v>0.896</v>
      </c>
    </row>
    <row r="753818" spans="41:44">
      <c r="AO753818" s="69">
        <v>117.51</v>
      </c>
      <c r="AP753818" s="69">
        <v>0.917</v>
      </c>
      <c r="AQ753818" s="69">
        <v>0.857</v>
      </c>
      <c r="AR753818" s="69">
        <v>0.844</v>
      </c>
    </row>
    <row r="753819" spans="41:44">
      <c r="AO753819" s="69">
        <v>118.29</v>
      </c>
      <c r="AP753819" s="69">
        <v>0.923</v>
      </c>
      <c r="AQ753819" s="69">
        <v>1.016</v>
      </c>
      <c r="AR753819" s="69">
        <v>0.844</v>
      </c>
    </row>
    <row r="753820" spans="41:44">
      <c r="AO753820" s="69">
        <v>119.07</v>
      </c>
      <c r="AP753820" s="69">
        <v>1</v>
      </c>
      <c r="AQ753820" s="69">
        <v>0.9</v>
      </c>
      <c r="AR753820" s="69">
        <v>0.915</v>
      </c>
    </row>
    <row r="753821" spans="41:44">
      <c r="AO753821" s="69">
        <v>119.85</v>
      </c>
      <c r="AP753821" s="69">
        <v>0.95</v>
      </c>
      <c r="AQ753821" s="69">
        <v>1.014</v>
      </c>
      <c r="AR753821" s="69">
        <v>0.878</v>
      </c>
    </row>
    <row r="753822" spans="41:44">
      <c r="AO753822" s="69">
        <v>120.63</v>
      </c>
      <c r="AP753822" s="69">
        <v>0.87</v>
      </c>
      <c r="AQ753822" s="69">
        <v>0.943</v>
      </c>
      <c r="AR753822" s="69">
        <v>0.808</v>
      </c>
    </row>
    <row r="753823" spans="41:44">
      <c r="AO753823" s="69">
        <v>121.41</v>
      </c>
      <c r="AP753823" s="69">
        <v>0.874</v>
      </c>
      <c r="AQ753823" s="69">
        <v>0.956</v>
      </c>
      <c r="AR753823" s="69">
        <v>0.906</v>
      </c>
    </row>
    <row r="753824" spans="41:44">
      <c r="AO753824" s="69">
        <v>122.19</v>
      </c>
      <c r="AP753824" s="69">
        <v>0.878</v>
      </c>
      <c r="AQ753824" s="69">
        <v>1</v>
      </c>
      <c r="AR753824" s="69">
        <v>0.851</v>
      </c>
    </row>
    <row r="753825" spans="41:44">
      <c r="AO753825" s="69">
        <v>122.97</v>
      </c>
      <c r="AP753825" s="69">
        <v>0.966</v>
      </c>
      <c r="AQ753825" s="69">
        <v>0.918</v>
      </c>
      <c r="AR753825" s="69">
        <v>0.904</v>
      </c>
    </row>
    <row r="753826" spans="41:44">
      <c r="AO753826" s="69">
        <v>123.75</v>
      </c>
      <c r="AP753826" s="69">
        <v>0.918</v>
      </c>
      <c r="AQ753826" s="69">
        <v>0.9</v>
      </c>
      <c r="AR753826" s="69">
        <v>0.984</v>
      </c>
    </row>
    <row r="753827" spans="41:44">
      <c r="AO753827" s="69">
        <v>124.53</v>
      </c>
      <c r="AP753827" s="69">
        <v>0.953</v>
      </c>
      <c r="AQ753827" s="69">
        <v>0.827</v>
      </c>
      <c r="AR753827" s="69">
        <v>0.9</v>
      </c>
    </row>
    <row r="753828" spans="41:44">
      <c r="AO753828" s="69">
        <v>125.31</v>
      </c>
      <c r="AP753828" s="69">
        <v>0.912</v>
      </c>
      <c r="AQ753828" s="69">
        <v>0.871</v>
      </c>
      <c r="AR753828" s="69">
        <v>0.973</v>
      </c>
    </row>
    <row r="753829" spans="41:44">
      <c r="AO753829" s="69">
        <v>126.09</v>
      </c>
      <c r="AP753829" s="69">
        <v>0.879</v>
      </c>
      <c r="AQ753829" s="69">
        <v>0.927</v>
      </c>
      <c r="AR753829" s="69">
        <v>0.987</v>
      </c>
    </row>
    <row r="753830" spans="41:44">
      <c r="AO753830" s="69">
        <v>126.87</v>
      </c>
      <c r="AP753830" s="69">
        <v>0.966</v>
      </c>
      <c r="AQ753830" s="69">
        <v>0.875</v>
      </c>
      <c r="AR753830" s="69">
        <v>0.917</v>
      </c>
    </row>
    <row r="753831" spans="41:44">
      <c r="AO753831" s="69">
        <v>127.65</v>
      </c>
      <c r="AP753831" s="69">
        <v>0.929</v>
      </c>
      <c r="AQ753831" s="69">
        <v>0.889</v>
      </c>
      <c r="AR753831" s="69">
        <v>0.9</v>
      </c>
    </row>
    <row r="753832" spans="41:44">
      <c r="AO753832" s="69">
        <v>128.43</v>
      </c>
      <c r="AP753832" s="69">
        <v>0.943</v>
      </c>
      <c r="AQ753832" s="69">
        <v>0.823</v>
      </c>
      <c r="AR753832" s="69">
        <v>0.922</v>
      </c>
    </row>
    <row r="753833" spans="41:44">
      <c r="AO753833" s="69">
        <v>129.21</v>
      </c>
      <c r="AP753833" s="69">
        <v>0.901</v>
      </c>
      <c r="AQ753833" s="69">
        <v>0.971</v>
      </c>
      <c r="AR753833" s="69">
        <v>1</v>
      </c>
    </row>
    <row r="753834" spans="41:44">
      <c r="AO753834" s="69">
        <v>129.99</v>
      </c>
      <c r="AP753834" s="69">
        <v>0.94</v>
      </c>
      <c r="AQ753834" s="69">
        <v>0.851</v>
      </c>
      <c r="AR753834" s="69">
        <v>0.918</v>
      </c>
    </row>
    <row r="753835" spans="41:44">
      <c r="AO753835" s="69">
        <v>130.77</v>
      </c>
      <c r="AP753835" s="69">
        <v>0.94</v>
      </c>
      <c r="AQ753835" s="69">
        <v>1.046</v>
      </c>
      <c r="AR753835" s="69">
        <v>1.014</v>
      </c>
    </row>
    <row r="753836" spans="41:44">
      <c r="AO753836" s="69">
        <v>131.55</v>
      </c>
      <c r="AP753836" s="69">
        <v>0.942</v>
      </c>
      <c r="AQ753836" s="69">
        <v>0.847</v>
      </c>
      <c r="AR753836" s="69">
        <v>0.883</v>
      </c>
    </row>
    <row r="753837" spans="41:44">
      <c r="AO753837" s="69">
        <v>132.33</v>
      </c>
      <c r="AP753837" s="69">
        <v>0.954</v>
      </c>
      <c r="AQ753837" s="69">
        <v>0.9</v>
      </c>
      <c r="AR753837" s="69">
        <v>1.069</v>
      </c>
    </row>
    <row r="753838" spans="41:44">
      <c r="AO753838" s="69">
        <v>133.11</v>
      </c>
      <c r="AP753838" s="69">
        <v>0.867</v>
      </c>
      <c r="AQ753838" s="69">
        <v>0.865</v>
      </c>
      <c r="AR753838" s="69">
        <v>0.957</v>
      </c>
    </row>
    <row r="753839" spans="41:44">
      <c r="AO753839" s="69">
        <v>133.89</v>
      </c>
      <c r="AP753839" s="69">
        <v>0.827</v>
      </c>
      <c r="AQ753839" s="69">
        <v>1</v>
      </c>
      <c r="AR753839" s="69">
        <v>0.91</v>
      </c>
    </row>
    <row r="753840" spans="41:44">
      <c r="AO753840" s="69">
        <v>134.67</v>
      </c>
      <c r="AP753840" s="69">
        <v>0.91</v>
      </c>
      <c r="AQ753840" s="69">
        <v>0.929</v>
      </c>
      <c r="AR753840" s="69">
        <v>0.93</v>
      </c>
    </row>
    <row r="753841" spans="41:44">
      <c r="AO753841" s="69">
        <v>135.45</v>
      </c>
      <c r="AP753841" s="69">
        <v>0.938</v>
      </c>
      <c r="AQ753841" s="69">
        <v>0.859</v>
      </c>
      <c r="AR753841" s="69">
        <v>1</v>
      </c>
    </row>
    <row r="753842" spans="41:44">
      <c r="AO753842" s="69">
        <v>136.23</v>
      </c>
      <c r="AP753842" s="69">
        <v>0.944</v>
      </c>
      <c r="AQ753842" s="69">
        <v>1</v>
      </c>
      <c r="AR753842" s="69">
        <v>0.934</v>
      </c>
    </row>
    <row r="753843" spans="41:44">
      <c r="AO753843" s="69">
        <v>137.01</v>
      </c>
      <c r="AP753843" s="69">
        <v>0.965</v>
      </c>
      <c r="AQ753843" s="69">
        <v>0.861</v>
      </c>
      <c r="AR753843" s="69">
        <v>0.893</v>
      </c>
    </row>
    <row r="753844" spans="41:44">
      <c r="AO753844" s="69">
        <v>137.79</v>
      </c>
      <c r="AP753844" s="69">
        <v>0.922</v>
      </c>
      <c r="AQ753844" s="69">
        <v>1.03</v>
      </c>
      <c r="AR753844" s="69">
        <v>0.973</v>
      </c>
    </row>
    <row r="753845" spans="41:44">
      <c r="AO753845" s="69">
        <v>138.57</v>
      </c>
      <c r="AP753845" s="69">
        <v>0.862</v>
      </c>
      <c r="AQ753845" s="69">
        <v>0.814</v>
      </c>
      <c r="AR753845" s="69">
        <v>0.986</v>
      </c>
    </row>
    <row r="753846" spans="41:44">
      <c r="AO753846" s="69">
        <v>139.35</v>
      </c>
      <c r="AP753846" s="69">
        <v>0.89</v>
      </c>
      <c r="AQ753846" s="69">
        <v>0.915</v>
      </c>
      <c r="AR753846" s="69">
        <v>0.906</v>
      </c>
    </row>
    <row r="753847" spans="41:44">
      <c r="AO753847" s="69">
        <v>140.13</v>
      </c>
      <c r="AP753847" s="69">
        <v>0.954</v>
      </c>
      <c r="AQ753847" s="69">
        <v>0.895</v>
      </c>
      <c r="AR753847" s="69">
        <v>0.863</v>
      </c>
    </row>
    <row r="753848" spans="41:44">
      <c r="AO753848" s="69">
        <v>140.91</v>
      </c>
      <c r="AP753848" s="69">
        <v>1</v>
      </c>
      <c r="AQ753848" s="69">
        <v>0.97</v>
      </c>
      <c r="AR753848" s="69">
        <v>0.918</v>
      </c>
    </row>
    <row r="753849" spans="41:44">
      <c r="AO753849" s="69">
        <v>141.69</v>
      </c>
      <c r="AP753849" s="69">
        <v>0.967</v>
      </c>
      <c r="AQ753849" s="69">
        <v>0.883</v>
      </c>
      <c r="AR753849" s="69">
        <v>0.93</v>
      </c>
    </row>
    <row r="753850" spans="41:44">
      <c r="AO753850" s="69">
        <v>142.47</v>
      </c>
      <c r="AP753850" s="69">
        <v>0.966</v>
      </c>
      <c r="AQ753850" s="69">
        <v>0.871</v>
      </c>
      <c r="AR753850" s="69">
        <v>0.911</v>
      </c>
    </row>
    <row r="753851" spans="41:44">
      <c r="AO753851" s="69">
        <v>143.25</v>
      </c>
      <c r="AP753851" s="69">
        <v>0.901</v>
      </c>
      <c r="AQ753851" s="69">
        <v>1.048</v>
      </c>
      <c r="AR753851" s="69">
        <v>0.942</v>
      </c>
    </row>
    <row r="753852" spans="41:44">
      <c r="AO753852" s="69">
        <v>144.03</v>
      </c>
      <c r="AP753852" s="69">
        <v>0.955</v>
      </c>
      <c r="AQ753852" s="69">
        <v>0.875</v>
      </c>
      <c r="AR753852" s="69">
        <v>0.919</v>
      </c>
    </row>
    <row r="753853" spans="41:44">
      <c r="AO753853" s="69">
        <v>144.81</v>
      </c>
      <c r="AP753853" s="69">
        <v>0.928</v>
      </c>
      <c r="AQ753853" s="69">
        <v>0.89</v>
      </c>
      <c r="AR753853" s="69">
        <v>1</v>
      </c>
    </row>
    <row r="753854" spans="41:44">
      <c r="AO753854" s="69">
        <v>145.59</v>
      </c>
      <c r="AP753854" s="69">
        <v>0.988</v>
      </c>
      <c r="AQ753854" s="69">
        <v>0.928</v>
      </c>
      <c r="AR753854" s="69">
        <v>1.028</v>
      </c>
    </row>
    <row r="753855" spans="41:44">
      <c r="AO753855" s="69">
        <v>146.37</v>
      </c>
      <c r="AP753855" s="69">
        <v>0.806</v>
      </c>
      <c r="AQ753855" s="69">
        <v>0.831</v>
      </c>
      <c r="AR753855" s="69">
        <v>0.97</v>
      </c>
    </row>
    <row r="753856" spans="41:44">
      <c r="AO753856" s="69">
        <v>147.15</v>
      </c>
      <c r="AP753856" s="69">
        <v>0.907</v>
      </c>
      <c r="AQ753856" s="69">
        <v>0.928</v>
      </c>
      <c r="AR753856" s="69">
        <v>0.91</v>
      </c>
    </row>
    <row r="753857" spans="41:44">
      <c r="AO753857" s="69">
        <v>147.93</v>
      </c>
      <c r="AP753857" s="69">
        <v>0.875</v>
      </c>
      <c r="AQ753857" s="69">
        <v>0.831</v>
      </c>
      <c r="AR753857" s="69">
        <v>0.861</v>
      </c>
    </row>
    <row r="753858" spans="41:44">
      <c r="AO753858" s="69">
        <v>148.71</v>
      </c>
      <c r="AP753858" s="69">
        <v>0.977</v>
      </c>
      <c r="AQ753858" s="69">
        <v>0.898</v>
      </c>
      <c r="AR753858" s="69">
        <v>0.901</v>
      </c>
    </row>
    <row r="753859" spans="41:44">
      <c r="AO753859" s="69">
        <v>149.49</v>
      </c>
      <c r="AP753859" s="69">
        <v>0.9</v>
      </c>
      <c r="AQ753859" s="69">
        <v>0.985</v>
      </c>
      <c r="AR753859" s="69">
        <v>0.901</v>
      </c>
    </row>
    <row r="753860" spans="41:44">
      <c r="AO753860" s="69">
        <v>150.27</v>
      </c>
      <c r="AP753860" s="69">
        <v>0.95</v>
      </c>
      <c r="AQ753860" s="69">
        <v>0.859</v>
      </c>
      <c r="AR753860" s="69">
        <v>0.917</v>
      </c>
    </row>
    <row r="753861" spans="41:44">
      <c r="AO753861" s="69">
        <v>151.05</v>
      </c>
      <c r="AP753861" s="69">
        <v>0.942</v>
      </c>
      <c r="AQ753861" s="69">
        <v>0.943</v>
      </c>
      <c r="AR753861" s="69">
        <v>0.918</v>
      </c>
    </row>
    <row r="753862" spans="41:44">
      <c r="AO753862" s="69">
        <v>151.83</v>
      </c>
      <c r="AP753862" s="69">
        <v>0.978</v>
      </c>
      <c r="AQ753862" s="69">
        <v>0.845</v>
      </c>
      <c r="AR753862" s="69">
        <v>0.867</v>
      </c>
    </row>
    <row r="753863" spans="41:44">
      <c r="AO753863" s="69">
        <v>152.61</v>
      </c>
      <c r="AP753863" s="69">
        <v>0.942</v>
      </c>
      <c r="AQ753863" s="69">
        <v>0.943</v>
      </c>
      <c r="AR753863" s="69">
        <v>0.928</v>
      </c>
    </row>
    <row r="753864" spans="41:44">
      <c r="AO753864" s="69">
        <v>153.39</v>
      </c>
      <c r="AP753864" s="69">
        <v>0.988</v>
      </c>
      <c r="AQ753864" s="69">
        <v>0.927</v>
      </c>
      <c r="AR753864" s="69">
        <v>0.836</v>
      </c>
    </row>
    <row r="753865" spans="41:44">
      <c r="AO753865" s="69">
        <v>154.17</v>
      </c>
      <c r="AP753865" s="69">
        <v>0.891</v>
      </c>
      <c r="AQ753865" s="69">
        <v>0.941</v>
      </c>
      <c r="AR753865" s="69">
        <v>0.932</v>
      </c>
    </row>
    <row r="753866" spans="41:44">
      <c r="AO753866" s="69">
        <v>154.95</v>
      </c>
      <c r="AP753866" s="69">
        <v>0.935</v>
      </c>
      <c r="AQ753866" s="69">
        <v>0.889</v>
      </c>
      <c r="AR753866" s="69">
        <v>0.861</v>
      </c>
    </row>
    <row r="753867" spans="41:44">
      <c r="AO753867" s="69">
        <v>155.73</v>
      </c>
      <c r="AP753867" s="69">
        <v>0.923</v>
      </c>
      <c r="AQ753867" s="69">
        <v>0.775</v>
      </c>
      <c r="AR753867" s="69">
        <v>0.861</v>
      </c>
    </row>
    <row r="753868" spans="41:44">
      <c r="AO753868" s="69">
        <v>156.51</v>
      </c>
      <c r="AP753868" s="69">
        <v>0.911</v>
      </c>
      <c r="AQ753868" s="69">
        <v>0.942</v>
      </c>
      <c r="AR753868" s="69">
        <v>0.957</v>
      </c>
    </row>
    <row r="770050" spans="41:44">
      <c r="AO770050" s="69" t="s">
        <v>13</v>
      </c>
      <c r="AP770050" s="69" t="s">
        <v>14</v>
      </c>
      <c r="AQ770050" s="69" t="s">
        <v>15</v>
      </c>
      <c r="AR770050" s="69" t="s">
        <v>16</v>
      </c>
    </row>
    <row r="770051" spans="41:44">
      <c r="AO770051" s="69">
        <v>0</v>
      </c>
      <c r="AP770051" s="69">
        <v>0.925</v>
      </c>
      <c r="AQ770051" s="69">
        <v>0.985</v>
      </c>
      <c r="AR770051" s="69">
        <v>0.836</v>
      </c>
    </row>
    <row r="770052" spans="41:44">
      <c r="AO770052" s="69">
        <v>0.39</v>
      </c>
      <c r="AP770052" s="69">
        <v>0.968</v>
      </c>
      <c r="AQ770052" s="69">
        <v>1.016</v>
      </c>
      <c r="AR770052" s="69">
        <v>1.026</v>
      </c>
    </row>
    <row r="770053" spans="41:44">
      <c r="AO770053" s="69">
        <v>1.17</v>
      </c>
      <c r="AP770053" s="69">
        <v>0.928</v>
      </c>
      <c r="AQ770053" s="69">
        <v>1.061</v>
      </c>
      <c r="AR770053" s="69">
        <v>0.925</v>
      </c>
    </row>
    <row r="770054" spans="41:44">
      <c r="AO770054" s="69">
        <v>1.95</v>
      </c>
      <c r="AP770054" s="69">
        <v>0.885</v>
      </c>
      <c r="AQ770054" s="69">
        <v>0.97</v>
      </c>
      <c r="AR770054" s="69">
        <v>0.961</v>
      </c>
    </row>
    <row r="770055" spans="41:44">
      <c r="AO770055" s="69">
        <v>2.73</v>
      </c>
      <c r="AP770055" s="69">
        <v>0.926</v>
      </c>
      <c r="AQ770055" s="69">
        <v>0.932</v>
      </c>
      <c r="AR770055" s="69">
        <v>0.962</v>
      </c>
    </row>
    <row r="770056" spans="41:44">
      <c r="AO770056" s="69">
        <v>3.51</v>
      </c>
      <c r="AP770056" s="69">
        <v>0.885</v>
      </c>
      <c r="AQ770056" s="69">
        <v>0.906</v>
      </c>
      <c r="AR770056" s="69">
        <v>0.924</v>
      </c>
    </row>
    <row r="770057" spans="41:44">
      <c r="AO770057" s="69">
        <v>4.29</v>
      </c>
      <c r="AP770057" s="69">
        <v>0.97</v>
      </c>
      <c r="AQ770057" s="69">
        <v>0.915</v>
      </c>
      <c r="AR770057" s="69">
        <v>0.96</v>
      </c>
    </row>
    <row r="770058" spans="41:44">
      <c r="AO770058" s="69">
        <v>5.07</v>
      </c>
      <c r="AP770058" s="69">
        <v>0.9</v>
      </c>
      <c r="AQ770058" s="69">
        <v>0.935</v>
      </c>
      <c r="AR770058" s="69">
        <v>0.911</v>
      </c>
    </row>
    <row r="770059" spans="41:44">
      <c r="AO770059" s="69">
        <v>5.85</v>
      </c>
      <c r="AP770059" s="69">
        <v>1.015</v>
      </c>
      <c r="AQ770059" s="69">
        <v>0.971</v>
      </c>
      <c r="AR770059" s="69">
        <v>0.912</v>
      </c>
    </row>
    <row r="770060" spans="41:44">
      <c r="AO770060" s="69">
        <v>6.63</v>
      </c>
      <c r="AP770060" s="69">
        <v>0.927</v>
      </c>
      <c r="AQ770060" s="69">
        <v>1</v>
      </c>
      <c r="AR770060" s="69">
        <v>0.962</v>
      </c>
    </row>
    <row r="770061" spans="41:44">
      <c r="AO770061" s="69">
        <v>7.41</v>
      </c>
      <c r="AP770061" s="69">
        <v>0.97</v>
      </c>
      <c r="AQ770061" s="69">
        <v>0.904</v>
      </c>
      <c r="AR770061" s="69">
        <v>1.013</v>
      </c>
    </row>
    <row r="770062" spans="41:44">
      <c r="AO770062" s="69">
        <v>8.19</v>
      </c>
      <c r="AP770062" s="69">
        <v>0.878</v>
      </c>
      <c r="AQ770062" s="69">
        <v>0.89</v>
      </c>
      <c r="AR770062" s="69">
        <v>1</v>
      </c>
    </row>
    <row r="770063" spans="41:44">
      <c r="AO770063" s="69">
        <v>8.97</v>
      </c>
      <c r="AP770063" s="69">
        <v>0.956</v>
      </c>
      <c r="AQ770063" s="69">
        <v>0.859</v>
      </c>
      <c r="AR770063" s="69">
        <v>1.096</v>
      </c>
    </row>
    <row r="770064" spans="41:44">
      <c r="AO770064" s="69">
        <v>9.75</v>
      </c>
      <c r="AP770064" s="69">
        <v>0.887</v>
      </c>
      <c r="AQ770064" s="69">
        <v>0.93</v>
      </c>
      <c r="AR770064" s="69">
        <v>1.04</v>
      </c>
    </row>
    <row r="770065" spans="41:44">
      <c r="AO770065" s="69">
        <v>10.53</v>
      </c>
      <c r="AP770065" s="69">
        <v>0.922</v>
      </c>
      <c r="AQ770065" s="69">
        <v>0.956</v>
      </c>
      <c r="AR770065" s="69">
        <v>1.053</v>
      </c>
    </row>
    <row r="770066" spans="41:44">
      <c r="AO770066" s="69">
        <v>11.31</v>
      </c>
      <c r="AP770066" s="69">
        <v>1</v>
      </c>
      <c r="AQ770066" s="69">
        <v>0.9</v>
      </c>
      <c r="AR770066" s="69">
        <v>1.037</v>
      </c>
    </row>
    <row r="770067" spans="41:44">
      <c r="AO770067" s="69">
        <v>12.09</v>
      </c>
      <c r="AP770067" s="69">
        <v>1.014</v>
      </c>
      <c r="AQ770067" s="69">
        <v>0.942</v>
      </c>
      <c r="AR770067" s="69">
        <v>0.861</v>
      </c>
    </row>
    <row r="770068" spans="41:44">
      <c r="AO770068" s="69">
        <v>12.87</v>
      </c>
      <c r="AP770068" s="69">
        <v>0.918</v>
      </c>
      <c r="AQ770068" s="69">
        <v>0.986</v>
      </c>
      <c r="AR770068" s="69">
        <v>1.055</v>
      </c>
    </row>
    <row r="770069" spans="41:44">
      <c r="AO770069" s="69">
        <v>13.65</v>
      </c>
      <c r="AP770069" s="69">
        <v>0.87</v>
      </c>
      <c r="AQ770069" s="69">
        <v>0.848</v>
      </c>
      <c r="AR770069" s="69">
        <v>0.883</v>
      </c>
    </row>
    <row r="770070" spans="41:44">
      <c r="AO770070" s="69">
        <v>14.43</v>
      </c>
      <c r="AP770070" s="69">
        <v>0.949</v>
      </c>
      <c r="AQ770070" s="69">
        <v>1</v>
      </c>
      <c r="AR770070" s="69">
        <v>0.938</v>
      </c>
    </row>
    <row r="770071" spans="41:44">
      <c r="AO770071" s="69">
        <v>15.21</v>
      </c>
      <c r="AP770071" s="69">
        <v>0.947</v>
      </c>
      <c r="AQ770071" s="69">
        <v>0.947</v>
      </c>
      <c r="AR770071" s="69">
        <v>0.962</v>
      </c>
    </row>
    <row r="770072" spans="41:44">
      <c r="AO770072" s="69">
        <v>15.99</v>
      </c>
      <c r="AP770072" s="69">
        <v>0.883</v>
      </c>
      <c r="AQ770072" s="69">
        <v>1</v>
      </c>
      <c r="AR770072" s="69">
        <v>0.887</v>
      </c>
    </row>
    <row r="770073" spans="41:44">
      <c r="AO770073" s="69">
        <v>16.77</v>
      </c>
      <c r="AP770073" s="69">
        <v>0.892</v>
      </c>
      <c r="AQ770073" s="69">
        <v>0.971</v>
      </c>
      <c r="AR770073" s="69">
        <v>1.133</v>
      </c>
    </row>
    <row r="770074" spans="41:44">
      <c r="AO770074" s="69">
        <v>17.55</v>
      </c>
      <c r="AP770074" s="69">
        <v>0.95</v>
      </c>
      <c r="AQ770074" s="69">
        <v>0.873</v>
      </c>
      <c r="AR770074" s="69">
        <v>0.95</v>
      </c>
    </row>
    <row r="770075" spans="41:44">
      <c r="AO770075" s="69">
        <v>18.33</v>
      </c>
      <c r="AP770075" s="69">
        <v>0.931</v>
      </c>
      <c r="AQ770075" s="69">
        <v>0.942</v>
      </c>
      <c r="AR770075" s="69">
        <v>0.961</v>
      </c>
    </row>
    <row r="770076" spans="41:44">
      <c r="AO770076" s="69">
        <v>19.11</v>
      </c>
      <c r="AP770076" s="69">
        <v>0.9</v>
      </c>
      <c r="AQ770076" s="69">
        <v>0.926</v>
      </c>
      <c r="AR770076" s="69">
        <v>0.935</v>
      </c>
    </row>
    <row r="770077" spans="41:44">
      <c r="AO770077" s="69">
        <v>19.89</v>
      </c>
      <c r="AP770077" s="69">
        <v>0.912</v>
      </c>
      <c r="AQ770077" s="69">
        <v>0.943</v>
      </c>
      <c r="AR770077" s="69">
        <v>0.926</v>
      </c>
    </row>
    <row r="770078" spans="41:44">
      <c r="AO770078" s="69">
        <v>20.67</v>
      </c>
      <c r="AP770078" s="69">
        <v>0.912</v>
      </c>
      <c r="AQ770078" s="69">
        <v>0.942</v>
      </c>
      <c r="AR770078" s="69">
        <v>0.875</v>
      </c>
    </row>
    <row r="770079" spans="41:44">
      <c r="AO770079" s="69">
        <v>21.45</v>
      </c>
      <c r="AP770079" s="69">
        <v>1</v>
      </c>
      <c r="AQ770079" s="69">
        <v>0.844</v>
      </c>
      <c r="AR770079" s="69">
        <v>0.912</v>
      </c>
    </row>
    <row r="770080" spans="41:44">
      <c r="AO770080" s="69">
        <v>22.23</v>
      </c>
      <c r="AP770080" s="69">
        <v>0.891</v>
      </c>
      <c r="AQ770080" s="69">
        <v>0.844</v>
      </c>
      <c r="AR770080" s="69">
        <v>0.975</v>
      </c>
    </row>
    <row r="770081" spans="41:44">
      <c r="AO770081" s="69">
        <v>23.01</v>
      </c>
      <c r="AP770081" s="69">
        <v>0.912</v>
      </c>
      <c r="AQ770081" s="69">
        <v>1.014</v>
      </c>
      <c r="AR770081" s="69">
        <v>0.95</v>
      </c>
    </row>
    <row r="770082" spans="41:44">
      <c r="AO770082" s="69">
        <v>23.79</v>
      </c>
      <c r="AP770082" s="69">
        <v>0.974</v>
      </c>
      <c r="AQ770082" s="69">
        <v>0.931</v>
      </c>
      <c r="AR770082" s="69">
        <v>0.869</v>
      </c>
    </row>
    <row r="770083" spans="41:44">
      <c r="AO770083" s="69">
        <v>24.57</v>
      </c>
      <c r="AP770083" s="69">
        <v>0.898</v>
      </c>
      <c r="AQ770083" s="69">
        <v>0.97</v>
      </c>
      <c r="AR770083" s="69">
        <v>0.879</v>
      </c>
    </row>
    <row r="770084" spans="41:44">
      <c r="AO770084" s="69">
        <v>25.35</v>
      </c>
      <c r="AP770084" s="69">
        <v>0.877</v>
      </c>
      <c r="AQ770084" s="69">
        <v>0.878</v>
      </c>
      <c r="AR770084" s="69">
        <v>0.948</v>
      </c>
    </row>
    <row r="770085" spans="41:44">
      <c r="AO770085" s="69">
        <v>26.13</v>
      </c>
      <c r="AP770085" s="69">
        <v>0.912</v>
      </c>
      <c r="AQ770085" s="69">
        <v>0.986</v>
      </c>
      <c r="AR770085" s="69">
        <v>0.949</v>
      </c>
    </row>
    <row r="770086" spans="41:44">
      <c r="AO770086" s="69">
        <v>26.91</v>
      </c>
      <c r="AP770086" s="69">
        <v>0.974</v>
      </c>
      <c r="AQ770086" s="69">
        <v>0.906</v>
      </c>
      <c r="AR770086" s="69">
        <v>0.828</v>
      </c>
    </row>
    <row r="770087" spans="41:44">
      <c r="AO770087" s="69">
        <v>27.69</v>
      </c>
      <c r="AP770087" s="69">
        <v>0.939</v>
      </c>
      <c r="AQ770087" s="69">
        <v>0.849</v>
      </c>
      <c r="AR770087" s="69">
        <v>0.924</v>
      </c>
    </row>
    <row r="770088" spans="41:44">
      <c r="AO770088" s="69">
        <v>28.47</v>
      </c>
      <c r="AP770088" s="69">
        <v>0.986</v>
      </c>
      <c r="AQ770088" s="69">
        <v>0.93</v>
      </c>
      <c r="AR770088" s="69">
        <v>0.974</v>
      </c>
    </row>
    <row r="770089" spans="41:44">
      <c r="AO770089" s="69">
        <v>29.25</v>
      </c>
      <c r="AP770089" s="69">
        <v>0.974</v>
      </c>
      <c r="AQ770089" s="69">
        <v>0.915</v>
      </c>
      <c r="AR770089" s="69">
        <v>0.896</v>
      </c>
    </row>
    <row r="770090" spans="41:44">
      <c r="AO770090" s="69">
        <v>30.03</v>
      </c>
      <c r="AP770090" s="69">
        <v>0.915</v>
      </c>
      <c r="AQ770090" s="69">
        <v>0.986</v>
      </c>
      <c r="AR770090" s="69">
        <v>1</v>
      </c>
    </row>
    <row r="770091" spans="41:44">
      <c r="AO770091" s="69">
        <v>30.81</v>
      </c>
      <c r="AP770091" s="69">
        <v>0.914</v>
      </c>
      <c r="AQ770091" s="69">
        <v>0.905</v>
      </c>
      <c r="AR770091" s="69">
        <v>0.868</v>
      </c>
    </row>
    <row r="770092" spans="41:44">
      <c r="AO770092" s="69">
        <v>31.59</v>
      </c>
      <c r="AP770092" s="69">
        <v>1</v>
      </c>
      <c r="AQ770092" s="69">
        <v>0.917</v>
      </c>
      <c r="AR770092" s="69">
        <v>1.026</v>
      </c>
    </row>
    <row r="770093" spans="41:44">
      <c r="AO770093" s="69">
        <v>32.37</v>
      </c>
      <c r="AP770093" s="69">
        <v>1</v>
      </c>
      <c r="AQ770093" s="69">
        <v>0.831</v>
      </c>
      <c r="AR770093" s="69">
        <v>0.937</v>
      </c>
    </row>
    <row r="770094" spans="41:44">
      <c r="AO770094" s="69">
        <v>33.15</v>
      </c>
      <c r="AP770094" s="69">
        <v>0.891</v>
      </c>
      <c r="AQ770094" s="69">
        <v>0.985</v>
      </c>
      <c r="AR770094" s="69">
        <v>0.938</v>
      </c>
    </row>
    <row r="770095" spans="41:44">
      <c r="AO770095" s="69">
        <v>33.93</v>
      </c>
      <c r="AP770095" s="69">
        <v>0.938</v>
      </c>
      <c r="AQ770095" s="69">
        <v>0.957</v>
      </c>
      <c r="AR770095" s="69">
        <v>0.974</v>
      </c>
    </row>
    <row r="770096" spans="41:44">
      <c r="AO770096" s="69">
        <v>34.71</v>
      </c>
      <c r="AP770096" s="69">
        <v>0.949</v>
      </c>
      <c r="AQ770096" s="69">
        <v>0.986</v>
      </c>
      <c r="AR770096" s="69">
        <v>0.912</v>
      </c>
    </row>
    <row r="770097" spans="41:44">
      <c r="AO770097" s="69">
        <v>35.49</v>
      </c>
      <c r="AP770097" s="69">
        <v>0.937</v>
      </c>
      <c r="AQ770097" s="69">
        <v>0.96</v>
      </c>
      <c r="AR770097" s="69">
        <v>0.934</v>
      </c>
    </row>
    <row r="770098" spans="41:44">
      <c r="AO770098" s="69">
        <v>36.27</v>
      </c>
      <c r="AP770098" s="69">
        <v>0.94</v>
      </c>
      <c r="AQ770098" s="69">
        <v>0.97</v>
      </c>
      <c r="AR770098" s="69">
        <v>0.961</v>
      </c>
    </row>
    <row r="770099" spans="41:44">
      <c r="AO770099" s="69">
        <v>37.05</v>
      </c>
      <c r="AP770099" s="69">
        <v>0.915</v>
      </c>
      <c r="AQ770099" s="69">
        <v>0.929</v>
      </c>
      <c r="AR770099" s="69">
        <v>0.96</v>
      </c>
    </row>
    <row r="770100" spans="41:44">
      <c r="AO770100" s="69">
        <v>37.83</v>
      </c>
      <c r="AP770100" s="69">
        <v>0.894</v>
      </c>
      <c r="AQ770100" s="69">
        <v>0.905</v>
      </c>
      <c r="AR770100" s="69">
        <v>1.11</v>
      </c>
    </row>
    <row r="770101" spans="41:44">
      <c r="AO770101" s="69">
        <v>38.61</v>
      </c>
      <c r="AP770101" s="69">
        <v>1.053</v>
      </c>
      <c r="AQ770101" s="69">
        <v>0.904</v>
      </c>
      <c r="AR770101" s="69">
        <v>0.879</v>
      </c>
    </row>
    <row r="770102" spans="41:44">
      <c r="AO770102" s="69">
        <v>39.51</v>
      </c>
      <c r="AP770102" s="69">
        <v>0.882</v>
      </c>
      <c r="AQ770102" s="69">
        <v>0.892</v>
      </c>
      <c r="AR770102" s="69">
        <v>0.974</v>
      </c>
    </row>
    <row r="770103" spans="41:44">
      <c r="AO770103" s="69">
        <v>40.29</v>
      </c>
      <c r="AP770103" s="69">
        <v>1.012</v>
      </c>
      <c r="AQ770103" s="69">
        <v>1</v>
      </c>
      <c r="AR770103" s="69">
        <v>1.027</v>
      </c>
    </row>
    <row r="770104" spans="41:44">
      <c r="AO770104" s="69">
        <v>41.07</v>
      </c>
      <c r="AP770104" s="69">
        <v>0.951</v>
      </c>
      <c r="AQ770104" s="69">
        <v>0.956</v>
      </c>
      <c r="AR770104" s="69">
        <v>0.947</v>
      </c>
    </row>
    <row r="770105" spans="41:44">
      <c r="AO770105" s="69">
        <v>41.85</v>
      </c>
      <c r="AP770105" s="69">
        <v>0.9</v>
      </c>
      <c r="AQ770105" s="69">
        <v>0.89</v>
      </c>
      <c r="AR770105" s="69">
        <v>0.91</v>
      </c>
    </row>
    <row r="770106" spans="41:44">
      <c r="AO770106" s="69">
        <v>42.63</v>
      </c>
      <c r="AP770106" s="69">
        <v>0.874</v>
      </c>
      <c r="AQ770106" s="69">
        <v>0.917</v>
      </c>
      <c r="AR770106" s="69">
        <v>0.95</v>
      </c>
    </row>
    <row r="770107" spans="41:44">
      <c r="AO770107" s="69">
        <v>43.41</v>
      </c>
      <c r="AP770107" s="69">
        <v>0.887</v>
      </c>
      <c r="AQ770107" s="69">
        <v>0.853</v>
      </c>
      <c r="AR770107" s="69">
        <v>0.949</v>
      </c>
    </row>
    <row r="770108" spans="41:44">
      <c r="AO770108" s="69">
        <v>44.19</v>
      </c>
      <c r="AP770108" s="69">
        <v>0.866</v>
      </c>
      <c r="AQ770108" s="69">
        <v>0.944</v>
      </c>
      <c r="AR770108" s="69">
        <v>0.912</v>
      </c>
    </row>
    <row r="770109" spans="41:44">
      <c r="AO770109" s="69">
        <v>44.97</v>
      </c>
      <c r="AP770109" s="69">
        <v>0.938</v>
      </c>
      <c r="AQ770109" s="69">
        <v>0.928</v>
      </c>
      <c r="AR770109" s="69">
        <v>0.901</v>
      </c>
    </row>
    <row r="770110" spans="41:44">
      <c r="AO770110" s="69">
        <v>45.75</v>
      </c>
      <c r="AP770110" s="69">
        <v>0.815</v>
      </c>
      <c r="AQ770110" s="69">
        <v>0.956</v>
      </c>
      <c r="AR770110" s="69">
        <v>0.736</v>
      </c>
    </row>
    <row r="770111" spans="41:44">
      <c r="AO770111" s="69">
        <v>46.53</v>
      </c>
      <c r="AP770111" s="69">
        <v>0.962</v>
      </c>
      <c r="AQ770111" s="69">
        <v>0.986</v>
      </c>
      <c r="AR770111" s="69">
        <v>1.085</v>
      </c>
    </row>
    <row r="770112" spans="41:44">
      <c r="AO770112" s="69">
        <v>47.31</v>
      </c>
      <c r="AP770112" s="69">
        <v>0.844</v>
      </c>
      <c r="AQ770112" s="69">
        <v>0.892</v>
      </c>
      <c r="AR770112" s="69">
        <v>0.807</v>
      </c>
    </row>
    <row r="770113" spans="41:44">
      <c r="AO770113" s="69">
        <v>48.09</v>
      </c>
      <c r="AP770113" s="69">
        <v>1.065</v>
      </c>
      <c r="AQ770113" s="69">
        <v>0.904</v>
      </c>
      <c r="AR770113" s="69">
        <v>0.949</v>
      </c>
    </row>
    <row r="770114" spans="41:44">
      <c r="AO770114" s="69">
        <v>48.87</v>
      </c>
      <c r="AP770114" s="69">
        <v>0.924</v>
      </c>
      <c r="AQ770114" s="69">
        <v>0.887</v>
      </c>
      <c r="AR770114" s="69">
        <v>0.873</v>
      </c>
    </row>
    <row r="770115" spans="41:44">
      <c r="AO770115" s="69">
        <v>49.65</v>
      </c>
      <c r="AP770115" s="69">
        <v>0.903</v>
      </c>
      <c r="AQ770115" s="69">
        <v>0.849</v>
      </c>
      <c r="AR770115" s="69">
        <v>0.923</v>
      </c>
    </row>
    <row r="770116" spans="41:44">
      <c r="AO770116" s="69">
        <v>50.43</v>
      </c>
      <c r="AP770116" s="69">
        <v>0.974</v>
      </c>
      <c r="AQ770116" s="69">
        <v>1.015</v>
      </c>
      <c r="AR770116" s="69">
        <v>0.937</v>
      </c>
    </row>
    <row r="770117" spans="41:44">
      <c r="AO770117" s="69">
        <v>51.21</v>
      </c>
      <c r="AP770117" s="69">
        <v>0.962</v>
      </c>
      <c r="AQ770117" s="69">
        <v>1</v>
      </c>
      <c r="AR770117" s="69">
        <v>0.883</v>
      </c>
    </row>
    <row r="770118" spans="41:44">
      <c r="AO770118" s="69">
        <v>51.99</v>
      </c>
      <c r="AP770118" s="69">
        <v>0.986</v>
      </c>
      <c r="AQ770118" s="69">
        <v>0.892</v>
      </c>
      <c r="AR770118" s="69">
        <v>0.872</v>
      </c>
    </row>
    <row r="770119" spans="41:44">
      <c r="AO770119" s="69">
        <v>52.77</v>
      </c>
      <c r="AP770119" s="69">
        <v>0.927</v>
      </c>
      <c r="AQ770119" s="69">
        <v>1.03</v>
      </c>
      <c r="AR770119" s="69">
        <v>0.987</v>
      </c>
    </row>
    <row r="770120" spans="41:44">
      <c r="AO770120" s="69">
        <v>53.55</v>
      </c>
      <c r="AP770120" s="69">
        <v>0.89</v>
      </c>
      <c r="AQ770120" s="69">
        <v>0.819</v>
      </c>
      <c r="AR770120" s="69">
        <v>0.816</v>
      </c>
    </row>
    <row r="770121" spans="41:44">
      <c r="AO770121" s="69">
        <v>54.33</v>
      </c>
      <c r="AP770121" s="69">
        <v>0.869</v>
      </c>
      <c r="AQ770121" s="69">
        <v>0.836</v>
      </c>
      <c r="AR770121" s="69">
        <v>0.887</v>
      </c>
    </row>
    <row r="770122" spans="41:44">
      <c r="AO770122" s="69">
        <v>55.11</v>
      </c>
      <c r="AP770122" s="69">
        <v>0.893</v>
      </c>
      <c r="AQ770122" s="69">
        <v>0.943</v>
      </c>
      <c r="AR770122" s="69">
        <v>0.96</v>
      </c>
    </row>
    <row r="770123" spans="41:44">
      <c r="AO770123" s="69">
        <v>55.89</v>
      </c>
      <c r="AP770123" s="69">
        <v>0.938</v>
      </c>
      <c r="AQ770123" s="69">
        <v>0.928</v>
      </c>
      <c r="AR770123" s="69">
        <v>0.937</v>
      </c>
    </row>
    <row r="770124" spans="41:44">
      <c r="AO770124" s="69">
        <v>56.67</v>
      </c>
      <c r="AP770124" s="69">
        <v>0.939</v>
      </c>
      <c r="AQ770124" s="69">
        <v>0.865</v>
      </c>
      <c r="AR770124" s="69">
        <v>0.938</v>
      </c>
    </row>
    <row r="770125" spans="41:44">
      <c r="AO770125" s="69">
        <v>57.45</v>
      </c>
      <c r="AP770125" s="69">
        <v>0.914</v>
      </c>
      <c r="AQ770125" s="69">
        <v>1.03</v>
      </c>
      <c r="AR770125" s="69">
        <v>1.04</v>
      </c>
    </row>
    <row r="770126" spans="41:44">
      <c r="AO770126" s="69">
        <v>58.23</v>
      </c>
      <c r="AP770126" s="69">
        <v>0.884</v>
      </c>
      <c r="AQ770126" s="69">
        <v>0.915</v>
      </c>
      <c r="AR770126" s="69">
        <v>0.932</v>
      </c>
    </row>
    <row r="770127" spans="41:44">
      <c r="AO770127" s="69">
        <v>59.01</v>
      </c>
      <c r="AP770127" s="69">
        <v>0.874</v>
      </c>
      <c r="AQ770127" s="69">
        <v>0.808</v>
      </c>
      <c r="AR770127" s="69">
        <v>0.959</v>
      </c>
    </row>
    <row r="770128" spans="41:44">
      <c r="AO770128" s="69">
        <v>59.79</v>
      </c>
      <c r="AP770128" s="69">
        <v>0.884</v>
      </c>
      <c r="AQ770128" s="69">
        <v>0.914</v>
      </c>
      <c r="AR770128" s="69">
        <v>0.889</v>
      </c>
    </row>
    <row r="770129" spans="41:44">
      <c r="AO770129" s="69">
        <v>60.57</v>
      </c>
      <c r="AP770129" s="69">
        <v>0.987</v>
      </c>
      <c r="AQ770129" s="69">
        <v>0.942</v>
      </c>
      <c r="AR770129" s="69">
        <v>0.947</v>
      </c>
    </row>
    <row r="770130" spans="41:44">
      <c r="AO770130" s="69">
        <v>61.35</v>
      </c>
      <c r="AP770130" s="69">
        <v>0.893</v>
      </c>
      <c r="AQ770130" s="69">
        <v>0.885</v>
      </c>
      <c r="AR770130" s="69">
        <v>0.896</v>
      </c>
    </row>
    <row r="770131" spans="41:44">
      <c r="AO770131" s="69">
        <v>62.13</v>
      </c>
      <c r="AP770131" s="69">
        <v>0.903</v>
      </c>
      <c r="AQ770131" s="69">
        <v>0.887</v>
      </c>
      <c r="AR770131" s="69">
        <v>0.936</v>
      </c>
    </row>
    <row r="770132" spans="41:44">
      <c r="AO770132" s="69">
        <v>62.91</v>
      </c>
      <c r="AP770132" s="69">
        <v>0.891</v>
      </c>
      <c r="AQ770132" s="69">
        <v>0.9</v>
      </c>
      <c r="AR770132" s="69">
        <v>0.821</v>
      </c>
    </row>
    <row r="770133" spans="41:44">
      <c r="AO770133" s="69">
        <v>63.69</v>
      </c>
      <c r="AP770133" s="69">
        <v>0.926</v>
      </c>
      <c r="AQ770133" s="69">
        <v>0.811</v>
      </c>
      <c r="AR770133" s="69">
        <v>0.868</v>
      </c>
    </row>
    <row r="770134" spans="41:44">
      <c r="AO770134" s="69">
        <v>64.47</v>
      </c>
      <c r="AP770134" s="69">
        <v>0.826</v>
      </c>
      <c r="AQ770134" s="69">
        <v>0.943</v>
      </c>
      <c r="AR770134" s="69">
        <v>0.949</v>
      </c>
    </row>
    <row r="770135" spans="41:44">
      <c r="AO770135" s="69">
        <v>65.25</v>
      </c>
      <c r="AP770135" s="69">
        <v>0.986</v>
      </c>
      <c r="AQ770135" s="69">
        <v>0.855</v>
      </c>
      <c r="AR770135" s="69">
        <v>0.896</v>
      </c>
    </row>
    <row r="770136" spans="41:44">
      <c r="AO770136" s="69">
        <v>66.03</v>
      </c>
      <c r="AP770136" s="69">
        <v>0.951</v>
      </c>
      <c r="AQ770136" s="69">
        <v>0.873</v>
      </c>
      <c r="AR770136" s="69">
        <v>1.04</v>
      </c>
    </row>
    <row r="770137" spans="41:44">
      <c r="AO770137" s="69">
        <v>66.81</v>
      </c>
      <c r="AP770137" s="69">
        <v>0.884</v>
      </c>
      <c r="AQ770137" s="69">
        <v>0.901</v>
      </c>
      <c r="AR770137" s="69">
        <v>1.031</v>
      </c>
    </row>
    <row r="770138" spans="41:44">
      <c r="AO770138" s="69">
        <v>67.59</v>
      </c>
      <c r="AP770138" s="69">
        <v>0.913</v>
      </c>
      <c r="AQ770138" s="69">
        <v>0.808</v>
      </c>
      <c r="AR770138" s="69">
        <v>1.026</v>
      </c>
    </row>
    <row r="770139" spans="41:44">
      <c r="AO770139" s="69">
        <v>68.37</v>
      </c>
      <c r="AP770139" s="69">
        <v>1.012</v>
      </c>
      <c r="AQ770139" s="69">
        <v>0.919</v>
      </c>
      <c r="AR770139" s="69">
        <v>0.87</v>
      </c>
    </row>
    <row r="770140" spans="41:44">
      <c r="AO770140" s="69">
        <v>69.15</v>
      </c>
      <c r="AP770140" s="69">
        <v>0.953</v>
      </c>
      <c r="AQ770140" s="69">
        <v>0.93</v>
      </c>
      <c r="AR770140" s="69">
        <v>0.889</v>
      </c>
    </row>
    <row r="770141" spans="41:44">
      <c r="AO770141" s="69">
        <v>69.93</v>
      </c>
      <c r="AP770141" s="69">
        <v>0.885</v>
      </c>
      <c r="AQ770141" s="69">
        <v>0.795</v>
      </c>
      <c r="AR770141" s="69">
        <v>1.027</v>
      </c>
    </row>
    <row r="770142" spans="41:44">
      <c r="AO770142" s="69">
        <v>70.71</v>
      </c>
      <c r="AP770142" s="69">
        <v>0.902</v>
      </c>
      <c r="AQ770142" s="69">
        <v>0.901</v>
      </c>
      <c r="AR770142" s="69">
        <v>0.924</v>
      </c>
    </row>
    <row r="770143" spans="41:44">
      <c r="AO770143" s="69">
        <v>71.49</v>
      </c>
      <c r="AP770143" s="69">
        <v>0.821</v>
      </c>
      <c r="AQ770143" s="69">
        <v>0.827</v>
      </c>
      <c r="AR770143" s="69">
        <v>0.9</v>
      </c>
    </row>
    <row r="770144" spans="41:44">
      <c r="AO770144" s="69">
        <v>72.27</v>
      </c>
      <c r="AP770144" s="69">
        <v>0.951</v>
      </c>
      <c r="AQ770144" s="69">
        <v>0.78</v>
      </c>
      <c r="AR770144" s="69">
        <v>0.904</v>
      </c>
    </row>
    <row r="770145" spans="41:44">
      <c r="AO770145" s="69">
        <v>73.05</v>
      </c>
      <c r="AP770145" s="69">
        <v>0.926</v>
      </c>
      <c r="AQ770145" s="69">
        <v>0.956</v>
      </c>
      <c r="AR770145" s="69">
        <v>1.014</v>
      </c>
    </row>
    <row r="770146" spans="41:44">
      <c r="AO770146" s="69">
        <v>73.83</v>
      </c>
      <c r="AP770146" s="69">
        <v>0.94</v>
      </c>
      <c r="AQ770146" s="69">
        <v>0.956</v>
      </c>
      <c r="AR770146" s="69">
        <v>0.924</v>
      </c>
    </row>
    <row r="770147" spans="41:44">
      <c r="AO770147" s="69">
        <v>74.61</v>
      </c>
      <c r="AP770147" s="69">
        <v>0.926</v>
      </c>
      <c r="AQ770147" s="69">
        <v>0.861</v>
      </c>
      <c r="AR770147" s="69">
        <v>0.944</v>
      </c>
    </row>
    <row r="770148" spans="41:44">
      <c r="AO770148" s="69">
        <v>75.39</v>
      </c>
      <c r="AP770148" s="69">
        <v>0.884</v>
      </c>
      <c r="AQ770148" s="69">
        <v>0.849</v>
      </c>
      <c r="AR770148" s="69">
        <v>1.027</v>
      </c>
    </row>
    <row r="770149" spans="41:44">
      <c r="AO770149" s="69">
        <v>76.17</v>
      </c>
      <c r="AP770149" s="69">
        <v>0.856</v>
      </c>
      <c r="AQ770149" s="69">
        <v>0.887</v>
      </c>
      <c r="AR770149" s="69">
        <v>0.923</v>
      </c>
    </row>
    <row r="770150" spans="41:44">
      <c r="AO770150" s="69">
        <v>76.95</v>
      </c>
      <c r="AP770150" s="69">
        <v>0.81</v>
      </c>
      <c r="AQ770150" s="69">
        <v>0.918</v>
      </c>
      <c r="AR770150" s="69">
        <v>0.948</v>
      </c>
    </row>
    <row r="770151" spans="41:44">
      <c r="AO770151" s="69">
        <v>77.73</v>
      </c>
      <c r="AP770151" s="69">
        <v>0.931</v>
      </c>
      <c r="AQ770151" s="69">
        <v>0.9</v>
      </c>
      <c r="AR770151" s="69">
        <v>0.948</v>
      </c>
    </row>
    <row r="770152" spans="41:44">
      <c r="AO770152" s="69">
        <v>78.51</v>
      </c>
      <c r="AP770152" s="69">
        <v>0.894</v>
      </c>
      <c r="AQ770152" s="69">
        <v>0.892</v>
      </c>
      <c r="AR770152" s="69">
        <v>1.071</v>
      </c>
    </row>
    <row r="770153" spans="41:44">
      <c r="AO770153" s="69">
        <v>79.29</v>
      </c>
      <c r="AP770153" s="69">
        <v>0.845</v>
      </c>
      <c r="AQ770153" s="69">
        <v>0.901</v>
      </c>
      <c r="AR770153" s="69">
        <v>0.894</v>
      </c>
    </row>
    <row r="770154" spans="41:44">
      <c r="AO770154" s="69">
        <v>80.07</v>
      </c>
      <c r="AP770154" s="69">
        <v>0.95</v>
      </c>
      <c r="AQ770154" s="69">
        <v>0.843</v>
      </c>
      <c r="AR770154" s="69">
        <v>0.867</v>
      </c>
    </row>
    <row r="770155" spans="41:44">
      <c r="AO770155" s="69">
        <v>80.85</v>
      </c>
      <c r="AP770155" s="69">
        <v>0.849</v>
      </c>
      <c r="AQ770155" s="69">
        <v>0.957</v>
      </c>
      <c r="AR770155" s="69">
        <v>0.974</v>
      </c>
    </row>
    <row r="770156" spans="41:44">
      <c r="AO770156" s="69">
        <v>81.63</v>
      </c>
      <c r="AP770156" s="69">
        <v>0.965</v>
      </c>
      <c r="AQ770156" s="69">
        <v>0.957</v>
      </c>
      <c r="AR770156" s="69">
        <v>0.87</v>
      </c>
    </row>
    <row r="770157" spans="41:44">
      <c r="AO770157" s="69">
        <v>82.41</v>
      </c>
      <c r="AP770157" s="69">
        <v>0.937</v>
      </c>
      <c r="AQ770157" s="69">
        <v>0.849</v>
      </c>
      <c r="AR770157" s="69">
        <v>0.83</v>
      </c>
    </row>
    <row r="770158" spans="41:44">
      <c r="AO770158" s="69">
        <v>83.19</v>
      </c>
      <c r="AP770158" s="69">
        <v>0.907</v>
      </c>
      <c r="AQ770158" s="69">
        <v>0.9</v>
      </c>
      <c r="AR770158" s="69">
        <v>0.873</v>
      </c>
    </row>
    <row r="770159" spans="41:44">
      <c r="AO770159" s="69">
        <v>83.97</v>
      </c>
      <c r="AP770159" s="69">
        <v>0.916</v>
      </c>
      <c r="AQ770159" s="69">
        <v>0.94</v>
      </c>
      <c r="AR770159" s="69">
        <v>0.924</v>
      </c>
    </row>
    <row r="770160" spans="41:44">
      <c r="AO770160" s="69">
        <v>84.75</v>
      </c>
      <c r="AP770160" s="69">
        <v>0.95</v>
      </c>
      <c r="AQ770160" s="69">
        <v>0.865</v>
      </c>
      <c r="AR770160" s="69">
        <v>0.974</v>
      </c>
    </row>
    <row r="770161" spans="41:44">
      <c r="AO770161" s="69">
        <v>85.53</v>
      </c>
      <c r="AP770161" s="69">
        <v>0.954</v>
      </c>
      <c r="AQ770161" s="69">
        <v>0.954</v>
      </c>
      <c r="AR770161" s="69">
        <v>0.987</v>
      </c>
    </row>
    <row r="770162" spans="41:44">
      <c r="AO770162" s="69">
        <v>86.31</v>
      </c>
      <c r="AP770162" s="69">
        <v>0.939</v>
      </c>
      <c r="AQ770162" s="69">
        <v>0.859</v>
      </c>
      <c r="AR770162" s="69">
        <v>0.957</v>
      </c>
    </row>
    <row r="770163" spans="41:44">
      <c r="AO770163" s="69">
        <v>87.09</v>
      </c>
      <c r="AP770163" s="69">
        <v>0.988</v>
      </c>
      <c r="AQ770163" s="69">
        <v>0.887</v>
      </c>
      <c r="AR770163" s="69">
        <v>0.973</v>
      </c>
    </row>
    <row r="770164" spans="41:44">
      <c r="AO770164" s="69">
        <v>87.87</v>
      </c>
      <c r="AP770164" s="69">
        <v>0.853</v>
      </c>
      <c r="AQ770164" s="69">
        <v>0.867</v>
      </c>
      <c r="AR770164" s="69">
        <v>0.849</v>
      </c>
    </row>
    <row r="770165" spans="41:44">
      <c r="AO770165" s="69">
        <v>88.65</v>
      </c>
      <c r="AP770165" s="69">
        <v>0.89</v>
      </c>
      <c r="AQ770165" s="69">
        <v>0.971</v>
      </c>
      <c r="AR770165" s="69">
        <v>0.922</v>
      </c>
    </row>
    <row r="770166" spans="41:44">
      <c r="AO770166" s="69">
        <v>89.43</v>
      </c>
      <c r="AP770166" s="69">
        <v>0.921</v>
      </c>
      <c r="AQ770166" s="69">
        <v>0.846</v>
      </c>
      <c r="AR770166" s="69">
        <v>0.873</v>
      </c>
    </row>
    <row r="770167" spans="41:44">
      <c r="AO770167" s="69">
        <v>90.21</v>
      </c>
      <c r="AP770167" s="69">
        <v>0.869</v>
      </c>
      <c r="AQ770167" s="69">
        <v>0.884</v>
      </c>
      <c r="AR770167" s="69">
        <v>0.911</v>
      </c>
    </row>
    <row r="770168" spans="41:44">
      <c r="AO770168" s="69">
        <v>90.99</v>
      </c>
      <c r="AP770168" s="69">
        <v>1.012</v>
      </c>
      <c r="AQ770168" s="69">
        <v>0.985</v>
      </c>
      <c r="AR770168" s="69">
        <v>0.898</v>
      </c>
    </row>
    <row r="770169" spans="41:44">
      <c r="AO770169" s="69">
        <v>91.77</v>
      </c>
      <c r="AP770169" s="69">
        <v>0.904</v>
      </c>
      <c r="AQ770169" s="69">
        <v>1</v>
      </c>
      <c r="AR770169" s="69">
        <v>0.907</v>
      </c>
    </row>
    <row r="770170" spans="41:44">
      <c r="AO770170" s="69">
        <v>92.55</v>
      </c>
      <c r="AP770170" s="69">
        <v>0.976</v>
      </c>
      <c r="AQ770170" s="69">
        <v>0.9</v>
      </c>
      <c r="AR770170" s="69">
        <v>0.906</v>
      </c>
    </row>
    <row r="770171" spans="41:44">
      <c r="AO770171" s="69">
        <v>93.33</v>
      </c>
      <c r="AP770171" s="69">
        <v>0.953</v>
      </c>
      <c r="AQ770171" s="69">
        <v>0.928</v>
      </c>
      <c r="AR770171" s="69">
        <v>0.974</v>
      </c>
    </row>
    <row r="770172" spans="41:44">
      <c r="AO770172" s="69">
        <v>94.11</v>
      </c>
      <c r="AP770172" s="69">
        <v>0.83</v>
      </c>
      <c r="AQ770172" s="69">
        <v>0.816</v>
      </c>
      <c r="AR770172" s="69">
        <v>0.948</v>
      </c>
    </row>
    <row r="770173" spans="41:44">
      <c r="AO770173" s="69">
        <v>94.89</v>
      </c>
      <c r="AP770173" s="69">
        <v>0.906</v>
      </c>
      <c r="AQ770173" s="69">
        <v>0.791</v>
      </c>
      <c r="AR770173" s="69">
        <v>1</v>
      </c>
    </row>
    <row r="770174" spans="41:44">
      <c r="AO770174" s="69">
        <v>95.67</v>
      </c>
      <c r="AP770174" s="69">
        <v>0.886</v>
      </c>
      <c r="AQ770174" s="69">
        <v>0.859</v>
      </c>
      <c r="AR770174" s="69">
        <v>0.898</v>
      </c>
    </row>
    <row r="770175" spans="41:44">
      <c r="AO770175" s="69">
        <v>96.45</v>
      </c>
      <c r="AP770175" s="69">
        <v>0.988</v>
      </c>
      <c r="AQ770175" s="69">
        <v>1.014</v>
      </c>
      <c r="AR770175" s="69">
        <v>0.887</v>
      </c>
    </row>
    <row r="770176" spans="41:44">
      <c r="AO770176" s="69">
        <v>97.23</v>
      </c>
      <c r="AP770176" s="69">
        <v>0.918</v>
      </c>
      <c r="AQ770176" s="69">
        <v>0.915</v>
      </c>
      <c r="AR770176" s="69">
        <v>0.934</v>
      </c>
    </row>
    <row r="770177" spans="41:44">
      <c r="AO770177" s="69">
        <v>98.01</v>
      </c>
      <c r="AP770177" s="69">
        <v>0.851</v>
      </c>
      <c r="AQ770177" s="69">
        <v>0.942</v>
      </c>
      <c r="AR770177" s="69">
        <v>0.919</v>
      </c>
    </row>
    <row r="770178" spans="41:44">
      <c r="AO770178" s="69">
        <v>98.79</v>
      </c>
      <c r="AP770178" s="69">
        <v>0.95</v>
      </c>
      <c r="AQ770178" s="69">
        <v>0.829</v>
      </c>
      <c r="AR770178" s="69">
        <v>0.906</v>
      </c>
    </row>
    <row r="770179" spans="41:44">
      <c r="AO770179" s="69">
        <v>99.57</v>
      </c>
      <c r="AP770179" s="69">
        <v>0.823</v>
      </c>
      <c r="AQ770179" s="69">
        <v>0.918</v>
      </c>
      <c r="AR770179" s="69">
        <v>1</v>
      </c>
    </row>
    <row r="770180" spans="41:44">
      <c r="AO770180" s="69">
        <v>100.35</v>
      </c>
      <c r="AP770180" s="69">
        <v>0.917</v>
      </c>
      <c r="AQ770180" s="69">
        <v>0.928</v>
      </c>
      <c r="AR770180" s="69">
        <v>0.846</v>
      </c>
    </row>
    <row r="770181" spans="41:44">
      <c r="AO770181" s="69">
        <v>101.13</v>
      </c>
      <c r="AP770181" s="69">
        <v>0.886</v>
      </c>
      <c r="AQ770181" s="69">
        <v>0.843</v>
      </c>
      <c r="AR770181" s="69">
        <v>0.959</v>
      </c>
    </row>
    <row r="770182" spans="41:44">
      <c r="AO770182" s="69">
        <v>101.91</v>
      </c>
      <c r="AP770182" s="69">
        <v>0.965</v>
      </c>
      <c r="AQ770182" s="69">
        <v>0.851</v>
      </c>
      <c r="AR770182" s="69">
        <v>0.93</v>
      </c>
    </row>
    <row r="770183" spans="41:44">
      <c r="AO770183" s="69">
        <v>102.69</v>
      </c>
      <c r="AP770183" s="69">
        <v>0.89</v>
      </c>
      <c r="AQ770183" s="69">
        <v>0.861</v>
      </c>
      <c r="AR770183" s="69">
        <v>0.839</v>
      </c>
    </row>
    <row r="770184" spans="41:44">
      <c r="AO770184" s="69">
        <v>103.47</v>
      </c>
      <c r="AP770184" s="69">
        <v>0.949</v>
      </c>
      <c r="AQ770184" s="69">
        <v>0.942</v>
      </c>
      <c r="AR770184" s="69">
        <v>0.842</v>
      </c>
    </row>
    <row r="770185" spans="41:44">
      <c r="AO770185" s="69">
        <v>104.25</v>
      </c>
      <c r="AP770185" s="69">
        <v>0.91</v>
      </c>
      <c r="AQ770185" s="69">
        <v>0.957</v>
      </c>
      <c r="AR770185" s="69">
        <v>0.875</v>
      </c>
    </row>
    <row r="770186" spans="41:44">
      <c r="AO770186" s="69">
        <v>105.03</v>
      </c>
      <c r="AP770186" s="69">
        <v>0.882</v>
      </c>
      <c r="AQ770186" s="69">
        <v>0.84</v>
      </c>
      <c r="AR770186" s="69">
        <v>0.917</v>
      </c>
    </row>
    <row r="770187" spans="41:44">
      <c r="AO770187" s="69">
        <v>105.81</v>
      </c>
      <c r="AP770187" s="69">
        <v>0.976</v>
      </c>
      <c r="AQ770187" s="69">
        <v>0.811</v>
      </c>
      <c r="AR770187" s="69">
        <v>0.9</v>
      </c>
    </row>
    <row r="770188" spans="41:44">
      <c r="AO770188" s="69">
        <v>106.59</v>
      </c>
      <c r="AP770188" s="69">
        <v>0.949</v>
      </c>
      <c r="AQ770188" s="69">
        <v>0.84</v>
      </c>
      <c r="AR770188" s="69">
        <v>0.947</v>
      </c>
    </row>
    <row r="770189" spans="41:44">
      <c r="AO770189" s="69">
        <v>107.37</v>
      </c>
      <c r="AP770189" s="69">
        <v>0.918</v>
      </c>
      <c r="AQ770189" s="69">
        <v>0.942</v>
      </c>
      <c r="AR770189" s="69">
        <v>0.917</v>
      </c>
    </row>
    <row r="770190" spans="41:44">
      <c r="AO770190" s="69">
        <v>108.15</v>
      </c>
      <c r="AP770190" s="69">
        <v>0.922</v>
      </c>
      <c r="AQ770190" s="69">
        <v>0.916</v>
      </c>
      <c r="AR770190" s="69">
        <v>0.959</v>
      </c>
    </row>
    <row r="770191" spans="41:44">
      <c r="AO770191" s="69">
        <v>108.93</v>
      </c>
      <c r="AP770191" s="69">
        <v>0.918</v>
      </c>
      <c r="AQ770191" s="69">
        <v>0.939</v>
      </c>
      <c r="AR770191" s="69">
        <v>0.872</v>
      </c>
    </row>
    <row r="770192" spans="41:44">
      <c r="AO770192" s="69">
        <v>109.71</v>
      </c>
      <c r="AP770192" s="69">
        <v>0.867</v>
      </c>
      <c r="AQ770192" s="69">
        <v>0.956</v>
      </c>
      <c r="AR770192" s="69">
        <v>0.923</v>
      </c>
    </row>
    <row r="770193" spans="41:44">
      <c r="AO770193" s="69">
        <v>110.49</v>
      </c>
      <c r="AP770193" s="69">
        <v>0.933</v>
      </c>
      <c r="AQ770193" s="69">
        <v>0.836</v>
      </c>
      <c r="AR770193" s="69">
        <v>0.842</v>
      </c>
    </row>
    <row r="770194" spans="41:44">
      <c r="AO770194" s="69">
        <v>111.27</v>
      </c>
      <c r="AP770194" s="69">
        <v>1.052</v>
      </c>
      <c r="AQ770194" s="69">
        <v>0.873</v>
      </c>
      <c r="AR770194" s="69">
        <v>0.898</v>
      </c>
    </row>
    <row r="770195" spans="41:44">
      <c r="AO770195" s="69">
        <v>112.05</v>
      </c>
      <c r="AP770195" s="69">
        <v>0.892</v>
      </c>
      <c r="AQ770195" s="69">
        <v>0.875</v>
      </c>
      <c r="AR770195" s="69">
        <v>0.828</v>
      </c>
    </row>
    <row r="770196" spans="41:44">
      <c r="AO770196" s="69">
        <v>112.83</v>
      </c>
      <c r="AP770196" s="69">
        <v>0.965</v>
      </c>
      <c r="AQ770196" s="69">
        <v>0.915</v>
      </c>
      <c r="AR770196" s="69">
        <v>1.015</v>
      </c>
    </row>
    <row r="770197" spans="41:44">
      <c r="AO770197" s="69">
        <v>113.61</v>
      </c>
      <c r="AP770197" s="69">
        <v>0.932</v>
      </c>
      <c r="AQ770197" s="69">
        <v>0.956</v>
      </c>
      <c r="AR770197" s="69">
        <v>0.986</v>
      </c>
    </row>
    <row r="770198" spans="41:44">
      <c r="AO770198" s="69">
        <v>114.39</v>
      </c>
      <c r="AP770198" s="69">
        <v>0.903</v>
      </c>
      <c r="AQ770198" s="69">
        <v>0.955</v>
      </c>
      <c r="AR770198" s="69">
        <v>0.959</v>
      </c>
    </row>
    <row r="770199" spans="41:44">
      <c r="AO770199" s="69">
        <v>115.17</v>
      </c>
      <c r="AP770199" s="69">
        <v>0.944</v>
      </c>
      <c r="AQ770199" s="69">
        <v>0.971</v>
      </c>
      <c r="AR770199" s="69">
        <v>0.93</v>
      </c>
    </row>
    <row r="770200" spans="41:44">
      <c r="AO770200" s="69">
        <v>115.95</v>
      </c>
      <c r="AP770200" s="69">
        <v>0.9</v>
      </c>
      <c r="AQ770200" s="69">
        <v>0.941</v>
      </c>
      <c r="AR770200" s="69">
        <v>0.847</v>
      </c>
    </row>
    <row r="770201" spans="41:44">
      <c r="AO770201" s="69">
        <v>116.73</v>
      </c>
      <c r="AP770201" s="69">
        <v>0.847</v>
      </c>
      <c r="AQ770201" s="69">
        <v>0.885</v>
      </c>
      <c r="AR770201" s="69">
        <v>0.896</v>
      </c>
    </row>
    <row r="770202" spans="41:44">
      <c r="AO770202" s="69">
        <v>117.51</v>
      </c>
      <c r="AP770202" s="69">
        <v>0.917</v>
      </c>
      <c r="AQ770202" s="69">
        <v>0.857</v>
      </c>
      <c r="AR770202" s="69">
        <v>0.844</v>
      </c>
    </row>
    <row r="770203" spans="41:44">
      <c r="AO770203" s="69">
        <v>118.29</v>
      </c>
      <c r="AP770203" s="69">
        <v>0.923</v>
      </c>
      <c r="AQ770203" s="69">
        <v>1.016</v>
      </c>
      <c r="AR770203" s="69">
        <v>0.844</v>
      </c>
    </row>
    <row r="770204" spans="41:44">
      <c r="AO770204" s="69">
        <v>119.07</v>
      </c>
      <c r="AP770204" s="69">
        <v>1</v>
      </c>
      <c r="AQ770204" s="69">
        <v>0.9</v>
      </c>
      <c r="AR770204" s="69">
        <v>0.915</v>
      </c>
    </row>
    <row r="770205" spans="41:44">
      <c r="AO770205" s="69">
        <v>119.85</v>
      </c>
      <c r="AP770205" s="69">
        <v>0.95</v>
      </c>
      <c r="AQ770205" s="69">
        <v>1.014</v>
      </c>
      <c r="AR770205" s="69">
        <v>0.878</v>
      </c>
    </row>
    <row r="770206" spans="41:44">
      <c r="AO770206" s="69">
        <v>120.63</v>
      </c>
      <c r="AP770206" s="69">
        <v>0.87</v>
      </c>
      <c r="AQ770206" s="69">
        <v>0.943</v>
      </c>
      <c r="AR770206" s="69">
        <v>0.808</v>
      </c>
    </row>
    <row r="770207" spans="41:44">
      <c r="AO770207" s="69">
        <v>121.41</v>
      </c>
      <c r="AP770207" s="69">
        <v>0.874</v>
      </c>
      <c r="AQ770207" s="69">
        <v>0.956</v>
      </c>
      <c r="AR770207" s="69">
        <v>0.906</v>
      </c>
    </row>
    <row r="770208" spans="41:44">
      <c r="AO770208" s="69">
        <v>122.19</v>
      </c>
      <c r="AP770208" s="69">
        <v>0.878</v>
      </c>
      <c r="AQ770208" s="69">
        <v>1</v>
      </c>
      <c r="AR770208" s="69">
        <v>0.851</v>
      </c>
    </row>
    <row r="770209" spans="41:44">
      <c r="AO770209" s="69">
        <v>122.97</v>
      </c>
      <c r="AP770209" s="69">
        <v>0.966</v>
      </c>
      <c r="AQ770209" s="69">
        <v>0.918</v>
      </c>
      <c r="AR770209" s="69">
        <v>0.904</v>
      </c>
    </row>
    <row r="770210" spans="41:44">
      <c r="AO770210" s="69">
        <v>123.75</v>
      </c>
      <c r="AP770210" s="69">
        <v>0.918</v>
      </c>
      <c r="AQ770210" s="69">
        <v>0.9</v>
      </c>
      <c r="AR770210" s="69">
        <v>0.984</v>
      </c>
    </row>
    <row r="770211" spans="41:44">
      <c r="AO770211" s="69">
        <v>124.53</v>
      </c>
      <c r="AP770211" s="69">
        <v>0.953</v>
      </c>
      <c r="AQ770211" s="69">
        <v>0.827</v>
      </c>
      <c r="AR770211" s="69">
        <v>0.9</v>
      </c>
    </row>
    <row r="770212" spans="41:44">
      <c r="AO770212" s="69">
        <v>125.31</v>
      </c>
      <c r="AP770212" s="69">
        <v>0.912</v>
      </c>
      <c r="AQ770212" s="69">
        <v>0.871</v>
      </c>
      <c r="AR770212" s="69">
        <v>0.973</v>
      </c>
    </row>
    <row r="770213" spans="41:44">
      <c r="AO770213" s="69">
        <v>126.09</v>
      </c>
      <c r="AP770213" s="69">
        <v>0.879</v>
      </c>
      <c r="AQ770213" s="69">
        <v>0.927</v>
      </c>
      <c r="AR770213" s="69">
        <v>0.987</v>
      </c>
    </row>
    <row r="770214" spans="41:44">
      <c r="AO770214" s="69">
        <v>126.87</v>
      </c>
      <c r="AP770214" s="69">
        <v>0.966</v>
      </c>
      <c r="AQ770214" s="69">
        <v>0.875</v>
      </c>
      <c r="AR770214" s="69">
        <v>0.917</v>
      </c>
    </row>
    <row r="770215" spans="41:44">
      <c r="AO770215" s="69">
        <v>127.65</v>
      </c>
      <c r="AP770215" s="69">
        <v>0.929</v>
      </c>
      <c r="AQ770215" s="69">
        <v>0.889</v>
      </c>
      <c r="AR770215" s="69">
        <v>0.9</v>
      </c>
    </row>
    <row r="770216" spans="41:44">
      <c r="AO770216" s="69">
        <v>128.43</v>
      </c>
      <c r="AP770216" s="69">
        <v>0.943</v>
      </c>
      <c r="AQ770216" s="69">
        <v>0.823</v>
      </c>
      <c r="AR770216" s="69">
        <v>0.922</v>
      </c>
    </row>
    <row r="770217" spans="41:44">
      <c r="AO770217" s="69">
        <v>129.21</v>
      </c>
      <c r="AP770217" s="69">
        <v>0.901</v>
      </c>
      <c r="AQ770217" s="69">
        <v>0.971</v>
      </c>
      <c r="AR770217" s="69">
        <v>1</v>
      </c>
    </row>
    <row r="770218" spans="41:44">
      <c r="AO770218" s="69">
        <v>129.99</v>
      </c>
      <c r="AP770218" s="69">
        <v>0.94</v>
      </c>
      <c r="AQ770218" s="69">
        <v>0.851</v>
      </c>
      <c r="AR770218" s="69">
        <v>0.918</v>
      </c>
    </row>
    <row r="770219" spans="41:44">
      <c r="AO770219" s="69">
        <v>130.77</v>
      </c>
      <c r="AP770219" s="69">
        <v>0.94</v>
      </c>
      <c r="AQ770219" s="69">
        <v>1.046</v>
      </c>
      <c r="AR770219" s="69">
        <v>1.014</v>
      </c>
    </row>
    <row r="770220" spans="41:44">
      <c r="AO770220" s="69">
        <v>131.55</v>
      </c>
      <c r="AP770220" s="69">
        <v>0.942</v>
      </c>
      <c r="AQ770220" s="69">
        <v>0.847</v>
      </c>
      <c r="AR770220" s="69">
        <v>0.883</v>
      </c>
    </row>
    <row r="770221" spans="41:44">
      <c r="AO770221" s="69">
        <v>132.33</v>
      </c>
      <c r="AP770221" s="69">
        <v>0.954</v>
      </c>
      <c r="AQ770221" s="69">
        <v>0.9</v>
      </c>
      <c r="AR770221" s="69">
        <v>1.069</v>
      </c>
    </row>
    <row r="770222" spans="41:44">
      <c r="AO770222" s="69">
        <v>133.11</v>
      </c>
      <c r="AP770222" s="69">
        <v>0.867</v>
      </c>
      <c r="AQ770222" s="69">
        <v>0.865</v>
      </c>
      <c r="AR770222" s="69">
        <v>0.957</v>
      </c>
    </row>
    <row r="770223" spans="41:44">
      <c r="AO770223" s="69">
        <v>133.89</v>
      </c>
      <c r="AP770223" s="69">
        <v>0.827</v>
      </c>
      <c r="AQ770223" s="69">
        <v>1</v>
      </c>
      <c r="AR770223" s="69">
        <v>0.91</v>
      </c>
    </row>
    <row r="770224" spans="41:44">
      <c r="AO770224" s="69">
        <v>134.67</v>
      </c>
      <c r="AP770224" s="69">
        <v>0.91</v>
      </c>
      <c r="AQ770224" s="69">
        <v>0.929</v>
      </c>
      <c r="AR770224" s="69">
        <v>0.93</v>
      </c>
    </row>
    <row r="770225" spans="41:44">
      <c r="AO770225" s="69">
        <v>135.45</v>
      </c>
      <c r="AP770225" s="69">
        <v>0.938</v>
      </c>
      <c r="AQ770225" s="69">
        <v>0.859</v>
      </c>
      <c r="AR770225" s="69">
        <v>1</v>
      </c>
    </row>
    <row r="770226" spans="41:44">
      <c r="AO770226" s="69">
        <v>136.23</v>
      </c>
      <c r="AP770226" s="69">
        <v>0.944</v>
      </c>
      <c r="AQ770226" s="69">
        <v>1</v>
      </c>
      <c r="AR770226" s="69">
        <v>0.934</v>
      </c>
    </row>
    <row r="770227" spans="41:44">
      <c r="AO770227" s="69">
        <v>137.01</v>
      </c>
      <c r="AP770227" s="69">
        <v>0.965</v>
      </c>
      <c r="AQ770227" s="69">
        <v>0.861</v>
      </c>
      <c r="AR770227" s="69">
        <v>0.893</v>
      </c>
    </row>
    <row r="770228" spans="41:44">
      <c r="AO770228" s="69">
        <v>137.79</v>
      </c>
      <c r="AP770228" s="69">
        <v>0.922</v>
      </c>
      <c r="AQ770228" s="69">
        <v>1.03</v>
      </c>
      <c r="AR770228" s="69">
        <v>0.973</v>
      </c>
    </row>
    <row r="770229" spans="41:44">
      <c r="AO770229" s="69">
        <v>138.57</v>
      </c>
      <c r="AP770229" s="69">
        <v>0.862</v>
      </c>
      <c r="AQ770229" s="69">
        <v>0.814</v>
      </c>
      <c r="AR770229" s="69">
        <v>0.986</v>
      </c>
    </row>
    <row r="770230" spans="41:44">
      <c r="AO770230" s="69">
        <v>139.35</v>
      </c>
      <c r="AP770230" s="69">
        <v>0.89</v>
      </c>
      <c r="AQ770230" s="69">
        <v>0.915</v>
      </c>
      <c r="AR770230" s="69">
        <v>0.906</v>
      </c>
    </row>
    <row r="770231" spans="41:44">
      <c r="AO770231" s="69">
        <v>140.13</v>
      </c>
      <c r="AP770231" s="69">
        <v>0.954</v>
      </c>
      <c r="AQ770231" s="69">
        <v>0.895</v>
      </c>
      <c r="AR770231" s="69">
        <v>0.863</v>
      </c>
    </row>
    <row r="770232" spans="41:44">
      <c r="AO770232" s="69">
        <v>140.91</v>
      </c>
      <c r="AP770232" s="69">
        <v>1</v>
      </c>
      <c r="AQ770232" s="69">
        <v>0.97</v>
      </c>
      <c r="AR770232" s="69">
        <v>0.918</v>
      </c>
    </row>
    <row r="770233" spans="41:44">
      <c r="AO770233" s="69">
        <v>141.69</v>
      </c>
      <c r="AP770233" s="69">
        <v>0.967</v>
      </c>
      <c r="AQ770233" s="69">
        <v>0.883</v>
      </c>
      <c r="AR770233" s="69">
        <v>0.93</v>
      </c>
    </row>
    <row r="770234" spans="41:44">
      <c r="AO770234" s="69">
        <v>142.47</v>
      </c>
      <c r="AP770234" s="69">
        <v>0.966</v>
      </c>
      <c r="AQ770234" s="69">
        <v>0.871</v>
      </c>
      <c r="AR770234" s="69">
        <v>0.911</v>
      </c>
    </row>
    <row r="770235" spans="41:44">
      <c r="AO770235" s="69">
        <v>143.25</v>
      </c>
      <c r="AP770235" s="69">
        <v>0.901</v>
      </c>
      <c r="AQ770235" s="69">
        <v>1.048</v>
      </c>
      <c r="AR770235" s="69">
        <v>0.942</v>
      </c>
    </row>
    <row r="770236" spans="41:44">
      <c r="AO770236" s="69">
        <v>144.03</v>
      </c>
      <c r="AP770236" s="69">
        <v>0.955</v>
      </c>
      <c r="AQ770236" s="69">
        <v>0.875</v>
      </c>
      <c r="AR770236" s="69">
        <v>0.919</v>
      </c>
    </row>
    <row r="770237" spans="41:44">
      <c r="AO770237" s="69">
        <v>144.81</v>
      </c>
      <c r="AP770237" s="69">
        <v>0.928</v>
      </c>
      <c r="AQ770237" s="69">
        <v>0.89</v>
      </c>
      <c r="AR770237" s="69">
        <v>1</v>
      </c>
    </row>
    <row r="770238" spans="41:44">
      <c r="AO770238" s="69">
        <v>145.59</v>
      </c>
      <c r="AP770238" s="69">
        <v>0.988</v>
      </c>
      <c r="AQ770238" s="69">
        <v>0.928</v>
      </c>
      <c r="AR770238" s="69">
        <v>1.028</v>
      </c>
    </row>
    <row r="770239" spans="41:44">
      <c r="AO770239" s="69">
        <v>146.37</v>
      </c>
      <c r="AP770239" s="69">
        <v>0.806</v>
      </c>
      <c r="AQ770239" s="69">
        <v>0.831</v>
      </c>
      <c r="AR770239" s="69">
        <v>0.97</v>
      </c>
    </row>
    <row r="770240" spans="41:44">
      <c r="AO770240" s="69">
        <v>147.15</v>
      </c>
      <c r="AP770240" s="69">
        <v>0.907</v>
      </c>
      <c r="AQ770240" s="69">
        <v>0.928</v>
      </c>
      <c r="AR770240" s="69">
        <v>0.91</v>
      </c>
    </row>
    <row r="770241" spans="41:44">
      <c r="AO770241" s="69">
        <v>147.93</v>
      </c>
      <c r="AP770241" s="69">
        <v>0.875</v>
      </c>
      <c r="AQ770241" s="69">
        <v>0.831</v>
      </c>
      <c r="AR770241" s="69">
        <v>0.861</v>
      </c>
    </row>
    <row r="770242" spans="41:44">
      <c r="AO770242" s="69">
        <v>148.71</v>
      </c>
      <c r="AP770242" s="69">
        <v>0.977</v>
      </c>
      <c r="AQ770242" s="69">
        <v>0.898</v>
      </c>
      <c r="AR770242" s="69">
        <v>0.901</v>
      </c>
    </row>
    <row r="770243" spans="41:44">
      <c r="AO770243" s="69">
        <v>149.49</v>
      </c>
      <c r="AP770243" s="69">
        <v>0.9</v>
      </c>
      <c r="AQ770243" s="69">
        <v>0.985</v>
      </c>
      <c r="AR770243" s="69">
        <v>0.901</v>
      </c>
    </row>
    <row r="770244" spans="41:44">
      <c r="AO770244" s="69">
        <v>150.27</v>
      </c>
      <c r="AP770244" s="69">
        <v>0.95</v>
      </c>
      <c r="AQ770244" s="69">
        <v>0.859</v>
      </c>
      <c r="AR770244" s="69">
        <v>0.917</v>
      </c>
    </row>
    <row r="770245" spans="41:44">
      <c r="AO770245" s="69">
        <v>151.05</v>
      </c>
      <c r="AP770245" s="69">
        <v>0.942</v>
      </c>
      <c r="AQ770245" s="69">
        <v>0.943</v>
      </c>
      <c r="AR770245" s="69">
        <v>0.918</v>
      </c>
    </row>
    <row r="770246" spans="41:44">
      <c r="AO770246" s="69">
        <v>151.83</v>
      </c>
      <c r="AP770246" s="69">
        <v>0.978</v>
      </c>
      <c r="AQ770246" s="69">
        <v>0.845</v>
      </c>
      <c r="AR770246" s="69">
        <v>0.867</v>
      </c>
    </row>
    <row r="770247" spans="41:44">
      <c r="AO770247" s="69">
        <v>152.61</v>
      </c>
      <c r="AP770247" s="69">
        <v>0.942</v>
      </c>
      <c r="AQ770247" s="69">
        <v>0.943</v>
      </c>
      <c r="AR770247" s="69">
        <v>0.928</v>
      </c>
    </row>
    <row r="770248" spans="41:44">
      <c r="AO770248" s="69">
        <v>153.39</v>
      </c>
      <c r="AP770248" s="69">
        <v>0.988</v>
      </c>
      <c r="AQ770248" s="69">
        <v>0.927</v>
      </c>
      <c r="AR770248" s="69">
        <v>0.836</v>
      </c>
    </row>
    <row r="770249" spans="41:44">
      <c r="AO770249" s="69">
        <v>154.17</v>
      </c>
      <c r="AP770249" s="69">
        <v>0.891</v>
      </c>
      <c r="AQ770249" s="69">
        <v>0.941</v>
      </c>
      <c r="AR770249" s="69">
        <v>0.932</v>
      </c>
    </row>
    <row r="770250" spans="41:44">
      <c r="AO770250" s="69">
        <v>154.95</v>
      </c>
      <c r="AP770250" s="69">
        <v>0.935</v>
      </c>
      <c r="AQ770250" s="69">
        <v>0.889</v>
      </c>
      <c r="AR770250" s="69">
        <v>0.861</v>
      </c>
    </row>
    <row r="770251" spans="41:44">
      <c r="AO770251" s="69">
        <v>155.73</v>
      </c>
      <c r="AP770251" s="69">
        <v>0.923</v>
      </c>
      <c r="AQ770251" s="69">
        <v>0.775</v>
      </c>
      <c r="AR770251" s="69">
        <v>0.861</v>
      </c>
    </row>
    <row r="770252" spans="41:44">
      <c r="AO770252" s="69">
        <v>156.51</v>
      </c>
      <c r="AP770252" s="69">
        <v>0.911</v>
      </c>
      <c r="AQ770252" s="69">
        <v>0.942</v>
      </c>
      <c r="AR770252" s="69">
        <v>0.957</v>
      </c>
    </row>
    <row r="786434" spans="41:44">
      <c r="AO786434" s="69" t="s">
        <v>13</v>
      </c>
      <c r="AP786434" s="69" t="s">
        <v>14</v>
      </c>
      <c r="AQ786434" s="69" t="s">
        <v>15</v>
      </c>
      <c r="AR786434" s="69" t="s">
        <v>16</v>
      </c>
    </row>
    <row r="786435" spans="41:44">
      <c r="AO786435" s="69">
        <v>0</v>
      </c>
      <c r="AP786435" s="69">
        <v>0.925</v>
      </c>
      <c r="AQ786435" s="69">
        <v>0.985</v>
      </c>
      <c r="AR786435" s="69">
        <v>0.836</v>
      </c>
    </row>
    <row r="786436" spans="41:44">
      <c r="AO786436" s="69">
        <v>0.39</v>
      </c>
      <c r="AP786436" s="69">
        <v>0.968</v>
      </c>
      <c r="AQ786436" s="69">
        <v>1.016</v>
      </c>
      <c r="AR786436" s="69">
        <v>1.026</v>
      </c>
    </row>
    <row r="786437" spans="41:44">
      <c r="AO786437" s="69">
        <v>1.17</v>
      </c>
      <c r="AP786437" s="69">
        <v>0.928</v>
      </c>
      <c r="AQ786437" s="69">
        <v>1.061</v>
      </c>
      <c r="AR786437" s="69">
        <v>0.925</v>
      </c>
    </row>
    <row r="786438" spans="41:44">
      <c r="AO786438" s="69">
        <v>1.95</v>
      </c>
      <c r="AP786438" s="69">
        <v>0.885</v>
      </c>
      <c r="AQ786438" s="69">
        <v>0.97</v>
      </c>
      <c r="AR786438" s="69">
        <v>0.961</v>
      </c>
    </row>
    <row r="786439" spans="41:44">
      <c r="AO786439" s="69">
        <v>2.73</v>
      </c>
      <c r="AP786439" s="69">
        <v>0.926</v>
      </c>
      <c r="AQ786439" s="69">
        <v>0.932</v>
      </c>
      <c r="AR786439" s="69">
        <v>0.962</v>
      </c>
    </row>
    <row r="786440" spans="41:44">
      <c r="AO786440" s="69">
        <v>3.51</v>
      </c>
      <c r="AP786440" s="69">
        <v>0.885</v>
      </c>
      <c r="AQ786440" s="69">
        <v>0.906</v>
      </c>
      <c r="AR786440" s="69">
        <v>0.924</v>
      </c>
    </row>
    <row r="786441" spans="41:44">
      <c r="AO786441" s="69">
        <v>4.29</v>
      </c>
      <c r="AP786441" s="69">
        <v>0.97</v>
      </c>
      <c r="AQ786441" s="69">
        <v>0.915</v>
      </c>
      <c r="AR786441" s="69">
        <v>0.96</v>
      </c>
    </row>
    <row r="786442" spans="41:44">
      <c r="AO786442" s="69">
        <v>5.07</v>
      </c>
      <c r="AP786442" s="69">
        <v>0.9</v>
      </c>
      <c r="AQ786442" s="69">
        <v>0.935</v>
      </c>
      <c r="AR786442" s="69">
        <v>0.911</v>
      </c>
    </row>
    <row r="786443" spans="41:44">
      <c r="AO786443" s="69">
        <v>5.85</v>
      </c>
      <c r="AP786443" s="69">
        <v>1.015</v>
      </c>
      <c r="AQ786443" s="69">
        <v>0.971</v>
      </c>
      <c r="AR786443" s="69">
        <v>0.912</v>
      </c>
    </row>
    <row r="786444" spans="41:44">
      <c r="AO786444" s="69">
        <v>6.63</v>
      </c>
      <c r="AP786444" s="69">
        <v>0.927</v>
      </c>
      <c r="AQ786444" s="69">
        <v>1</v>
      </c>
      <c r="AR786444" s="69">
        <v>0.962</v>
      </c>
    </row>
    <row r="786445" spans="41:44">
      <c r="AO786445" s="69">
        <v>7.41</v>
      </c>
      <c r="AP786445" s="69">
        <v>0.97</v>
      </c>
      <c r="AQ786445" s="69">
        <v>0.904</v>
      </c>
      <c r="AR786445" s="69">
        <v>1.013</v>
      </c>
    </row>
    <row r="786446" spans="41:44">
      <c r="AO786446" s="69">
        <v>8.19</v>
      </c>
      <c r="AP786446" s="69">
        <v>0.878</v>
      </c>
      <c r="AQ786446" s="69">
        <v>0.89</v>
      </c>
      <c r="AR786446" s="69">
        <v>1</v>
      </c>
    </row>
    <row r="786447" spans="41:44">
      <c r="AO786447" s="69">
        <v>8.97</v>
      </c>
      <c r="AP786447" s="69">
        <v>0.956</v>
      </c>
      <c r="AQ786447" s="69">
        <v>0.859</v>
      </c>
      <c r="AR786447" s="69">
        <v>1.096</v>
      </c>
    </row>
    <row r="786448" spans="41:44">
      <c r="AO786448" s="69">
        <v>9.75</v>
      </c>
      <c r="AP786448" s="69">
        <v>0.887</v>
      </c>
      <c r="AQ786448" s="69">
        <v>0.93</v>
      </c>
      <c r="AR786448" s="69">
        <v>1.04</v>
      </c>
    </row>
    <row r="786449" spans="41:44">
      <c r="AO786449" s="69">
        <v>10.53</v>
      </c>
      <c r="AP786449" s="69">
        <v>0.922</v>
      </c>
      <c r="AQ786449" s="69">
        <v>0.956</v>
      </c>
      <c r="AR786449" s="69">
        <v>1.053</v>
      </c>
    </row>
    <row r="786450" spans="41:44">
      <c r="AO786450" s="69">
        <v>11.31</v>
      </c>
      <c r="AP786450" s="69">
        <v>1</v>
      </c>
      <c r="AQ786450" s="69">
        <v>0.9</v>
      </c>
      <c r="AR786450" s="69">
        <v>1.037</v>
      </c>
    </row>
    <row r="786451" spans="41:44">
      <c r="AO786451" s="69">
        <v>12.09</v>
      </c>
      <c r="AP786451" s="69">
        <v>1.014</v>
      </c>
      <c r="AQ786451" s="69">
        <v>0.942</v>
      </c>
      <c r="AR786451" s="69">
        <v>0.861</v>
      </c>
    </row>
    <row r="786452" spans="41:44">
      <c r="AO786452" s="69">
        <v>12.87</v>
      </c>
      <c r="AP786452" s="69">
        <v>0.918</v>
      </c>
      <c r="AQ786452" s="69">
        <v>0.986</v>
      </c>
      <c r="AR786452" s="69">
        <v>1.055</v>
      </c>
    </row>
    <row r="786453" spans="41:44">
      <c r="AO786453" s="69">
        <v>13.65</v>
      </c>
      <c r="AP786453" s="69">
        <v>0.87</v>
      </c>
      <c r="AQ786453" s="69">
        <v>0.848</v>
      </c>
      <c r="AR786453" s="69">
        <v>0.883</v>
      </c>
    </row>
    <row r="786454" spans="41:44">
      <c r="AO786454" s="69">
        <v>14.43</v>
      </c>
      <c r="AP786454" s="69">
        <v>0.949</v>
      </c>
      <c r="AQ786454" s="69">
        <v>1</v>
      </c>
      <c r="AR786454" s="69">
        <v>0.938</v>
      </c>
    </row>
    <row r="786455" spans="41:44">
      <c r="AO786455" s="69">
        <v>15.21</v>
      </c>
      <c r="AP786455" s="69">
        <v>0.947</v>
      </c>
      <c r="AQ786455" s="69">
        <v>0.947</v>
      </c>
      <c r="AR786455" s="69">
        <v>0.962</v>
      </c>
    </row>
    <row r="786456" spans="41:44">
      <c r="AO786456" s="69">
        <v>15.99</v>
      </c>
      <c r="AP786456" s="69">
        <v>0.883</v>
      </c>
      <c r="AQ786456" s="69">
        <v>1</v>
      </c>
      <c r="AR786456" s="69">
        <v>0.887</v>
      </c>
    </row>
    <row r="786457" spans="41:44">
      <c r="AO786457" s="69">
        <v>16.77</v>
      </c>
      <c r="AP786457" s="69">
        <v>0.892</v>
      </c>
      <c r="AQ786457" s="69">
        <v>0.971</v>
      </c>
      <c r="AR786457" s="69">
        <v>1.133</v>
      </c>
    </row>
    <row r="786458" spans="41:44">
      <c r="AO786458" s="69">
        <v>17.55</v>
      </c>
      <c r="AP786458" s="69">
        <v>0.95</v>
      </c>
      <c r="AQ786458" s="69">
        <v>0.873</v>
      </c>
      <c r="AR786458" s="69">
        <v>0.95</v>
      </c>
    </row>
    <row r="786459" spans="41:44">
      <c r="AO786459" s="69">
        <v>18.33</v>
      </c>
      <c r="AP786459" s="69">
        <v>0.931</v>
      </c>
      <c r="AQ786459" s="69">
        <v>0.942</v>
      </c>
      <c r="AR786459" s="69">
        <v>0.961</v>
      </c>
    </row>
    <row r="786460" spans="41:44">
      <c r="AO786460" s="69">
        <v>19.11</v>
      </c>
      <c r="AP786460" s="69">
        <v>0.9</v>
      </c>
      <c r="AQ786460" s="69">
        <v>0.926</v>
      </c>
      <c r="AR786460" s="69">
        <v>0.935</v>
      </c>
    </row>
    <row r="786461" spans="41:44">
      <c r="AO786461" s="69">
        <v>19.89</v>
      </c>
      <c r="AP786461" s="69">
        <v>0.912</v>
      </c>
      <c r="AQ786461" s="69">
        <v>0.943</v>
      </c>
      <c r="AR786461" s="69">
        <v>0.926</v>
      </c>
    </row>
    <row r="786462" spans="41:44">
      <c r="AO786462" s="69">
        <v>20.67</v>
      </c>
      <c r="AP786462" s="69">
        <v>0.912</v>
      </c>
      <c r="AQ786462" s="69">
        <v>0.942</v>
      </c>
      <c r="AR786462" s="69">
        <v>0.875</v>
      </c>
    </row>
    <row r="786463" spans="41:44">
      <c r="AO786463" s="69">
        <v>21.45</v>
      </c>
      <c r="AP786463" s="69">
        <v>1</v>
      </c>
      <c r="AQ786463" s="69">
        <v>0.844</v>
      </c>
      <c r="AR786463" s="69">
        <v>0.912</v>
      </c>
    </row>
    <row r="786464" spans="41:44">
      <c r="AO786464" s="69">
        <v>22.23</v>
      </c>
      <c r="AP786464" s="69">
        <v>0.891</v>
      </c>
      <c r="AQ786464" s="69">
        <v>0.844</v>
      </c>
      <c r="AR786464" s="69">
        <v>0.975</v>
      </c>
    </row>
    <row r="786465" spans="41:44">
      <c r="AO786465" s="69">
        <v>23.01</v>
      </c>
      <c r="AP786465" s="69">
        <v>0.912</v>
      </c>
      <c r="AQ786465" s="69">
        <v>1.014</v>
      </c>
      <c r="AR786465" s="69">
        <v>0.95</v>
      </c>
    </row>
    <row r="786466" spans="41:44">
      <c r="AO786466" s="69">
        <v>23.79</v>
      </c>
      <c r="AP786466" s="69">
        <v>0.974</v>
      </c>
      <c r="AQ786466" s="69">
        <v>0.931</v>
      </c>
      <c r="AR786466" s="69">
        <v>0.869</v>
      </c>
    </row>
    <row r="786467" spans="41:44">
      <c r="AO786467" s="69">
        <v>24.57</v>
      </c>
      <c r="AP786467" s="69">
        <v>0.898</v>
      </c>
      <c r="AQ786467" s="69">
        <v>0.97</v>
      </c>
      <c r="AR786467" s="69">
        <v>0.879</v>
      </c>
    </row>
    <row r="786468" spans="41:44">
      <c r="AO786468" s="69">
        <v>25.35</v>
      </c>
      <c r="AP786468" s="69">
        <v>0.877</v>
      </c>
      <c r="AQ786468" s="69">
        <v>0.878</v>
      </c>
      <c r="AR786468" s="69">
        <v>0.948</v>
      </c>
    </row>
    <row r="786469" spans="41:44">
      <c r="AO786469" s="69">
        <v>26.13</v>
      </c>
      <c r="AP786469" s="69">
        <v>0.912</v>
      </c>
      <c r="AQ786469" s="69">
        <v>0.986</v>
      </c>
      <c r="AR786469" s="69">
        <v>0.949</v>
      </c>
    </row>
    <row r="786470" spans="41:44">
      <c r="AO786470" s="69">
        <v>26.91</v>
      </c>
      <c r="AP786470" s="69">
        <v>0.974</v>
      </c>
      <c r="AQ786470" s="69">
        <v>0.906</v>
      </c>
      <c r="AR786470" s="69">
        <v>0.828</v>
      </c>
    </row>
    <row r="786471" spans="41:44">
      <c r="AO786471" s="69">
        <v>27.69</v>
      </c>
      <c r="AP786471" s="69">
        <v>0.939</v>
      </c>
      <c r="AQ786471" s="69">
        <v>0.849</v>
      </c>
      <c r="AR786471" s="69">
        <v>0.924</v>
      </c>
    </row>
    <row r="786472" spans="41:44">
      <c r="AO786472" s="69">
        <v>28.47</v>
      </c>
      <c r="AP786472" s="69">
        <v>0.986</v>
      </c>
      <c r="AQ786472" s="69">
        <v>0.93</v>
      </c>
      <c r="AR786472" s="69">
        <v>0.974</v>
      </c>
    </row>
    <row r="786473" spans="41:44">
      <c r="AO786473" s="69">
        <v>29.25</v>
      </c>
      <c r="AP786473" s="69">
        <v>0.974</v>
      </c>
      <c r="AQ786473" s="69">
        <v>0.915</v>
      </c>
      <c r="AR786473" s="69">
        <v>0.896</v>
      </c>
    </row>
    <row r="786474" spans="41:44">
      <c r="AO786474" s="69">
        <v>30.03</v>
      </c>
      <c r="AP786474" s="69">
        <v>0.915</v>
      </c>
      <c r="AQ786474" s="69">
        <v>0.986</v>
      </c>
      <c r="AR786474" s="69">
        <v>1</v>
      </c>
    </row>
    <row r="786475" spans="41:44">
      <c r="AO786475" s="69">
        <v>30.81</v>
      </c>
      <c r="AP786475" s="69">
        <v>0.914</v>
      </c>
      <c r="AQ786475" s="69">
        <v>0.905</v>
      </c>
      <c r="AR786475" s="69">
        <v>0.868</v>
      </c>
    </row>
    <row r="786476" spans="41:44">
      <c r="AO786476" s="69">
        <v>31.59</v>
      </c>
      <c r="AP786476" s="69">
        <v>1</v>
      </c>
      <c r="AQ786476" s="69">
        <v>0.917</v>
      </c>
      <c r="AR786476" s="69">
        <v>1.026</v>
      </c>
    </row>
    <row r="786477" spans="41:44">
      <c r="AO786477" s="69">
        <v>32.37</v>
      </c>
      <c r="AP786477" s="69">
        <v>1</v>
      </c>
      <c r="AQ786477" s="69">
        <v>0.831</v>
      </c>
      <c r="AR786477" s="69">
        <v>0.937</v>
      </c>
    </row>
    <row r="786478" spans="41:44">
      <c r="AO786478" s="69">
        <v>33.15</v>
      </c>
      <c r="AP786478" s="69">
        <v>0.891</v>
      </c>
      <c r="AQ786478" s="69">
        <v>0.985</v>
      </c>
      <c r="AR786478" s="69">
        <v>0.938</v>
      </c>
    </row>
    <row r="786479" spans="41:44">
      <c r="AO786479" s="69">
        <v>33.93</v>
      </c>
      <c r="AP786479" s="69">
        <v>0.938</v>
      </c>
      <c r="AQ786479" s="69">
        <v>0.957</v>
      </c>
      <c r="AR786479" s="69">
        <v>0.974</v>
      </c>
    </row>
    <row r="786480" spans="41:44">
      <c r="AO786480" s="69">
        <v>34.71</v>
      </c>
      <c r="AP786480" s="69">
        <v>0.949</v>
      </c>
      <c r="AQ786480" s="69">
        <v>0.986</v>
      </c>
      <c r="AR786480" s="69">
        <v>0.912</v>
      </c>
    </row>
    <row r="786481" spans="41:44">
      <c r="AO786481" s="69">
        <v>35.49</v>
      </c>
      <c r="AP786481" s="69">
        <v>0.937</v>
      </c>
      <c r="AQ786481" s="69">
        <v>0.96</v>
      </c>
      <c r="AR786481" s="69">
        <v>0.934</v>
      </c>
    </row>
    <row r="786482" spans="41:44">
      <c r="AO786482" s="69">
        <v>36.27</v>
      </c>
      <c r="AP786482" s="69">
        <v>0.94</v>
      </c>
      <c r="AQ786482" s="69">
        <v>0.97</v>
      </c>
      <c r="AR786482" s="69">
        <v>0.961</v>
      </c>
    </row>
    <row r="786483" spans="41:44">
      <c r="AO786483" s="69">
        <v>37.05</v>
      </c>
      <c r="AP786483" s="69">
        <v>0.915</v>
      </c>
      <c r="AQ786483" s="69">
        <v>0.929</v>
      </c>
      <c r="AR786483" s="69">
        <v>0.96</v>
      </c>
    </row>
    <row r="786484" spans="41:44">
      <c r="AO786484" s="69">
        <v>37.83</v>
      </c>
      <c r="AP786484" s="69">
        <v>0.894</v>
      </c>
      <c r="AQ786484" s="69">
        <v>0.905</v>
      </c>
      <c r="AR786484" s="69">
        <v>1.11</v>
      </c>
    </row>
    <row r="786485" spans="41:44">
      <c r="AO786485" s="69">
        <v>38.61</v>
      </c>
      <c r="AP786485" s="69">
        <v>1.053</v>
      </c>
      <c r="AQ786485" s="69">
        <v>0.904</v>
      </c>
      <c r="AR786485" s="69">
        <v>0.879</v>
      </c>
    </row>
    <row r="786486" spans="41:44">
      <c r="AO786486" s="69">
        <v>39.51</v>
      </c>
      <c r="AP786486" s="69">
        <v>0.882</v>
      </c>
      <c r="AQ786486" s="69">
        <v>0.892</v>
      </c>
      <c r="AR786486" s="69">
        <v>0.974</v>
      </c>
    </row>
    <row r="786487" spans="41:44">
      <c r="AO786487" s="69">
        <v>40.29</v>
      </c>
      <c r="AP786487" s="69">
        <v>1.012</v>
      </c>
      <c r="AQ786487" s="69">
        <v>1</v>
      </c>
      <c r="AR786487" s="69">
        <v>1.027</v>
      </c>
    </row>
    <row r="786488" spans="41:44">
      <c r="AO786488" s="69">
        <v>41.07</v>
      </c>
      <c r="AP786488" s="69">
        <v>0.951</v>
      </c>
      <c r="AQ786488" s="69">
        <v>0.956</v>
      </c>
      <c r="AR786488" s="69">
        <v>0.947</v>
      </c>
    </row>
    <row r="786489" spans="41:44">
      <c r="AO786489" s="69">
        <v>41.85</v>
      </c>
      <c r="AP786489" s="69">
        <v>0.9</v>
      </c>
      <c r="AQ786489" s="69">
        <v>0.89</v>
      </c>
      <c r="AR786489" s="69">
        <v>0.91</v>
      </c>
    </row>
    <row r="786490" spans="41:44">
      <c r="AO786490" s="69">
        <v>42.63</v>
      </c>
      <c r="AP786490" s="69">
        <v>0.874</v>
      </c>
      <c r="AQ786490" s="69">
        <v>0.917</v>
      </c>
      <c r="AR786490" s="69">
        <v>0.95</v>
      </c>
    </row>
    <row r="786491" spans="41:44">
      <c r="AO786491" s="69">
        <v>43.41</v>
      </c>
      <c r="AP786491" s="69">
        <v>0.887</v>
      </c>
      <c r="AQ786491" s="69">
        <v>0.853</v>
      </c>
      <c r="AR786491" s="69">
        <v>0.949</v>
      </c>
    </row>
    <row r="786492" spans="41:44">
      <c r="AO786492" s="69">
        <v>44.19</v>
      </c>
      <c r="AP786492" s="69">
        <v>0.866</v>
      </c>
      <c r="AQ786492" s="69">
        <v>0.944</v>
      </c>
      <c r="AR786492" s="69">
        <v>0.912</v>
      </c>
    </row>
    <row r="786493" spans="41:44">
      <c r="AO786493" s="69">
        <v>44.97</v>
      </c>
      <c r="AP786493" s="69">
        <v>0.938</v>
      </c>
      <c r="AQ786493" s="69">
        <v>0.928</v>
      </c>
      <c r="AR786493" s="69">
        <v>0.901</v>
      </c>
    </row>
    <row r="786494" spans="41:44">
      <c r="AO786494" s="69">
        <v>45.75</v>
      </c>
      <c r="AP786494" s="69">
        <v>0.815</v>
      </c>
      <c r="AQ786494" s="69">
        <v>0.956</v>
      </c>
      <c r="AR786494" s="69">
        <v>0.736</v>
      </c>
    </row>
    <row r="786495" spans="41:44">
      <c r="AO786495" s="69">
        <v>46.53</v>
      </c>
      <c r="AP786495" s="69">
        <v>0.962</v>
      </c>
      <c r="AQ786495" s="69">
        <v>0.986</v>
      </c>
      <c r="AR786495" s="69">
        <v>1.085</v>
      </c>
    </row>
    <row r="786496" spans="41:44">
      <c r="AO786496" s="69">
        <v>47.31</v>
      </c>
      <c r="AP786496" s="69">
        <v>0.844</v>
      </c>
      <c r="AQ786496" s="69">
        <v>0.892</v>
      </c>
      <c r="AR786496" s="69">
        <v>0.807</v>
      </c>
    </row>
    <row r="786497" spans="41:44">
      <c r="AO786497" s="69">
        <v>48.09</v>
      </c>
      <c r="AP786497" s="69">
        <v>1.065</v>
      </c>
      <c r="AQ786497" s="69">
        <v>0.904</v>
      </c>
      <c r="AR786497" s="69">
        <v>0.949</v>
      </c>
    </row>
    <row r="786498" spans="41:44">
      <c r="AO786498" s="69">
        <v>48.87</v>
      </c>
      <c r="AP786498" s="69">
        <v>0.924</v>
      </c>
      <c r="AQ786498" s="69">
        <v>0.887</v>
      </c>
      <c r="AR786498" s="69">
        <v>0.873</v>
      </c>
    </row>
    <row r="786499" spans="41:44">
      <c r="AO786499" s="69">
        <v>49.65</v>
      </c>
      <c r="AP786499" s="69">
        <v>0.903</v>
      </c>
      <c r="AQ786499" s="69">
        <v>0.849</v>
      </c>
      <c r="AR786499" s="69">
        <v>0.923</v>
      </c>
    </row>
    <row r="786500" spans="41:44">
      <c r="AO786500" s="69">
        <v>50.43</v>
      </c>
      <c r="AP786500" s="69">
        <v>0.974</v>
      </c>
      <c r="AQ786500" s="69">
        <v>1.015</v>
      </c>
      <c r="AR786500" s="69">
        <v>0.937</v>
      </c>
    </row>
    <row r="786501" spans="41:44">
      <c r="AO786501" s="69">
        <v>51.21</v>
      </c>
      <c r="AP786501" s="69">
        <v>0.962</v>
      </c>
      <c r="AQ786501" s="69">
        <v>1</v>
      </c>
      <c r="AR786501" s="69">
        <v>0.883</v>
      </c>
    </row>
    <row r="786502" spans="41:44">
      <c r="AO786502" s="69">
        <v>51.99</v>
      </c>
      <c r="AP786502" s="69">
        <v>0.986</v>
      </c>
      <c r="AQ786502" s="69">
        <v>0.892</v>
      </c>
      <c r="AR786502" s="69">
        <v>0.872</v>
      </c>
    </row>
    <row r="786503" spans="41:44">
      <c r="AO786503" s="69">
        <v>52.77</v>
      </c>
      <c r="AP786503" s="69">
        <v>0.927</v>
      </c>
      <c r="AQ786503" s="69">
        <v>1.03</v>
      </c>
      <c r="AR786503" s="69">
        <v>0.987</v>
      </c>
    </row>
    <row r="786504" spans="41:44">
      <c r="AO786504" s="69">
        <v>53.55</v>
      </c>
      <c r="AP786504" s="69">
        <v>0.89</v>
      </c>
      <c r="AQ786504" s="69">
        <v>0.819</v>
      </c>
      <c r="AR786504" s="69">
        <v>0.816</v>
      </c>
    </row>
    <row r="786505" spans="41:44">
      <c r="AO786505" s="69">
        <v>54.33</v>
      </c>
      <c r="AP786505" s="69">
        <v>0.869</v>
      </c>
      <c r="AQ786505" s="69">
        <v>0.836</v>
      </c>
      <c r="AR786505" s="69">
        <v>0.887</v>
      </c>
    </row>
    <row r="786506" spans="41:44">
      <c r="AO786506" s="69">
        <v>55.11</v>
      </c>
      <c r="AP786506" s="69">
        <v>0.893</v>
      </c>
      <c r="AQ786506" s="69">
        <v>0.943</v>
      </c>
      <c r="AR786506" s="69">
        <v>0.96</v>
      </c>
    </row>
    <row r="786507" spans="41:44">
      <c r="AO786507" s="69">
        <v>55.89</v>
      </c>
      <c r="AP786507" s="69">
        <v>0.938</v>
      </c>
      <c r="AQ786507" s="69">
        <v>0.928</v>
      </c>
      <c r="AR786507" s="69">
        <v>0.937</v>
      </c>
    </row>
    <row r="786508" spans="41:44">
      <c r="AO786508" s="69">
        <v>56.67</v>
      </c>
      <c r="AP786508" s="69">
        <v>0.939</v>
      </c>
      <c r="AQ786508" s="69">
        <v>0.865</v>
      </c>
      <c r="AR786508" s="69">
        <v>0.938</v>
      </c>
    </row>
    <row r="786509" spans="41:44">
      <c r="AO786509" s="69">
        <v>57.45</v>
      </c>
      <c r="AP786509" s="69">
        <v>0.914</v>
      </c>
      <c r="AQ786509" s="69">
        <v>1.03</v>
      </c>
      <c r="AR786509" s="69">
        <v>1.04</v>
      </c>
    </row>
    <row r="786510" spans="41:44">
      <c r="AO786510" s="69">
        <v>58.23</v>
      </c>
      <c r="AP786510" s="69">
        <v>0.884</v>
      </c>
      <c r="AQ786510" s="69">
        <v>0.915</v>
      </c>
      <c r="AR786510" s="69">
        <v>0.932</v>
      </c>
    </row>
    <row r="786511" spans="41:44">
      <c r="AO786511" s="69">
        <v>59.01</v>
      </c>
      <c r="AP786511" s="69">
        <v>0.874</v>
      </c>
      <c r="AQ786511" s="69">
        <v>0.808</v>
      </c>
      <c r="AR786511" s="69">
        <v>0.959</v>
      </c>
    </row>
    <row r="786512" spans="41:44">
      <c r="AO786512" s="69">
        <v>59.79</v>
      </c>
      <c r="AP786512" s="69">
        <v>0.884</v>
      </c>
      <c r="AQ786512" s="69">
        <v>0.914</v>
      </c>
      <c r="AR786512" s="69">
        <v>0.889</v>
      </c>
    </row>
    <row r="786513" spans="41:44">
      <c r="AO786513" s="69">
        <v>60.57</v>
      </c>
      <c r="AP786513" s="69">
        <v>0.987</v>
      </c>
      <c r="AQ786513" s="69">
        <v>0.942</v>
      </c>
      <c r="AR786513" s="69">
        <v>0.947</v>
      </c>
    </row>
    <row r="786514" spans="41:44">
      <c r="AO786514" s="69">
        <v>61.35</v>
      </c>
      <c r="AP786514" s="69">
        <v>0.893</v>
      </c>
      <c r="AQ786514" s="69">
        <v>0.885</v>
      </c>
      <c r="AR786514" s="69">
        <v>0.896</v>
      </c>
    </row>
    <row r="786515" spans="41:44">
      <c r="AO786515" s="69">
        <v>62.13</v>
      </c>
      <c r="AP786515" s="69">
        <v>0.903</v>
      </c>
      <c r="AQ786515" s="69">
        <v>0.887</v>
      </c>
      <c r="AR786515" s="69">
        <v>0.936</v>
      </c>
    </row>
    <row r="786516" spans="41:44">
      <c r="AO786516" s="69">
        <v>62.91</v>
      </c>
      <c r="AP786516" s="69">
        <v>0.891</v>
      </c>
      <c r="AQ786516" s="69">
        <v>0.9</v>
      </c>
      <c r="AR786516" s="69">
        <v>0.821</v>
      </c>
    </row>
    <row r="786517" spans="41:44">
      <c r="AO786517" s="69">
        <v>63.69</v>
      </c>
      <c r="AP786517" s="69">
        <v>0.926</v>
      </c>
      <c r="AQ786517" s="69">
        <v>0.811</v>
      </c>
      <c r="AR786517" s="69">
        <v>0.868</v>
      </c>
    </row>
    <row r="786518" spans="41:44">
      <c r="AO786518" s="69">
        <v>64.47</v>
      </c>
      <c r="AP786518" s="69">
        <v>0.826</v>
      </c>
      <c r="AQ786518" s="69">
        <v>0.943</v>
      </c>
      <c r="AR786518" s="69">
        <v>0.949</v>
      </c>
    </row>
    <row r="786519" spans="41:44">
      <c r="AO786519" s="69">
        <v>65.25</v>
      </c>
      <c r="AP786519" s="69">
        <v>0.986</v>
      </c>
      <c r="AQ786519" s="69">
        <v>0.855</v>
      </c>
      <c r="AR786519" s="69">
        <v>0.896</v>
      </c>
    </row>
    <row r="786520" spans="41:44">
      <c r="AO786520" s="69">
        <v>66.03</v>
      </c>
      <c r="AP786520" s="69">
        <v>0.951</v>
      </c>
      <c r="AQ786520" s="69">
        <v>0.873</v>
      </c>
      <c r="AR786520" s="69">
        <v>1.04</v>
      </c>
    </row>
    <row r="786521" spans="41:44">
      <c r="AO786521" s="69">
        <v>66.81</v>
      </c>
      <c r="AP786521" s="69">
        <v>0.884</v>
      </c>
      <c r="AQ786521" s="69">
        <v>0.901</v>
      </c>
      <c r="AR786521" s="69">
        <v>1.031</v>
      </c>
    </row>
    <row r="786522" spans="41:44">
      <c r="AO786522" s="69">
        <v>67.59</v>
      </c>
      <c r="AP786522" s="69">
        <v>0.913</v>
      </c>
      <c r="AQ786522" s="69">
        <v>0.808</v>
      </c>
      <c r="AR786522" s="69">
        <v>1.026</v>
      </c>
    </row>
    <row r="786523" spans="41:44">
      <c r="AO786523" s="69">
        <v>68.37</v>
      </c>
      <c r="AP786523" s="69">
        <v>1.012</v>
      </c>
      <c r="AQ786523" s="69">
        <v>0.919</v>
      </c>
      <c r="AR786523" s="69">
        <v>0.87</v>
      </c>
    </row>
    <row r="786524" spans="41:44">
      <c r="AO786524" s="69">
        <v>69.15</v>
      </c>
      <c r="AP786524" s="69">
        <v>0.953</v>
      </c>
      <c r="AQ786524" s="69">
        <v>0.93</v>
      </c>
      <c r="AR786524" s="69">
        <v>0.889</v>
      </c>
    </row>
    <row r="786525" spans="41:44">
      <c r="AO786525" s="69">
        <v>69.93</v>
      </c>
      <c r="AP786525" s="69">
        <v>0.885</v>
      </c>
      <c r="AQ786525" s="69">
        <v>0.795</v>
      </c>
      <c r="AR786525" s="69">
        <v>1.027</v>
      </c>
    </row>
    <row r="786526" spans="41:44">
      <c r="AO786526" s="69">
        <v>70.71</v>
      </c>
      <c r="AP786526" s="69">
        <v>0.902</v>
      </c>
      <c r="AQ786526" s="69">
        <v>0.901</v>
      </c>
      <c r="AR786526" s="69">
        <v>0.924</v>
      </c>
    </row>
    <row r="786527" spans="41:44">
      <c r="AO786527" s="69">
        <v>71.49</v>
      </c>
      <c r="AP786527" s="69">
        <v>0.821</v>
      </c>
      <c r="AQ786527" s="69">
        <v>0.827</v>
      </c>
      <c r="AR786527" s="69">
        <v>0.9</v>
      </c>
    </row>
    <row r="786528" spans="41:44">
      <c r="AO786528" s="69">
        <v>72.27</v>
      </c>
      <c r="AP786528" s="69">
        <v>0.951</v>
      </c>
      <c r="AQ786528" s="69">
        <v>0.78</v>
      </c>
      <c r="AR786528" s="69">
        <v>0.904</v>
      </c>
    </row>
    <row r="786529" spans="41:44">
      <c r="AO786529" s="69">
        <v>73.05</v>
      </c>
      <c r="AP786529" s="69">
        <v>0.926</v>
      </c>
      <c r="AQ786529" s="69">
        <v>0.956</v>
      </c>
      <c r="AR786529" s="69">
        <v>1.014</v>
      </c>
    </row>
    <row r="786530" spans="41:44">
      <c r="AO786530" s="69">
        <v>73.83</v>
      </c>
      <c r="AP786530" s="69">
        <v>0.94</v>
      </c>
      <c r="AQ786530" s="69">
        <v>0.956</v>
      </c>
      <c r="AR786530" s="69">
        <v>0.924</v>
      </c>
    </row>
    <row r="786531" spans="41:44">
      <c r="AO786531" s="69">
        <v>74.61</v>
      </c>
      <c r="AP786531" s="69">
        <v>0.926</v>
      </c>
      <c r="AQ786531" s="69">
        <v>0.861</v>
      </c>
      <c r="AR786531" s="69">
        <v>0.944</v>
      </c>
    </row>
    <row r="786532" spans="41:44">
      <c r="AO786532" s="69">
        <v>75.39</v>
      </c>
      <c r="AP786532" s="69">
        <v>0.884</v>
      </c>
      <c r="AQ786532" s="69">
        <v>0.849</v>
      </c>
      <c r="AR786532" s="69">
        <v>1.027</v>
      </c>
    </row>
    <row r="786533" spans="41:44">
      <c r="AO786533" s="69">
        <v>76.17</v>
      </c>
      <c r="AP786533" s="69">
        <v>0.856</v>
      </c>
      <c r="AQ786533" s="69">
        <v>0.887</v>
      </c>
      <c r="AR786533" s="69">
        <v>0.923</v>
      </c>
    </row>
    <row r="786534" spans="41:44">
      <c r="AO786534" s="69">
        <v>76.95</v>
      </c>
      <c r="AP786534" s="69">
        <v>0.81</v>
      </c>
      <c r="AQ786534" s="69">
        <v>0.918</v>
      </c>
      <c r="AR786534" s="69">
        <v>0.948</v>
      </c>
    </row>
    <row r="786535" spans="41:44">
      <c r="AO786535" s="69">
        <v>77.73</v>
      </c>
      <c r="AP786535" s="69">
        <v>0.931</v>
      </c>
      <c r="AQ786535" s="69">
        <v>0.9</v>
      </c>
      <c r="AR786535" s="69">
        <v>0.948</v>
      </c>
    </row>
    <row r="786536" spans="41:44">
      <c r="AO786536" s="69">
        <v>78.51</v>
      </c>
      <c r="AP786536" s="69">
        <v>0.894</v>
      </c>
      <c r="AQ786536" s="69">
        <v>0.892</v>
      </c>
      <c r="AR786536" s="69">
        <v>1.071</v>
      </c>
    </row>
    <row r="786537" spans="41:44">
      <c r="AO786537" s="69">
        <v>79.29</v>
      </c>
      <c r="AP786537" s="69">
        <v>0.845</v>
      </c>
      <c r="AQ786537" s="69">
        <v>0.901</v>
      </c>
      <c r="AR786537" s="69">
        <v>0.894</v>
      </c>
    </row>
    <row r="786538" spans="41:44">
      <c r="AO786538" s="69">
        <v>80.07</v>
      </c>
      <c r="AP786538" s="69">
        <v>0.95</v>
      </c>
      <c r="AQ786538" s="69">
        <v>0.843</v>
      </c>
      <c r="AR786538" s="69">
        <v>0.867</v>
      </c>
    </row>
    <row r="786539" spans="41:44">
      <c r="AO786539" s="69">
        <v>80.85</v>
      </c>
      <c r="AP786539" s="69">
        <v>0.849</v>
      </c>
      <c r="AQ786539" s="69">
        <v>0.957</v>
      </c>
      <c r="AR786539" s="69">
        <v>0.974</v>
      </c>
    </row>
    <row r="786540" spans="41:44">
      <c r="AO786540" s="69">
        <v>81.63</v>
      </c>
      <c r="AP786540" s="69">
        <v>0.965</v>
      </c>
      <c r="AQ786540" s="69">
        <v>0.957</v>
      </c>
      <c r="AR786540" s="69">
        <v>0.87</v>
      </c>
    </row>
    <row r="786541" spans="41:44">
      <c r="AO786541" s="69">
        <v>82.41</v>
      </c>
      <c r="AP786541" s="69">
        <v>0.937</v>
      </c>
      <c r="AQ786541" s="69">
        <v>0.849</v>
      </c>
      <c r="AR786541" s="69">
        <v>0.83</v>
      </c>
    </row>
    <row r="786542" spans="41:44">
      <c r="AO786542" s="69">
        <v>83.19</v>
      </c>
      <c r="AP786542" s="69">
        <v>0.907</v>
      </c>
      <c r="AQ786542" s="69">
        <v>0.9</v>
      </c>
      <c r="AR786542" s="69">
        <v>0.873</v>
      </c>
    </row>
    <row r="786543" spans="41:44">
      <c r="AO786543" s="69">
        <v>83.97</v>
      </c>
      <c r="AP786543" s="69">
        <v>0.916</v>
      </c>
      <c r="AQ786543" s="69">
        <v>0.94</v>
      </c>
      <c r="AR786543" s="69">
        <v>0.924</v>
      </c>
    </row>
    <row r="786544" spans="41:44">
      <c r="AO786544" s="69">
        <v>84.75</v>
      </c>
      <c r="AP786544" s="69">
        <v>0.95</v>
      </c>
      <c r="AQ786544" s="69">
        <v>0.865</v>
      </c>
      <c r="AR786544" s="69">
        <v>0.974</v>
      </c>
    </row>
    <row r="786545" spans="41:44">
      <c r="AO786545" s="69">
        <v>85.53</v>
      </c>
      <c r="AP786545" s="69">
        <v>0.954</v>
      </c>
      <c r="AQ786545" s="69">
        <v>0.954</v>
      </c>
      <c r="AR786545" s="69">
        <v>0.987</v>
      </c>
    </row>
    <row r="786546" spans="41:44">
      <c r="AO786546" s="69">
        <v>86.31</v>
      </c>
      <c r="AP786546" s="69">
        <v>0.939</v>
      </c>
      <c r="AQ786546" s="69">
        <v>0.859</v>
      </c>
      <c r="AR786546" s="69">
        <v>0.957</v>
      </c>
    </row>
    <row r="786547" spans="41:44">
      <c r="AO786547" s="69">
        <v>87.09</v>
      </c>
      <c r="AP786547" s="69">
        <v>0.988</v>
      </c>
      <c r="AQ786547" s="69">
        <v>0.887</v>
      </c>
      <c r="AR786547" s="69">
        <v>0.973</v>
      </c>
    </row>
    <row r="786548" spans="41:44">
      <c r="AO786548" s="69">
        <v>87.87</v>
      </c>
      <c r="AP786548" s="69">
        <v>0.853</v>
      </c>
      <c r="AQ786548" s="69">
        <v>0.867</v>
      </c>
      <c r="AR786548" s="69">
        <v>0.849</v>
      </c>
    </row>
    <row r="786549" spans="41:44">
      <c r="AO786549" s="69">
        <v>88.65</v>
      </c>
      <c r="AP786549" s="69">
        <v>0.89</v>
      </c>
      <c r="AQ786549" s="69">
        <v>0.971</v>
      </c>
      <c r="AR786549" s="69">
        <v>0.922</v>
      </c>
    </row>
    <row r="786550" spans="41:44">
      <c r="AO786550" s="69">
        <v>89.43</v>
      </c>
      <c r="AP786550" s="69">
        <v>0.921</v>
      </c>
      <c r="AQ786550" s="69">
        <v>0.846</v>
      </c>
      <c r="AR786550" s="69">
        <v>0.873</v>
      </c>
    </row>
    <row r="786551" spans="41:44">
      <c r="AO786551" s="69">
        <v>90.21</v>
      </c>
      <c r="AP786551" s="69">
        <v>0.869</v>
      </c>
      <c r="AQ786551" s="69">
        <v>0.884</v>
      </c>
      <c r="AR786551" s="69">
        <v>0.911</v>
      </c>
    </row>
    <row r="786552" spans="41:44">
      <c r="AO786552" s="69">
        <v>90.99</v>
      </c>
      <c r="AP786552" s="69">
        <v>1.012</v>
      </c>
      <c r="AQ786552" s="69">
        <v>0.985</v>
      </c>
      <c r="AR786552" s="69">
        <v>0.898</v>
      </c>
    </row>
    <row r="786553" spans="41:44">
      <c r="AO786553" s="69">
        <v>91.77</v>
      </c>
      <c r="AP786553" s="69">
        <v>0.904</v>
      </c>
      <c r="AQ786553" s="69">
        <v>1</v>
      </c>
      <c r="AR786553" s="69">
        <v>0.907</v>
      </c>
    </row>
    <row r="786554" spans="41:44">
      <c r="AO786554" s="69">
        <v>92.55</v>
      </c>
      <c r="AP786554" s="69">
        <v>0.976</v>
      </c>
      <c r="AQ786554" s="69">
        <v>0.9</v>
      </c>
      <c r="AR786554" s="69">
        <v>0.906</v>
      </c>
    </row>
    <row r="786555" spans="41:44">
      <c r="AO786555" s="69">
        <v>93.33</v>
      </c>
      <c r="AP786555" s="69">
        <v>0.953</v>
      </c>
      <c r="AQ786555" s="69">
        <v>0.928</v>
      </c>
      <c r="AR786555" s="69">
        <v>0.974</v>
      </c>
    </row>
    <row r="786556" spans="41:44">
      <c r="AO786556" s="69">
        <v>94.11</v>
      </c>
      <c r="AP786556" s="69">
        <v>0.83</v>
      </c>
      <c r="AQ786556" s="69">
        <v>0.816</v>
      </c>
      <c r="AR786556" s="69">
        <v>0.948</v>
      </c>
    </row>
    <row r="786557" spans="41:44">
      <c r="AO786557" s="69">
        <v>94.89</v>
      </c>
      <c r="AP786557" s="69">
        <v>0.906</v>
      </c>
      <c r="AQ786557" s="69">
        <v>0.791</v>
      </c>
      <c r="AR786557" s="69">
        <v>1</v>
      </c>
    </row>
    <row r="786558" spans="41:44">
      <c r="AO786558" s="69">
        <v>95.67</v>
      </c>
      <c r="AP786558" s="69">
        <v>0.886</v>
      </c>
      <c r="AQ786558" s="69">
        <v>0.859</v>
      </c>
      <c r="AR786558" s="69">
        <v>0.898</v>
      </c>
    </row>
    <row r="786559" spans="41:44">
      <c r="AO786559" s="69">
        <v>96.45</v>
      </c>
      <c r="AP786559" s="69">
        <v>0.988</v>
      </c>
      <c r="AQ786559" s="69">
        <v>1.014</v>
      </c>
      <c r="AR786559" s="69">
        <v>0.887</v>
      </c>
    </row>
    <row r="786560" spans="41:44">
      <c r="AO786560" s="69">
        <v>97.23</v>
      </c>
      <c r="AP786560" s="69">
        <v>0.918</v>
      </c>
      <c r="AQ786560" s="69">
        <v>0.915</v>
      </c>
      <c r="AR786560" s="69">
        <v>0.934</v>
      </c>
    </row>
    <row r="786561" spans="41:44">
      <c r="AO786561" s="69">
        <v>98.01</v>
      </c>
      <c r="AP786561" s="69">
        <v>0.851</v>
      </c>
      <c r="AQ786561" s="69">
        <v>0.942</v>
      </c>
      <c r="AR786561" s="69">
        <v>0.919</v>
      </c>
    </row>
    <row r="786562" spans="41:44">
      <c r="AO786562" s="69">
        <v>98.79</v>
      </c>
      <c r="AP786562" s="69">
        <v>0.95</v>
      </c>
      <c r="AQ786562" s="69">
        <v>0.829</v>
      </c>
      <c r="AR786562" s="69">
        <v>0.906</v>
      </c>
    </row>
    <row r="786563" spans="41:44">
      <c r="AO786563" s="69">
        <v>99.57</v>
      </c>
      <c r="AP786563" s="69">
        <v>0.823</v>
      </c>
      <c r="AQ786563" s="69">
        <v>0.918</v>
      </c>
      <c r="AR786563" s="69">
        <v>1</v>
      </c>
    </row>
    <row r="786564" spans="41:44">
      <c r="AO786564" s="69">
        <v>100.35</v>
      </c>
      <c r="AP786564" s="69">
        <v>0.917</v>
      </c>
      <c r="AQ786564" s="69">
        <v>0.928</v>
      </c>
      <c r="AR786564" s="69">
        <v>0.846</v>
      </c>
    </row>
    <row r="786565" spans="41:44">
      <c r="AO786565" s="69">
        <v>101.13</v>
      </c>
      <c r="AP786565" s="69">
        <v>0.886</v>
      </c>
      <c r="AQ786565" s="69">
        <v>0.843</v>
      </c>
      <c r="AR786565" s="69">
        <v>0.959</v>
      </c>
    </row>
    <row r="786566" spans="41:44">
      <c r="AO786566" s="69">
        <v>101.91</v>
      </c>
      <c r="AP786566" s="69">
        <v>0.965</v>
      </c>
      <c r="AQ786566" s="69">
        <v>0.851</v>
      </c>
      <c r="AR786566" s="69">
        <v>0.93</v>
      </c>
    </row>
    <row r="786567" spans="41:44">
      <c r="AO786567" s="69">
        <v>102.69</v>
      </c>
      <c r="AP786567" s="69">
        <v>0.89</v>
      </c>
      <c r="AQ786567" s="69">
        <v>0.861</v>
      </c>
      <c r="AR786567" s="69">
        <v>0.839</v>
      </c>
    </row>
    <row r="786568" spans="41:44">
      <c r="AO786568" s="69">
        <v>103.47</v>
      </c>
      <c r="AP786568" s="69">
        <v>0.949</v>
      </c>
      <c r="AQ786568" s="69">
        <v>0.942</v>
      </c>
      <c r="AR786568" s="69">
        <v>0.842</v>
      </c>
    </row>
    <row r="786569" spans="41:44">
      <c r="AO786569" s="69">
        <v>104.25</v>
      </c>
      <c r="AP786569" s="69">
        <v>0.91</v>
      </c>
      <c r="AQ786569" s="69">
        <v>0.957</v>
      </c>
      <c r="AR786569" s="69">
        <v>0.875</v>
      </c>
    </row>
    <row r="786570" spans="41:44">
      <c r="AO786570" s="69">
        <v>105.03</v>
      </c>
      <c r="AP786570" s="69">
        <v>0.882</v>
      </c>
      <c r="AQ786570" s="69">
        <v>0.84</v>
      </c>
      <c r="AR786570" s="69">
        <v>0.917</v>
      </c>
    </row>
    <row r="786571" spans="41:44">
      <c r="AO786571" s="69">
        <v>105.81</v>
      </c>
      <c r="AP786571" s="69">
        <v>0.976</v>
      </c>
      <c r="AQ786571" s="69">
        <v>0.811</v>
      </c>
      <c r="AR786571" s="69">
        <v>0.9</v>
      </c>
    </row>
    <row r="786572" spans="41:44">
      <c r="AO786572" s="69">
        <v>106.59</v>
      </c>
      <c r="AP786572" s="69">
        <v>0.949</v>
      </c>
      <c r="AQ786572" s="69">
        <v>0.84</v>
      </c>
      <c r="AR786572" s="69">
        <v>0.947</v>
      </c>
    </row>
    <row r="786573" spans="41:44">
      <c r="AO786573" s="69">
        <v>107.37</v>
      </c>
      <c r="AP786573" s="69">
        <v>0.918</v>
      </c>
      <c r="AQ786573" s="69">
        <v>0.942</v>
      </c>
      <c r="AR786573" s="69">
        <v>0.917</v>
      </c>
    </row>
    <row r="786574" spans="41:44">
      <c r="AO786574" s="69">
        <v>108.15</v>
      </c>
      <c r="AP786574" s="69">
        <v>0.922</v>
      </c>
      <c r="AQ786574" s="69">
        <v>0.916</v>
      </c>
      <c r="AR786574" s="69">
        <v>0.959</v>
      </c>
    </row>
    <row r="786575" spans="41:44">
      <c r="AO786575" s="69">
        <v>108.93</v>
      </c>
      <c r="AP786575" s="69">
        <v>0.918</v>
      </c>
      <c r="AQ786575" s="69">
        <v>0.939</v>
      </c>
      <c r="AR786575" s="69">
        <v>0.872</v>
      </c>
    </row>
    <row r="786576" spans="41:44">
      <c r="AO786576" s="69">
        <v>109.71</v>
      </c>
      <c r="AP786576" s="69">
        <v>0.867</v>
      </c>
      <c r="AQ786576" s="69">
        <v>0.956</v>
      </c>
      <c r="AR786576" s="69">
        <v>0.923</v>
      </c>
    </row>
    <row r="786577" spans="41:44">
      <c r="AO786577" s="69">
        <v>110.49</v>
      </c>
      <c r="AP786577" s="69">
        <v>0.933</v>
      </c>
      <c r="AQ786577" s="69">
        <v>0.836</v>
      </c>
      <c r="AR786577" s="69">
        <v>0.842</v>
      </c>
    </row>
    <row r="786578" spans="41:44">
      <c r="AO786578" s="69">
        <v>111.27</v>
      </c>
      <c r="AP786578" s="69">
        <v>1.052</v>
      </c>
      <c r="AQ786578" s="69">
        <v>0.873</v>
      </c>
      <c r="AR786578" s="69">
        <v>0.898</v>
      </c>
    </row>
    <row r="786579" spans="41:44">
      <c r="AO786579" s="69">
        <v>112.05</v>
      </c>
      <c r="AP786579" s="69">
        <v>0.892</v>
      </c>
      <c r="AQ786579" s="69">
        <v>0.875</v>
      </c>
      <c r="AR786579" s="69">
        <v>0.828</v>
      </c>
    </row>
    <row r="786580" spans="41:44">
      <c r="AO786580" s="69">
        <v>112.83</v>
      </c>
      <c r="AP786580" s="69">
        <v>0.965</v>
      </c>
      <c r="AQ786580" s="69">
        <v>0.915</v>
      </c>
      <c r="AR786580" s="69">
        <v>1.015</v>
      </c>
    </row>
    <row r="786581" spans="41:44">
      <c r="AO786581" s="69">
        <v>113.61</v>
      </c>
      <c r="AP786581" s="69">
        <v>0.932</v>
      </c>
      <c r="AQ786581" s="69">
        <v>0.956</v>
      </c>
      <c r="AR786581" s="69">
        <v>0.986</v>
      </c>
    </row>
    <row r="786582" spans="41:44">
      <c r="AO786582" s="69">
        <v>114.39</v>
      </c>
      <c r="AP786582" s="69">
        <v>0.903</v>
      </c>
      <c r="AQ786582" s="69">
        <v>0.955</v>
      </c>
      <c r="AR786582" s="69">
        <v>0.959</v>
      </c>
    </row>
    <row r="786583" spans="41:44">
      <c r="AO786583" s="69">
        <v>115.17</v>
      </c>
      <c r="AP786583" s="69">
        <v>0.944</v>
      </c>
      <c r="AQ786583" s="69">
        <v>0.971</v>
      </c>
      <c r="AR786583" s="69">
        <v>0.93</v>
      </c>
    </row>
    <row r="786584" spans="41:44">
      <c r="AO786584" s="69">
        <v>115.95</v>
      </c>
      <c r="AP786584" s="69">
        <v>0.9</v>
      </c>
      <c r="AQ786584" s="69">
        <v>0.941</v>
      </c>
      <c r="AR786584" s="69">
        <v>0.847</v>
      </c>
    </row>
    <row r="786585" spans="41:44">
      <c r="AO786585" s="69">
        <v>116.73</v>
      </c>
      <c r="AP786585" s="69">
        <v>0.847</v>
      </c>
      <c r="AQ786585" s="69">
        <v>0.885</v>
      </c>
      <c r="AR786585" s="69">
        <v>0.896</v>
      </c>
    </row>
    <row r="786586" spans="41:44">
      <c r="AO786586" s="69">
        <v>117.51</v>
      </c>
      <c r="AP786586" s="69">
        <v>0.917</v>
      </c>
      <c r="AQ786586" s="69">
        <v>0.857</v>
      </c>
      <c r="AR786586" s="69">
        <v>0.844</v>
      </c>
    </row>
    <row r="786587" spans="41:44">
      <c r="AO786587" s="69">
        <v>118.29</v>
      </c>
      <c r="AP786587" s="69">
        <v>0.923</v>
      </c>
      <c r="AQ786587" s="69">
        <v>1.016</v>
      </c>
      <c r="AR786587" s="69">
        <v>0.844</v>
      </c>
    </row>
    <row r="786588" spans="41:44">
      <c r="AO786588" s="69">
        <v>119.07</v>
      </c>
      <c r="AP786588" s="69">
        <v>1</v>
      </c>
      <c r="AQ786588" s="69">
        <v>0.9</v>
      </c>
      <c r="AR786588" s="69">
        <v>0.915</v>
      </c>
    </row>
    <row r="786589" spans="41:44">
      <c r="AO786589" s="69">
        <v>119.85</v>
      </c>
      <c r="AP786589" s="69">
        <v>0.95</v>
      </c>
      <c r="AQ786589" s="69">
        <v>1.014</v>
      </c>
      <c r="AR786589" s="69">
        <v>0.878</v>
      </c>
    </row>
    <row r="786590" spans="41:44">
      <c r="AO786590" s="69">
        <v>120.63</v>
      </c>
      <c r="AP786590" s="69">
        <v>0.87</v>
      </c>
      <c r="AQ786590" s="69">
        <v>0.943</v>
      </c>
      <c r="AR786590" s="69">
        <v>0.808</v>
      </c>
    </row>
    <row r="786591" spans="41:44">
      <c r="AO786591" s="69">
        <v>121.41</v>
      </c>
      <c r="AP786591" s="69">
        <v>0.874</v>
      </c>
      <c r="AQ786591" s="69">
        <v>0.956</v>
      </c>
      <c r="AR786591" s="69">
        <v>0.906</v>
      </c>
    </row>
    <row r="786592" spans="41:44">
      <c r="AO786592" s="69">
        <v>122.19</v>
      </c>
      <c r="AP786592" s="69">
        <v>0.878</v>
      </c>
      <c r="AQ786592" s="69">
        <v>1</v>
      </c>
      <c r="AR786592" s="69">
        <v>0.851</v>
      </c>
    </row>
    <row r="786593" spans="41:44">
      <c r="AO786593" s="69">
        <v>122.97</v>
      </c>
      <c r="AP786593" s="69">
        <v>0.966</v>
      </c>
      <c r="AQ786593" s="69">
        <v>0.918</v>
      </c>
      <c r="AR786593" s="69">
        <v>0.904</v>
      </c>
    </row>
    <row r="786594" spans="41:44">
      <c r="AO786594" s="69">
        <v>123.75</v>
      </c>
      <c r="AP786594" s="69">
        <v>0.918</v>
      </c>
      <c r="AQ786594" s="69">
        <v>0.9</v>
      </c>
      <c r="AR786594" s="69">
        <v>0.984</v>
      </c>
    </row>
    <row r="786595" spans="41:44">
      <c r="AO786595" s="69">
        <v>124.53</v>
      </c>
      <c r="AP786595" s="69">
        <v>0.953</v>
      </c>
      <c r="AQ786595" s="69">
        <v>0.827</v>
      </c>
      <c r="AR786595" s="69">
        <v>0.9</v>
      </c>
    </row>
    <row r="786596" spans="41:44">
      <c r="AO786596" s="69">
        <v>125.31</v>
      </c>
      <c r="AP786596" s="69">
        <v>0.912</v>
      </c>
      <c r="AQ786596" s="69">
        <v>0.871</v>
      </c>
      <c r="AR786596" s="69">
        <v>0.973</v>
      </c>
    </row>
    <row r="786597" spans="41:44">
      <c r="AO786597" s="69">
        <v>126.09</v>
      </c>
      <c r="AP786597" s="69">
        <v>0.879</v>
      </c>
      <c r="AQ786597" s="69">
        <v>0.927</v>
      </c>
      <c r="AR786597" s="69">
        <v>0.987</v>
      </c>
    </row>
    <row r="786598" spans="41:44">
      <c r="AO786598" s="69">
        <v>126.87</v>
      </c>
      <c r="AP786598" s="69">
        <v>0.966</v>
      </c>
      <c r="AQ786598" s="69">
        <v>0.875</v>
      </c>
      <c r="AR786598" s="69">
        <v>0.917</v>
      </c>
    </row>
    <row r="786599" spans="41:44">
      <c r="AO786599" s="69">
        <v>127.65</v>
      </c>
      <c r="AP786599" s="69">
        <v>0.929</v>
      </c>
      <c r="AQ786599" s="69">
        <v>0.889</v>
      </c>
      <c r="AR786599" s="69">
        <v>0.9</v>
      </c>
    </row>
    <row r="786600" spans="41:44">
      <c r="AO786600" s="69">
        <v>128.43</v>
      </c>
      <c r="AP786600" s="69">
        <v>0.943</v>
      </c>
      <c r="AQ786600" s="69">
        <v>0.823</v>
      </c>
      <c r="AR786600" s="69">
        <v>0.922</v>
      </c>
    </row>
    <row r="786601" spans="41:44">
      <c r="AO786601" s="69">
        <v>129.21</v>
      </c>
      <c r="AP786601" s="69">
        <v>0.901</v>
      </c>
      <c r="AQ786601" s="69">
        <v>0.971</v>
      </c>
      <c r="AR786601" s="69">
        <v>1</v>
      </c>
    </row>
    <row r="786602" spans="41:44">
      <c r="AO786602" s="69">
        <v>129.99</v>
      </c>
      <c r="AP786602" s="69">
        <v>0.94</v>
      </c>
      <c r="AQ786602" s="69">
        <v>0.851</v>
      </c>
      <c r="AR786602" s="69">
        <v>0.918</v>
      </c>
    </row>
    <row r="786603" spans="41:44">
      <c r="AO786603" s="69">
        <v>130.77</v>
      </c>
      <c r="AP786603" s="69">
        <v>0.94</v>
      </c>
      <c r="AQ786603" s="69">
        <v>1.046</v>
      </c>
      <c r="AR786603" s="69">
        <v>1.014</v>
      </c>
    </row>
    <row r="786604" spans="41:44">
      <c r="AO786604" s="69">
        <v>131.55</v>
      </c>
      <c r="AP786604" s="69">
        <v>0.942</v>
      </c>
      <c r="AQ786604" s="69">
        <v>0.847</v>
      </c>
      <c r="AR786604" s="69">
        <v>0.883</v>
      </c>
    </row>
    <row r="786605" spans="41:44">
      <c r="AO786605" s="69">
        <v>132.33</v>
      </c>
      <c r="AP786605" s="69">
        <v>0.954</v>
      </c>
      <c r="AQ786605" s="69">
        <v>0.9</v>
      </c>
      <c r="AR786605" s="69">
        <v>1.069</v>
      </c>
    </row>
    <row r="786606" spans="41:44">
      <c r="AO786606" s="69">
        <v>133.11</v>
      </c>
      <c r="AP786606" s="69">
        <v>0.867</v>
      </c>
      <c r="AQ786606" s="69">
        <v>0.865</v>
      </c>
      <c r="AR786606" s="69">
        <v>0.957</v>
      </c>
    </row>
    <row r="786607" spans="41:44">
      <c r="AO786607" s="69">
        <v>133.89</v>
      </c>
      <c r="AP786607" s="69">
        <v>0.827</v>
      </c>
      <c r="AQ786607" s="69">
        <v>1</v>
      </c>
      <c r="AR786607" s="69">
        <v>0.91</v>
      </c>
    </row>
    <row r="786608" spans="41:44">
      <c r="AO786608" s="69">
        <v>134.67</v>
      </c>
      <c r="AP786608" s="69">
        <v>0.91</v>
      </c>
      <c r="AQ786608" s="69">
        <v>0.929</v>
      </c>
      <c r="AR786608" s="69">
        <v>0.93</v>
      </c>
    </row>
    <row r="786609" spans="41:44">
      <c r="AO786609" s="69">
        <v>135.45</v>
      </c>
      <c r="AP786609" s="69">
        <v>0.938</v>
      </c>
      <c r="AQ786609" s="69">
        <v>0.859</v>
      </c>
      <c r="AR786609" s="69">
        <v>1</v>
      </c>
    </row>
    <row r="786610" spans="41:44">
      <c r="AO786610" s="69">
        <v>136.23</v>
      </c>
      <c r="AP786610" s="69">
        <v>0.944</v>
      </c>
      <c r="AQ786610" s="69">
        <v>1</v>
      </c>
      <c r="AR786610" s="69">
        <v>0.934</v>
      </c>
    </row>
    <row r="786611" spans="41:44">
      <c r="AO786611" s="69">
        <v>137.01</v>
      </c>
      <c r="AP786611" s="69">
        <v>0.965</v>
      </c>
      <c r="AQ786611" s="69">
        <v>0.861</v>
      </c>
      <c r="AR786611" s="69">
        <v>0.893</v>
      </c>
    </row>
    <row r="786612" spans="41:44">
      <c r="AO786612" s="69">
        <v>137.79</v>
      </c>
      <c r="AP786612" s="69">
        <v>0.922</v>
      </c>
      <c r="AQ786612" s="69">
        <v>1.03</v>
      </c>
      <c r="AR786612" s="69">
        <v>0.973</v>
      </c>
    </row>
    <row r="786613" spans="41:44">
      <c r="AO786613" s="69">
        <v>138.57</v>
      </c>
      <c r="AP786613" s="69">
        <v>0.862</v>
      </c>
      <c r="AQ786613" s="69">
        <v>0.814</v>
      </c>
      <c r="AR786613" s="69">
        <v>0.986</v>
      </c>
    </row>
    <row r="786614" spans="41:44">
      <c r="AO786614" s="69">
        <v>139.35</v>
      </c>
      <c r="AP786614" s="69">
        <v>0.89</v>
      </c>
      <c r="AQ786614" s="69">
        <v>0.915</v>
      </c>
      <c r="AR786614" s="69">
        <v>0.906</v>
      </c>
    </row>
    <row r="786615" spans="41:44">
      <c r="AO786615" s="69">
        <v>140.13</v>
      </c>
      <c r="AP786615" s="69">
        <v>0.954</v>
      </c>
      <c r="AQ786615" s="69">
        <v>0.895</v>
      </c>
      <c r="AR786615" s="69">
        <v>0.863</v>
      </c>
    </row>
    <row r="786616" spans="41:44">
      <c r="AO786616" s="69">
        <v>140.91</v>
      </c>
      <c r="AP786616" s="69">
        <v>1</v>
      </c>
      <c r="AQ786616" s="69">
        <v>0.97</v>
      </c>
      <c r="AR786616" s="69">
        <v>0.918</v>
      </c>
    </row>
    <row r="786617" spans="41:44">
      <c r="AO786617" s="69">
        <v>141.69</v>
      </c>
      <c r="AP786617" s="69">
        <v>0.967</v>
      </c>
      <c r="AQ786617" s="69">
        <v>0.883</v>
      </c>
      <c r="AR786617" s="69">
        <v>0.93</v>
      </c>
    </row>
    <row r="786618" spans="41:44">
      <c r="AO786618" s="69">
        <v>142.47</v>
      </c>
      <c r="AP786618" s="69">
        <v>0.966</v>
      </c>
      <c r="AQ786618" s="69">
        <v>0.871</v>
      </c>
      <c r="AR786618" s="69">
        <v>0.911</v>
      </c>
    </row>
    <row r="786619" spans="41:44">
      <c r="AO786619" s="69">
        <v>143.25</v>
      </c>
      <c r="AP786619" s="69">
        <v>0.901</v>
      </c>
      <c r="AQ786619" s="69">
        <v>1.048</v>
      </c>
      <c r="AR786619" s="69">
        <v>0.942</v>
      </c>
    </row>
    <row r="786620" spans="41:44">
      <c r="AO786620" s="69">
        <v>144.03</v>
      </c>
      <c r="AP786620" s="69">
        <v>0.955</v>
      </c>
      <c r="AQ786620" s="69">
        <v>0.875</v>
      </c>
      <c r="AR786620" s="69">
        <v>0.919</v>
      </c>
    </row>
    <row r="786621" spans="41:44">
      <c r="AO786621" s="69">
        <v>144.81</v>
      </c>
      <c r="AP786621" s="69">
        <v>0.928</v>
      </c>
      <c r="AQ786621" s="69">
        <v>0.89</v>
      </c>
      <c r="AR786621" s="69">
        <v>1</v>
      </c>
    </row>
    <row r="786622" spans="41:44">
      <c r="AO786622" s="69">
        <v>145.59</v>
      </c>
      <c r="AP786622" s="69">
        <v>0.988</v>
      </c>
      <c r="AQ786622" s="69">
        <v>0.928</v>
      </c>
      <c r="AR786622" s="69">
        <v>1.028</v>
      </c>
    </row>
    <row r="786623" spans="41:44">
      <c r="AO786623" s="69">
        <v>146.37</v>
      </c>
      <c r="AP786623" s="69">
        <v>0.806</v>
      </c>
      <c r="AQ786623" s="69">
        <v>0.831</v>
      </c>
      <c r="AR786623" s="69">
        <v>0.97</v>
      </c>
    </row>
    <row r="786624" spans="41:44">
      <c r="AO786624" s="69">
        <v>147.15</v>
      </c>
      <c r="AP786624" s="69">
        <v>0.907</v>
      </c>
      <c r="AQ786624" s="69">
        <v>0.928</v>
      </c>
      <c r="AR786624" s="69">
        <v>0.91</v>
      </c>
    </row>
    <row r="786625" spans="41:44">
      <c r="AO786625" s="69">
        <v>147.93</v>
      </c>
      <c r="AP786625" s="69">
        <v>0.875</v>
      </c>
      <c r="AQ786625" s="69">
        <v>0.831</v>
      </c>
      <c r="AR786625" s="69">
        <v>0.861</v>
      </c>
    </row>
    <row r="786626" spans="41:44">
      <c r="AO786626" s="69">
        <v>148.71</v>
      </c>
      <c r="AP786626" s="69">
        <v>0.977</v>
      </c>
      <c r="AQ786626" s="69">
        <v>0.898</v>
      </c>
      <c r="AR786626" s="69">
        <v>0.901</v>
      </c>
    </row>
    <row r="786627" spans="41:44">
      <c r="AO786627" s="69">
        <v>149.49</v>
      </c>
      <c r="AP786627" s="69">
        <v>0.9</v>
      </c>
      <c r="AQ786627" s="69">
        <v>0.985</v>
      </c>
      <c r="AR786627" s="69">
        <v>0.901</v>
      </c>
    </row>
    <row r="786628" spans="41:44">
      <c r="AO786628" s="69">
        <v>150.27</v>
      </c>
      <c r="AP786628" s="69">
        <v>0.95</v>
      </c>
      <c r="AQ786628" s="69">
        <v>0.859</v>
      </c>
      <c r="AR786628" s="69">
        <v>0.917</v>
      </c>
    </row>
    <row r="786629" spans="41:44">
      <c r="AO786629" s="69">
        <v>151.05</v>
      </c>
      <c r="AP786629" s="69">
        <v>0.942</v>
      </c>
      <c r="AQ786629" s="69">
        <v>0.943</v>
      </c>
      <c r="AR786629" s="69">
        <v>0.918</v>
      </c>
    </row>
    <row r="786630" spans="41:44">
      <c r="AO786630" s="69">
        <v>151.83</v>
      </c>
      <c r="AP786630" s="69">
        <v>0.978</v>
      </c>
      <c r="AQ786630" s="69">
        <v>0.845</v>
      </c>
      <c r="AR786630" s="69">
        <v>0.867</v>
      </c>
    </row>
    <row r="786631" spans="41:44">
      <c r="AO786631" s="69">
        <v>152.61</v>
      </c>
      <c r="AP786631" s="69">
        <v>0.942</v>
      </c>
      <c r="AQ786631" s="69">
        <v>0.943</v>
      </c>
      <c r="AR786631" s="69">
        <v>0.928</v>
      </c>
    </row>
    <row r="786632" spans="41:44">
      <c r="AO786632" s="69">
        <v>153.39</v>
      </c>
      <c r="AP786632" s="69">
        <v>0.988</v>
      </c>
      <c r="AQ786632" s="69">
        <v>0.927</v>
      </c>
      <c r="AR786632" s="69">
        <v>0.836</v>
      </c>
    </row>
    <row r="786633" spans="41:44">
      <c r="AO786633" s="69">
        <v>154.17</v>
      </c>
      <c r="AP786633" s="69">
        <v>0.891</v>
      </c>
      <c r="AQ786633" s="69">
        <v>0.941</v>
      </c>
      <c r="AR786633" s="69">
        <v>0.932</v>
      </c>
    </row>
    <row r="786634" spans="41:44">
      <c r="AO786634" s="69">
        <v>154.95</v>
      </c>
      <c r="AP786634" s="69">
        <v>0.935</v>
      </c>
      <c r="AQ786634" s="69">
        <v>0.889</v>
      </c>
      <c r="AR786634" s="69">
        <v>0.861</v>
      </c>
    </row>
    <row r="786635" spans="41:44">
      <c r="AO786635" s="69">
        <v>155.73</v>
      </c>
      <c r="AP786635" s="69">
        <v>0.923</v>
      </c>
      <c r="AQ786635" s="69">
        <v>0.775</v>
      </c>
      <c r="AR786635" s="69">
        <v>0.861</v>
      </c>
    </row>
    <row r="786636" spans="41:44">
      <c r="AO786636" s="69">
        <v>156.51</v>
      </c>
      <c r="AP786636" s="69">
        <v>0.911</v>
      </c>
      <c r="AQ786636" s="69">
        <v>0.942</v>
      </c>
      <c r="AR786636" s="69">
        <v>0.957</v>
      </c>
    </row>
    <row r="802818" spans="41:44">
      <c r="AO802818" s="69" t="s">
        <v>13</v>
      </c>
      <c r="AP802818" s="69" t="s">
        <v>14</v>
      </c>
      <c r="AQ802818" s="69" t="s">
        <v>15</v>
      </c>
      <c r="AR802818" s="69" t="s">
        <v>16</v>
      </c>
    </row>
    <row r="802819" spans="41:44">
      <c r="AO802819" s="69">
        <v>0</v>
      </c>
      <c r="AP802819" s="69">
        <v>0.925</v>
      </c>
      <c r="AQ802819" s="69">
        <v>0.985</v>
      </c>
      <c r="AR802819" s="69">
        <v>0.836</v>
      </c>
    </row>
    <row r="802820" spans="41:44">
      <c r="AO802820" s="69">
        <v>0.39</v>
      </c>
      <c r="AP802820" s="69">
        <v>0.968</v>
      </c>
      <c r="AQ802820" s="69">
        <v>1.016</v>
      </c>
      <c r="AR802820" s="69">
        <v>1.026</v>
      </c>
    </row>
    <row r="802821" spans="41:44">
      <c r="AO802821" s="69">
        <v>1.17</v>
      </c>
      <c r="AP802821" s="69">
        <v>0.928</v>
      </c>
      <c r="AQ802821" s="69">
        <v>1.061</v>
      </c>
      <c r="AR802821" s="69">
        <v>0.925</v>
      </c>
    </row>
    <row r="802822" spans="41:44">
      <c r="AO802822" s="69">
        <v>1.95</v>
      </c>
      <c r="AP802822" s="69">
        <v>0.885</v>
      </c>
      <c r="AQ802822" s="69">
        <v>0.97</v>
      </c>
      <c r="AR802822" s="69">
        <v>0.961</v>
      </c>
    </row>
    <row r="802823" spans="41:44">
      <c r="AO802823" s="69">
        <v>2.73</v>
      </c>
      <c r="AP802823" s="69">
        <v>0.926</v>
      </c>
      <c r="AQ802823" s="69">
        <v>0.932</v>
      </c>
      <c r="AR802823" s="69">
        <v>0.962</v>
      </c>
    </row>
    <row r="802824" spans="41:44">
      <c r="AO802824" s="69">
        <v>3.51</v>
      </c>
      <c r="AP802824" s="69">
        <v>0.885</v>
      </c>
      <c r="AQ802824" s="69">
        <v>0.906</v>
      </c>
      <c r="AR802824" s="69">
        <v>0.924</v>
      </c>
    </row>
    <row r="802825" spans="41:44">
      <c r="AO802825" s="69">
        <v>4.29</v>
      </c>
      <c r="AP802825" s="69">
        <v>0.97</v>
      </c>
      <c r="AQ802825" s="69">
        <v>0.915</v>
      </c>
      <c r="AR802825" s="69">
        <v>0.96</v>
      </c>
    </row>
    <row r="802826" spans="41:44">
      <c r="AO802826" s="69">
        <v>5.07</v>
      </c>
      <c r="AP802826" s="69">
        <v>0.9</v>
      </c>
      <c r="AQ802826" s="69">
        <v>0.935</v>
      </c>
      <c r="AR802826" s="69">
        <v>0.911</v>
      </c>
    </row>
    <row r="802827" spans="41:44">
      <c r="AO802827" s="69">
        <v>5.85</v>
      </c>
      <c r="AP802827" s="69">
        <v>1.015</v>
      </c>
      <c r="AQ802827" s="69">
        <v>0.971</v>
      </c>
      <c r="AR802827" s="69">
        <v>0.912</v>
      </c>
    </row>
    <row r="802828" spans="41:44">
      <c r="AO802828" s="69">
        <v>6.63</v>
      </c>
      <c r="AP802828" s="69">
        <v>0.927</v>
      </c>
      <c r="AQ802828" s="69">
        <v>1</v>
      </c>
      <c r="AR802828" s="69">
        <v>0.962</v>
      </c>
    </row>
    <row r="802829" spans="41:44">
      <c r="AO802829" s="69">
        <v>7.41</v>
      </c>
      <c r="AP802829" s="69">
        <v>0.97</v>
      </c>
      <c r="AQ802829" s="69">
        <v>0.904</v>
      </c>
      <c r="AR802829" s="69">
        <v>1.013</v>
      </c>
    </row>
    <row r="802830" spans="41:44">
      <c r="AO802830" s="69">
        <v>8.19</v>
      </c>
      <c r="AP802830" s="69">
        <v>0.878</v>
      </c>
      <c r="AQ802830" s="69">
        <v>0.89</v>
      </c>
      <c r="AR802830" s="69">
        <v>1</v>
      </c>
    </row>
    <row r="802831" spans="41:44">
      <c r="AO802831" s="69">
        <v>8.97</v>
      </c>
      <c r="AP802831" s="69">
        <v>0.956</v>
      </c>
      <c r="AQ802831" s="69">
        <v>0.859</v>
      </c>
      <c r="AR802831" s="69">
        <v>1.096</v>
      </c>
    </row>
    <row r="802832" spans="41:44">
      <c r="AO802832" s="69">
        <v>9.75</v>
      </c>
      <c r="AP802832" s="69">
        <v>0.887</v>
      </c>
      <c r="AQ802832" s="69">
        <v>0.93</v>
      </c>
      <c r="AR802832" s="69">
        <v>1.04</v>
      </c>
    </row>
    <row r="802833" spans="41:44">
      <c r="AO802833" s="69">
        <v>10.53</v>
      </c>
      <c r="AP802833" s="69">
        <v>0.922</v>
      </c>
      <c r="AQ802833" s="69">
        <v>0.956</v>
      </c>
      <c r="AR802833" s="69">
        <v>1.053</v>
      </c>
    </row>
    <row r="802834" spans="41:44">
      <c r="AO802834" s="69">
        <v>11.31</v>
      </c>
      <c r="AP802834" s="69">
        <v>1</v>
      </c>
      <c r="AQ802834" s="69">
        <v>0.9</v>
      </c>
      <c r="AR802834" s="69">
        <v>1.037</v>
      </c>
    </row>
    <row r="802835" spans="41:44">
      <c r="AO802835" s="69">
        <v>12.09</v>
      </c>
      <c r="AP802835" s="69">
        <v>1.014</v>
      </c>
      <c r="AQ802835" s="69">
        <v>0.942</v>
      </c>
      <c r="AR802835" s="69">
        <v>0.861</v>
      </c>
    </row>
    <row r="802836" spans="41:44">
      <c r="AO802836" s="69">
        <v>12.87</v>
      </c>
      <c r="AP802836" s="69">
        <v>0.918</v>
      </c>
      <c r="AQ802836" s="69">
        <v>0.986</v>
      </c>
      <c r="AR802836" s="69">
        <v>1.055</v>
      </c>
    </row>
    <row r="802837" spans="41:44">
      <c r="AO802837" s="69">
        <v>13.65</v>
      </c>
      <c r="AP802837" s="69">
        <v>0.87</v>
      </c>
      <c r="AQ802837" s="69">
        <v>0.848</v>
      </c>
      <c r="AR802837" s="69">
        <v>0.883</v>
      </c>
    </row>
    <row r="802838" spans="41:44">
      <c r="AO802838" s="69">
        <v>14.43</v>
      </c>
      <c r="AP802838" s="69">
        <v>0.949</v>
      </c>
      <c r="AQ802838" s="69">
        <v>1</v>
      </c>
      <c r="AR802838" s="69">
        <v>0.938</v>
      </c>
    </row>
    <row r="802839" spans="41:44">
      <c r="AO802839" s="69">
        <v>15.21</v>
      </c>
      <c r="AP802839" s="69">
        <v>0.947</v>
      </c>
      <c r="AQ802839" s="69">
        <v>0.947</v>
      </c>
      <c r="AR802839" s="69">
        <v>0.962</v>
      </c>
    </row>
    <row r="802840" spans="41:44">
      <c r="AO802840" s="69">
        <v>15.99</v>
      </c>
      <c r="AP802840" s="69">
        <v>0.883</v>
      </c>
      <c r="AQ802840" s="69">
        <v>1</v>
      </c>
      <c r="AR802840" s="69">
        <v>0.887</v>
      </c>
    </row>
    <row r="802841" spans="41:44">
      <c r="AO802841" s="69">
        <v>16.77</v>
      </c>
      <c r="AP802841" s="69">
        <v>0.892</v>
      </c>
      <c r="AQ802841" s="69">
        <v>0.971</v>
      </c>
      <c r="AR802841" s="69">
        <v>1.133</v>
      </c>
    </row>
    <row r="802842" spans="41:44">
      <c r="AO802842" s="69">
        <v>17.55</v>
      </c>
      <c r="AP802842" s="69">
        <v>0.95</v>
      </c>
      <c r="AQ802842" s="69">
        <v>0.873</v>
      </c>
      <c r="AR802842" s="69">
        <v>0.95</v>
      </c>
    </row>
    <row r="802843" spans="41:44">
      <c r="AO802843" s="69">
        <v>18.33</v>
      </c>
      <c r="AP802843" s="69">
        <v>0.931</v>
      </c>
      <c r="AQ802843" s="69">
        <v>0.942</v>
      </c>
      <c r="AR802843" s="69">
        <v>0.961</v>
      </c>
    </row>
    <row r="802844" spans="41:44">
      <c r="AO802844" s="69">
        <v>19.11</v>
      </c>
      <c r="AP802844" s="69">
        <v>0.9</v>
      </c>
      <c r="AQ802844" s="69">
        <v>0.926</v>
      </c>
      <c r="AR802844" s="69">
        <v>0.935</v>
      </c>
    </row>
    <row r="802845" spans="41:44">
      <c r="AO802845" s="69">
        <v>19.89</v>
      </c>
      <c r="AP802845" s="69">
        <v>0.912</v>
      </c>
      <c r="AQ802845" s="69">
        <v>0.943</v>
      </c>
      <c r="AR802845" s="69">
        <v>0.926</v>
      </c>
    </row>
    <row r="802846" spans="41:44">
      <c r="AO802846" s="69">
        <v>20.67</v>
      </c>
      <c r="AP802846" s="69">
        <v>0.912</v>
      </c>
      <c r="AQ802846" s="69">
        <v>0.942</v>
      </c>
      <c r="AR802846" s="69">
        <v>0.875</v>
      </c>
    </row>
    <row r="802847" spans="41:44">
      <c r="AO802847" s="69">
        <v>21.45</v>
      </c>
      <c r="AP802847" s="69">
        <v>1</v>
      </c>
      <c r="AQ802847" s="69">
        <v>0.844</v>
      </c>
      <c r="AR802847" s="69">
        <v>0.912</v>
      </c>
    </row>
    <row r="802848" spans="41:44">
      <c r="AO802848" s="69">
        <v>22.23</v>
      </c>
      <c r="AP802848" s="69">
        <v>0.891</v>
      </c>
      <c r="AQ802848" s="69">
        <v>0.844</v>
      </c>
      <c r="AR802848" s="69">
        <v>0.975</v>
      </c>
    </row>
    <row r="802849" spans="41:44">
      <c r="AO802849" s="69">
        <v>23.01</v>
      </c>
      <c r="AP802849" s="69">
        <v>0.912</v>
      </c>
      <c r="AQ802849" s="69">
        <v>1.014</v>
      </c>
      <c r="AR802849" s="69">
        <v>0.95</v>
      </c>
    </row>
    <row r="802850" spans="41:44">
      <c r="AO802850" s="69">
        <v>23.79</v>
      </c>
      <c r="AP802850" s="69">
        <v>0.974</v>
      </c>
      <c r="AQ802850" s="69">
        <v>0.931</v>
      </c>
      <c r="AR802850" s="69">
        <v>0.869</v>
      </c>
    </row>
    <row r="802851" spans="41:44">
      <c r="AO802851" s="69">
        <v>24.57</v>
      </c>
      <c r="AP802851" s="69">
        <v>0.898</v>
      </c>
      <c r="AQ802851" s="69">
        <v>0.97</v>
      </c>
      <c r="AR802851" s="69">
        <v>0.879</v>
      </c>
    </row>
    <row r="802852" spans="41:44">
      <c r="AO802852" s="69">
        <v>25.35</v>
      </c>
      <c r="AP802852" s="69">
        <v>0.877</v>
      </c>
      <c r="AQ802852" s="69">
        <v>0.878</v>
      </c>
      <c r="AR802852" s="69">
        <v>0.948</v>
      </c>
    </row>
    <row r="802853" spans="41:44">
      <c r="AO802853" s="69">
        <v>26.13</v>
      </c>
      <c r="AP802853" s="69">
        <v>0.912</v>
      </c>
      <c r="AQ802853" s="69">
        <v>0.986</v>
      </c>
      <c r="AR802853" s="69">
        <v>0.949</v>
      </c>
    </row>
    <row r="802854" spans="41:44">
      <c r="AO802854" s="69">
        <v>26.91</v>
      </c>
      <c r="AP802854" s="69">
        <v>0.974</v>
      </c>
      <c r="AQ802854" s="69">
        <v>0.906</v>
      </c>
      <c r="AR802854" s="69">
        <v>0.828</v>
      </c>
    </row>
    <row r="802855" spans="41:44">
      <c r="AO802855" s="69">
        <v>27.69</v>
      </c>
      <c r="AP802855" s="69">
        <v>0.939</v>
      </c>
      <c r="AQ802855" s="69">
        <v>0.849</v>
      </c>
      <c r="AR802855" s="69">
        <v>0.924</v>
      </c>
    </row>
    <row r="802856" spans="41:44">
      <c r="AO802856" s="69">
        <v>28.47</v>
      </c>
      <c r="AP802856" s="69">
        <v>0.986</v>
      </c>
      <c r="AQ802856" s="69">
        <v>0.93</v>
      </c>
      <c r="AR802856" s="69">
        <v>0.974</v>
      </c>
    </row>
    <row r="802857" spans="41:44">
      <c r="AO802857" s="69">
        <v>29.25</v>
      </c>
      <c r="AP802857" s="69">
        <v>0.974</v>
      </c>
      <c r="AQ802857" s="69">
        <v>0.915</v>
      </c>
      <c r="AR802857" s="69">
        <v>0.896</v>
      </c>
    </row>
    <row r="802858" spans="41:44">
      <c r="AO802858" s="69">
        <v>30.03</v>
      </c>
      <c r="AP802858" s="69">
        <v>0.915</v>
      </c>
      <c r="AQ802858" s="69">
        <v>0.986</v>
      </c>
      <c r="AR802858" s="69">
        <v>1</v>
      </c>
    </row>
    <row r="802859" spans="41:44">
      <c r="AO802859" s="69">
        <v>30.81</v>
      </c>
      <c r="AP802859" s="69">
        <v>0.914</v>
      </c>
      <c r="AQ802859" s="69">
        <v>0.905</v>
      </c>
      <c r="AR802859" s="69">
        <v>0.868</v>
      </c>
    </row>
    <row r="802860" spans="41:44">
      <c r="AO802860" s="69">
        <v>31.59</v>
      </c>
      <c r="AP802860" s="69">
        <v>1</v>
      </c>
      <c r="AQ802860" s="69">
        <v>0.917</v>
      </c>
      <c r="AR802860" s="69">
        <v>1.026</v>
      </c>
    </row>
    <row r="802861" spans="41:44">
      <c r="AO802861" s="69">
        <v>32.37</v>
      </c>
      <c r="AP802861" s="69">
        <v>1</v>
      </c>
      <c r="AQ802861" s="69">
        <v>0.831</v>
      </c>
      <c r="AR802861" s="69">
        <v>0.937</v>
      </c>
    </row>
    <row r="802862" spans="41:44">
      <c r="AO802862" s="69">
        <v>33.15</v>
      </c>
      <c r="AP802862" s="69">
        <v>0.891</v>
      </c>
      <c r="AQ802862" s="69">
        <v>0.985</v>
      </c>
      <c r="AR802862" s="69">
        <v>0.938</v>
      </c>
    </row>
    <row r="802863" spans="41:44">
      <c r="AO802863" s="69">
        <v>33.93</v>
      </c>
      <c r="AP802863" s="69">
        <v>0.938</v>
      </c>
      <c r="AQ802863" s="69">
        <v>0.957</v>
      </c>
      <c r="AR802863" s="69">
        <v>0.974</v>
      </c>
    </row>
    <row r="802864" spans="41:44">
      <c r="AO802864" s="69">
        <v>34.71</v>
      </c>
      <c r="AP802864" s="69">
        <v>0.949</v>
      </c>
      <c r="AQ802864" s="69">
        <v>0.986</v>
      </c>
      <c r="AR802864" s="69">
        <v>0.912</v>
      </c>
    </row>
    <row r="802865" spans="41:44">
      <c r="AO802865" s="69">
        <v>35.49</v>
      </c>
      <c r="AP802865" s="69">
        <v>0.937</v>
      </c>
      <c r="AQ802865" s="69">
        <v>0.96</v>
      </c>
      <c r="AR802865" s="69">
        <v>0.934</v>
      </c>
    </row>
    <row r="802866" spans="41:44">
      <c r="AO802866" s="69">
        <v>36.27</v>
      </c>
      <c r="AP802866" s="69">
        <v>0.94</v>
      </c>
      <c r="AQ802866" s="69">
        <v>0.97</v>
      </c>
      <c r="AR802866" s="69">
        <v>0.961</v>
      </c>
    </row>
    <row r="802867" spans="41:44">
      <c r="AO802867" s="69">
        <v>37.05</v>
      </c>
      <c r="AP802867" s="69">
        <v>0.915</v>
      </c>
      <c r="AQ802867" s="69">
        <v>0.929</v>
      </c>
      <c r="AR802867" s="69">
        <v>0.96</v>
      </c>
    </row>
    <row r="802868" spans="41:44">
      <c r="AO802868" s="69">
        <v>37.83</v>
      </c>
      <c r="AP802868" s="69">
        <v>0.894</v>
      </c>
      <c r="AQ802868" s="69">
        <v>0.905</v>
      </c>
      <c r="AR802868" s="69">
        <v>1.11</v>
      </c>
    </row>
    <row r="802869" spans="41:44">
      <c r="AO802869" s="69">
        <v>38.61</v>
      </c>
      <c r="AP802869" s="69">
        <v>1.053</v>
      </c>
      <c r="AQ802869" s="69">
        <v>0.904</v>
      </c>
      <c r="AR802869" s="69">
        <v>0.879</v>
      </c>
    </row>
    <row r="802870" spans="41:44">
      <c r="AO802870" s="69">
        <v>39.51</v>
      </c>
      <c r="AP802870" s="69">
        <v>0.882</v>
      </c>
      <c r="AQ802870" s="69">
        <v>0.892</v>
      </c>
      <c r="AR802870" s="69">
        <v>0.974</v>
      </c>
    </row>
    <row r="802871" spans="41:44">
      <c r="AO802871" s="69">
        <v>40.29</v>
      </c>
      <c r="AP802871" s="69">
        <v>1.012</v>
      </c>
      <c r="AQ802871" s="69">
        <v>1</v>
      </c>
      <c r="AR802871" s="69">
        <v>1.027</v>
      </c>
    </row>
    <row r="802872" spans="41:44">
      <c r="AO802872" s="69">
        <v>41.07</v>
      </c>
      <c r="AP802872" s="69">
        <v>0.951</v>
      </c>
      <c r="AQ802872" s="69">
        <v>0.956</v>
      </c>
      <c r="AR802872" s="69">
        <v>0.947</v>
      </c>
    </row>
    <row r="802873" spans="41:44">
      <c r="AO802873" s="69">
        <v>41.85</v>
      </c>
      <c r="AP802873" s="69">
        <v>0.9</v>
      </c>
      <c r="AQ802873" s="69">
        <v>0.89</v>
      </c>
      <c r="AR802873" s="69">
        <v>0.91</v>
      </c>
    </row>
    <row r="802874" spans="41:44">
      <c r="AO802874" s="69">
        <v>42.63</v>
      </c>
      <c r="AP802874" s="69">
        <v>0.874</v>
      </c>
      <c r="AQ802874" s="69">
        <v>0.917</v>
      </c>
      <c r="AR802874" s="69">
        <v>0.95</v>
      </c>
    </row>
    <row r="802875" spans="41:44">
      <c r="AO802875" s="69">
        <v>43.41</v>
      </c>
      <c r="AP802875" s="69">
        <v>0.887</v>
      </c>
      <c r="AQ802875" s="69">
        <v>0.853</v>
      </c>
      <c r="AR802875" s="69">
        <v>0.949</v>
      </c>
    </row>
    <row r="802876" spans="41:44">
      <c r="AO802876" s="69">
        <v>44.19</v>
      </c>
      <c r="AP802876" s="69">
        <v>0.866</v>
      </c>
      <c r="AQ802876" s="69">
        <v>0.944</v>
      </c>
      <c r="AR802876" s="69">
        <v>0.912</v>
      </c>
    </row>
    <row r="802877" spans="41:44">
      <c r="AO802877" s="69">
        <v>44.97</v>
      </c>
      <c r="AP802877" s="69">
        <v>0.938</v>
      </c>
      <c r="AQ802877" s="69">
        <v>0.928</v>
      </c>
      <c r="AR802877" s="69">
        <v>0.901</v>
      </c>
    </row>
    <row r="802878" spans="41:44">
      <c r="AO802878" s="69">
        <v>45.75</v>
      </c>
      <c r="AP802878" s="69">
        <v>0.815</v>
      </c>
      <c r="AQ802878" s="69">
        <v>0.956</v>
      </c>
      <c r="AR802878" s="69">
        <v>0.736</v>
      </c>
    </row>
    <row r="802879" spans="41:44">
      <c r="AO802879" s="69">
        <v>46.53</v>
      </c>
      <c r="AP802879" s="69">
        <v>0.962</v>
      </c>
      <c r="AQ802879" s="69">
        <v>0.986</v>
      </c>
      <c r="AR802879" s="69">
        <v>1.085</v>
      </c>
    </row>
    <row r="802880" spans="41:44">
      <c r="AO802880" s="69">
        <v>47.31</v>
      </c>
      <c r="AP802880" s="69">
        <v>0.844</v>
      </c>
      <c r="AQ802880" s="69">
        <v>0.892</v>
      </c>
      <c r="AR802880" s="69">
        <v>0.807</v>
      </c>
    </row>
    <row r="802881" spans="41:44">
      <c r="AO802881" s="69">
        <v>48.09</v>
      </c>
      <c r="AP802881" s="69">
        <v>1.065</v>
      </c>
      <c r="AQ802881" s="69">
        <v>0.904</v>
      </c>
      <c r="AR802881" s="69">
        <v>0.949</v>
      </c>
    </row>
    <row r="802882" spans="41:44">
      <c r="AO802882" s="69">
        <v>48.87</v>
      </c>
      <c r="AP802882" s="69">
        <v>0.924</v>
      </c>
      <c r="AQ802882" s="69">
        <v>0.887</v>
      </c>
      <c r="AR802882" s="69">
        <v>0.873</v>
      </c>
    </row>
    <row r="802883" spans="41:44">
      <c r="AO802883" s="69">
        <v>49.65</v>
      </c>
      <c r="AP802883" s="69">
        <v>0.903</v>
      </c>
      <c r="AQ802883" s="69">
        <v>0.849</v>
      </c>
      <c r="AR802883" s="69">
        <v>0.923</v>
      </c>
    </row>
    <row r="802884" spans="41:44">
      <c r="AO802884" s="69">
        <v>50.43</v>
      </c>
      <c r="AP802884" s="69">
        <v>0.974</v>
      </c>
      <c r="AQ802884" s="69">
        <v>1.015</v>
      </c>
      <c r="AR802884" s="69">
        <v>0.937</v>
      </c>
    </row>
    <row r="802885" spans="41:44">
      <c r="AO802885" s="69">
        <v>51.21</v>
      </c>
      <c r="AP802885" s="69">
        <v>0.962</v>
      </c>
      <c r="AQ802885" s="69">
        <v>1</v>
      </c>
      <c r="AR802885" s="69">
        <v>0.883</v>
      </c>
    </row>
    <row r="802886" spans="41:44">
      <c r="AO802886" s="69">
        <v>51.99</v>
      </c>
      <c r="AP802886" s="69">
        <v>0.986</v>
      </c>
      <c r="AQ802886" s="69">
        <v>0.892</v>
      </c>
      <c r="AR802886" s="69">
        <v>0.872</v>
      </c>
    </row>
    <row r="802887" spans="41:44">
      <c r="AO802887" s="69">
        <v>52.77</v>
      </c>
      <c r="AP802887" s="69">
        <v>0.927</v>
      </c>
      <c r="AQ802887" s="69">
        <v>1.03</v>
      </c>
      <c r="AR802887" s="69">
        <v>0.987</v>
      </c>
    </row>
    <row r="802888" spans="41:44">
      <c r="AO802888" s="69">
        <v>53.55</v>
      </c>
      <c r="AP802888" s="69">
        <v>0.89</v>
      </c>
      <c r="AQ802888" s="69">
        <v>0.819</v>
      </c>
      <c r="AR802888" s="69">
        <v>0.816</v>
      </c>
    </row>
    <row r="802889" spans="41:44">
      <c r="AO802889" s="69">
        <v>54.33</v>
      </c>
      <c r="AP802889" s="69">
        <v>0.869</v>
      </c>
      <c r="AQ802889" s="69">
        <v>0.836</v>
      </c>
      <c r="AR802889" s="69">
        <v>0.887</v>
      </c>
    </row>
    <row r="802890" spans="41:44">
      <c r="AO802890" s="69">
        <v>55.11</v>
      </c>
      <c r="AP802890" s="69">
        <v>0.893</v>
      </c>
      <c r="AQ802890" s="69">
        <v>0.943</v>
      </c>
      <c r="AR802890" s="69">
        <v>0.96</v>
      </c>
    </row>
    <row r="802891" spans="41:44">
      <c r="AO802891" s="69">
        <v>55.89</v>
      </c>
      <c r="AP802891" s="69">
        <v>0.938</v>
      </c>
      <c r="AQ802891" s="69">
        <v>0.928</v>
      </c>
      <c r="AR802891" s="69">
        <v>0.937</v>
      </c>
    </row>
    <row r="802892" spans="41:44">
      <c r="AO802892" s="69">
        <v>56.67</v>
      </c>
      <c r="AP802892" s="69">
        <v>0.939</v>
      </c>
      <c r="AQ802892" s="69">
        <v>0.865</v>
      </c>
      <c r="AR802892" s="69">
        <v>0.938</v>
      </c>
    </row>
    <row r="802893" spans="41:44">
      <c r="AO802893" s="69">
        <v>57.45</v>
      </c>
      <c r="AP802893" s="69">
        <v>0.914</v>
      </c>
      <c r="AQ802893" s="69">
        <v>1.03</v>
      </c>
      <c r="AR802893" s="69">
        <v>1.04</v>
      </c>
    </row>
    <row r="802894" spans="41:44">
      <c r="AO802894" s="69">
        <v>58.23</v>
      </c>
      <c r="AP802894" s="69">
        <v>0.884</v>
      </c>
      <c r="AQ802894" s="69">
        <v>0.915</v>
      </c>
      <c r="AR802894" s="69">
        <v>0.932</v>
      </c>
    </row>
    <row r="802895" spans="41:44">
      <c r="AO802895" s="69">
        <v>59.01</v>
      </c>
      <c r="AP802895" s="69">
        <v>0.874</v>
      </c>
      <c r="AQ802895" s="69">
        <v>0.808</v>
      </c>
      <c r="AR802895" s="69">
        <v>0.959</v>
      </c>
    </row>
    <row r="802896" spans="41:44">
      <c r="AO802896" s="69">
        <v>59.79</v>
      </c>
      <c r="AP802896" s="69">
        <v>0.884</v>
      </c>
      <c r="AQ802896" s="69">
        <v>0.914</v>
      </c>
      <c r="AR802896" s="69">
        <v>0.889</v>
      </c>
    </row>
    <row r="802897" spans="41:44">
      <c r="AO802897" s="69">
        <v>60.57</v>
      </c>
      <c r="AP802897" s="69">
        <v>0.987</v>
      </c>
      <c r="AQ802897" s="69">
        <v>0.942</v>
      </c>
      <c r="AR802897" s="69">
        <v>0.947</v>
      </c>
    </row>
    <row r="802898" spans="41:44">
      <c r="AO802898" s="69">
        <v>61.35</v>
      </c>
      <c r="AP802898" s="69">
        <v>0.893</v>
      </c>
      <c r="AQ802898" s="69">
        <v>0.885</v>
      </c>
      <c r="AR802898" s="69">
        <v>0.896</v>
      </c>
    </row>
    <row r="802899" spans="41:44">
      <c r="AO802899" s="69">
        <v>62.13</v>
      </c>
      <c r="AP802899" s="69">
        <v>0.903</v>
      </c>
      <c r="AQ802899" s="69">
        <v>0.887</v>
      </c>
      <c r="AR802899" s="69">
        <v>0.936</v>
      </c>
    </row>
    <row r="802900" spans="41:44">
      <c r="AO802900" s="69">
        <v>62.91</v>
      </c>
      <c r="AP802900" s="69">
        <v>0.891</v>
      </c>
      <c r="AQ802900" s="69">
        <v>0.9</v>
      </c>
      <c r="AR802900" s="69">
        <v>0.821</v>
      </c>
    </row>
    <row r="802901" spans="41:44">
      <c r="AO802901" s="69">
        <v>63.69</v>
      </c>
      <c r="AP802901" s="69">
        <v>0.926</v>
      </c>
      <c r="AQ802901" s="69">
        <v>0.811</v>
      </c>
      <c r="AR802901" s="69">
        <v>0.868</v>
      </c>
    </row>
    <row r="802902" spans="41:44">
      <c r="AO802902" s="69">
        <v>64.47</v>
      </c>
      <c r="AP802902" s="69">
        <v>0.826</v>
      </c>
      <c r="AQ802902" s="69">
        <v>0.943</v>
      </c>
      <c r="AR802902" s="69">
        <v>0.949</v>
      </c>
    </row>
    <row r="802903" spans="41:44">
      <c r="AO802903" s="69">
        <v>65.25</v>
      </c>
      <c r="AP802903" s="69">
        <v>0.986</v>
      </c>
      <c r="AQ802903" s="69">
        <v>0.855</v>
      </c>
      <c r="AR802903" s="69">
        <v>0.896</v>
      </c>
    </row>
    <row r="802904" spans="41:44">
      <c r="AO802904" s="69">
        <v>66.03</v>
      </c>
      <c r="AP802904" s="69">
        <v>0.951</v>
      </c>
      <c r="AQ802904" s="69">
        <v>0.873</v>
      </c>
      <c r="AR802904" s="69">
        <v>1.04</v>
      </c>
    </row>
    <row r="802905" spans="41:44">
      <c r="AO802905" s="69">
        <v>66.81</v>
      </c>
      <c r="AP802905" s="69">
        <v>0.884</v>
      </c>
      <c r="AQ802905" s="69">
        <v>0.901</v>
      </c>
      <c r="AR802905" s="69">
        <v>1.031</v>
      </c>
    </row>
    <row r="802906" spans="41:44">
      <c r="AO802906" s="69">
        <v>67.59</v>
      </c>
      <c r="AP802906" s="69">
        <v>0.913</v>
      </c>
      <c r="AQ802906" s="69">
        <v>0.808</v>
      </c>
      <c r="AR802906" s="69">
        <v>1.026</v>
      </c>
    </row>
    <row r="802907" spans="41:44">
      <c r="AO802907" s="69">
        <v>68.37</v>
      </c>
      <c r="AP802907" s="69">
        <v>1.012</v>
      </c>
      <c r="AQ802907" s="69">
        <v>0.919</v>
      </c>
      <c r="AR802907" s="69">
        <v>0.87</v>
      </c>
    </row>
    <row r="802908" spans="41:44">
      <c r="AO802908" s="69">
        <v>69.15</v>
      </c>
      <c r="AP802908" s="69">
        <v>0.953</v>
      </c>
      <c r="AQ802908" s="69">
        <v>0.93</v>
      </c>
      <c r="AR802908" s="69">
        <v>0.889</v>
      </c>
    </row>
    <row r="802909" spans="41:44">
      <c r="AO802909" s="69">
        <v>69.93</v>
      </c>
      <c r="AP802909" s="69">
        <v>0.885</v>
      </c>
      <c r="AQ802909" s="69">
        <v>0.795</v>
      </c>
      <c r="AR802909" s="69">
        <v>1.027</v>
      </c>
    </row>
    <row r="802910" spans="41:44">
      <c r="AO802910" s="69">
        <v>70.71</v>
      </c>
      <c r="AP802910" s="69">
        <v>0.902</v>
      </c>
      <c r="AQ802910" s="69">
        <v>0.901</v>
      </c>
      <c r="AR802910" s="69">
        <v>0.924</v>
      </c>
    </row>
    <row r="802911" spans="41:44">
      <c r="AO802911" s="69">
        <v>71.49</v>
      </c>
      <c r="AP802911" s="69">
        <v>0.821</v>
      </c>
      <c r="AQ802911" s="69">
        <v>0.827</v>
      </c>
      <c r="AR802911" s="69">
        <v>0.9</v>
      </c>
    </row>
    <row r="802912" spans="41:44">
      <c r="AO802912" s="69">
        <v>72.27</v>
      </c>
      <c r="AP802912" s="69">
        <v>0.951</v>
      </c>
      <c r="AQ802912" s="69">
        <v>0.78</v>
      </c>
      <c r="AR802912" s="69">
        <v>0.904</v>
      </c>
    </row>
    <row r="802913" spans="41:44">
      <c r="AO802913" s="69">
        <v>73.05</v>
      </c>
      <c r="AP802913" s="69">
        <v>0.926</v>
      </c>
      <c r="AQ802913" s="69">
        <v>0.956</v>
      </c>
      <c r="AR802913" s="69">
        <v>1.014</v>
      </c>
    </row>
    <row r="802914" spans="41:44">
      <c r="AO802914" s="69">
        <v>73.83</v>
      </c>
      <c r="AP802914" s="69">
        <v>0.94</v>
      </c>
      <c r="AQ802914" s="69">
        <v>0.956</v>
      </c>
      <c r="AR802914" s="69">
        <v>0.924</v>
      </c>
    </row>
    <row r="802915" spans="41:44">
      <c r="AO802915" s="69">
        <v>74.61</v>
      </c>
      <c r="AP802915" s="69">
        <v>0.926</v>
      </c>
      <c r="AQ802915" s="69">
        <v>0.861</v>
      </c>
      <c r="AR802915" s="69">
        <v>0.944</v>
      </c>
    </row>
    <row r="802916" spans="41:44">
      <c r="AO802916" s="69">
        <v>75.39</v>
      </c>
      <c r="AP802916" s="69">
        <v>0.884</v>
      </c>
      <c r="AQ802916" s="69">
        <v>0.849</v>
      </c>
      <c r="AR802916" s="69">
        <v>1.027</v>
      </c>
    </row>
    <row r="802917" spans="41:44">
      <c r="AO802917" s="69">
        <v>76.17</v>
      </c>
      <c r="AP802917" s="69">
        <v>0.856</v>
      </c>
      <c r="AQ802917" s="69">
        <v>0.887</v>
      </c>
      <c r="AR802917" s="69">
        <v>0.923</v>
      </c>
    </row>
    <row r="802918" spans="41:44">
      <c r="AO802918" s="69">
        <v>76.95</v>
      </c>
      <c r="AP802918" s="69">
        <v>0.81</v>
      </c>
      <c r="AQ802918" s="69">
        <v>0.918</v>
      </c>
      <c r="AR802918" s="69">
        <v>0.948</v>
      </c>
    </row>
    <row r="802919" spans="41:44">
      <c r="AO802919" s="69">
        <v>77.73</v>
      </c>
      <c r="AP802919" s="69">
        <v>0.931</v>
      </c>
      <c r="AQ802919" s="69">
        <v>0.9</v>
      </c>
      <c r="AR802919" s="69">
        <v>0.948</v>
      </c>
    </row>
    <row r="802920" spans="41:44">
      <c r="AO802920" s="69">
        <v>78.51</v>
      </c>
      <c r="AP802920" s="69">
        <v>0.894</v>
      </c>
      <c r="AQ802920" s="69">
        <v>0.892</v>
      </c>
      <c r="AR802920" s="69">
        <v>1.071</v>
      </c>
    </row>
    <row r="802921" spans="41:44">
      <c r="AO802921" s="69">
        <v>79.29</v>
      </c>
      <c r="AP802921" s="69">
        <v>0.845</v>
      </c>
      <c r="AQ802921" s="69">
        <v>0.901</v>
      </c>
      <c r="AR802921" s="69">
        <v>0.894</v>
      </c>
    </row>
    <row r="802922" spans="41:44">
      <c r="AO802922" s="69">
        <v>80.07</v>
      </c>
      <c r="AP802922" s="69">
        <v>0.95</v>
      </c>
      <c r="AQ802922" s="69">
        <v>0.843</v>
      </c>
      <c r="AR802922" s="69">
        <v>0.867</v>
      </c>
    </row>
    <row r="802923" spans="41:44">
      <c r="AO802923" s="69">
        <v>80.85</v>
      </c>
      <c r="AP802923" s="69">
        <v>0.849</v>
      </c>
      <c r="AQ802923" s="69">
        <v>0.957</v>
      </c>
      <c r="AR802923" s="69">
        <v>0.974</v>
      </c>
    </row>
    <row r="802924" spans="41:44">
      <c r="AO802924" s="69">
        <v>81.63</v>
      </c>
      <c r="AP802924" s="69">
        <v>0.965</v>
      </c>
      <c r="AQ802924" s="69">
        <v>0.957</v>
      </c>
      <c r="AR802924" s="69">
        <v>0.87</v>
      </c>
    </row>
    <row r="802925" spans="41:44">
      <c r="AO802925" s="69">
        <v>82.41</v>
      </c>
      <c r="AP802925" s="69">
        <v>0.937</v>
      </c>
      <c r="AQ802925" s="69">
        <v>0.849</v>
      </c>
      <c r="AR802925" s="69">
        <v>0.83</v>
      </c>
    </row>
    <row r="802926" spans="41:44">
      <c r="AO802926" s="69">
        <v>83.19</v>
      </c>
      <c r="AP802926" s="69">
        <v>0.907</v>
      </c>
      <c r="AQ802926" s="69">
        <v>0.9</v>
      </c>
      <c r="AR802926" s="69">
        <v>0.873</v>
      </c>
    </row>
    <row r="802927" spans="41:44">
      <c r="AO802927" s="69">
        <v>83.97</v>
      </c>
      <c r="AP802927" s="69">
        <v>0.916</v>
      </c>
      <c r="AQ802927" s="69">
        <v>0.94</v>
      </c>
      <c r="AR802927" s="69">
        <v>0.924</v>
      </c>
    </row>
    <row r="802928" spans="41:44">
      <c r="AO802928" s="69">
        <v>84.75</v>
      </c>
      <c r="AP802928" s="69">
        <v>0.95</v>
      </c>
      <c r="AQ802928" s="69">
        <v>0.865</v>
      </c>
      <c r="AR802928" s="69">
        <v>0.974</v>
      </c>
    </row>
    <row r="802929" spans="41:44">
      <c r="AO802929" s="69">
        <v>85.53</v>
      </c>
      <c r="AP802929" s="69">
        <v>0.954</v>
      </c>
      <c r="AQ802929" s="69">
        <v>0.954</v>
      </c>
      <c r="AR802929" s="69">
        <v>0.987</v>
      </c>
    </row>
    <row r="802930" spans="41:44">
      <c r="AO802930" s="69">
        <v>86.31</v>
      </c>
      <c r="AP802930" s="69">
        <v>0.939</v>
      </c>
      <c r="AQ802930" s="69">
        <v>0.859</v>
      </c>
      <c r="AR802930" s="69">
        <v>0.957</v>
      </c>
    </row>
    <row r="802931" spans="41:44">
      <c r="AO802931" s="69">
        <v>87.09</v>
      </c>
      <c r="AP802931" s="69">
        <v>0.988</v>
      </c>
      <c r="AQ802931" s="69">
        <v>0.887</v>
      </c>
      <c r="AR802931" s="69">
        <v>0.973</v>
      </c>
    </row>
    <row r="802932" spans="41:44">
      <c r="AO802932" s="69">
        <v>87.87</v>
      </c>
      <c r="AP802932" s="69">
        <v>0.853</v>
      </c>
      <c r="AQ802932" s="69">
        <v>0.867</v>
      </c>
      <c r="AR802932" s="69">
        <v>0.849</v>
      </c>
    </row>
    <row r="802933" spans="41:44">
      <c r="AO802933" s="69">
        <v>88.65</v>
      </c>
      <c r="AP802933" s="69">
        <v>0.89</v>
      </c>
      <c r="AQ802933" s="69">
        <v>0.971</v>
      </c>
      <c r="AR802933" s="69">
        <v>0.922</v>
      </c>
    </row>
    <row r="802934" spans="41:44">
      <c r="AO802934" s="69">
        <v>89.43</v>
      </c>
      <c r="AP802934" s="69">
        <v>0.921</v>
      </c>
      <c r="AQ802934" s="69">
        <v>0.846</v>
      </c>
      <c r="AR802934" s="69">
        <v>0.873</v>
      </c>
    </row>
    <row r="802935" spans="41:44">
      <c r="AO802935" s="69">
        <v>90.21</v>
      </c>
      <c r="AP802935" s="69">
        <v>0.869</v>
      </c>
      <c r="AQ802935" s="69">
        <v>0.884</v>
      </c>
      <c r="AR802935" s="69">
        <v>0.911</v>
      </c>
    </row>
    <row r="802936" spans="41:44">
      <c r="AO802936" s="69">
        <v>90.99</v>
      </c>
      <c r="AP802936" s="69">
        <v>1.012</v>
      </c>
      <c r="AQ802936" s="69">
        <v>0.985</v>
      </c>
      <c r="AR802936" s="69">
        <v>0.898</v>
      </c>
    </row>
    <row r="802937" spans="41:44">
      <c r="AO802937" s="69">
        <v>91.77</v>
      </c>
      <c r="AP802937" s="69">
        <v>0.904</v>
      </c>
      <c r="AQ802937" s="69">
        <v>1</v>
      </c>
      <c r="AR802937" s="69">
        <v>0.907</v>
      </c>
    </row>
    <row r="802938" spans="41:44">
      <c r="AO802938" s="69">
        <v>92.55</v>
      </c>
      <c r="AP802938" s="69">
        <v>0.976</v>
      </c>
      <c r="AQ802938" s="69">
        <v>0.9</v>
      </c>
      <c r="AR802938" s="69">
        <v>0.906</v>
      </c>
    </row>
    <row r="802939" spans="41:44">
      <c r="AO802939" s="69">
        <v>93.33</v>
      </c>
      <c r="AP802939" s="69">
        <v>0.953</v>
      </c>
      <c r="AQ802939" s="69">
        <v>0.928</v>
      </c>
      <c r="AR802939" s="69">
        <v>0.974</v>
      </c>
    </row>
    <row r="802940" spans="41:44">
      <c r="AO802940" s="69">
        <v>94.11</v>
      </c>
      <c r="AP802940" s="69">
        <v>0.83</v>
      </c>
      <c r="AQ802940" s="69">
        <v>0.816</v>
      </c>
      <c r="AR802940" s="69">
        <v>0.948</v>
      </c>
    </row>
    <row r="802941" spans="41:44">
      <c r="AO802941" s="69">
        <v>94.89</v>
      </c>
      <c r="AP802941" s="69">
        <v>0.906</v>
      </c>
      <c r="AQ802941" s="69">
        <v>0.791</v>
      </c>
      <c r="AR802941" s="69">
        <v>1</v>
      </c>
    </row>
    <row r="802942" spans="41:44">
      <c r="AO802942" s="69">
        <v>95.67</v>
      </c>
      <c r="AP802942" s="69">
        <v>0.886</v>
      </c>
      <c r="AQ802942" s="69">
        <v>0.859</v>
      </c>
      <c r="AR802942" s="69">
        <v>0.898</v>
      </c>
    </row>
    <row r="802943" spans="41:44">
      <c r="AO802943" s="69">
        <v>96.45</v>
      </c>
      <c r="AP802943" s="69">
        <v>0.988</v>
      </c>
      <c r="AQ802943" s="69">
        <v>1.014</v>
      </c>
      <c r="AR802943" s="69">
        <v>0.887</v>
      </c>
    </row>
    <row r="802944" spans="41:44">
      <c r="AO802944" s="69">
        <v>97.23</v>
      </c>
      <c r="AP802944" s="69">
        <v>0.918</v>
      </c>
      <c r="AQ802944" s="69">
        <v>0.915</v>
      </c>
      <c r="AR802944" s="69">
        <v>0.934</v>
      </c>
    </row>
    <row r="802945" spans="41:44">
      <c r="AO802945" s="69">
        <v>98.01</v>
      </c>
      <c r="AP802945" s="69">
        <v>0.851</v>
      </c>
      <c r="AQ802945" s="69">
        <v>0.942</v>
      </c>
      <c r="AR802945" s="69">
        <v>0.919</v>
      </c>
    </row>
    <row r="802946" spans="41:44">
      <c r="AO802946" s="69">
        <v>98.79</v>
      </c>
      <c r="AP802946" s="69">
        <v>0.95</v>
      </c>
      <c r="AQ802946" s="69">
        <v>0.829</v>
      </c>
      <c r="AR802946" s="69">
        <v>0.906</v>
      </c>
    </row>
    <row r="802947" spans="41:44">
      <c r="AO802947" s="69">
        <v>99.57</v>
      </c>
      <c r="AP802947" s="69">
        <v>0.823</v>
      </c>
      <c r="AQ802947" s="69">
        <v>0.918</v>
      </c>
      <c r="AR802947" s="69">
        <v>1</v>
      </c>
    </row>
    <row r="802948" spans="41:44">
      <c r="AO802948" s="69">
        <v>100.35</v>
      </c>
      <c r="AP802948" s="69">
        <v>0.917</v>
      </c>
      <c r="AQ802948" s="69">
        <v>0.928</v>
      </c>
      <c r="AR802948" s="69">
        <v>0.846</v>
      </c>
    </row>
    <row r="802949" spans="41:44">
      <c r="AO802949" s="69">
        <v>101.13</v>
      </c>
      <c r="AP802949" s="69">
        <v>0.886</v>
      </c>
      <c r="AQ802949" s="69">
        <v>0.843</v>
      </c>
      <c r="AR802949" s="69">
        <v>0.959</v>
      </c>
    </row>
    <row r="802950" spans="41:44">
      <c r="AO802950" s="69">
        <v>101.91</v>
      </c>
      <c r="AP802950" s="69">
        <v>0.965</v>
      </c>
      <c r="AQ802950" s="69">
        <v>0.851</v>
      </c>
      <c r="AR802950" s="69">
        <v>0.93</v>
      </c>
    </row>
    <row r="802951" spans="41:44">
      <c r="AO802951" s="69">
        <v>102.69</v>
      </c>
      <c r="AP802951" s="69">
        <v>0.89</v>
      </c>
      <c r="AQ802951" s="69">
        <v>0.861</v>
      </c>
      <c r="AR802951" s="69">
        <v>0.839</v>
      </c>
    </row>
    <row r="802952" spans="41:44">
      <c r="AO802952" s="69">
        <v>103.47</v>
      </c>
      <c r="AP802952" s="69">
        <v>0.949</v>
      </c>
      <c r="AQ802952" s="69">
        <v>0.942</v>
      </c>
      <c r="AR802952" s="69">
        <v>0.842</v>
      </c>
    </row>
    <row r="802953" spans="41:44">
      <c r="AO802953" s="69">
        <v>104.25</v>
      </c>
      <c r="AP802953" s="69">
        <v>0.91</v>
      </c>
      <c r="AQ802953" s="69">
        <v>0.957</v>
      </c>
      <c r="AR802953" s="69">
        <v>0.875</v>
      </c>
    </row>
    <row r="802954" spans="41:44">
      <c r="AO802954" s="69">
        <v>105.03</v>
      </c>
      <c r="AP802954" s="69">
        <v>0.882</v>
      </c>
      <c r="AQ802954" s="69">
        <v>0.84</v>
      </c>
      <c r="AR802954" s="69">
        <v>0.917</v>
      </c>
    </row>
    <row r="802955" spans="41:44">
      <c r="AO802955" s="69">
        <v>105.81</v>
      </c>
      <c r="AP802955" s="69">
        <v>0.976</v>
      </c>
      <c r="AQ802955" s="69">
        <v>0.811</v>
      </c>
      <c r="AR802955" s="69">
        <v>0.9</v>
      </c>
    </row>
    <row r="802956" spans="41:44">
      <c r="AO802956" s="69">
        <v>106.59</v>
      </c>
      <c r="AP802956" s="69">
        <v>0.949</v>
      </c>
      <c r="AQ802956" s="69">
        <v>0.84</v>
      </c>
      <c r="AR802956" s="69">
        <v>0.947</v>
      </c>
    </row>
    <row r="802957" spans="41:44">
      <c r="AO802957" s="69">
        <v>107.37</v>
      </c>
      <c r="AP802957" s="69">
        <v>0.918</v>
      </c>
      <c r="AQ802957" s="69">
        <v>0.942</v>
      </c>
      <c r="AR802957" s="69">
        <v>0.917</v>
      </c>
    </row>
    <row r="802958" spans="41:44">
      <c r="AO802958" s="69">
        <v>108.15</v>
      </c>
      <c r="AP802958" s="69">
        <v>0.922</v>
      </c>
      <c r="AQ802958" s="69">
        <v>0.916</v>
      </c>
      <c r="AR802958" s="69">
        <v>0.959</v>
      </c>
    </row>
    <row r="802959" spans="41:44">
      <c r="AO802959" s="69">
        <v>108.93</v>
      </c>
      <c r="AP802959" s="69">
        <v>0.918</v>
      </c>
      <c r="AQ802959" s="69">
        <v>0.939</v>
      </c>
      <c r="AR802959" s="69">
        <v>0.872</v>
      </c>
    </row>
    <row r="802960" spans="41:44">
      <c r="AO802960" s="69">
        <v>109.71</v>
      </c>
      <c r="AP802960" s="69">
        <v>0.867</v>
      </c>
      <c r="AQ802960" s="69">
        <v>0.956</v>
      </c>
      <c r="AR802960" s="69">
        <v>0.923</v>
      </c>
    </row>
    <row r="802961" spans="41:44">
      <c r="AO802961" s="69">
        <v>110.49</v>
      </c>
      <c r="AP802961" s="69">
        <v>0.933</v>
      </c>
      <c r="AQ802961" s="69">
        <v>0.836</v>
      </c>
      <c r="AR802961" s="69">
        <v>0.842</v>
      </c>
    </row>
    <row r="802962" spans="41:44">
      <c r="AO802962" s="69">
        <v>111.27</v>
      </c>
      <c r="AP802962" s="69">
        <v>1.052</v>
      </c>
      <c r="AQ802962" s="69">
        <v>0.873</v>
      </c>
      <c r="AR802962" s="69">
        <v>0.898</v>
      </c>
    </row>
    <row r="802963" spans="41:44">
      <c r="AO802963" s="69">
        <v>112.05</v>
      </c>
      <c r="AP802963" s="69">
        <v>0.892</v>
      </c>
      <c r="AQ802963" s="69">
        <v>0.875</v>
      </c>
      <c r="AR802963" s="69">
        <v>0.828</v>
      </c>
    </row>
    <row r="802964" spans="41:44">
      <c r="AO802964" s="69">
        <v>112.83</v>
      </c>
      <c r="AP802964" s="69">
        <v>0.965</v>
      </c>
      <c r="AQ802964" s="69">
        <v>0.915</v>
      </c>
      <c r="AR802964" s="69">
        <v>1.015</v>
      </c>
    </row>
    <row r="802965" spans="41:44">
      <c r="AO802965" s="69">
        <v>113.61</v>
      </c>
      <c r="AP802965" s="69">
        <v>0.932</v>
      </c>
      <c r="AQ802965" s="69">
        <v>0.956</v>
      </c>
      <c r="AR802965" s="69">
        <v>0.986</v>
      </c>
    </row>
    <row r="802966" spans="41:44">
      <c r="AO802966" s="69">
        <v>114.39</v>
      </c>
      <c r="AP802966" s="69">
        <v>0.903</v>
      </c>
      <c r="AQ802966" s="69">
        <v>0.955</v>
      </c>
      <c r="AR802966" s="69">
        <v>0.959</v>
      </c>
    </row>
    <row r="802967" spans="41:44">
      <c r="AO802967" s="69">
        <v>115.17</v>
      </c>
      <c r="AP802967" s="69">
        <v>0.944</v>
      </c>
      <c r="AQ802967" s="69">
        <v>0.971</v>
      </c>
      <c r="AR802967" s="69">
        <v>0.93</v>
      </c>
    </row>
    <row r="802968" spans="41:44">
      <c r="AO802968" s="69">
        <v>115.95</v>
      </c>
      <c r="AP802968" s="69">
        <v>0.9</v>
      </c>
      <c r="AQ802968" s="69">
        <v>0.941</v>
      </c>
      <c r="AR802968" s="69">
        <v>0.847</v>
      </c>
    </row>
    <row r="802969" spans="41:44">
      <c r="AO802969" s="69">
        <v>116.73</v>
      </c>
      <c r="AP802969" s="69">
        <v>0.847</v>
      </c>
      <c r="AQ802969" s="69">
        <v>0.885</v>
      </c>
      <c r="AR802969" s="69">
        <v>0.896</v>
      </c>
    </row>
    <row r="802970" spans="41:44">
      <c r="AO802970" s="69">
        <v>117.51</v>
      </c>
      <c r="AP802970" s="69">
        <v>0.917</v>
      </c>
      <c r="AQ802970" s="69">
        <v>0.857</v>
      </c>
      <c r="AR802970" s="69">
        <v>0.844</v>
      </c>
    </row>
    <row r="802971" spans="41:44">
      <c r="AO802971" s="69">
        <v>118.29</v>
      </c>
      <c r="AP802971" s="69">
        <v>0.923</v>
      </c>
      <c r="AQ802971" s="69">
        <v>1.016</v>
      </c>
      <c r="AR802971" s="69">
        <v>0.844</v>
      </c>
    </row>
    <row r="802972" spans="41:44">
      <c r="AO802972" s="69">
        <v>119.07</v>
      </c>
      <c r="AP802972" s="69">
        <v>1</v>
      </c>
      <c r="AQ802972" s="69">
        <v>0.9</v>
      </c>
      <c r="AR802972" s="69">
        <v>0.915</v>
      </c>
    </row>
    <row r="802973" spans="41:44">
      <c r="AO802973" s="69">
        <v>119.85</v>
      </c>
      <c r="AP802973" s="69">
        <v>0.95</v>
      </c>
      <c r="AQ802973" s="69">
        <v>1.014</v>
      </c>
      <c r="AR802973" s="69">
        <v>0.878</v>
      </c>
    </row>
    <row r="802974" spans="41:44">
      <c r="AO802974" s="69">
        <v>120.63</v>
      </c>
      <c r="AP802974" s="69">
        <v>0.87</v>
      </c>
      <c r="AQ802974" s="69">
        <v>0.943</v>
      </c>
      <c r="AR802974" s="69">
        <v>0.808</v>
      </c>
    </row>
    <row r="802975" spans="41:44">
      <c r="AO802975" s="69">
        <v>121.41</v>
      </c>
      <c r="AP802975" s="69">
        <v>0.874</v>
      </c>
      <c r="AQ802975" s="69">
        <v>0.956</v>
      </c>
      <c r="AR802975" s="69">
        <v>0.906</v>
      </c>
    </row>
    <row r="802976" spans="41:44">
      <c r="AO802976" s="69">
        <v>122.19</v>
      </c>
      <c r="AP802976" s="69">
        <v>0.878</v>
      </c>
      <c r="AQ802976" s="69">
        <v>1</v>
      </c>
      <c r="AR802976" s="69">
        <v>0.851</v>
      </c>
    </row>
    <row r="802977" spans="41:44">
      <c r="AO802977" s="69">
        <v>122.97</v>
      </c>
      <c r="AP802977" s="69">
        <v>0.966</v>
      </c>
      <c r="AQ802977" s="69">
        <v>0.918</v>
      </c>
      <c r="AR802977" s="69">
        <v>0.904</v>
      </c>
    </row>
    <row r="802978" spans="41:44">
      <c r="AO802978" s="69">
        <v>123.75</v>
      </c>
      <c r="AP802978" s="69">
        <v>0.918</v>
      </c>
      <c r="AQ802978" s="69">
        <v>0.9</v>
      </c>
      <c r="AR802978" s="69">
        <v>0.984</v>
      </c>
    </row>
    <row r="802979" spans="41:44">
      <c r="AO802979" s="69">
        <v>124.53</v>
      </c>
      <c r="AP802979" s="69">
        <v>0.953</v>
      </c>
      <c r="AQ802979" s="69">
        <v>0.827</v>
      </c>
      <c r="AR802979" s="69">
        <v>0.9</v>
      </c>
    </row>
    <row r="802980" spans="41:44">
      <c r="AO802980" s="69">
        <v>125.31</v>
      </c>
      <c r="AP802980" s="69">
        <v>0.912</v>
      </c>
      <c r="AQ802980" s="69">
        <v>0.871</v>
      </c>
      <c r="AR802980" s="69">
        <v>0.973</v>
      </c>
    </row>
    <row r="802981" spans="41:44">
      <c r="AO802981" s="69">
        <v>126.09</v>
      </c>
      <c r="AP802981" s="69">
        <v>0.879</v>
      </c>
      <c r="AQ802981" s="69">
        <v>0.927</v>
      </c>
      <c r="AR802981" s="69">
        <v>0.987</v>
      </c>
    </row>
    <row r="802982" spans="41:44">
      <c r="AO802982" s="69">
        <v>126.87</v>
      </c>
      <c r="AP802982" s="69">
        <v>0.966</v>
      </c>
      <c r="AQ802982" s="69">
        <v>0.875</v>
      </c>
      <c r="AR802982" s="69">
        <v>0.917</v>
      </c>
    </row>
    <row r="802983" spans="41:44">
      <c r="AO802983" s="69">
        <v>127.65</v>
      </c>
      <c r="AP802983" s="69">
        <v>0.929</v>
      </c>
      <c r="AQ802983" s="69">
        <v>0.889</v>
      </c>
      <c r="AR802983" s="69">
        <v>0.9</v>
      </c>
    </row>
    <row r="802984" spans="41:44">
      <c r="AO802984" s="69">
        <v>128.43</v>
      </c>
      <c r="AP802984" s="69">
        <v>0.943</v>
      </c>
      <c r="AQ802984" s="69">
        <v>0.823</v>
      </c>
      <c r="AR802984" s="69">
        <v>0.922</v>
      </c>
    </row>
    <row r="802985" spans="41:44">
      <c r="AO802985" s="69">
        <v>129.21</v>
      </c>
      <c r="AP802985" s="69">
        <v>0.901</v>
      </c>
      <c r="AQ802985" s="69">
        <v>0.971</v>
      </c>
      <c r="AR802985" s="69">
        <v>1</v>
      </c>
    </row>
    <row r="802986" spans="41:44">
      <c r="AO802986" s="69">
        <v>129.99</v>
      </c>
      <c r="AP802986" s="69">
        <v>0.94</v>
      </c>
      <c r="AQ802986" s="69">
        <v>0.851</v>
      </c>
      <c r="AR802986" s="69">
        <v>0.918</v>
      </c>
    </row>
    <row r="802987" spans="41:44">
      <c r="AO802987" s="69">
        <v>130.77</v>
      </c>
      <c r="AP802987" s="69">
        <v>0.94</v>
      </c>
      <c r="AQ802987" s="69">
        <v>1.046</v>
      </c>
      <c r="AR802987" s="69">
        <v>1.014</v>
      </c>
    </row>
    <row r="802988" spans="41:44">
      <c r="AO802988" s="69">
        <v>131.55</v>
      </c>
      <c r="AP802988" s="69">
        <v>0.942</v>
      </c>
      <c r="AQ802988" s="69">
        <v>0.847</v>
      </c>
      <c r="AR802988" s="69">
        <v>0.883</v>
      </c>
    </row>
    <row r="802989" spans="41:44">
      <c r="AO802989" s="69">
        <v>132.33</v>
      </c>
      <c r="AP802989" s="69">
        <v>0.954</v>
      </c>
      <c r="AQ802989" s="69">
        <v>0.9</v>
      </c>
      <c r="AR802989" s="69">
        <v>1.069</v>
      </c>
    </row>
    <row r="802990" spans="41:44">
      <c r="AO802990" s="69">
        <v>133.11</v>
      </c>
      <c r="AP802990" s="69">
        <v>0.867</v>
      </c>
      <c r="AQ802990" s="69">
        <v>0.865</v>
      </c>
      <c r="AR802990" s="69">
        <v>0.957</v>
      </c>
    </row>
    <row r="802991" spans="41:44">
      <c r="AO802991" s="69">
        <v>133.89</v>
      </c>
      <c r="AP802991" s="69">
        <v>0.827</v>
      </c>
      <c r="AQ802991" s="69">
        <v>1</v>
      </c>
      <c r="AR802991" s="69">
        <v>0.91</v>
      </c>
    </row>
    <row r="802992" spans="41:44">
      <c r="AO802992" s="69">
        <v>134.67</v>
      </c>
      <c r="AP802992" s="69">
        <v>0.91</v>
      </c>
      <c r="AQ802992" s="69">
        <v>0.929</v>
      </c>
      <c r="AR802992" s="69">
        <v>0.93</v>
      </c>
    </row>
    <row r="802993" spans="41:44">
      <c r="AO802993" s="69">
        <v>135.45</v>
      </c>
      <c r="AP802993" s="69">
        <v>0.938</v>
      </c>
      <c r="AQ802993" s="69">
        <v>0.859</v>
      </c>
      <c r="AR802993" s="69">
        <v>1</v>
      </c>
    </row>
    <row r="802994" spans="41:44">
      <c r="AO802994" s="69">
        <v>136.23</v>
      </c>
      <c r="AP802994" s="69">
        <v>0.944</v>
      </c>
      <c r="AQ802994" s="69">
        <v>1</v>
      </c>
      <c r="AR802994" s="69">
        <v>0.934</v>
      </c>
    </row>
    <row r="802995" spans="41:44">
      <c r="AO802995" s="69">
        <v>137.01</v>
      </c>
      <c r="AP802995" s="69">
        <v>0.965</v>
      </c>
      <c r="AQ802995" s="69">
        <v>0.861</v>
      </c>
      <c r="AR802995" s="69">
        <v>0.893</v>
      </c>
    </row>
    <row r="802996" spans="41:44">
      <c r="AO802996" s="69">
        <v>137.79</v>
      </c>
      <c r="AP802996" s="69">
        <v>0.922</v>
      </c>
      <c r="AQ802996" s="69">
        <v>1.03</v>
      </c>
      <c r="AR802996" s="69">
        <v>0.973</v>
      </c>
    </row>
    <row r="802997" spans="41:44">
      <c r="AO802997" s="69">
        <v>138.57</v>
      </c>
      <c r="AP802997" s="69">
        <v>0.862</v>
      </c>
      <c r="AQ802997" s="69">
        <v>0.814</v>
      </c>
      <c r="AR802997" s="69">
        <v>0.986</v>
      </c>
    </row>
    <row r="802998" spans="41:44">
      <c r="AO802998" s="69">
        <v>139.35</v>
      </c>
      <c r="AP802998" s="69">
        <v>0.89</v>
      </c>
      <c r="AQ802998" s="69">
        <v>0.915</v>
      </c>
      <c r="AR802998" s="69">
        <v>0.906</v>
      </c>
    </row>
    <row r="802999" spans="41:44">
      <c r="AO802999" s="69">
        <v>140.13</v>
      </c>
      <c r="AP802999" s="69">
        <v>0.954</v>
      </c>
      <c r="AQ802999" s="69">
        <v>0.895</v>
      </c>
      <c r="AR802999" s="69">
        <v>0.863</v>
      </c>
    </row>
    <row r="803000" spans="41:44">
      <c r="AO803000" s="69">
        <v>140.91</v>
      </c>
      <c r="AP803000" s="69">
        <v>1</v>
      </c>
      <c r="AQ803000" s="69">
        <v>0.97</v>
      </c>
      <c r="AR803000" s="69">
        <v>0.918</v>
      </c>
    </row>
    <row r="803001" spans="41:44">
      <c r="AO803001" s="69">
        <v>141.69</v>
      </c>
      <c r="AP803001" s="69">
        <v>0.967</v>
      </c>
      <c r="AQ803001" s="69">
        <v>0.883</v>
      </c>
      <c r="AR803001" s="69">
        <v>0.93</v>
      </c>
    </row>
    <row r="803002" spans="41:44">
      <c r="AO803002" s="69">
        <v>142.47</v>
      </c>
      <c r="AP803002" s="69">
        <v>0.966</v>
      </c>
      <c r="AQ803002" s="69">
        <v>0.871</v>
      </c>
      <c r="AR803002" s="69">
        <v>0.911</v>
      </c>
    </row>
    <row r="803003" spans="41:44">
      <c r="AO803003" s="69">
        <v>143.25</v>
      </c>
      <c r="AP803003" s="69">
        <v>0.901</v>
      </c>
      <c r="AQ803003" s="69">
        <v>1.048</v>
      </c>
      <c r="AR803003" s="69">
        <v>0.942</v>
      </c>
    </row>
    <row r="803004" spans="41:44">
      <c r="AO803004" s="69">
        <v>144.03</v>
      </c>
      <c r="AP803004" s="69">
        <v>0.955</v>
      </c>
      <c r="AQ803004" s="69">
        <v>0.875</v>
      </c>
      <c r="AR803004" s="69">
        <v>0.919</v>
      </c>
    </row>
    <row r="803005" spans="41:44">
      <c r="AO803005" s="69">
        <v>144.81</v>
      </c>
      <c r="AP803005" s="69">
        <v>0.928</v>
      </c>
      <c r="AQ803005" s="69">
        <v>0.89</v>
      </c>
      <c r="AR803005" s="69">
        <v>1</v>
      </c>
    </row>
    <row r="803006" spans="41:44">
      <c r="AO803006" s="69">
        <v>145.59</v>
      </c>
      <c r="AP803006" s="69">
        <v>0.988</v>
      </c>
      <c r="AQ803006" s="69">
        <v>0.928</v>
      </c>
      <c r="AR803006" s="69">
        <v>1.028</v>
      </c>
    </row>
    <row r="803007" spans="41:44">
      <c r="AO803007" s="69">
        <v>146.37</v>
      </c>
      <c r="AP803007" s="69">
        <v>0.806</v>
      </c>
      <c r="AQ803007" s="69">
        <v>0.831</v>
      </c>
      <c r="AR803007" s="69">
        <v>0.97</v>
      </c>
    </row>
    <row r="803008" spans="41:44">
      <c r="AO803008" s="69">
        <v>147.15</v>
      </c>
      <c r="AP803008" s="69">
        <v>0.907</v>
      </c>
      <c r="AQ803008" s="69">
        <v>0.928</v>
      </c>
      <c r="AR803008" s="69">
        <v>0.91</v>
      </c>
    </row>
    <row r="803009" spans="41:44">
      <c r="AO803009" s="69">
        <v>147.93</v>
      </c>
      <c r="AP803009" s="69">
        <v>0.875</v>
      </c>
      <c r="AQ803009" s="69">
        <v>0.831</v>
      </c>
      <c r="AR803009" s="69">
        <v>0.861</v>
      </c>
    </row>
    <row r="803010" spans="41:44">
      <c r="AO803010" s="69">
        <v>148.71</v>
      </c>
      <c r="AP803010" s="69">
        <v>0.977</v>
      </c>
      <c r="AQ803010" s="69">
        <v>0.898</v>
      </c>
      <c r="AR803010" s="69">
        <v>0.901</v>
      </c>
    </row>
    <row r="803011" spans="41:44">
      <c r="AO803011" s="69">
        <v>149.49</v>
      </c>
      <c r="AP803011" s="69">
        <v>0.9</v>
      </c>
      <c r="AQ803011" s="69">
        <v>0.985</v>
      </c>
      <c r="AR803011" s="69">
        <v>0.901</v>
      </c>
    </row>
    <row r="803012" spans="41:44">
      <c r="AO803012" s="69">
        <v>150.27</v>
      </c>
      <c r="AP803012" s="69">
        <v>0.95</v>
      </c>
      <c r="AQ803012" s="69">
        <v>0.859</v>
      </c>
      <c r="AR803012" s="69">
        <v>0.917</v>
      </c>
    </row>
    <row r="803013" spans="41:44">
      <c r="AO803013" s="69">
        <v>151.05</v>
      </c>
      <c r="AP803013" s="69">
        <v>0.942</v>
      </c>
      <c r="AQ803013" s="69">
        <v>0.943</v>
      </c>
      <c r="AR803013" s="69">
        <v>0.918</v>
      </c>
    </row>
    <row r="803014" spans="41:44">
      <c r="AO803014" s="69">
        <v>151.83</v>
      </c>
      <c r="AP803014" s="69">
        <v>0.978</v>
      </c>
      <c r="AQ803014" s="69">
        <v>0.845</v>
      </c>
      <c r="AR803014" s="69">
        <v>0.867</v>
      </c>
    </row>
    <row r="803015" spans="41:44">
      <c r="AO803015" s="69">
        <v>152.61</v>
      </c>
      <c r="AP803015" s="69">
        <v>0.942</v>
      </c>
      <c r="AQ803015" s="69">
        <v>0.943</v>
      </c>
      <c r="AR803015" s="69">
        <v>0.928</v>
      </c>
    </row>
    <row r="803016" spans="41:44">
      <c r="AO803016" s="69">
        <v>153.39</v>
      </c>
      <c r="AP803016" s="69">
        <v>0.988</v>
      </c>
      <c r="AQ803016" s="69">
        <v>0.927</v>
      </c>
      <c r="AR803016" s="69">
        <v>0.836</v>
      </c>
    </row>
    <row r="803017" spans="41:44">
      <c r="AO803017" s="69">
        <v>154.17</v>
      </c>
      <c r="AP803017" s="69">
        <v>0.891</v>
      </c>
      <c r="AQ803017" s="69">
        <v>0.941</v>
      </c>
      <c r="AR803017" s="69">
        <v>0.932</v>
      </c>
    </row>
    <row r="803018" spans="41:44">
      <c r="AO803018" s="69">
        <v>154.95</v>
      </c>
      <c r="AP803018" s="69">
        <v>0.935</v>
      </c>
      <c r="AQ803018" s="69">
        <v>0.889</v>
      </c>
      <c r="AR803018" s="69">
        <v>0.861</v>
      </c>
    </row>
    <row r="803019" spans="41:44">
      <c r="AO803019" s="69">
        <v>155.73</v>
      </c>
      <c r="AP803019" s="69">
        <v>0.923</v>
      </c>
      <c r="AQ803019" s="69">
        <v>0.775</v>
      </c>
      <c r="AR803019" s="69">
        <v>0.861</v>
      </c>
    </row>
    <row r="803020" spans="41:44">
      <c r="AO803020" s="69">
        <v>156.51</v>
      </c>
      <c r="AP803020" s="69">
        <v>0.911</v>
      </c>
      <c r="AQ803020" s="69">
        <v>0.942</v>
      </c>
      <c r="AR803020" s="69">
        <v>0.957</v>
      </c>
    </row>
    <row r="819202" spans="41:44">
      <c r="AO819202" s="69" t="s">
        <v>13</v>
      </c>
      <c r="AP819202" s="69" t="s">
        <v>14</v>
      </c>
      <c r="AQ819202" s="69" t="s">
        <v>15</v>
      </c>
      <c r="AR819202" s="69" t="s">
        <v>16</v>
      </c>
    </row>
    <row r="819203" spans="41:44">
      <c r="AO819203" s="69">
        <v>0</v>
      </c>
      <c r="AP819203" s="69">
        <v>0.925</v>
      </c>
      <c r="AQ819203" s="69">
        <v>0.985</v>
      </c>
      <c r="AR819203" s="69">
        <v>0.836</v>
      </c>
    </row>
    <row r="819204" spans="41:44">
      <c r="AO819204" s="69">
        <v>0.39</v>
      </c>
      <c r="AP819204" s="69">
        <v>0.968</v>
      </c>
      <c r="AQ819204" s="69">
        <v>1.016</v>
      </c>
      <c r="AR819204" s="69">
        <v>1.026</v>
      </c>
    </row>
    <row r="819205" spans="41:44">
      <c r="AO819205" s="69">
        <v>1.17</v>
      </c>
      <c r="AP819205" s="69">
        <v>0.928</v>
      </c>
      <c r="AQ819205" s="69">
        <v>1.061</v>
      </c>
      <c r="AR819205" s="69">
        <v>0.925</v>
      </c>
    </row>
    <row r="819206" spans="41:44">
      <c r="AO819206" s="69">
        <v>1.95</v>
      </c>
      <c r="AP819206" s="69">
        <v>0.885</v>
      </c>
      <c r="AQ819206" s="69">
        <v>0.97</v>
      </c>
      <c r="AR819206" s="69">
        <v>0.961</v>
      </c>
    </row>
    <row r="819207" spans="41:44">
      <c r="AO819207" s="69">
        <v>2.73</v>
      </c>
      <c r="AP819207" s="69">
        <v>0.926</v>
      </c>
      <c r="AQ819207" s="69">
        <v>0.932</v>
      </c>
      <c r="AR819207" s="69">
        <v>0.962</v>
      </c>
    </row>
    <row r="819208" spans="41:44">
      <c r="AO819208" s="69">
        <v>3.51</v>
      </c>
      <c r="AP819208" s="69">
        <v>0.885</v>
      </c>
      <c r="AQ819208" s="69">
        <v>0.906</v>
      </c>
      <c r="AR819208" s="69">
        <v>0.924</v>
      </c>
    </row>
    <row r="819209" spans="41:44">
      <c r="AO819209" s="69">
        <v>4.29</v>
      </c>
      <c r="AP819209" s="69">
        <v>0.97</v>
      </c>
      <c r="AQ819209" s="69">
        <v>0.915</v>
      </c>
      <c r="AR819209" s="69">
        <v>0.96</v>
      </c>
    </row>
    <row r="819210" spans="41:44">
      <c r="AO819210" s="69">
        <v>5.07</v>
      </c>
      <c r="AP819210" s="69">
        <v>0.9</v>
      </c>
      <c r="AQ819210" s="69">
        <v>0.935</v>
      </c>
      <c r="AR819210" s="69">
        <v>0.911</v>
      </c>
    </row>
    <row r="819211" spans="41:44">
      <c r="AO819211" s="69">
        <v>5.85</v>
      </c>
      <c r="AP819211" s="69">
        <v>1.015</v>
      </c>
      <c r="AQ819211" s="69">
        <v>0.971</v>
      </c>
      <c r="AR819211" s="69">
        <v>0.912</v>
      </c>
    </row>
    <row r="819212" spans="41:44">
      <c r="AO819212" s="69">
        <v>6.63</v>
      </c>
      <c r="AP819212" s="69">
        <v>0.927</v>
      </c>
      <c r="AQ819212" s="69">
        <v>1</v>
      </c>
      <c r="AR819212" s="69">
        <v>0.962</v>
      </c>
    </row>
    <row r="819213" spans="41:44">
      <c r="AO819213" s="69">
        <v>7.41</v>
      </c>
      <c r="AP819213" s="69">
        <v>0.97</v>
      </c>
      <c r="AQ819213" s="69">
        <v>0.904</v>
      </c>
      <c r="AR819213" s="69">
        <v>1.013</v>
      </c>
    </row>
    <row r="819214" spans="41:44">
      <c r="AO819214" s="69">
        <v>8.19</v>
      </c>
      <c r="AP819214" s="69">
        <v>0.878</v>
      </c>
      <c r="AQ819214" s="69">
        <v>0.89</v>
      </c>
      <c r="AR819214" s="69">
        <v>1</v>
      </c>
    </row>
    <row r="819215" spans="41:44">
      <c r="AO819215" s="69">
        <v>8.97</v>
      </c>
      <c r="AP819215" s="69">
        <v>0.956</v>
      </c>
      <c r="AQ819215" s="69">
        <v>0.859</v>
      </c>
      <c r="AR819215" s="69">
        <v>1.096</v>
      </c>
    </row>
    <row r="819216" spans="41:44">
      <c r="AO819216" s="69">
        <v>9.75</v>
      </c>
      <c r="AP819216" s="69">
        <v>0.887</v>
      </c>
      <c r="AQ819216" s="69">
        <v>0.93</v>
      </c>
      <c r="AR819216" s="69">
        <v>1.04</v>
      </c>
    </row>
    <row r="819217" spans="41:44">
      <c r="AO819217" s="69">
        <v>10.53</v>
      </c>
      <c r="AP819217" s="69">
        <v>0.922</v>
      </c>
      <c r="AQ819217" s="69">
        <v>0.956</v>
      </c>
      <c r="AR819217" s="69">
        <v>1.053</v>
      </c>
    </row>
    <row r="819218" spans="41:44">
      <c r="AO819218" s="69">
        <v>11.31</v>
      </c>
      <c r="AP819218" s="69">
        <v>1</v>
      </c>
      <c r="AQ819218" s="69">
        <v>0.9</v>
      </c>
      <c r="AR819218" s="69">
        <v>1.037</v>
      </c>
    </row>
    <row r="819219" spans="41:44">
      <c r="AO819219" s="69">
        <v>12.09</v>
      </c>
      <c r="AP819219" s="69">
        <v>1.014</v>
      </c>
      <c r="AQ819219" s="69">
        <v>0.942</v>
      </c>
      <c r="AR819219" s="69">
        <v>0.861</v>
      </c>
    </row>
    <row r="819220" spans="41:44">
      <c r="AO819220" s="69">
        <v>12.87</v>
      </c>
      <c r="AP819220" s="69">
        <v>0.918</v>
      </c>
      <c r="AQ819220" s="69">
        <v>0.986</v>
      </c>
      <c r="AR819220" s="69">
        <v>1.055</v>
      </c>
    </row>
    <row r="819221" spans="41:44">
      <c r="AO819221" s="69">
        <v>13.65</v>
      </c>
      <c r="AP819221" s="69">
        <v>0.87</v>
      </c>
      <c r="AQ819221" s="69">
        <v>0.848</v>
      </c>
      <c r="AR819221" s="69">
        <v>0.883</v>
      </c>
    </row>
    <row r="819222" spans="41:44">
      <c r="AO819222" s="69">
        <v>14.43</v>
      </c>
      <c r="AP819222" s="69">
        <v>0.949</v>
      </c>
      <c r="AQ819222" s="69">
        <v>1</v>
      </c>
      <c r="AR819222" s="69">
        <v>0.938</v>
      </c>
    </row>
    <row r="819223" spans="41:44">
      <c r="AO819223" s="69">
        <v>15.21</v>
      </c>
      <c r="AP819223" s="69">
        <v>0.947</v>
      </c>
      <c r="AQ819223" s="69">
        <v>0.947</v>
      </c>
      <c r="AR819223" s="69">
        <v>0.962</v>
      </c>
    </row>
    <row r="819224" spans="41:44">
      <c r="AO819224" s="69">
        <v>15.99</v>
      </c>
      <c r="AP819224" s="69">
        <v>0.883</v>
      </c>
      <c r="AQ819224" s="69">
        <v>1</v>
      </c>
      <c r="AR819224" s="69">
        <v>0.887</v>
      </c>
    </row>
    <row r="819225" spans="41:44">
      <c r="AO819225" s="69">
        <v>16.77</v>
      </c>
      <c r="AP819225" s="69">
        <v>0.892</v>
      </c>
      <c r="AQ819225" s="69">
        <v>0.971</v>
      </c>
      <c r="AR819225" s="69">
        <v>1.133</v>
      </c>
    </row>
    <row r="819226" spans="41:44">
      <c r="AO819226" s="69">
        <v>17.55</v>
      </c>
      <c r="AP819226" s="69">
        <v>0.95</v>
      </c>
      <c r="AQ819226" s="69">
        <v>0.873</v>
      </c>
      <c r="AR819226" s="69">
        <v>0.95</v>
      </c>
    </row>
    <row r="819227" spans="41:44">
      <c r="AO819227" s="69">
        <v>18.33</v>
      </c>
      <c r="AP819227" s="69">
        <v>0.931</v>
      </c>
      <c r="AQ819227" s="69">
        <v>0.942</v>
      </c>
      <c r="AR819227" s="69">
        <v>0.961</v>
      </c>
    </row>
    <row r="819228" spans="41:44">
      <c r="AO819228" s="69">
        <v>19.11</v>
      </c>
      <c r="AP819228" s="69">
        <v>0.9</v>
      </c>
      <c r="AQ819228" s="69">
        <v>0.926</v>
      </c>
      <c r="AR819228" s="69">
        <v>0.935</v>
      </c>
    </row>
    <row r="819229" spans="41:44">
      <c r="AO819229" s="69">
        <v>19.89</v>
      </c>
      <c r="AP819229" s="69">
        <v>0.912</v>
      </c>
      <c r="AQ819229" s="69">
        <v>0.943</v>
      </c>
      <c r="AR819229" s="69">
        <v>0.926</v>
      </c>
    </row>
    <row r="819230" spans="41:44">
      <c r="AO819230" s="69">
        <v>20.67</v>
      </c>
      <c r="AP819230" s="69">
        <v>0.912</v>
      </c>
      <c r="AQ819230" s="69">
        <v>0.942</v>
      </c>
      <c r="AR819230" s="69">
        <v>0.875</v>
      </c>
    </row>
    <row r="819231" spans="41:44">
      <c r="AO819231" s="69">
        <v>21.45</v>
      </c>
      <c r="AP819231" s="69">
        <v>1</v>
      </c>
      <c r="AQ819231" s="69">
        <v>0.844</v>
      </c>
      <c r="AR819231" s="69">
        <v>0.912</v>
      </c>
    </row>
    <row r="819232" spans="41:44">
      <c r="AO819232" s="69">
        <v>22.23</v>
      </c>
      <c r="AP819232" s="69">
        <v>0.891</v>
      </c>
      <c r="AQ819232" s="69">
        <v>0.844</v>
      </c>
      <c r="AR819232" s="69">
        <v>0.975</v>
      </c>
    </row>
    <row r="819233" spans="41:44">
      <c r="AO819233" s="69">
        <v>23.01</v>
      </c>
      <c r="AP819233" s="69">
        <v>0.912</v>
      </c>
      <c r="AQ819233" s="69">
        <v>1.014</v>
      </c>
      <c r="AR819233" s="69">
        <v>0.95</v>
      </c>
    </row>
    <row r="819234" spans="41:44">
      <c r="AO819234" s="69">
        <v>23.79</v>
      </c>
      <c r="AP819234" s="69">
        <v>0.974</v>
      </c>
      <c r="AQ819234" s="69">
        <v>0.931</v>
      </c>
      <c r="AR819234" s="69">
        <v>0.869</v>
      </c>
    </row>
    <row r="819235" spans="41:44">
      <c r="AO819235" s="69">
        <v>24.57</v>
      </c>
      <c r="AP819235" s="69">
        <v>0.898</v>
      </c>
      <c r="AQ819235" s="69">
        <v>0.97</v>
      </c>
      <c r="AR819235" s="69">
        <v>0.879</v>
      </c>
    </row>
    <row r="819236" spans="41:44">
      <c r="AO819236" s="69">
        <v>25.35</v>
      </c>
      <c r="AP819236" s="69">
        <v>0.877</v>
      </c>
      <c r="AQ819236" s="69">
        <v>0.878</v>
      </c>
      <c r="AR819236" s="69">
        <v>0.948</v>
      </c>
    </row>
    <row r="819237" spans="41:44">
      <c r="AO819237" s="69">
        <v>26.13</v>
      </c>
      <c r="AP819237" s="69">
        <v>0.912</v>
      </c>
      <c r="AQ819237" s="69">
        <v>0.986</v>
      </c>
      <c r="AR819237" s="69">
        <v>0.949</v>
      </c>
    </row>
    <row r="819238" spans="41:44">
      <c r="AO819238" s="69">
        <v>26.91</v>
      </c>
      <c r="AP819238" s="69">
        <v>0.974</v>
      </c>
      <c r="AQ819238" s="69">
        <v>0.906</v>
      </c>
      <c r="AR819238" s="69">
        <v>0.828</v>
      </c>
    </row>
    <row r="819239" spans="41:44">
      <c r="AO819239" s="69">
        <v>27.69</v>
      </c>
      <c r="AP819239" s="69">
        <v>0.939</v>
      </c>
      <c r="AQ819239" s="69">
        <v>0.849</v>
      </c>
      <c r="AR819239" s="69">
        <v>0.924</v>
      </c>
    </row>
    <row r="819240" spans="41:44">
      <c r="AO819240" s="69">
        <v>28.47</v>
      </c>
      <c r="AP819240" s="69">
        <v>0.986</v>
      </c>
      <c r="AQ819240" s="69">
        <v>0.93</v>
      </c>
      <c r="AR819240" s="69">
        <v>0.974</v>
      </c>
    </row>
    <row r="819241" spans="41:44">
      <c r="AO819241" s="69">
        <v>29.25</v>
      </c>
      <c r="AP819241" s="69">
        <v>0.974</v>
      </c>
      <c r="AQ819241" s="69">
        <v>0.915</v>
      </c>
      <c r="AR819241" s="69">
        <v>0.896</v>
      </c>
    </row>
    <row r="819242" spans="41:44">
      <c r="AO819242" s="69">
        <v>30.03</v>
      </c>
      <c r="AP819242" s="69">
        <v>0.915</v>
      </c>
      <c r="AQ819242" s="69">
        <v>0.986</v>
      </c>
      <c r="AR819242" s="69">
        <v>1</v>
      </c>
    </row>
    <row r="819243" spans="41:44">
      <c r="AO819243" s="69">
        <v>30.81</v>
      </c>
      <c r="AP819243" s="69">
        <v>0.914</v>
      </c>
      <c r="AQ819243" s="69">
        <v>0.905</v>
      </c>
      <c r="AR819243" s="69">
        <v>0.868</v>
      </c>
    </row>
    <row r="819244" spans="41:44">
      <c r="AO819244" s="69">
        <v>31.59</v>
      </c>
      <c r="AP819244" s="69">
        <v>1</v>
      </c>
      <c r="AQ819244" s="69">
        <v>0.917</v>
      </c>
      <c r="AR819244" s="69">
        <v>1.026</v>
      </c>
    </row>
    <row r="819245" spans="41:44">
      <c r="AO819245" s="69">
        <v>32.37</v>
      </c>
      <c r="AP819245" s="69">
        <v>1</v>
      </c>
      <c r="AQ819245" s="69">
        <v>0.831</v>
      </c>
      <c r="AR819245" s="69">
        <v>0.937</v>
      </c>
    </row>
    <row r="819246" spans="41:44">
      <c r="AO819246" s="69">
        <v>33.15</v>
      </c>
      <c r="AP819246" s="69">
        <v>0.891</v>
      </c>
      <c r="AQ819246" s="69">
        <v>0.985</v>
      </c>
      <c r="AR819246" s="69">
        <v>0.938</v>
      </c>
    </row>
    <row r="819247" spans="41:44">
      <c r="AO819247" s="69">
        <v>33.93</v>
      </c>
      <c r="AP819247" s="69">
        <v>0.938</v>
      </c>
      <c r="AQ819247" s="69">
        <v>0.957</v>
      </c>
      <c r="AR819247" s="69">
        <v>0.974</v>
      </c>
    </row>
    <row r="819248" spans="41:44">
      <c r="AO819248" s="69">
        <v>34.71</v>
      </c>
      <c r="AP819248" s="69">
        <v>0.949</v>
      </c>
      <c r="AQ819248" s="69">
        <v>0.986</v>
      </c>
      <c r="AR819248" s="69">
        <v>0.912</v>
      </c>
    </row>
    <row r="819249" spans="41:44">
      <c r="AO819249" s="69">
        <v>35.49</v>
      </c>
      <c r="AP819249" s="69">
        <v>0.937</v>
      </c>
      <c r="AQ819249" s="69">
        <v>0.96</v>
      </c>
      <c r="AR819249" s="69">
        <v>0.934</v>
      </c>
    </row>
    <row r="819250" spans="41:44">
      <c r="AO819250" s="69">
        <v>36.27</v>
      </c>
      <c r="AP819250" s="69">
        <v>0.94</v>
      </c>
      <c r="AQ819250" s="69">
        <v>0.97</v>
      </c>
      <c r="AR819250" s="69">
        <v>0.961</v>
      </c>
    </row>
    <row r="819251" spans="41:44">
      <c r="AO819251" s="69">
        <v>37.05</v>
      </c>
      <c r="AP819251" s="69">
        <v>0.915</v>
      </c>
      <c r="AQ819251" s="69">
        <v>0.929</v>
      </c>
      <c r="AR819251" s="69">
        <v>0.96</v>
      </c>
    </row>
    <row r="819252" spans="41:44">
      <c r="AO819252" s="69">
        <v>37.83</v>
      </c>
      <c r="AP819252" s="69">
        <v>0.894</v>
      </c>
      <c r="AQ819252" s="69">
        <v>0.905</v>
      </c>
      <c r="AR819252" s="69">
        <v>1.11</v>
      </c>
    </row>
    <row r="819253" spans="41:44">
      <c r="AO819253" s="69">
        <v>38.61</v>
      </c>
      <c r="AP819253" s="69">
        <v>1.053</v>
      </c>
      <c r="AQ819253" s="69">
        <v>0.904</v>
      </c>
      <c r="AR819253" s="69">
        <v>0.879</v>
      </c>
    </row>
    <row r="819254" spans="41:44">
      <c r="AO819254" s="69">
        <v>39.51</v>
      </c>
      <c r="AP819254" s="69">
        <v>0.882</v>
      </c>
      <c r="AQ819254" s="69">
        <v>0.892</v>
      </c>
      <c r="AR819254" s="69">
        <v>0.974</v>
      </c>
    </row>
    <row r="819255" spans="41:44">
      <c r="AO819255" s="69">
        <v>40.29</v>
      </c>
      <c r="AP819255" s="69">
        <v>1.012</v>
      </c>
      <c r="AQ819255" s="69">
        <v>1</v>
      </c>
      <c r="AR819255" s="69">
        <v>1.027</v>
      </c>
    </row>
    <row r="819256" spans="41:44">
      <c r="AO819256" s="69">
        <v>41.07</v>
      </c>
      <c r="AP819256" s="69">
        <v>0.951</v>
      </c>
      <c r="AQ819256" s="69">
        <v>0.956</v>
      </c>
      <c r="AR819256" s="69">
        <v>0.947</v>
      </c>
    </row>
    <row r="819257" spans="41:44">
      <c r="AO819257" s="69">
        <v>41.85</v>
      </c>
      <c r="AP819257" s="69">
        <v>0.9</v>
      </c>
      <c r="AQ819257" s="69">
        <v>0.89</v>
      </c>
      <c r="AR819257" s="69">
        <v>0.91</v>
      </c>
    </row>
    <row r="819258" spans="41:44">
      <c r="AO819258" s="69">
        <v>42.63</v>
      </c>
      <c r="AP819258" s="69">
        <v>0.874</v>
      </c>
      <c r="AQ819258" s="69">
        <v>0.917</v>
      </c>
      <c r="AR819258" s="69">
        <v>0.95</v>
      </c>
    </row>
    <row r="819259" spans="41:44">
      <c r="AO819259" s="69">
        <v>43.41</v>
      </c>
      <c r="AP819259" s="69">
        <v>0.887</v>
      </c>
      <c r="AQ819259" s="69">
        <v>0.853</v>
      </c>
      <c r="AR819259" s="69">
        <v>0.949</v>
      </c>
    </row>
    <row r="819260" spans="41:44">
      <c r="AO819260" s="69">
        <v>44.19</v>
      </c>
      <c r="AP819260" s="69">
        <v>0.866</v>
      </c>
      <c r="AQ819260" s="69">
        <v>0.944</v>
      </c>
      <c r="AR819260" s="69">
        <v>0.912</v>
      </c>
    </row>
    <row r="819261" spans="41:44">
      <c r="AO819261" s="69">
        <v>44.97</v>
      </c>
      <c r="AP819261" s="69">
        <v>0.938</v>
      </c>
      <c r="AQ819261" s="69">
        <v>0.928</v>
      </c>
      <c r="AR819261" s="69">
        <v>0.901</v>
      </c>
    </row>
    <row r="819262" spans="41:44">
      <c r="AO819262" s="69">
        <v>45.75</v>
      </c>
      <c r="AP819262" s="69">
        <v>0.815</v>
      </c>
      <c r="AQ819262" s="69">
        <v>0.956</v>
      </c>
      <c r="AR819262" s="69">
        <v>0.736</v>
      </c>
    </row>
    <row r="819263" spans="41:44">
      <c r="AO819263" s="69">
        <v>46.53</v>
      </c>
      <c r="AP819263" s="69">
        <v>0.962</v>
      </c>
      <c r="AQ819263" s="69">
        <v>0.986</v>
      </c>
      <c r="AR819263" s="69">
        <v>1.085</v>
      </c>
    </row>
    <row r="819264" spans="41:44">
      <c r="AO819264" s="69">
        <v>47.31</v>
      </c>
      <c r="AP819264" s="69">
        <v>0.844</v>
      </c>
      <c r="AQ819264" s="69">
        <v>0.892</v>
      </c>
      <c r="AR819264" s="69">
        <v>0.807</v>
      </c>
    </row>
    <row r="819265" spans="41:44">
      <c r="AO819265" s="69">
        <v>48.09</v>
      </c>
      <c r="AP819265" s="69">
        <v>1.065</v>
      </c>
      <c r="AQ819265" s="69">
        <v>0.904</v>
      </c>
      <c r="AR819265" s="69">
        <v>0.949</v>
      </c>
    </row>
    <row r="819266" spans="41:44">
      <c r="AO819266" s="69">
        <v>48.87</v>
      </c>
      <c r="AP819266" s="69">
        <v>0.924</v>
      </c>
      <c r="AQ819266" s="69">
        <v>0.887</v>
      </c>
      <c r="AR819266" s="69">
        <v>0.873</v>
      </c>
    </row>
    <row r="819267" spans="41:44">
      <c r="AO819267" s="69">
        <v>49.65</v>
      </c>
      <c r="AP819267" s="69">
        <v>0.903</v>
      </c>
      <c r="AQ819267" s="69">
        <v>0.849</v>
      </c>
      <c r="AR819267" s="69">
        <v>0.923</v>
      </c>
    </row>
    <row r="819268" spans="41:44">
      <c r="AO819268" s="69">
        <v>50.43</v>
      </c>
      <c r="AP819268" s="69">
        <v>0.974</v>
      </c>
      <c r="AQ819268" s="69">
        <v>1.015</v>
      </c>
      <c r="AR819268" s="69">
        <v>0.937</v>
      </c>
    </row>
    <row r="819269" spans="41:44">
      <c r="AO819269" s="69">
        <v>51.21</v>
      </c>
      <c r="AP819269" s="69">
        <v>0.962</v>
      </c>
      <c r="AQ819269" s="69">
        <v>1</v>
      </c>
      <c r="AR819269" s="69">
        <v>0.883</v>
      </c>
    </row>
    <row r="819270" spans="41:44">
      <c r="AO819270" s="69">
        <v>51.99</v>
      </c>
      <c r="AP819270" s="69">
        <v>0.986</v>
      </c>
      <c r="AQ819270" s="69">
        <v>0.892</v>
      </c>
      <c r="AR819270" s="69">
        <v>0.872</v>
      </c>
    </row>
    <row r="819271" spans="41:44">
      <c r="AO819271" s="69">
        <v>52.77</v>
      </c>
      <c r="AP819271" s="69">
        <v>0.927</v>
      </c>
      <c r="AQ819271" s="69">
        <v>1.03</v>
      </c>
      <c r="AR819271" s="69">
        <v>0.987</v>
      </c>
    </row>
    <row r="819272" spans="41:44">
      <c r="AO819272" s="69">
        <v>53.55</v>
      </c>
      <c r="AP819272" s="69">
        <v>0.89</v>
      </c>
      <c r="AQ819272" s="69">
        <v>0.819</v>
      </c>
      <c r="AR819272" s="69">
        <v>0.816</v>
      </c>
    </row>
    <row r="819273" spans="41:44">
      <c r="AO819273" s="69">
        <v>54.33</v>
      </c>
      <c r="AP819273" s="69">
        <v>0.869</v>
      </c>
      <c r="AQ819273" s="69">
        <v>0.836</v>
      </c>
      <c r="AR819273" s="69">
        <v>0.887</v>
      </c>
    </row>
    <row r="819274" spans="41:44">
      <c r="AO819274" s="69">
        <v>55.11</v>
      </c>
      <c r="AP819274" s="69">
        <v>0.893</v>
      </c>
      <c r="AQ819274" s="69">
        <v>0.943</v>
      </c>
      <c r="AR819274" s="69">
        <v>0.96</v>
      </c>
    </row>
    <row r="819275" spans="41:44">
      <c r="AO819275" s="69">
        <v>55.89</v>
      </c>
      <c r="AP819275" s="69">
        <v>0.938</v>
      </c>
      <c r="AQ819275" s="69">
        <v>0.928</v>
      </c>
      <c r="AR819275" s="69">
        <v>0.937</v>
      </c>
    </row>
    <row r="819276" spans="41:44">
      <c r="AO819276" s="69">
        <v>56.67</v>
      </c>
      <c r="AP819276" s="69">
        <v>0.939</v>
      </c>
      <c r="AQ819276" s="69">
        <v>0.865</v>
      </c>
      <c r="AR819276" s="69">
        <v>0.938</v>
      </c>
    </row>
    <row r="819277" spans="41:44">
      <c r="AO819277" s="69">
        <v>57.45</v>
      </c>
      <c r="AP819277" s="69">
        <v>0.914</v>
      </c>
      <c r="AQ819277" s="69">
        <v>1.03</v>
      </c>
      <c r="AR819277" s="69">
        <v>1.04</v>
      </c>
    </row>
    <row r="819278" spans="41:44">
      <c r="AO819278" s="69">
        <v>58.23</v>
      </c>
      <c r="AP819278" s="69">
        <v>0.884</v>
      </c>
      <c r="AQ819278" s="69">
        <v>0.915</v>
      </c>
      <c r="AR819278" s="69">
        <v>0.932</v>
      </c>
    </row>
    <row r="819279" spans="41:44">
      <c r="AO819279" s="69">
        <v>59.01</v>
      </c>
      <c r="AP819279" s="69">
        <v>0.874</v>
      </c>
      <c r="AQ819279" s="69">
        <v>0.808</v>
      </c>
      <c r="AR819279" s="69">
        <v>0.959</v>
      </c>
    </row>
    <row r="819280" spans="41:44">
      <c r="AO819280" s="69">
        <v>59.79</v>
      </c>
      <c r="AP819280" s="69">
        <v>0.884</v>
      </c>
      <c r="AQ819280" s="69">
        <v>0.914</v>
      </c>
      <c r="AR819280" s="69">
        <v>0.889</v>
      </c>
    </row>
    <row r="819281" spans="41:44">
      <c r="AO819281" s="69">
        <v>60.57</v>
      </c>
      <c r="AP819281" s="69">
        <v>0.987</v>
      </c>
      <c r="AQ819281" s="69">
        <v>0.942</v>
      </c>
      <c r="AR819281" s="69">
        <v>0.947</v>
      </c>
    </row>
    <row r="819282" spans="41:44">
      <c r="AO819282" s="69">
        <v>61.35</v>
      </c>
      <c r="AP819282" s="69">
        <v>0.893</v>
      </c>
      <c r="AQ819282" s="69">
        <v>0.885</v>
      </c>
      <c r="AR819282" s="69">
        <v>0.896</v>
      </c>
    </row>
    <row r="819283" spans="41:44">
      <c r="AO819283" s="69">
        <v>62.13</v>
      </c>
      <c r="AP819283" s="69">
        <v>0.903</v>
      </c>
      <c r="AQ819283" s="69">
        <v>0.887</v>
      </c>
      <c r="AR819283" s="69">
        <v>0.936</v>
      </c>
    </row>
    <row r="819284" spans="41:44">
      <c r="AO819284" s="69">
        <v>62.91</v>
      </c>
      <c r="AP819284" s="69">
        <v>0.891</v>
      </c>
      <c r="AQ819284" s="69">
        <v>0.9</v>
      </c>
      <c r="AR819284" s="69">
        <v>0.821</v>
      </c>
    </row>
    <row r="819285" spans="41:44">
      <c r="AO819285" s="69">
        <v>63.69</v>
      </c>
      <c r="AP819285" s="69">
        <v>0.926</v>
      </c>
      <c r="AQ819285" s="69">
        <v>0.811</v>
      </c>
      <c r="AR819285" s="69">
        <v>0.868</v>
      </c>
    </row>
    <row r="819286" spans="41:44">
      <c r="AO819286" s="69">
        <v>64.47</v>
      </c>
      <c r="AP819286" s="69">
        <v>0.826</v>
      </c>
      <c r="AQ819286" s="69">
        <v>0.943</v>
      </c>
      <c r="AR819286" s="69">
        <v>0.949</v>
      </c>
    </row>
    <row r="819287" spans="41:44">
      <c r="AO819287" s="69">
        <v>65.25</v>
      </c>
      <c r="AP819287" s="69">
        <v>0.986</v>
      </c>
      <c r="AQ819287" s="69">
        <v>0.855</v>
      </c>
      <c r="AR819287" s="69">
        <v>0.896</v>
      </c>
    </row>
    <row r="819288" spans="41:44">
      <c r="AO819288" s="69">
        <v>66.03</v>
      </c>
      <c r="AP819288" s="69">
        <v>0.951</v>
      </c>
      <c r="AQ819288" s="69">
        <v>0.873</v>
      </c>
      <c r="AR819288" s="69">
        <v>1.04</v>
      </c>
    </row>
    <row r="819289" spans="41:44">
      <c r="AO819289" s="69">
        <v>66.81</v>
      </c>
      <c r="AP819289" s="69">
        <v>0.884</v>
      </c>
      <c r="AQ819289" s="69">
        <v>0.901</v>
      </c>
      <c r="AR819289" s="69">
        <v>1.031</v>
      </c>
    </row>
    <row r="819290" spans="41:44">
      <c r="AO819290" s="69">
        <v>67.59</v>
      </c>
      <c r="AP819290" s="69">
        <v>0.913</v>
      </c>
      <c r="AQ819290" s="69">
        <v>0.808</v>
      </c>
      <c r="AR819290" s="69">
        <v>1.026</v>
      </c>
    </row>
    <row r="819291" spans="41:44">
      <c r="AO819291" s="69">
        <v>68.37</v>
      </c>
      <c r="AP819291" s="69">
        <v>1.012</v>
      </c>
      <c r="AQ819291" s="69">
        <v>0.919</v>
      </c>
      <c r="AR819291" s="69">
        <v>0.87</v>
      </c>
    </row>
    <row r="819292" spans="41:44">
      <c r="AO819292" s="69">
        <v>69.15</v>
      </c>
      <c r="AP819292" s="69">
        <v>0.953</v>
      </c>
      <c r="AQ819292" s="69">
        <v>0.93</v>
      </c>
      <c r="AR819292" s="69">
        <v>0.889</v>
      </c>
    </row>
    <row r="819293" spans="41:44">
      <c r="AO819293" s="69">
        <v>69.93</v>
      </c>
      <c r="AP819293" s="69">
        <v>0.885</v>
      </c>
      <c r="AQ819293" s="69">
        <v>0.795</v>
      </c>
      <c r="AR819293" s="69">
        <v>1.027</v>
      </c>
    </row>
    <row r="819294" spans="41:44">
      <c r="AO819294" s="69">
        <v>70.71</v>
      </c>
      <c r="AP819294" s="69">
        <v>0.902</v>
      </c>
      <c r="AQ819294" s="69">
        <v>0.901</v>
      </c>
      <c r="AR819294" s="69">
        <v>0.924</v>
      </c>
    </row>
    <row r="819295" spans="41:44">
      <c r="AO819295" s="69">
        <v>71.49</v>
      </c>
      <c r="AP819295" s="69">
        <v>0.821</v>
      </c>
      <c r="AQ819295" s="69">
        <v>0.827</v>
      </c>
      <c r="AR819295" s="69">
        <v>0.9</v>
      </c>
    </row>
    <row r="819296" spans="41:44">
      <c r="AO819296" s="69">
        <v>72.27</v>
      </c>
      <c r="AP819296" s="69">
        <v>0.951</v>
      </c>
      <c r="AQ819296" s="69">
        <v>0.78</v>
      </c>
      <c r="AR819296" s="69">
        <v>0.904</v>
      </c>
    </row>
    <row r="819297" spans="41:44">
      <c r="AO819297" s="69">
        <v>73.05</v>
      </c>
      <c r="AP819297" s="69">
        <v>0.926</v>
      </c>
      <c r="AQ819297" s="69">
        <v>0.956</v>
      </c>
      <c r="AR819297" s="69">
        <v>1.014</v>
      </c>
    </row>
    <row r="819298" spans="41:44">
      <c r="AO819298" s="69">
        <v>73.83</v>
      </c>
      <c r="AP819298" s="69">
        <v>0.94</v>
      </c>
      <c r="AQ819298" s="69">
        <v>0.956</v>
      </c>
      <c r="AR819298" s="69">
        <v>0.924</v>
      </c>
    </row>
    <row r="819299" spans="41:44">
      <c r="AO819299" s="69">
        <v>74.61</v>
      </c>
      <c r="AP819299" s="69">
        <v>0.926</v>
      </c>
      <c r="AQ819299" s="69">
        <v>0.861</v>
      </c>
      <c r="AR819299" s="69">
        <v>0.944</v>
      </c>
    </row>
    <row r="819300" spans="41:44">
      <c r="AO819300" s="69">
        <v>75.39</v>
      </c>
      <c r="AP819300" s="69">
        <v>0.884</v>
      </c>
      <c r="AQ819300" s="69">
        <v>0.849</v>
      </c>
      <c r="AR819300" s="69">
        <v>1.027</v>
      </c>
    </row>
    <row r="819301" spans="41:44">
      <c r="AO819301" s="69">
        <v>76.17</v>
      </c>
      <c r="AP819301" s="69">
        <v>0.856</v>
      </c>
      <c r="AQ819301" s="69">
        <v>0.887</v>
      </c>
      <c r="AR819301" s="69">
        <v>0.923</v>
      </c>
    </row>
    <row r="819302" spans="41:44">
      <c r="AO819302" s="69">
        <v>76.95</v>
      </c>
      <c r="AP819302" s="69">
        <v>0.81</v>
      </c>
      <c r="AQ819302" s="69">
        <v>0.918</v>
      </c>
      <c r="AR819302" s="69">
        <v>0.948</v>
      </c>
    </row>
    <row r="819303" spans="41:44">
      <c r="AO819303" s="69">
        <v>77.73</v>
      </c>
      <c r="AP819303" s="69">
        <v>0.931</v>
      </c>
      <c r="AQ819303" s="69">
        <v>0.9</v>
      </c>
      <c r="AR819303" s="69">
        <v>0.948</v>
      </c>
    </row>
    <row r="819304" spans="41:44">
      <c r="AO819304" s="69">
        <v>78.51</v>
      </c>
      <c r="AP819304" s="69">
        <v>0.894</v>
      </c>
      <c r="AQ819304" s="69">
        <v>0.892</v>
      </c>
      <c r="AR819304" s="69">
        <v>1.071</v>
      </c>
    </row>
    <row r="819305" spans="41:44">
      <c r="AO819305" s="69">
        <v>79.29</v>
      </c>
      <c r="AP819305" s="69">
        <v>0.845</v>
      </c>
      <c r="AQ819305" s="69">
        <v>0.901</v>
      </c>
      <c r="AR819305" s="69">
        <v>0.894</v>
      </c>
    </row>
    <row r="819306" spans="41:44">
      <c r="AO819306" s="69">
        <v>80.07</v>
      </c>
      <c r="AP819306" s="69">
        <v>0.95</v>
      </c>
      <c r="AQ819306" s="69">
        <v>0.843</v>
      </c>
      <c r="AR819306" s="69">
        <v>0.867</v>
      </c>
    </row>
    <row r="819307" spans="41:44">
      <c r="AO819307" s="69">
        <v>80.85</v>
      </c>
      <c r="AP819307" s="69">
        <v>0.849</v>
      </c>
      <c r="AQ819307" s="69">
        <v>0.957</v>
      </c>
      <c r="AR819307" s="69">
        <v>0.974</v>
      </c>
    </row>
    <row r="819308" spans="41:44">
      <c r="AO819308" s="69">
        <v>81.63</v>
      </c>
      <c r="AP819308" s="69">
        <v>0.965</v>
      </c>
      <c r="AQ819308" s="69">
        <v>0.957</v>
      </c>
      <c r="AR819308" s="69">
        <v>0.87</v>
      </c>
    </row>
    <row r="819309" spans="41:44">
      <c r="AO819309" s="69">
        <v>82.41</v>
      </c>
      <c r="AP819309" s="69">
        <v>0.937</v>
      </c>
      <c r="AQ819309" s="69">
        <v>0.849</v>
      </c>
      <c r="AR819309" s="69">
        <v>0.83</v>
      </c>
    </row>
    <row r="819310" spans="41:44">
      <c r="AO819310" s="69">
        <v>83.19</v>
      </c>
      <c r="AP819310" s="69">
        <v>0.907</v>
      </c>
      <c r="AQ819310" s="69">
        <v>0.9</v>
      </c>
      <c r="AR819310" s="69">
        <v>0.873</v>
      </c>
    </row>
    <row r="819311" spans="41:44">
      <c r="AO819311" s="69">
        <v>83.97</v>
      </c>
      <c r="AP819311" s="69">
        <v>0.916</v>
      </c>
      <c r="AQ819311" s="69">
        <v>0.94</v>
      </c>
      <c r="AR819311" s="69">
        <v>0.924</v>
      </c>
    </row>
    <row r="819312" spans="41:44">
      <c r="AO819312" s="69">
        <v>84.75</v>
      </c>
      <c r="AP819312" s="69">
        <v>0.95</v>
      </c>
      <c r="AQ819312" s="69">
        <v>0.865</v>
      </c>
      <c r="AR819312" s="69">
        <v>0.974</v>
      </c>
    </row>
    <row r="819313" spans="41:44">
      <c r="AO819313" s="69">
        <v>85.53</v>
      </c>
      <c r="AP819313" s="69">
        <v>0.954</v>
      </c>
      <c r="AQ819313" s="69">
        <v>0.954</v>
      </c>
      <c r="AR819313" s="69">
        <v>0.987</v>
      </c>
    </row>
    <row r="819314" spans="41:44">
      <c r="AO819314" s="69">
        <v>86.31</v>
      </c>
      <c r="AP819314" s="69">
        <v>0.939</v>
      </c>
      <c r="AQ819314" s="69">
        <v>0.859</v>
      </c>
      <c r="AR819314" s="69">
        <v>0.957</v>
      </c>
    </row>
    <row r="819315" spans="41:44">
      <c r="AO819315" s="69">
        <v>87.09</v>
      </c>
      <c r="AP819315" s="69">
        <v>0.988</v>
      </c>
      <c r="AQ819315" s="69">
        <v>0.887</v>
      </c>
      <c r="AR819315" s="69">
        <v>0.973</v>
      </c>
    </row>
    <row r="819316" spans="41:44">
      <c r="AO819316" s="69">
        <v>87.87</v>
      </c>
      <c r="AP819316" s="69">
        <v>0.853</v>
      </c>
      <c r="AQ819316" s="69">
        <v>0.867</v>
      </c>
      <c r="AR819316" s="69">
        <v>0.849</v>
      </c>
    </row>
    <row r="819317" spans="41:44">
      <c r="AO819317" s="69">
        <v>88.65</v>
      </c>
      <c r="AP819317" s="69">
        <v>0.89</v>
      </c>
      <c r="AQ819317" s="69">
        <v>0.971</v>
      </c>
      <c r="AR819317" s="69">
        <v>0.922</v>
      </c>
    </row>
    <row r="819318" spans="41:44">
      <c r="AO819318" s="69">
        <v>89.43</v>
      </c>
      <c r="AP819318" s="69">
        <v>0.921</v>
      </c>
      <c r="AQ819318" s="69">
        <v>0.846</v>
      </c>
      <c r="AR819318" s="69">
        <v>0.873</v>
      </c>
    </row>
    <row r="819319" spans="41:44">
      <c r="AO819319" s="69">
        <v>90.21</v>
      </c>
      <c r="AP819319" s="69">
        <v>0.869</v>
      </c>
      <c r="AQ819319" s="69">
        <v>0.884</v>
      </c>
      <c r="AR819319" s="69">
        <v>0.911</v>
      </c>
    </row>
    <row r="819320" spans="41:44">
      <c r="AO819320" s="69">
        <v>90.99</v>
      </c>
      <c r="AP819320" s="69">
        <v>1.012</v>
      </c>
      <c r="AQ819320" s="69">
        <v>0.985</v>
      </c>
      <c r="AR819320" s="69">
        <v>0.898</v>
      </c>
    </row>
    <row r="819321" spans="41:44">
      <c r="AO819321" s="69">
        <v>91.77</v>
      </c>
      <c r="AP819321" s="69">
        <v>0.904</v>
      </c>
      <c r="AQ819321" s="69">
        <v>1</v>
      </c>
      <c r="AR819321" s="69">
        <v>0.907</v>
      </c>
    </row>
    <row r="819322" spans="41:44">
      <c r="AO819322" s="69">
        <v>92.55</v>
      </c>
      <c r="AP819322" s="69">
        <v>0.976</v>
      </c>
      <c r="AQ819322" s="69">
        <v>0.9</v>
      </c>
      <c r="AR819322" s="69">
        <v>0.906</v>
      </c>
    </row>
    <row r="819323" spans="41:44">
      <c r="AO819323" s="69">
        <v>93.33</v>
      </c>
      <c r="AP819323" s="69">
        <v>0.953</v>
      </c>
      <c r="AQ819323" s="69">
        <v>0.928</v>
      </c>
      <c r="AR819323" s="69">
        <v>0.974</v>
      </c>
    </row>
    <row r="819324" spans="41:44">
      <c r="AO819324" s="69">
        <v>94.11</v>
      </c>
      <c r="AP819324" s="69">
        <v>0.83</v>
      </c>
      <c r="AQ819324" s="69">
        <v>0.816</v>
      </c>
      <c r="AR819324" s="69">
        <v>0.948</v>
      </c>
    </row>
    <row r="819325" spans="41:44">
      <c r="AO819325" s="69">
        <v>94.89</v>
      </c>
      <c r="AP819325" s="69">
        <v>0.906</v>
      </c>
      <c r="AQ819325" s="69">
        <v>0.791</v>
      </c>
      <c r="AR819325" s="69">
        <v>1</v>
      </c>
    </row>
    <row r="819326" spans="41:44">
      <c r="AO819326" s="69">
        <v>95.67</v>
      </c>
      <c r="AP819326" s="69">
        <v>0.886</v>
      </c>
      <c r="AQ819326" s="69">
        <v>0.859</v>
      </c>
      <c r="AR819326" s="69">
        <v>0.898</v>
      </c>
    </row>
    <row r="819327" spans="41:44">
      <c r="AO819327" s="69">
        <v>96.45</v>
      </c>
      <c r="AP819327" s="69">
        <v>0.988</v>
      </c>
      <c r="AQ819327" s="69">
        <v>1.014</v>
      </c>
      <c r="AR819327" s="69">
        <v>0.887</v>
      </c>
    </row>
    <row r="819328" spans="41:44">
      <c r="AO819328" s="69">
        <v>97.23</v>
      </c>
      <c r="AP819328" s="69">
        <v>0.918</v>
      </c>
      <c r="AQ819328" s="69">
        <v>0.915</v>
      </c>
      <c r="AR819328" s="69">
        <v>0.934</v>
      </c>
    </row>
    <row r="819329" spans="41:44">
      <c r="AO819329" s="69">
        <v>98.01</v>
      </c>
      <c r="AP819329" s="69">
        <v>0.851</v>
      </c>
      <c r="AQ819329" s="69">
        <v>0.942</v>
      </c>
      <c r="AR819329" s="69">
        <v>0.919</v>
      </c>
    </row>
    <row r="819330" spans="41:44">
      <c r="AO819330" s="69">
        <v>98.79</v>
      </c>
      <c r="AP819330" s="69">
        <v>0.95</v>
      </c>
      <c r="AQ819330" s="69">
        <v>0.829</v>
      </c>
      <c r="AR819330" s="69">
        <v>0.906</v>
      </c>
    </row>
    <row r="819331" spans="41:44">
      <c r="AO819331" s="69">
        <v>99.57</v>
      </c>
      <c r="AP819331" s="69">
        <v>0.823</v>
      </c>
      <c r="AQ819331" s="69">
        <v>0.918</v>
      </c>
      <c r="AR819331" s="69">
        <v>1</v>
      </c>
    </row>
    <row r="819332" spans="41:44">
      <c r="AO819332" s="69">
        <v>100.35</v>
      </c>
      <c r="AP819332" s="69">
        <v>0.917</v>
      </c>
      <c r="AQ819332" s="69">
        <v>0.928</v>
      </c>
      <c r="AR819332" s="69">
        <v>0.846</v>
      </c>
    </row>
    <row r="819333" spans="41:44">
      <c r="AO819333" s="69">
        <v>101.13</v>
      </c>
      <c r="AP819333" s="69">
        <v>0.886</v>
      </c>
      <c r="AQ819333" s="69">
        <v>0.843</v>
      </c>
      <c r="AR819333" s="69">
        <v>0.959</v>
      </c>
    </row>
    <row r="819334" spans="41:44">
      <c r="AO819334" s="69">
        <v>101.91</v>
      </c>
      <c r="AP819334" s="69">
        <v>0.965</v>
      </c>
      <c r="AQ819334" s="69">
        <v>0.851</v>
      </c>
      <c r="AR819334" s="69">
        <v>0.93</v>
      </c>
    </row>
    <row r="819335" spans="41:44">
      <c r="AO819335" s="69">
        <v>102.69</v>
      </c>
      <c r="AP819335" s="69">
        <v>0.89</v>
      </c>
      <c r="AQ819335" s="69">
        <v>0.861</v>
      </c>
      <c r="AR819335" s="69">
        <v>0.839</v>
      </c>
    </row>
    <row r="819336" spans="41:44">
      <c r="AO819336" s="69">
        <v>103.47</v>
      </c>
      <c r="AP819336" s="69">
        <v>0.949</v>
      </c>
      <c r="AQ819336" s="69">
        <v>0.942</v>
      </c>
      <c r="AR819336" s="69">
        <v>0.842</v>
      </c>
    </row>
    <row r="819337" spans="41:44">
      <c r="AO819337" s="69">
        <v>104.25</v>
      </c>
      <c r="AP819337" s="69">
        <v>0.91</v>
      </c>
      <c r="AQ819337" s="69">
        <v>0.957</v>
      </c>
      <c r="AR819337" s="69">
        <v>0.875</v>
      </c>
    </row>
    <row r="819338" spans="41:44">
      <c r="AO819338" s="69">
        <v>105.03</v>
      </c>
      <c r="AP819338" s="69">
        <v>0.882</v>
      </c>
      <c r="AQ819338" s="69">
        <v>0.84</v>
      </c>
      <c r="AR819338" s="69">
        <v>0.917</v>
      </c>
    </row>
    <row r="819339" spans="41:44">
      <c r="AO819339" s="69">
        <v>105.81</v>
      </c>
      <c r="AP819339" s="69">
        <v>0.976</v>
      </c>
      <c r="AQ819339" s="69">
        <v>0.811</v>
      </c>
      <c r="AR819339" s="69">
        <v>0.9</v>
      </c>
    </row>
    <row r="819340" spans="41:44">
      <c r="AO819340" s="69">
        <v>106.59</v>
      </c>
      <c r="AP819340" s="69">
        <v>0.949</v>
      </c>
      <c r="AQ819340" s="69">
        <v>0.84</v>
      </c>
      <c r="AR819340" s="69">
        <v>0.947</v>
      </c>
    </row>
    <row r="819341" spans="41:44">
      <c r="AO819341" s="69">
        <v>107.37</v>
      </c>
      <c r="AP819341" s="69">
        <v>0.918</v>
      </c>
      <c r="AQ819341" s="69">
        <v>0.942</v>
      </c>
      <c r="AR819341" s="69">
        <v>0.917</v>
      </c>
    </row>
    <row r="819342" spans="41:44">
      <c r="AO819342" s="69">
        <v>108.15</v>
      </c>
      <c r="AP819342" s="69">
        <v>0.922</v>
      </c>
      <c r="AQ819342" s="69">
        <v>0.916</v>
      </c>
      <c r="AR819342" s="69">
        <v>0.959</v>
      </c>
    </row>
    <row r="819343" spans="41:44">
      <c r="AO819343" s="69">
        <v>108.93</v>
      </c>
      <c r="AP819343" s="69">
        <v>0.918</v>
      </c>
      <c r="AQ819343" s="69">
        <v>0.939</v>
      </c>
      <c r="AR819343" s="69">
        <v>0.872</v>
      </c>
    </row>
    <row r="819344" spans="41:44">
      <c r="AO819344" s="69">
        <v>109.71</v>
      </c>
      <c r="AP819344" s="69">
        <v>0.867</v>
      </c>
      <c r="AQ819344" s="69">
        <v>0.956</v>
      </c>
      <c r="AR819344" s="69">
        <v>0.923</v>
      </c>
    </row>
    <row r="819345" spans="41:44">
      <c r="AO819345" s="69">
        <v>110.49</v>
      </c>
      <c r="AP819345" s="69">
        <v>0.933</v>
      </c>
      <c r="AQ819345" s="69">
        <v>0.836</v>
      </c>
      <c r="AR819345" s="69">
        <v>0.842</v>
      </c>
    </row>
    <row r="819346" spans="41:44">
      <c r="AO819346" s="69">
        <v>111.27</v>
      </c>
      <c r="AP819346" s="69">
        <v>1.052</v>
      </c>
      <c r="AQ819346" s="69">
        <v>0.873</v>
      </c>
      <c r="AR819346" s="69">
        <v>0.898</v>
      </c>
    </row>
    <row r="819347" spans="41:44">
      <c r="AO819347" s="69">
        <v>112.05</v>
      </c>
      <c r="AP819347" s="69">
        <v>0.892</v>
      </c>
      <c r="AQ819347" s="69">
        <v>0.875</v>
      </c>
      <c r="AR819347" s="69">
        <v>0.828</v>
      </c>
    </row>
    <row r="819348" spans="41:44">
      <c r="AO819348" s="69">
        <v>112.83</v>
      </c>
      <c r="AP819348" s="69">
        <v>0.965</v>
      </c>
      <c r="AQ819348" s="69">
        <v>0.915</v>
      </c>
      <c r="AR819348" s="69">
        <v>1.015</v>
      </c>
    </row>
    <row r="819349" spans="41:44">
      <c r="AO819349" s="69">
        <v>113.61</v>
      </c>
      <c r="AP819349" s="69">
        <v>0.932</v>
      </c>
      <c r="AQ819349" s="69">
        <v>0.956</v>
      </c>
      <c r="AR819349" s="69">
        <v>0.986</v>
      </c>
    </row>
    <row r="819350" spans="41:44">
      <c r="AO819350" s="69">
        <v>114.39</v>
      </c>
      <c r="AP819350" s="69">
        <v>0.903</v>
      </c>
      <c r="AQ819350" s="69">
        <v>0.955</v>
      </c>
      <c r="AR819350" s="69">
        <v>0.959</v>
      </c>
    </row>
    <row r="819351" spans="41:44">
      <c r="AO819351" s="69">
        <v>115.17</v>
      </c>
      <c r="AP819351" s="69">
        <v>0.944</v>
      </c>
      <c r="AQ819351" s="69">
        <v>0.971</v>
      </c>
      <c r="AR819351" s="69">
        <v>0.93</v>
      </c>
    </row>
    <row r="819352" spans="41:44">
      <c r="AO819352" s="69">
        <v>115.95</v>
      </c>
      <c r="AP819352" s="69">
        <v>0.9</v>
      </c>
      <c r="AQ819352" s="69">
        <v>0.941</v>
      </c>
      <c r="AR819352" s="69">
        <v>0.847</v>
      </c>
    </row>
    <row r="819353" spans="41:44">
      <c r="AO819353" s="69">
        <v>116.73</v>
      </c>
      <c r="AP819353" s="69">
        <v>0.847</v>
      </c>
      <c r="AQ819353" s="69">
        <v>0.885</v>
      </c>
      <c r="AR819353" s="69">
        <v>0.896</v>
      </c>
    </row>
    <row r="819354" spans="41:44">
      <c r="AO819354" s="69">
        <v>117.51</v>
      </c>
      <c r="AP819354" s="69">
        <v>0.917</v>
      </c>
      <c r="AQ819354" s="69">
        <v>0.857</v>
      </c>
      <c r="AR819354" s="69">
        <v>0.844</v>
      </c>
    </row>
    <row r="819355" spans="41:44">
      <c r="AO819355" s="69">
        <v>118.29</v>
      </c>
      <c r="AP819355" s="69">
        <v>0.923</v>
      </c>
      <c r="AQ819355" s="69">
        <v>1.016</v>
      </c>
      <c r="AR819355" s="69">
        <v>0.844</v>
      </c>
    </row>
    <row r="819356" spans="41:44">
      <c r="AO819356" s="69">
        <v>119.07</v>
      </c>
      <c r="AP819356" s="69">
        <v>1</v>
      </c>
      <c r="AQ819356" s="69">
        <v>0.9</v>
      </c>
      <c r="AR819356" s="69">
        <v>0.915</v>
      </c>
    </row>
    <row r="819357" spans="41:44">
      <c r="AO819357" s="69">
        <v>119.85</v>
      </c>
      <c r="AP819357" s="69">
        <v>0.95</v>
      </c>
      <c r="AQ819357" s="69">
        <v>1.014</v>
      </c>
      <c r="AR819357" s="69">
        <v>0.878</v>
      </c>
    </row>
    <row r="819358" spans="41:44">
      <c r="AO819358" s="69">
        <v>120.63</v>
      </c>
      <c r="AP819358" s="69">
        <v>0.87</v>
      </c>
      <c r="AQ819358" s="69">
        <v>0.943</v>
      </c>
      <c r="AR819358" s="69">
        <v>0.808</v>
      </c>
    </row>
    <row r="819359" spans="41:44">
      <c r="AO819359" s="69">
        <v>121.41</v>
      </c>
      <c r="AP819359" s="69">
        <v>0.874</v>
      </c>
      <c r="AQ819359" s="69">
        <v>0.956</v>
      </c>
      <c r="AR819359" s="69">
        <v>0.906</v>
      </c>
    </row>
    <row r="819360" spans="41:44">
      <c r="AO819360" s="69">
        <v>122.19</v>
      </c>
      <c r="AP819360" s="69">
        <v>0.878</v>
      </c>
      <c r="AQ819360" s="69">
        <v>1</v>
      </c>
      <c r="AR819360" s="69">
        <v>0.851</v>
      </c>
    </row>
    <row r="819361" spans="41:44">
      <c r="AO819361" s="69">
        <v>122.97</v>
      </c>
      <c r="AP819361" s="69">
        <v>0.966</v>
      </c>
      <c r="AQ819361" s="69">
        <v>0.918</v>
      </c>
      <c r="AR819361" s="69">
        <v>0.904</v>
      </c>
    </row>
    <row r="819362" spans="41:44">
      <c r="AO819362" s="69">
        <v>123.75</v>
      </c>
      <c r="AP819362" s="69">
        <v>0.918</v>
      </c>
      <c r="AQ819362" s="69">
        <v>0.9</v>
      </c>
      <c r="AR819362" s="69">
        <v>0.984</v>
      </c>
    </row>
    <row r="819363" spans="41:44">
      <c r="AO819363" s="69">
        <v>124.53</v>
      </c>
      <c r="AP819363" s="69">
        <v>0.953</v>
      </c>
      <c r="AQ819363" s="69">
        <v>0.827</v>
      </c>
      <c r="AR819363" s="69">
        <v>0.9</v>
      </c>
    </row>
    <row r="819364" spans="41:44">
      <c r="AO819364" s="69">
        <v>125.31</v>
      </c>
      <c r="AP819364" s="69">
        <v>0.912</v>
      </c>
      <c r="AQ819364" s="69">
        <v>0.871</v>
      </c>
      <c r="AR819364" s="69">
        <v>0.973</v>
      </c>
    </row>
    <row r="819365" spans="41:44">
      <c r="AO819365" s="69">
        <v>126.09</v>
      </c>
      <c r="AP819365" s="69">
        <v>0.879</v>
      </c>
      <c r="AQ819365" s="69">
        <v>0.927</v>
      </c>
      <c r="AR819365" s="69">
        <v>0.987</v>
      </c>
    </row>
    <row r="819366" spans="41:44">
      <c r="AO819366" s="69">
        <v>126.87</v>
      </c>
      <c r="AP819366" s="69">
        <v>0.966</v>
      </c>
      <c r="AQ819366" s="69">
        <v>0.875</v>
      </c>
      <c r="AR819366" s="69">
        <v>0.917</v>
      </c>
    </row>
    <row r="819367" spans="41:44">
      <c r="AO819367" s="69">
        <v>127.65</v>
      </c>
      <c r="AP819367" s="69">
        <v>0.929</v>
      </c>
      <c r="AQ819367" s="69">
        <v>0.889</v>
      </c>
      <c r="AR819367" s="69">
        <v>0.9</v>
      </c>
    </row>
    <row r="819368" spans="41:44">
      <c r="AO819368" s="69">
        <v>128.43</v>
      </c>
      <c r="AP819368" s="69">
        <v>0.943</v>
      </c>
      <c r="AQ819368" s="69">
        <v>0.823</v>
      </c>
      <c r="AR819368" s="69">
        <v>0.922</v>
      </c>
    </row>
    <row r="819369" spans="41:44">
      <c r="AO819369" s="69">
        <v>129.21</v>
      </c>
      <c r="AP819369" s="69">
        <v>0.901</v>
      </c>
      <c r="AQ819369" s="69">
        <v>0.971</v>
      </c>
      <c r="AR819369" s="69">
        <v>1</v>
      </c>
    </row>
    <row r="819370" spans="41:44">
      <c r="AO819370" s="69">
        <v>129.99</v>
      </c>
      <c r="AP819370" s="69">
        <v>0.94</v>
      </c>
      <c r="AQ819370" s="69">
        <v>0.851</v>
      </c>
      <c r="AR819370" s="69">
        <v>0.918</v>
      </c>
    </row>
    <row r="819371" spans="41:44">
      <c r="AO819371" s="69">
        <v>130.77</v>
      </c>
      <c r="AP819371" s="69">
        <v>0.94</v>
      </c>
      <c r="AQ819371" s="69">
        <v>1.046</v>
      </c>
      <c r="AR819371" s="69">
        <v>1.014</v>
      </c>
    </row>
    <row r="819372" spans="41:44">
      <c r="AO819372" s="69">
        <v>131.55</v>
      </c>
      <c r="AP819372" s="69">
        <v>0.942</v>
      </c>
      <c r="AQ819372" s="69">
        <v>0.847</v>
      </c>
      <c r="AR819372" s="69">
        <v>0.883</v>
      </c>
    </row>
    <row r="819373" spans="41:44">
      <c r="AO819373" s="69">
        <v>132.33</v>
      </c>
      <c r="AP819373" s="69">
        <v>0.954</v>
      </c>
      <c r="AQ819373" s="69">
        <v>0.9</v>
      </c>
      <c r="AR819373" s="69">
        <v>1.069</v>
      </c>
    </row>
    <row r="819374" spans="41:44">
      <c r="AO819374" s="69">
        <v>133.11</v>
      </c>
      <c r="AP819374" s="69">
        <v>0.867</v>
      </c>
      <c r="AQ819374" s="69">
        <v>0.865</v>
      </c>
      <c r="AR819374" s="69">
        <v>0.957</v>
      </c>
    </row>
    <row r="819375" spans="41:44">
      <c r="AO819375" s="69">
        <v>133.89</v>
      </c>
      <c r="AP819375" s="69">
        <v>0.827</v>
      </c>
      <c r="AQ819375" s="69">
        <v>1</v>
      </c>
      <c r="AR819375" s="69">
        <v>0.91</v>
      </c>
    </row>
    <row r="819376" spans="41:44">
      <c r="AO819376" s="69">
        <v>134.67</v>
      </c>
      <c r="AP819376" s="69">
        <v>0.91</v>
      </c>
      <c r="AQ819376" s="69">
        <v>0.929</v>
      </c>
      <c r="AR819376" s="69">
        <v>0.93</v>
      </c>
    </row>
    <row r="819377" spans="41:44">
      <c r="AO819377" s="69">
        <v>135.45</v>
      </c>
      <c r="AP819377" s="69">
        <v>0.938</v>
      </c>
      <c r="AQ819377" s="69">
        <v>0.859</v>
      </c>
      <c r="AR819377" s="69">
        <v>1</v>
      </c>
    </row>
    <row r="819378" spans="41:44">
      <c r="AO819378" s="69">
        <v>136.23</v>
      </c>
      <c r="AP819378" s="69">
        <v>0.944</v>
      </c>
      <c r="AQ819378" s="69">
        <v>1</v>
      </c>
      <c r="AR819378" s="69">
        <v>0.934</v>
      </c>
    </row>
    <row r="819379" spans="41:44">
      <c r="AO819379" s="69">
        <v>137.01</v>
      </c>
      <c r="AP819379" s="69">
        <v>0.965</v>
      </c>
      <c r="AQ819379" s="69">
        <v>0.861</v>
      </c>
      <c r="AR819379" s="69">
        <v>0.893</v>
      </c>
    </row>
    <row r="819380" spans="41:44">
      <c r="AO819380" s="69">
        <v>137.79</v>
      </c>
      <c r="AP819380" s="69">
        <v>0.922</v>
      </c>
      <c r="AQ819380" s="69">
        <v>1.03</v>
      </c>
      <c r="AR819380" s="69">
        <v>0.973</v>
      </c>
    </row>
    <row r="819381" spans="41:44">
      <c r="AO819381" s="69">
        <v>138.57</v>
      </c>
      <c r="AP819381" s="69">
        <v>0.862</v>
      </c>
      <c r="AQ819381" s="69">
        <v>0.814</v>
      </c>
      <c r="AR819381" s="69">
        <v>0.986</v>
      </c>
    </row>
    <row r="819382" spans="41:44">
      <c r="AO819382" s="69">
        <v>139.35</v>
      </c>
      <c r="AP819382" s="69">
        <v>0.89</v>
      </c>
      <c r="AQ819382" s="69">
        <v>0.915</v>
      </c>
      <c r="AR819382" s="69">
        <v>0.906</v>
      </c>
    </row>
    <row r="819383" spans="41:44">
      <c r="AO819383" s="69">
        <v>140.13</v>
      </c>
      <c r="AP819383" s="69">
        <v>0.954</v>
      </c>
      <c r="AQ819383" s="69">
        <v>0.895</v>
      </c>
      <c r="AR819383" s="69">
        <v>0.863</v>
      </c>
    </row>
    <row r="819384" spans="41:44">
      <c r="AO819384" s="69">
        <v>140.91</v>
      </c>
      <c r="AP819384" s="69">
        <v>1</v>
      </c>
      <c r="AQ819384" s="69">
        <v>0.97</v>
      </c>
      <c r="AR819384" s="69">
        <v>0.918</v>
      </c>
    </row>
    <row r="819385" spans="41:44">
      <c r="AO819385" s="69">
        <v>141.69</v>
      </c>
      <c r="AP819385" s="69">
        <v>0.967</v>
      </c>
      <c r="AQ819385" s="69">
        <v>0.883</v>
      </c>
      <c r="AR819385" s="69">
        <v>0.93</v>
      </c>
    </row>
    <row r="819386" spans="41:44">
      <c r="AO819386" s="69">
        <v>142.47</v>
      </c>
      <c r="AP819386" s="69">
        <v>0.966</v>
      </c>
      <c r="AQ819386" s="69">
        <v>0.871</v>
      </c>
      <c r="AR819386" s="69">
        <v>0.911</v>
      </c>
    </row>
    <row r="819387" spans="41:44">
      <c r="AO819387" s="69">
        <v>143.25</v>
      </c>
      <c r="AP819387" s="69">
        <v>0.901</v>
      </c>
      <c r="AQ819387" s="69">
        <v>1.048</v>
      </c>
      <c r="AR819387" s="69">
        <v>0.942</v>
      </c>
    </row>
    <row r="819388" spans="41:44">
      <c r="AO819388" s="69">
        <v>144.03</v>
      </c>
      <c r="AP819388" s="69">
        <v>0.955</v>
      </c>
      <c r="AQ819388" s="69">
        <v>0.875</v>
      </c>
      <c r="AR819388" s="69">
        <v>0.919</v>
      </c>
    </row>
    <row r="819389" spans="41:44">
      <c r="AO819389" s="69">
        <v>144.81</v>
      </c>
      <c r="AP819389" s="69">
        <v>0.928</v>
      </c>
      <c r="AQ819389" s="69">
        <v>0.89</v>
      </c>
      <c r="AR819389" s="69">
        <v>1</v>
      </c>
    </row>
    <row r="819390" spans="41:44">
      <c r="AO819390" s="69">
        <v>145.59</v>
      </c>
      <c r="AP819390" s="69">
        <v>0.988</v>
      </c>
      <c r="AQ819390" s="69">
        <v>0.928</v>
      </c>
      <c r="AR819390" s="69">
        <v>1.028</v>
      </c>
    </row>
    <row r="819391" spans="41:44">
      <c r="AO819391" s="69">
        <v>146.37</v>
      </c>
      <c r="AP819391" s="69">
        <v>0.806</v>
      </c>
      <c r="AQ819391" s="69">
        <v>0.831</v>
      </c>
      <c r="AR819391" s="69">
        <v>0.97</v>
      </c>
    </row>
    <row r="819392" spans="41:44">
      <c r="AO819392" s="69">
        <v>147.15</v>
      </c>
      <c r="AP819392" s="69">
        <v>0.907</v>
      </c>
      <c r="AQ819392" s="69">
        <v>0.928</v>
      </c>
      <c r="AR819392" s="69">
        <v>0.91</v>
      </c>
    </row>
    <row r="819393" spans="41:44">
      <c r="AO819393" s="69">
        <v>147.93</v>
      </c>
      <c r="AP819393" s="69">
        <v>0.875</v>
      </c>
      <c r="AQ819393" s="69">
        <v>0.831</v>
      </c>
      <c r="AR819393" s="69">
        <v>0.861</v>
      </c>
    </row>
    <row r="819394" spans="41:44">
      <c r="AO819394" s="69">
        <v>148.71</v>
      </c>
      <c r="AP819394" s="69">
        <v>0.977</v>
      </c>
      <c r="AQ819394" s="69">
        <v>0.898</v>
      </c>
      <c r="AR819394" s="69">
        <v>0.901</v>
      </c>
    </row>
    <row r="819395" spans="41:44">
      <c r="AO819395" s="69">
        <v>149.49</v>
      </c>
      <c r="AP819395" s="69">
        <v>0.9</v>
      </c>
      <c r="AQ819395" s="69">
        <v>0.985</v>
      </c>
      <c r="AR819395" s="69">
        <v>0.901</v>
      </c>
    </row>
    <row r="819396" spans="41:44">
      <c r="AO819396" s="69">
        <v>150.27</v>
      </c>
      <c r="AP819396" s="69">
        <v>0.95</v>
      </c>
      <c r="AQ819396" s="69">
        <v>0.859</v>
      </c>
      <c r="AR819396" s="69">
        <v>0.917</v>
      </c>
    </row>
    <row r="819397" spans="41:44">
      <c r="AO819397" s="69">
        <v>151.05</v>
      </c>
      <c r="AP819397" s="69">
        <v>0.942</v>
      </c>
      <c r="AQ819397" s="69">
        <v>0.943</v>
      </c>
      <c r="AR819397" s="69">
        <v>0.918</v>
      </c>
    </row>
    <row r="819398" spans="41:44">
      <c r="AO819398" s="69">
        <v>151.83</v>
      </c>
      <c r="AP819398" s="69">
        <v>0.978</v>
      </c>
      <c r="AQ819398" s="69">
        <v>0.845</v>
      </c>
      <c r="AR819398" s="69">
        <v>0.867</v>
      </c>
    </row>
    <row r="819399" spans="41:44">
      <c r="AO819399" s="69">
        <v>152.61</v>
      </c>
      <c r="AP819399" s="69">
        <v>0.942</v>
      </c>
      <c r="AQ819399" s="69">
        <v>0.943</v>
      </c>
      <c r="AR819399" s="69">
        <v>0.928</v>
      </c>
    </row>
    <row r="819400" spans="41:44">
      <c r="AO819400" s="69">
        <v>153.39</v>
      </c>
      <c r="AP819400" s="69">
        <v>0.988</v>
      </c>
      <c r="AQ819400" s="69">
        <v>0.927</v>
      </c>
      <c r="AR819400" s="69">
        <v>0.836</v>
      </c>
    </row>
    <row r="819401" spans="41:44">
      <c r="AO819401" s="69">
        <v>154.17</v>
      </c>
      <c r="AP819401" s="69">
        <v>0.891</v>
      </c>
      <c r="AQ819401" s="69">
        <v>0.941</v>
      </c>
      <c r="AR819401" s="69">
        <v>0.932</v>
      </c>
    </row>
    <row r="819402" spans="41:44">
      <c r="AO819402" s="69">
        <v>154.95</v>
      </c>
      <c r="AP819402" s="69">
        <v>0.935</v>
      </c>
      <c r="AQ819402" s="69">
        <v>0.889</v>
      </c>
      <c r="AR819402" s="69">
        <v>0.861</v>
      </c>
    </row>
    <row r="819403" spans="41:44">
      <c r="AO819403" s="69">
        <v>155.73</v>
      </c>
      <c r="AP819403" s="69">
        <v>0.923</v>
      </c>
      <c r="AQ819403" s="69">
        <v>0.775</v>
      </c>
      <c r="AR819403" s="69">
        <v>0.861</v>
      </c>
    </row>
    <row r="819404" spans="41:44">
      <c r="AO819404" s="69">
        <v>156.51</v>
      </c>
      <c r="AP819404" s="69">
        <v>0.911</v>
      </c>
      <c r="AQ819404" s="69">
        <v>0.942</v>
      </c>
      <c r="AR819404" s="69">
        <v>0.957</v>
      </c>
    </row>
    <row r="835586" spans="41:44">
      <c r="AO835586" s="69" t="s">
        <v>13</v>
      </c>
      <c r="AP835586" s="69" t="s">
        <v>14</v>
      </c>
      <c r="AQ835586" s="69" t="s">
        <v>15</v>
      </c>
      <c r="AR835586" s="69" t="s">
        <v>16</v>
      </c>
    </row>
    <row r="835587" spans="41:44">
      <c r="AO835587" s="69">
        <v>0</v>
      </c>
      <c r="AP835587" s="69">
        <v>0.925</v>
      </c>
      <c r="AQ835587" s="69">
        <v>0.985</v>
      </c>
      <c r="AR835587" s="69">
        <v>0.836</v>
      </c>
    </row>
    <row r="835588" spans="41:44">
      <c r="AO835588" s="69">
        <v>0.39</v>
      </c>
      <c r="AP835588" s="69">
        <v>0.968</v>
      </c>
      <c r="AQ835588" s="69">
        <v>1.016</v>
      </c>
      <c r="AR835588" s="69">
        <v>1.026</v>
      </c>
    </row>
    <row r="835589" spans="41:44">
      <c r="AO835589" s="69">
        <v>1.17</v>
      </c>
      <c r="AP835589" s="69">
        <v>0.928</v>
      </c>
      <c r="AQ835589" s="69">
        <v>1.061</v>
      </c>
      <c r="AR835589" s="69">
        <v>0.925</v>
      </c>
    </row>
    <row r="835590" spans="41:44">
      <c r="AO835590" s="69">
        <v>1.95</v>
      </c>
      <c r="AP835590" s="69">
        <v>0.885</v>
      </c>
      <c r="AQ835590" s="69">
        <v>0.97</v>
      </c>
      <c r="AR835590" s="69">
        <v>0.961</v>
      </c>
    </row>
    <row r="835591" spans="41:44">
      <c r="AO835591" s="69">
        <v>2.73</v>
      </c>
      <c r="AP835591" s="69">
        <v>0.926</v>
      </c>
      <c r="AQ835591" s="69">
        <v>0.932</v>
      </c>
      <c r="AR835591" s="69">
        <v>0.962</v>
      </c>
    </row>
    <row r="835592" spans="41:44">
      <c r="AO835592" s="69">
        <v>3.51</v>
      </c>
      <c r="AP835592" s="69">
        <v>0.885</v>
      </c>
      <c r="AQ835592" s="69">
        <v>0.906</v>
      </c>
      <c r="AR835592" s="69">
        <v>0.924</v>
      </c>
    </row>
    <row r="835593" spans="41:44">
      <c r="AO835593" s="69">
        <v>4.29</v>
      </c>
      <c r="AP835593" s="69">
        <v>0.97</v>
      </c>
      <c r="AQ835593" s="69">
        <v>0.915</v>
      </c>
      <c r="AR835593" s="69">
        <v>0.96</v>
      </c>
    </row>
    <row r="835594" spans="41:44">
      <c r="AO835594" s="69">
        <v>5.07</v>
      </c>
      <c r="AP835594" s="69">
        <v>0.9</v>
      </c>
      <c r="AQ835594" s="69">
        <v>0.935</v>
      </c>
      <c r="AR835594" s="69">
        <v>0.911</v>
      </c>
    </row>
    <row r="835595" spans="41:44">
      <c r="AO835595" s="69">
        <v>5.85</v>
      </c>
      <c r="AP835595" s="69">
        <v>1.015</v>
      </c>
      <c r="AQ835595" s="69">
        <v>0.971</v>
      </c>
      <c r="AR835595" s="69">
        <v>0.912</v>
      </c>
    </row>
    <row r="835596" spans="41:44">
      <c r="AO835596" s="69">
        <v>6.63</v>
      </c>
      <c r="AP835596" s="69">
        <v>0.927</v>
      </c>
      <c r="AQ835596" s="69">
        <v>1</v>
      </c>
      <c r="AR835596" s="69">
        <v>0.962</v>
      </c>
    </row>
    <row r="835597" spans="41:44">
      <c r="AO835597" s="69">
        <v>7.41</v>
      </c>
      <c r="AP835597" s="69">
        <v>0.97</v>
      </c>
      <c r="AQ835597" s="69">
        <v>0.904</v>
      </c>
      <c r="AR835597" s="69">
        <v>1.013</v>
      </c>
    </row>
    <row r="835598" spans="41:44">
      <c r="AO835598" s="69">
        <v>8.19</v>
      </c>
      <c r="AP835598" s="69">
        <v>0.878</v>
      </c>
      <c r="AQ835598" s="69">
        <v>0.89</v>
      </c>
      <c r="AR835598" s="69">
        <v>1</v>
      </c>
    </row>
    <row r="835599" spans="41:44">
      <c r="AO835599" s="69">
        <v>8.97</v>
      </c>
      <c r="AP835599" s="69">
        <v>0.956</v>
      </c>
      <c r="AQ835599" s="69">
        <v>0.859</v>
      </c>
      <c r="AR835599" s="69">
        <v>1.096</v>
      </c>
    </row>
    <row r="835600" spans="41:44">
      <c r="AO835600" s="69">
        <v>9.75</v>
      </c>
      <c r="AP835600" s="69">
        <v>0.887</v>
      </c>
      <c r="AQ835600" s="69">
        <v>0.93</v>
      </c>
      <c r="AR835600" s="69">
        <v>1.04</v>
      </c>
    </row>
    <row r="835601" spans="41:44">
      <c r="AO835601" s="69">
        <v>10.53</v>
      </c>
      <c r="AP835601" s="69">
        <v>0.922</v>
      </c>
      <c r="AQ835601" s="69">
        <v>0.956</v>
      </c>
      <c r="AR835601" s="69">
        <v>1.053</v>
      </c>
    </row>
    <row r="835602" spans="41:44">
      <c r="AO835602" s="69">
        <v>11.31</v>
      </c>
      <c r="AP835602" s="69">
        <v>1</v>
      </c>
      <c r="AQ835602" s="69">
        <v>0.9</v>
      </c>
      <c r="AR835602" s="69">
        <v>1.037</v>
      </c>
    </row>
    <row r="835603" spans="41:44">
      <c r="AO835603" s="69">
        <v>12.09</v>
      </c>
      <c r="AP835603" s="69">
        <v>1.014</v>
      </c>
      <c r="AQ835603" s="69">
        <v>0.942</v>
      </c>
      <c r="AR835603" s="69">
        <v>0.861</v>
      </c>
    </row>
    <row r="835604" spans="41:44">
      <c r="AO835604" s="69">
        <v>12.87</v>
      </c>
      <c r="AP835604" s="69">
        <v>0.918</v>
      </c>
      <c r="AQ835604" s="69">
        <v>0.986</v>
      </c>
      <c r="AR835604" s="69">
        <v>1.055</v>
      </c>
    </row>
    <row r="835605" spans="41:44">
      <c r="AO835605" s="69">
        <v>13.65</v>
      </c>
      <c r="AP835605" s="69">
        <v>0.87</v>
      </c>
      <c r="AQ835605" s="69">
        <v>0.848</v>
      </c>
      <c r="AR835605" s="69">
        <v>0.883</v>
      </c>
    </row>
    <row r="835606" spans="41:44">
      <c r="AO835606" s="69">
        <v>14.43</v>
      </c>
      <c r="AP835606" s="69">
        <v>0.949</v>
      </c>
      <c r="AQ835606" s="69">
        <v>1</v>
      </c>
      <c r="AR835606" s="69">
        <v>0.938</v>
      </c>
    </row>
    <row r="835607" spans="41:44">
      <c r="AO835607" s="69">
        <v>15.21</v>
      </c>
      <c r="AP835607" s="69">
        <v>0.947</v>
      </c>
      <c r="AQ835607" s="69">
        <v>0.947</v>
      </c>
      <c r="AR835607" s="69">
        <v>0.962</v>
      </c>
    </row>
    <row r="835608" spans="41:44">
      <c r="AO835608" s="69">
        <v>15.99</v>
      </c>
      <c r="AP835608" s="69">
        <v>0.883</v>
      </c>
      <c r="AQ835608" s="69">
        <v>1</v>
      </c>
      <c r="AR835608" s="69">
        <v>0.887</v>
      </c>
    </row>
    <row r="835609" spans="41:44">
      <c r="AO835609" s="69">
        <v>16.77</v>
      </c>
      <c r="AP835609" s="69">
        <v>0.892</v>
      </c>
      <c r="AQ835609" s="69">
        <v>0.971</v>
      </c>
      <c r="AR835609" s="69">
        <v>1.133</v>
      </c>
    </row>
    <row r="835610" spans="41:44">
      <c r="AO835610" s="69">
        <v>17.55</v>
      </c>
      <c r="AP835610" s="69">
        <v>0.95</v>
      </c>
      <c r="AQ835610" s="69">
        <v>0.873</v>
      </c>
      <c r="AR835610" s="69">
        <v>0.95</v>
      </c>
    </row>
    <row r="835611" spans="41:44">
      <c r="AO835611" s="69">
        <v>18.33</v>
      </c>
      <c r="AP835611" s="69">
        <v>0.931</v>
      </c>
      <c r="AQ835611" s="69">
        <v>0.942</v>
      </c>
      <c r="AR835611" s="69">
        <v>0.961</v>
      </c>
    </row>
    <row r="835612" spans="41:44">
      <c r="AO835612" s="69">
        <v>19.11</v>
      </c>
      <c r="AP835612" s="69">
        <v>0.9</v>
      </c>
      <c r="AQ835612" s="69">
        <v>0.926</v>
      </c>
      <c r="AR835612" s="69">
        <v>0.935</v>
      </c>
    </row>
    <row r="835613" spans="41:44">
      <c r="AO835613" s="69">
        <v>19.89</v>
      </c>
      <c r="AP835613" s="69">
        <v>0.912</v>
      </c>
      <c r="AQ835613" s="69">
        <v>0.943</v>
      </c>
      <c r="AR835613" s="69">
        <v>0.926</v>
      </c>
    </row>
    <row r="835614" spans="41:44">
      <c r="AO835614" s="69">
        <v>20.67</v>
      </c>
      <c r="AP835614" s="69">
        <v>0.912</v>
      </c>
      <c r="AQ835614" s="69">
        <v>0.942</v>
      </c>
      <c r="AR835614" s="69">
        <v>0.875</v>
      </c>
    </row>
    <row r="835615" spans="41:44">
      <c r="AO835615" s="69">
        <v>21.45</v>
      </c>
      <c r="AP835615" s="69">
        <v>1</v>
      </c>
      <c r="AQ835615" s="69">
        <v>0.844</v>
      </c>
      <c r="AR835615" s="69">
        <v>0.912</v>
      </c>
    </row>
    <row r="835616" spans="41:44">
      <c r="AO835616" s="69">
        <v>22.23</v>
      </c>
      <c r="AP835616" s="69">
        <v>0.891</v>
      </c>
      <c r="AQ835616" s="69">
        <v>0.844</v>
      </c>
      <c r="AR835616" s="69">
        <v>0.975</v>
      </c>
    </row>
    <row r="835617" spans="41:44">
      <c r="AO835617" s="69">
        <v>23.01</v>
      </c>
      <c r="AP835617" s="69">
        <v>0.912</v>
      </c>
      <c r="AQ835617" s="69">
        <v>1.014</v>
      </c>
      <c r="AR835617" s="69">
        <v>0.95</v>
      </c>
    </row>
    <row r="835618" spans="41:44">
      <c r="AO835618" s="69">
        <v>23.79</v>
      </c>
      <c r="AP835618" s="69">
        <v>0.974</v>
      </c>
      <c r="AQ835618" s="69">
        <v>0.931</v>
      </c>
      <c r="AR835618" s="69">
        <v>0.869</v>
      </c>
    </row>
    <row r="835619" spans="41:44">
      <c r="AO835619" s="69">
        <v>24.57</v>
      </c>
      <c r="AP835619" s="69">
        <v>0.898</v>
      </c>
      <c r="AQ835619" s="69">
        <v>0.97</v>
      </c>
      <c r="AR835619" s="69">
        <v>0.879</v>
      </c>
    </row>
    <row r="835620" spans="41:44">
      <c r="AO835620" s="69">
        <v>25.35</v>
      </c>
      <c r="AP835620" s="69">
        <v>0.877</v>
      </c>
      <c r="AQ835620" s="69">
        <v>0.878</v>
      </c>
      <c r="AR835620" s="69">
        <v>0.948</v>
      </c>
    </row>
    <row r="835621" spans="41:44">
      <c r="AO835621" s="69">
        <v>26.13</v>
      </c>
      <c r="AP835621" s="69">
        <v>0.912</v>
      </c>
      <c r="AQ835621" s="69">
        <v>0.986</v>
      </c>
      <c r="AR835621" s="69">
        <v>0.949</v>
      </c>
    </row>
    <row r="835622" spans="41:44">
      <c r="AO835622" s="69">
        <v>26.91</v>
      </c>
      <c r="AP835622" s="69">
        <v>0.974</v>
      </c>
      <c r="AQ835622" s="69">
        <v>0.906</v>
      </c>
      <c r="AR835622" s="69">
        <v>0.828</v>
      </c>
    </row>
    <row r="835623" spans="41:44">
      <c r="AO835623" s="69">
        <v>27.69</v>
      </c>
      <c r="AP835623" s="69">
        <v>0.939</v>
      </c>
      <c r="AQ835623" s="69">
        <v>0.849</v>
      </c>
      <c r="AR835623" s="69">
        <v>0.924</v>
      </c>
    </row>
    <row r="835624" spans="41:44">
      <c r="AO835624" s="69">
        <v>28.47</v>
      </c>
      <c r="AP835624" s="69">
        <v>0.986</v>
      </c>
      <c r="AQ835624" s="69">
        <v>0.93</v>
      </c>
      <c r="AR835624" s="69">
        <v>0.974</v>
      </c>
    </row>
    <row r="835625" spans="41:44">
      <c r="AO835625" s="69">
        <v>29.25</v>
      </c>
      <c r="AP835625" s="69">
        <v>0.974</v>
      </c>
      <c r="AQ835625" s="69">
        <v>0.915</v>
      </c>
      <c r="AR835625" s="69">
        <v>0.896</v>
      </c>
    </row>
    <row r="835626" spans="41:44">
      <c r="AO835626" s="69">
        <v>30.03</v>
      </c>
      <c r="AP835626" s="69">
        <v>0.915</v>
      </c>
      <c r="AQ835626" s="69">
        <v>0.986</v>
      </c>
      <c r="AR835626" s="69">
        <v>1</v>
      </c>
    </row>
    <row r="835627" spans="41:44">
      <c r="AO835627" s="69">
        <v>30.81</v>
      </c>
      <c r="AP835627" s="69">
        <v>0.914</v>
      </c>
      <c r="AQ835627" s="69">
        <v>0.905</v>
      </c>
      <c r="AR835627" s="69">
        <v>0.868</v>
      </c>
    </row>
    <row r="835628" spans="41:44">
      <c r="AO835628" s="69">
        <v>31.59</v>
      </c>
      <c r="AP835628" s="69">
        <v>1</v>
      </c>
      <c r="AQ835628" s="69">
        <v>0.917</v>
      </c>
      <c r="AR835628" s="69">
        <v>1.026</v>
      </c>
    </row>
    <row r="835629" spans="41:44">
      <c r="AO835629" s="69">
        <v>32.37</v>
      </c>
      <c r="AP835629" s="69">
        <v>1</v>
      </c>
      <c r="AQ835629" s="69">
        <v>0.831</v>
      </c>
      <c r="AR835629" s="69">
        <v>0.937</v>
      </c>
    </row>
    <row r="835630" spans="41:44">
      <c r="AO835630" s="69">
        <v>33.15</v>
      </c>
      <c r="AP835630" s="69">
        <v>0.891</v>
      </c>
      <c r="AQ835630" s="69">
        <v>0.985</v>
      </c>
      <c r="AR835630" s="69">
        <v>0.938</v>
      </c>
    </row>
    <row r="835631" spans="41:44">
      <c r="AO835631" s="69">
        <v>33.93</v>
      </c>
      <c r="AP835631" s="69">
        <v>0.938</v>
      </c>
      <c r="AQ835631" s="69">
        <v>0.957</v>
      </c>
      <c r="AR835631" s="69">
        <v>0.974</v>
      </c>
    </row>
    <row r="835632" spans="41:44">
      <c r="AO835632" s="69">
        <v>34.71</v>
      </c>
      <c r="AP835632" s="69">
        <v>0.949</v>
      </c>
      <c r="AQ835632" s="69">
        <v>0.986</v>
      </c>
      <c r="AR835632" s="69">
        <v>0.912</v>
      </c>
    </row>
    <row r="835633" spans="41:44">
      <c r="AO835633" s="69">
        <v>35.49</v>
      </c>
      <c r="AP835633" s="69">
        <v>0.937</v>
      </c>
      <c r="AQ835633" s="69">
        <v>0.96</v>
      </c>
      <c r="AR835633" s="69">
        <v>0.934</v>
      </c>
    </row>
    <row r="835634" spans="41:44">
      <c r="AO835634" s="69">
        <v>36.27</v>
      </c>
      <c r="AP835634" s="69">
        <v>0.94</v>
      </c>
      <c r="AQ835634" s="69">
        <v>0.97</v>
      </c>
      <c r="AR835634" s="69">
        <v>0.961</v>
      </c>
    </row>
    <row r="835635" spans="41:44">
      <c r="AO835635" s="69">
        <v>37.05</v>
      </c>
      <c r="AP835635" s="69">
        <v>0.915</v>
      </c>
      <c r="AQ835635" s="69">
        <v>0.929</v>
      </c>
      <c r="AR835635" s="69">
        <v>0.96</v>
      </c>
    </row>
    <row r="835636" spans="41:44">
      <c r="AO835636" s="69">
        <v>37.83</v>
      </c>
      <c r="AP835636" s="69">
        <v>0.894</v>
      </c>
      <c r="AQ835636" s="69">
        <v>0.905</v>
      </c>
      <c r="AR835636" s="69">
        <v>1.11</v>
      </c>
    </row>
    <row r="835637" spans="41:44">
      <c r="AO835637" s="69">
        <v>38.61</v>
      </c>
      <c r="AP835637" s="69">
        <v>1.053</v>
      </c>
      <c r="AQ835637" s="69">
        <v>0.904</v>
      </c>
      <c r="AR835637" s="69">
        <v>0.879</v>
      </c>
    </row>
    <row r="835638" spans="41:44">
      <c r="AO835638" s="69">
        <v>39.51</v>
      </c>
      <c r="AP835638" s="69">
        <v>0.882</v>
      </c>
      <c r="AQ835638" s="69">
        <v>0.892</v>
      </c>
      <c r="AR835638" s="69">
        <v>0.974</v>
      </c>
    </row>
    <row r="835639" spans="41:44">
      <c r="AO835639" s="69">
        <v>40.29</v>
      </c>
      <c r="AP835639" s="69">
        <v>1.012</v>
      </c>
      <c r="AQ835639" s="69">
        <v>1</v>
      </c>
      <c r="AR835639" s="69">
        <v>1.027</v>
      </c>
    </row>
    <row r="835640" spans="41:44">
      <c r="AO835640" s="69">
        <v>41.07</v>
      </c>
      <c r="AP835640" s="69">
        <v>0.951</v>
      </c>
      <c r="AQ835640" s="69">
        <v>0.956</v>
      </c>
      <c r="AR835640" s="69">
        <v>0.947</v>
      </c>
    </row>
    <row r="835641" spans="41:44">
      <c r="AO835641" s="69">
        <v>41.85</v>
      </c>
      <c r="AP835641" s="69">
        <v>0.9</v>
      </c>
      <c r="AQ835641" s="69">
        <v>0.89</v>
      </c>
      <c r="AR835641" s="69">
        <v>0.91</v>
      </c>
    </row>
    <row r="835642" spans="41:44">
      <c r="AO835642" s="69">
        <v>42.63</v>
      </c>
      <c r="AP835642" s="69">
        <v>0.874</v>
      </c>
      <c r="AQ835642" s="69">
        <v>0.917</v>
      </c>
      <c r="AR835642" s="69">
        <v>0.95</v>
      </c>
    </row>
    <row r="835643" spans="41:44">
      <c r="AO835643" s="69">
        <v>43.41</v>
      </c>
      <c r="AP835643" s="69">
        <v>0.887</v>
      </c>
      <c r="AQ835643" s="69">
        <v>0.853</v>
      </c>
      <c r="AR835643" s="69">
        <v>0.949</v>
      </c>
    </row>
    <row r="835644" spans="41:44">
      <c r="AO835644" s="69">
        <v>44.19</v>
      </c>
      <c r="AP835644" s="69">
        <v>0.866</v>
      </c>
      <c r="AQ835644" s="69">
        <v>0.944</v>
      </c>
      <c r="AR835644" s="69">
        <v>0.912</v>
      </c>
    </row>
    <row r="835645" spans="41:44">
      <c r="AO835645" s="69">
        <v>44.97</v>
      </c>
      <c r="AP835645" s="69">
        <v>0.938</v>
      </c>
      <c r="AQ835645" s="69">
        <v>0.928</v>
      </c>
      <c r="AR835645" s="69">
        <v>0.901</v>
      </c>
    </row>
    <row r="835646" spans="41:44">
      <c r="AO835646" s="69">
        <v>45.75</v>
      </c>
      <c r="AP835646" s="69">
        <v>0.815</v>
      </c>
      <c r="AQ835646" s="69">
        <v>0.956</v>
      </c>
      <c r="AR835646" s="69">
        <v>0.736</v>
      </c>
    </row>
    <row r="835647" spans="41:44">
      <c r="AO835647" s="69">
        <v>46.53</v>
      </c>
      <c r="AP835647" s="69">
        <v>0.962</v>
      </c>
      <c r="AQ835647" s="69">
        <v>0.986</v>
      </c>
      <c r="AR835647" s="69">
        <v>1.085</v>
      </c>
    </row>
    <row r="835648" spans="41:44">
      <c r="AO835648" s="69">
        <v>47.31</v>
      </c>
      <c r="AP835648" s="69">
        <v>0.844</v>
      </c>
      <c r="AQ835648" s="69">
        <v>0.892</v>
      </c>
      <c r="AR835648" s="69">
        <v>0.807</v>
      </c>
    </row>
    <row r="835649" spans="41:44">
      <c r="AO835649" s="69">
        <v>48.09</v>
      </c>
      <c r="AP835649" s="69">
        <v>1.065</v>
      </c>
      <c r="AQ835649" s="69">
        <v>0.904</v>
      </c>
      <c r="AR835649" s="69">
        <v>0.949</v>
      </c>
    </row>
    <row r="835650" spans="41:44">
      <c r="AO835650" s="69">
        <v>48.87</v>
      </c>
      <c r="AP835650" s="69">
        <v>0.924</v>
      </c>
      <c r="AQ835650" s="69">
        <v>0.887</v>
      </c>
      <c r="AR835650" s="69">
        <v>0.873</v>
      </c>
    </row>
    <row r="835651" spans="41:44">
      <c r="AO835651" s="69">
        <v>49.65</v>
      </c>
      <c r="AP835651" s="69">
        <v>0.903</v>
      </c>
      <c r="AQ835651" s="69">
        <v>0.849</v>
      </c>
      <c r="AR835651" s="69">
        <v>0.923</v>
      </c>
    </row>
    <row r="835652" spans="41:44">
      <c r="AO835652" s="69">
        <v>50.43</v>
      </c>
      <c r="AP835652" s="69">
        <v>0.974</v>
      </c>
      <c r="AQ835652" s="69">
        <v>1.015</v>
      </c>
      <c r="AR835652" s="69">
        <v>0.937</v>
      </c>
    </row>
    <row r="835653" spans="41:44">
      <c r="AO835653" s="69">
        <v>51.21</v>
      </c>
      <c r="AP835653" s="69">
        <v>0.962</v>
      </c>
      <c r="AQ835653" s="69">
        <v>1</v>
      </c>
      <c r="AR835653" s="69">
        <v>0.883</v>
      </c>
    </row>
    <row r="835654" spans="41:44">
      <c r="AO835654" s="69">
        <v>51.99</v>
      </c>
      <c r="AP835654" s="69">
        <v>0.986</v>
      </c>
      <c r="AQ835654" s="69">
        <v>0.892</v>
      </c>
      <c r="AR835654" s="69">
        <v>0.872</v>
      </c>
    </row>
    <row r="835655" spans="41:44">
      <c r="AO835655" s="69">
        <v>52.77</v>
      </c>
      <c r="AP835655" s="69">
        <v>0.927</v>
      </c>
      <c r="AQ835655" s="69">
        <v>1.03</v>
      </c>
      <c r="AR835655" s="69">
        <v>0.987</v>
      </c>
    </row>
    <row r="835656" spans="41:44">
      <c r="AO835656" s="69">
        <v>53.55</v>
      </c>
      <c r="AP835656" s="69">
        <v>0.89</v>
      </c>
      <c r="AQ835656" s="69">
        <v>0.819</v>
      </c>
      <c r="AR835656" s="69">
        <v>0.816</v>
      </c>
    </row>
    <row r="835657" spans="41:44">
      <c r="AO835657" s="69">
        <v>54.33</v>
      </c>
      <c r="AP835657" s="69">
        <v>0.869</v>
      </c>
      <c r="AQ835657" s="69">
        <v>0.836</v>
      </c>
      <c r="AR835657" s="69">
        <v>0.887</v>
      </c>
    </row>
    <row r="835658" spans="41:44">
      <c r="AO835658" s="69">
        <v>55.11</v>
      </c>
      <c r="AP835658" s="69">
        <v>0.893</v>
      </c>
      <c r="AQ835658" s="69">
        <v>0.943</v>
      </c>
      <c r="AR835658" s="69">
        <v>0.96</v>
      </c>
    </row>
    <row r="835659" spans="41:44">
      <c r="AO835659" s="69">
        <v>55.89</v>
      </c>
      <c r="AP835659" s="69">
        <v>0.938</v>
      </c>
      <c r="AQ835659" s="69">
        <v>0.928</v>
      </c>
      <c r="AR835659" s="69">
        <v>0.937</v>
      </c>
    </row>
    <row r="835660" spans="41:44">
      <c r="AO835660" s="69">
        <v>56.67</v>
      </c>
      <c r="AP835660" s="69">
        <v>0.939</v>
      </c>
      <c r="AQ835660" s="69">
        <v>0.865</v>
      </c>
      <c r="AR835660" s="69">
        <v>0.938</v>
      </c>
    </row>
    <row r="835661" spans="41:44">
      <c r="AO835661" s="69">
        <v>57.45</v>
      </c>
      <c r="AP835661" s="69">
        <v>0.914</v>
      </c>
      <c r="AQ835661" s="69">
        <v>1.03</v>
      </c>
      <c r="AR835661" s="69">
        <v>1.04</v>
      </c>
    </row>
    <row r="835662" spans="41:44">
      <c r="AO835662" s="69">
        <v>58.23</v>
      </c>
      <c r="AP835662" s="69">
        <v>0.884</v>
      </c>
      <c r="AQ835662" s="69">
        <v>0.915</v>
      </c>
      <c r="AR835662" s="69">
        <v>0.932</v>
      </c>
    </row>
    <row r="835663" spans="41:44">
      <c r="AO835663" s="69">
        <v>59.01</v>
      </c>
      <c r="AP835663" s="69">
        <v>0.874</v>
      </c>
      <c r="AQ835663" s="69">
        <v>0.808</v>
      </c>
      <c r="AR835663" s="69">
        <v>0.959</v>
      </c>
    </row>
    <row r="835664" spans="41:44">
      <c r="AO835664" s="69">
        <v>59.79</v>
      </c>
      <c r="AP835664" s="69">
        <v>0.884</v>
      </c>
      <c r="AQ835664" s="69">
        <v>0.914</v>
      </c>
      <c r="AR835664" s="69">
        <v>0.889</v>
      </c>
    </row>
    <row r="835665" spans="41:44">
      <c r="AO835665" s="69">
        <v>60.57</v>
      </c>
      <c r="AP835665" s="69">
        <v>0.987</v>
      </c>
      <c r="AQ835665" s="69">
        <v>0.942</v>
      </c>
      <c r="AR835665" s="69">
        <v>0.947</v>
      </c>
    </row>
    <row r="835666" spans="41:44">
      <c r="AO835666" s="69">
        <v>61.35</v>
      </c>
      <c r="AP835666" s="69">
        <v>0.893</v>
      </c>
      <c r="AQ835666" s="69">
        <v>0.885</v>
      </c>
      <c r="AR835666" s="69">
        <v>0.896</v>
      </c>
    </row>
    <row r="835667" spans="41:44">
      <c r="AO835667" s="69">
        <v>62.13</v>
      </c>
      <c r="AP835667" s="69">
        <v>0.903</v>
      </c>
      <c r="AQ835667" s="69">
        <v>0.887</v>
      </c>
      <c r="AR835667" s="69">
        <v>0.936</v>
      </c>
    </row>
    <row r="835668" spans="41:44">
      <c r="AO835668" s="69">
        <v>62.91</v>
      </c>
      <c r="AP835668" s="69">
        <v>0.891</v>
      </c>
      <c r="AQ835668" s="69">
        <v>0.9</v>
      </c>
      <c r="AR835668" s="69">
        <v>0.821</v>
      </c>
    </row>
    <row r="835669" spans="41:44">
      <c r="AO835669" s="69">
        <v>63.69</v>
      </c>
      <c r="AP835669" s="69">
        <v>0.926</v>
      </c>
      <c r="AQ835669" s="69">
        <v>0.811</v>
      </c>
      <c r="AR835669" s="69">
        <v>0.868</v>
      </c>
    </row>
    <row r="835670" spans="41:44">
      <c r="AO835670" s="69">
        <v>64.47</v>
      </c>
      <c r="AP835670" s="69">
        <v>0.826</v>
      </c>
      <c r="AQ835670" s="69">
        <v>0.943</v>
      </c>
      <c r="AR835670" s="69">
        <v>0.949</v>
      </c>
    </row>
    <row r="835671" spans="41:44">
      <c r="AO835671" s="69">
        <v>65.25</v>
      </c>
      <c r="AP835671" s="69">
        <v>0.986</v>
      </c>
      <c r="AQ835671" s="69">
        <v>0.855</v>
      </c>
      <c r="AR835671" s="69">
        <v>0.896</v>
      </c>
    </row>
    <row r="835672" spans="41:44">
      <c r="AO835672" s="69">
        <v>66.03</v>
      </c>
      <c r="AP835672" s="69">
        <v>0.951</v>
      </c>
      <c r="AQ835672" s="69">
        <v>0.873</v>
      </c>
      <c r="AR835672" s="69">
        <v>1.04</v>
      </c>
    </row>
    <row r="835673" spans="41:44">
      <c r="AO835673" s="69">
        <v>66.81</v>
      </c>
      <c r="AP835673" s="69">
        <v>0.884</v>
      </c>
      <c r="AQ835673" s="69">
        <v>0.901</v>
      </c>
      <c r="AR835673" s="69">
        <v>1.031</v>
      </c>
    </row>
    <row r="835674" spans="41:44">
      <c r="AO835674" s="69">
        <v>67.59</v>
      </c>
      <c r="AP835674" s="69">
        <v>0.913</v>
      </c>
      <c r="AQ835674" s="69">
        <v>0.808</v>
      </c>
      <c r="AR835674" s="69">
        <v>1.026</v>
      </c>
    </row>
    <row r="835675" spans="41:44">
      <c r="AO835675" s="69">
        <v>68.37</v>
      </c>
      <c r="AP835675" s="69">
        <v>1.012</v>
      </c>
      <c r="AQ835675" s="69">
        <v>0.919</v>
      </c>
      <c r="AR835675" s="69">
        <v>0.87</v>
      </c>
    </row>
    <row r="835676" spans="41:44">
      <c r="AO835676" s="69">
        <v>69.15</v>
      </c>
      <c r="AP835676" s="69">
        <v>0.953</v>
      </c>
      <c r="AQ835676" s="69">
        <v>0.93</v>
      </c>
      <c r="AR835676" s="69">
        <v>0.889</v>
      </c>
    </row>
    <row r="835677" spans="41:44">
      <c r="AO835677" s="69">
        <v>69.93</v>
      </c>
      <c r="AP835677" s="69">
        <v>0.885</v>
      </c>
      <c r="AQ835677" s="69">
        <v>0.795</v>
      </c>
      <c r="AR835677" s="69">
        <v>1.027</v>
      </c>
    </row>
    <row r="835678" spans="41:44">
      <c r="AO835678" s="69">
        <v>70.71</v>
      </c>
      <c r="AP835678" s="69">
        <v>0.902</v>
      </c>
      <c r="AQ835678" s="69">
        <v>0.901</v>
      </c>
      <c r="AR835678" s="69">
        <v>0.924</v>
      </c>
    </row>
    <row r="835679" spans="41:44">
      <c r="AO835679" s="69">
        <v>71.49</v>
      </c>
      <c r="AP835679" s="69">
        <v>0.821</v>
      </c>
      <c r="AQ835679" s="69">
        <v>0.827</v>
      </c>
      <c r="AR835679" s="69">
        <v>0.9</v>
      </c>
    </row>
    <row r="835680" spans="41:44">
      <c r="AO835680" s="69">
        <v>72.27</v>
      </c>
      <c r="AP835680" s="69">
        <v>0.951</v>
      </c>
      <c r="AQ835680" s="69">
        <v>0.78</v>
      </c>
      <c r="AR835680" s="69">
        <v>0.904</v>
      </c>
    </row>
    <row r="835681" spans="41:44">
      <c r="AO835681" s="69">
        <v>73.05</v>
      </c>
      <c r="AP835681" s="69">
        <v>0.926</v>
      </c>
      <c r="AQ835681" s="69">
        <v>0.956</v>
      </c>
      <c r="AR835681" s="69">
        <v>1.014</v>
      </c>
    </row>
    <row r="835682" spans="41:44">
      <c r="AO835682" s="69">
        <v>73.83</v>
      </c>
      <c r="AP835682" s="69">
        <v>0.94</v>
      </c>
      <c r="AQ835682" s="69">
        <v>0.956</v>
      </c>
      <c r="AR835682" s="69">
        <v>0.924</v>
      </c>
    </row>
    <row r="835683" spans="41:44">
      <c r="AO835683" s="69">
        <v>74.61</v>
      </c>
      <c r="AP835683" s="69">
        <v>0.926</v>
      </c>
      <c r="AQ835683" s="69">
        <v>0.861</v>
      </c>
      <c r="AR835683" s="69">
        <v>0.944</v>
      </c>
    </row>
    <row r="835684" spans="41:44">
      <c r="AO835684" s="69">
        <v>75.39</v>
      </c>
      <c r="AP835684" s="69">
        <v>0.884</v>
      </c>
      <c r="AQ835684" s="69">
        <v>0.849</v>
      </c>
      <c r="AR835684" s="69">
        <v>1.027</v>
      </c>
    </row>
    <row r="835685" spans="41:44">
      <c r="AO835685" s="69">
        <v>76.17</v>
      </c>
      <c r="AP835685" s="69">
        <v>0.856</v>
      </c>
      <c r="AQ835685" s="69">
        <v>0.887</v>
      </c>
      <c r="AR835685" s="69">
        <v>0.923</v>
      </c>
    </row>
    <row r="835686" spans="41:44">
      <c r="AO835686" s="69">
        <v>76.95</v>
      </c>
      <c r="AP835686" s="69">
        <v>0.81</v>
      </c>
      <c r="AQ835686" s="69">
        <v>0.918</v>
      </c>
      <c r="AR835686" s="69">
        <v>0.948</v>
      </c>
    </row>
    <row r="835687" spans="41:44">
      <c r="AO835687" s="69">
        <v>77.73</v>
      </c>
      <c r="AP835687" s="69">
        <v>0.931</v>
      </c>
      <c r="AQ835687" s="69">
        <v>0.9</v>
      </c>
      <c r="AR835687" s="69">
        <v>0.948</v>
      </c>
    </row>
    <row r="835688" spans="41:44">
      <c r="AO835688" s="69">
        <v>78.51</v>
      </c>
      <c r="AP835688" s="69">
        <v>0.894</v>
      </c>
      <c r="AQ835688" s="69">
        <v>0.892</v>
      </c>
      <c r="AR835688" s="69">
        <v>1.071</v>
      </c>
    </row>
    <row r="835689" spans="41:44">
      <c r="AO835689" s="69">
        <v>79.29</v>
      </c>
      <c r="AP835689" s="69">
        <v>0.845</v>
      </c>
      <c r="AQ835689" s="69">
        <v>0.901</v>
      </c>
      <c r="AR835689" s="69">
        <v>0.894</v>
      </c>
    </row>
    <row r="835690" spans="41:44">
      <c r="AO835690" s="69">
        <v>80.07</v>
      </c>
      <c r="AP835690" s="69">
        <v>0.95</v>
      </c>
      <c r="AQ835690" s="69">
        <v>0.843</v>
      </c>
      <c r="AR835690" s="69">
        <v>0.867</v>
      </c>
    </row>
    <row r="835691" spans="41:44">
      <c r="AO835691" s="69">
        <v>80.85</v>
      </c>
      <c r="AP835691" s="69">
        <v>0.849</v>
      </c>
      <c r="AQ835691" s="69">
        <v>0.957</v>
      </c>
      <c r="AR835691" s="69">
        <v>0.974</v>
      </c>
    </row>
    <row r="835692" spans="41:44">
      <c r="AO835692" s="69">
        <v>81.63</v>
      </c>
      <c r="AP835692" s="69">
        <v>0.965</v>
      </c>
      <c r="AQ835692" s="69">
        <v>0.957</v>
      </c>
      <c r="AR835692" s="69">
        <v>0.87</v>
      </c>
    </row>
    <row r="835693" spans="41:44">
      <c r="AO835693" s="69">
        <v>82.41</v>
      </c>
      <c r="AP835693" s="69">
        <v>0.937</v>
      </c>
      <c r="AQ835693" s="69">
        <v>0.849</v>
      </c>
      <c r="AR835693" s="69">
        <v>0.83</v>
      </c>
    </row>
    <row r="835694" spans="41:44">
      <c r="AO835694" s="69">
        <v>83.19</v>
      </c>
      <c r="AP835694" s="69">
        <v>0.907</v>
      </c>
      <c r="AQ835694" s="69">
        <v>0.9</v>
      </c>
      <c r="AR835694" s="69">
        <v>0.873</v>
      </c>
    </row>
    <row r="835695" spans="41:44">
      <c r="AO835695" s="69">
        <v>83.97</v>
      </c>
      <c r="AP835695" s="69">
        <v>0.916</v>
      </c>
      <c r="AQ835695" s="69">
        <v>0.94</v>
      </c>
      <c r="AR835695" s="69">
        <v>0.924</v>
      </c>
    </row>
    <row r="835696" spans="41:44">
      <c r="AO835696" s="69">
        <v>84.75</v>
      </c>
      <c r="AP835696" s="69">
        <v>0.95</v>
      </c>
      <c r="AQ835696" s="69">
        <v>0.865</v>
      </c>
      <c r="AR835696" s="69">
        <v>0.974</v>
      </c>
    </row>
    <row r="835697" spans="41:44">
      <c r="AO835697" s="69">
        <v>85.53</v>
      </c>
      <c r="AP835697" s="69">
        <v>0.954</v>
      </c>
      <c r="AQ835697" s="69">
        <v>0.954</v>
      </c>
      <c r="AR835697" s="69">
        <v>0.987</v>
      </c>
    </row>
    <row r="835698" spans="41:44">
      <c r="AO835698" s="69">
        <v>86.31</v>
      </c>
      <c r="AP835698" s="69">
        <v>0.939</v>
      </c>
      <c r="AQ835698" s="69">
        <v>0.859</v>
      </c>
      <c r="AR835698" s="69">
        <v>0.957</v>
      </c>
    </row>
    <row r="835699" spans="41:44">
      <c r="AO835699" s="69">
        <v>87.09</v>
      </c>
      <c r="AP835699" s="69">
        <v>0.988</v>
      </c>
      <c r="AQ835699" s="69">
        <v>0.887</v>
      </c>
      <c r="AR835699" s="69">
        <v>0.973</v>
      </c>
    </row>
    <row r="835700" spans="41:44">
      <c r="AO835700" s="69">
        <v>87.87</v>
      </c>
      <c r="AP835700" s="69">
        <v>0.853</v>
      </c>
      <c r="AQ835700" s="69">
        <v>0.867</v>
      </c>
      <c r="AR835700" s="69">
        <v>0.849</v>
      </c>
    </row>
    <row r="835701" spans="41:44">
      <c r="AO835701" s="69">
        <v>88.65</v>
      </c>
      <c r="AP835701" s="69">
        <v>0.89</v>
      </c>
      <c r="AQ835701" s="69">
        <v>0.971</v>
      </c>
      <c r="AR835701" s="69">
        <v>0.922</v>
      </c>
    </row>
    <row r="835702" spans="41:44">
      <c r="AO835702" s="69">
        <v>89.43</v>
      </c>
      <c r="AP835702" s="69">
        <v>0.921</v>
      </c>
      <c r="AQ835702" s="69">
        <v>0.846</v>
      </c>
      <c r="AR835702" s="69">
        <v>0.873</v>
      </c>
    </row>
    <row r="835703" spans="41:44">
      <c r="AO835703" s="69">
        <v>90.21</v>
      </c>
      <c r="AP835703" s="69">
        <v>0.869</v>
      </c>
      <c r="AQ835703" s="69">
        <v>0.884</v>
      </c>
      <c r="AR835703" s="69">
        <v>0.911</v>
      </c>
    </row>
    <row r="835704" spans="41:44">
      <c r="AO835704" s="69">
        <v>90.99</v>
      </c>
      <c r="AP835704" s="69">
        <v>1.012</v>
      </c>
      <c r="AQ835704" s="69">
        <v>0.985</v>
      </c>
      <c r="AR835704" s="69">
        <v>0.898</v>
      </c>
    </row>
    <row r="835705" spans="41:44">
      <c r="AO835705" s="69">
        <v>91.77</v>
      </c>
      <c r="AP835705" s="69">
        <v>0.904</v>
      </c>
      <c r="AQ835705" s="69">
        <v>1</v>
      </c>
      <c r="AR835705" s="69">
        <v>0.907</v>
      </c>
    </row>
    <row r="835706" spans="41:44">
      <c r="AO835706" s="69">
        <v>92.55</v>
      </c>
      <c r="AP835706" s="69">
        <v>0.976</v>
      </c>
      <c r="AQ835706" s="69">
        <v>0.9</v>
      </c>
      <c r="AR835706" s="69">
        <v>0.906</v>
      </c>
    </row>
    <row r="835707" spans="41:44">
      <c r="AO835707" s="69">
        <v>93.33</v>
      </c>
      <c r="AP835707" s="69">
        <v>0.953</v>
      </c>
      <c r="AQ835707" s="69">
        <v>0.928</v>
      </c>
      <c r="AR835707" s="69">
        <v>0.974</v>
      </c>
    </row>
    <row r="835708" spans="41:44">
      <c r="AO835708" s="69">
        <v>94.11</v>
      </c>
      <c r="AP835708" s="69">
        <v>0.83</v>
      </c>
      <c r="AQ835708" s="69">
        <v>0.816</v>
      </c>
      <c r="AR835708" s="69">
        <v>0.948</v>
      </c>
    </row>
    <row r="835709" spans="41:44">
      <c r="AO835709" s="69">
        <v>94.89</v>
      </c>
      <c r="AP835709" s="69">
        <v>0.906</v>
      </c>
      <c r="AQ835709" s="69">
        <v>0.791</v>
      </c>
      <c r="AR835709" s="69">
        <v>1</v>
      </c>
    </row>
    <row r="835710" spans="41:44">
      <c r="AO835710" s="69">
        <v>95.67</v>
      </c>
      <c r="AP835710" s="69">
        <v>0.886</v>
      </c>
      <c r="AQ835710" s="69">
        <v>0.859</v>
      </c>
      <c r="AR835710" s="69">
        <v>0.898</v>
      </c>
    </row>
    <row r="835711" spans="41:44">
      <c r="AO835711" s="69">
        <v>96.45</v>
      </c>
      <c r="AP835711" s="69">
        <v>0.988</v>
      </c>
      <c r="AQ835711" s="69">
        <v>1.014</v>
      </c>
      <c r="AR835711" s="69">
        <v>0.887</v>
      </c>
    </row>
    <row r="835712" spans="41:44">
      <c r="AO835712" s="69">
        <v>97.23</v>
      </c>
      <c r="AP835712" s="69">
        <v>0.918</v>
      </c>
      <c r="AQ835712" s="69">
        <v>0.915</v>
      </c>
      <c r="AR835712" s="69">
        <v>0.934</v>
      </c>
    </row>
    <row r="835713" spans="41:44">
      <c r="AO835713" s="69">
        <v>98.01</v>
      </c>
      <c r="AP835713" s="69">
        <v>0.851</v>
      </c>
      <c r="AQ835713" s="69">
        <v>0.942</v>
      </c>
      <c r="AR835713" s="69">
        <v>0.919</v>
      </c>
    </row>
    <row r="835714" spans="41:44">
      <c r="AO835714" s="69">
        <v>98.79</v>
      </c>
      <c r="AP835714" s="69">
        <v>0.95</v>
      </c>
      <c r="AQ835714" s="69">
        <v>0.829</v>
      </c>
      <c r="AR835714" s="69">
        <v>0.906</v>
      </c>
    </row>
    <row r="835715" spans="41:44">
      <c r="AO835715" s="69">
        <v>99.57</v>
      </c>
      <c r="AP835715" s="69">
        <v>0.823</v>
      </c>
      <c r="AQ835715" s="69">
        <v>0.918</v>
      </c>
      <c r="AR835715" s="69">
        <v>1</v>
      </c>
    </row>
    <row r="835716" spans="41:44">
      <c r="AO835716" s="69">
        <v>100.35</v>
      </c>
      <c r="AP835716" s="69">
        <v>0.917</v>
      </c>
      <c r="AQ835716" s="69">
        <v>0.928</v>
      </c>
      <c r="AR835716" s="69">
        <v>0.846</v>
      </c>
    </row>
    <row r="835717" spans="41:44">
      <c r="AO835717" s="69">
        <v>101.13</v>
      </c>
      <c r="AP835717" s="69">
        <v>0.886</v>
      </c>
      <c r="AQ835717" s="69">
        <v>0.843</v>
      </c>
      <c r="AR835717" s="69">
        <v>0.959</v>
      </c>
    </row>
    <row r="835718" spans="41:44">
      <c r="AO835718" s="69">
        <v>101.91</v>
      </c>
      <c r="AP835718" s="69">
        <v>0.965</v>
      </c>
      <c r="AQ835718" s="69">
        <v>0.851</v>
      </c>
      <c r="AR835718" s="69">
        <v>0.93</v>
      </c>
    </row>
    <row r="835719" spans="41:44">
      <c r="AO835719" s="69">
        <v>102.69</v>
      </c>
      <c r="AP835719" s="69">
        <v>0.89</v>
      </c>
      <c r="AQ835719" s="69">
        <v>0.861</v>
      </c>
      <c r="AR835719" s="69">
        <v>0.839</v>
      </c>
    </row>
    <row r="835720" spans="41:44">
      <c r="AO835720" s="69">
        <v>103.47</v>
      </c>
      <c r="AP835720" s="69">
        <v>0.949</v>
      </c>
      <c r="AQ835720" s="69">
        <v>0.942</v>
      </c>
      <c r="AR835720" s="69">
        <v>0.842</v>
      </c>
    </row>
    <row r="835721" spans="41:44">
      <c r="AO835721" s="69">
        <v>104.25</v>
      </c>
      <c r="AP835721" s="69">
        <v>0.91</v>
      </c>
      <c r="AQ835721" s="69">
        <v>0.957</v>
      </c>
      <c r="AR835721" s="69">
        <v>0.875</v>
      </c>
    </row>
    <row r="835722" spans="41:44">
      <c r="AO835722" s="69">
        <v>105.03</v>
      </c>
      <c r="AP835722" s="69">
        <v>0.882</v>
      </c>
      <c r="AQ835722" s="69">
        <v>0.84</v>
      </c>
      <c r="AR835722" s="69">
        <v>0.917</v>
      </c>
    </row>
    <row r="835723" spans="41:44">
      <c r="AO835723" s="69">
        <v>105.81</v>
      </c>
      <c r="AP835723" s="69">
        <v>0.976</v>
      </c>
      <c r="AQ835723" s="69">
        <v>0.811</v>
      </c>
      <c r="AR835723" s="69">
        <v>0.9</v>
      </c>
    </row>
    <row r="835724" spans="41:44">
      <c r="AO835724" s="69">
        <v>106.59</v>
      </c>
      <c r="AP835724" s="69">
        <v>0.949</v>
      </c>
      <c r="AQ835724" s="69">
        <v>0.84</v>
      </c>
      <c r="AR835724" s="69">
        <v>0.947</v>
      </c>
    </row>
    <row r="835725" spans="41:44">
      <c r="AO835725" s="69">
        <v>107.37</v>
      </c>
      <c r="AP835725" s="69">
        <v>0.918</v>
      </c>
      <c r="AQ835725" s="69">
        <v>0.942</v>
      </c>
      <c r="AR835725" s="69">
        <v>0.917</v>
      </c>
    </row>
    <row r="835726" spans="41:44">
      <c r="AO835726" s="69">
        <v>108.15</v>
      </c>
      <c r="AP835726" s="69">
        <v>0.922</v>
      </c>
      <c r="AQ835726" s="69">
        <v>0.916</v>
      </c>
      <c r="AR835726" s="69">
        <v>0.959</v>
      </c>
    </row>
    <row r="835727" spans="41:44">
      <c r="AO835727" s="69">
        <v>108.93</v>
      </c>
      <c r="AP835727" s="69">
        <v>0.918</v>
      </c>
      <c r="AQ835727" s="69">
        <v>0.939</v>
      </c>
      <c r="AR835727" s="69">
        <v>0.872</v>
      </c>
    </row>
    <row r="835728" spans="41:44">
      <c r="AO835728" s="69">
        <v>109.71</v>
      </c>
      <c r="AP835728" s="69">
        <v>0.867</v>
      </c>
      <c r="AQ835728" s="69">
        <v>0.956</v>
      </c>
      <c r="AR835728" s="69">
        <v>0.923</v>
      </c>
    </row>
    <row r="835729" spans="41:44">
      <c r="AO835729" s="69">
        <v>110.49</v>
      </c>
      <c r="AP835729" s="69">
        <v>0.933</v>
      </c>
      <c r="AQ835729" s="69">
        <v>0.836</v>
      </c>
      <c r="AR835729" s="69">
        <v>0.842</v>
      </c>
    </row>
    <row r="835730" spans="41:44">
      <c r="AO835730" s="69">
        <v>111.27</v>
      </c>
      <c r="AP835730" s="69">
        <v>1.052</v>
      </c>
      <c r="AQ835730" s="69">
        <v>0.873</v>
      </c>
      <c r="AR835730" s="69">
        <v>0.898</v>
      </c>
    </row>
    <row r="835731" spans="41:44">
      <c r="AO835731" s="69">
        <v>112.05</v>
      </c>
      <c r="AP835731" s="69">
        <v>0.892</v>
      </c>
      <c r="AQ835731" s="69">
        <v>0.875</v>
      </c>
      <c r="AR835731" s="69">
        <v>0.828</v>
      </c>
    </row>
    <row r="835732" spans="41:44">
      <c r="AO835732" s="69">
        <v>112.83</v>
      </c>
      <c r="AP835732" s="69">
        <v>0.965</v>
      </c>
      <c r="AQ835732" s="69">
        <v>0.915</v>
      </c>
      <c r="AR835732" s="69">
        <v>1.015</v>
      </c>
    </row>
    <row r="835733" spans="41:44">
      <c r="AO835733" s="69">
        <v>113.61</v>
      </c>
      <c r="AP835733" s="69">
        <v>0.932</v>
      </c>
      <c r="AQ835733" s="69">
        <v>0.956</v>
      </c>
      <c r="AR835733" s="69">
        <v>0.986</v>
      </c>
    </row>
    <row r="835734" spans="41:44">
      <c r="AO835734" s="69">
        <v>114.39</v>
      </c>
      <c r="AP835734" s="69">
        <v>0.903</v>
      </c>
      <c r="AQ835734" s="69">
        <v>0.955</v>
      </c>
      <c r="AR835734" s="69">
        <v>0.959</v>
      </c>
    </row>
    <row r="835735" spans="41:44">
      <c r="AO835735" s="69">
        <v>115.17</v>
      </c>
      <c r="AP835735" s="69">
        <v>0.944</v>
      </c>
      <c r="AQ835735" s="69">
        <v>0.971</v>
      </c>
      <c r="AR835735" s="69">
        <v>0.93</v>
      </c>
    </row>
    <row r="835736" spans="41:44">
      <c r="AO835736" s="69">
        <v>115.95</v>
      </c>
      <c r="AP835736" s="69">
        <v>0.9</v>
      </c>
      <c r="AQ835736" s="69">
        <v>0.941</v>
      </c>
      <c r="AR835736" s="69">
        <v>0.847</v>
      </c>
    </row>
    <row r="835737" spans="41:44">
      <c r="AO835737" s="69">
        <v>116.73</v>
      </c>
      <c r="AP835737" s="69">
        <v>0.847</v>
      </c>
      <c r="AQ835737" s="69">
        <v>0.885</v>
      </c>
      <c r="AR835737" s="69">
        <v>0.896</v>
      </c>
    </row>
    <row r="835738" spans="41:44">
      <c r="AO835738" s="69">
        <v>117.51</v>
      </c>
      <c r="AP835738" s="69">
        <v>0.917</v>
      </c>
      <c r="AQ835738" s="69">
        <v>0.857</v>
      </c>
      <c r="AR835738" s="69">
        <v>0.844</v>
      </c>
    </row>
    <row r="835739" spans="41:44">
      <c r="AO835739" s="69">
        <v>118.29</v>
      </c>
      <c r="AP835739" s="69">
        <v>0.923</v>
      </c>
      <c r="AQ835739" s="69">
        <v>1.016</v>
      </c>
      <c r="AR835739" s="69">
        <v>0.844</v>
      </c>
    </row>
    <row r="835740" spans="41:44">
      <c r="AO835740" s="69">
        <v>119.07</v>
      </c>
      <c r="AP835740" s="69">
        <v>1</v>
      </c>
      <c r="AQ835740" s="69">
        <v>0.9</v>
      </c>
      <c r="AR835740" s="69">
        <v>0.915</v>
      </c>
    </row>
    <row r="835741" spans="41:44">
      <c r="AO835741" s="69">
        <v>119.85</v>
      </c>
      <c r="AP835741" s="69">
        <v>0.95</v>
      </c>
      <c r="AQ835741" s="69">
        <v>1.014</v>
      </c>
      <c r="AR835741" s="69">
        <v>0.878</v>
      </c>
    </row>
    <row r="835742" spans="41:44">
      <c r="AO835742" s="69">
        <v>120.63</v>
      </c>
      <c r="AP835742" s="69">
        <v>0.87</v>
      </c>
      <c r="AQ835742" s="69">
        <v>0.943</v>
      </c>
      <c r="AR835742" s="69">
        <v>0.808</v>
      </c>
    </row>
    <row r="835743" spans="41:44">
      <c r="AO835743" s="69">
        <v>121.41</v>
      </c>
      <c r="AP835743" s="69">
        <v>0.874</v>
      </c>
      <c r="AQ835743" s="69">
        <v>0.956</v>
      </c>
      <c r="AR835743" s="69">
        <v>0.906</v>
      </c>
    </row>
    <row r="835744" spans="41:44">
      <c r="AO835744" s="69">
        <v>122.19</v>
      </c>
      <c r="AP835744" s="69">
        <v>0.878</v>
      </c>
      <c r="AQ835744" s="69">
        <v>1</v>
      </c>
      <c r="AR835744" s="69">
        <v>0.851</v>
      </c>
    </row>
    <row r="835745" spans="41:44">
      <c r="AO835745" s="69">
        <v>122.97</v>
      </c>
      <c r="AP835745" s="69">
        <v>0.966</v>
      </c>
      <c r="AQ835745" s="69">
        <v>0.918</v>
      </c>
      <c r="AR835745" s="69">
        <v>0.904</v>
      </c>
    </row>
    <row r="835746" spans="41:44">
      <c r="AO835746" s="69">
        <v>123.75</v>
      </c>
      <c r="AP835746" s="69">
        <v>0.918</v>
      </c>
      <c r="AQ835746" s="69">
        <v>0.9</v>
      </c>
      <c r="AR835746" s="69">
        <v>0.984</v>
      </c>
    </row>
    <row r="835747" spans="41:44">
      <c r="AO835747" s="69">
        <v>124.53</v>
      </c>
      <c r="AP835747" s="69">
        <v>0.953</v>
      </c>
      <c r="AQ835747" s="69">
        <v>0.827</v>
      </c>
      <c r="AR835747" s="69">
        <v>0.9</v>
      </c>
    </row>
    <row r="835748" spans="41:44">
      <c r="AO835748" s="69">
        <v>125.31</v>
      </c>
      <c r="AP835748" s="69">
        <v>0.912</v>
      </c>
      <c r="AQ835748" s="69">
        <v>0.871</v>
      </c>
      <c r="AR835748" s="69">
        <v>0.973</v>
      </c>
    </row>
    <row r="835749" spans="41:44">
      <c r="AO835749" s="69">
        <v>126.09</v>
      </c>
      <c r="AP835749" s="69">
        <v>0.879</v>
      </c>
      <c r="AQ835749" s="69">
        <v>0.927</v>
      </c>
      <c r="AR835749" s="69">
        <v>0.987</v>
      </c>
    </row>
    <row r="835750" spans="41:44">
      <c r="AO835750" s="69">
        <v>126.87</v>
      </c>
      <c r="AP835750" s="69">
        <v>0.966</v>
      </c>
      <c r="AQ835750" s="69">
        <v>0.875</v>
      </c>
      <c r="AR835750" s="69">
        <v>0.917</v>
      </c>
    </row>
    <row r="835751" spans="41:44">
      <c r="AO835751" s="69">
        <v>127.65</v>
      </c>
      <c r="AP835751" s="69">
        <v>0.929</v>
      </c>
      <c r="AQ835751" s="69">
        <v>0.889</v>
      </c>
      <c r="AR835751" s="69">
        <v>0.9</v>
      </c>
    </row>
    <row r="835752" spans="41:44">
      <c r="AO835752" s="69">
        <v>128.43</v>
      </c>
      <c r="AP835752" s="69">
        <v>0.943</v>
      </c>
      <c r="AQ835752" s="69">
        <v>0.823</v>
      </c>
      <c r="AR835752" s="69">
        <v>0.922</v>
      </c>
    </row>
    <row r="835753" spans="41:44">
      <c r="AO835753" s="69">
        <v>129.21</v>
      </c>
      <c r="AP835753" s="69">
        <v>0.901</v>
      </c>
      <c r="AQ835753" s="69">
        <v>0.971</v>
      </c>
      <c r="AR835753" s="69">
        <v>1</v>
      </c>
    </row>
    <row r="835754" spans="41:44">
      <c r="AO835754" s="69">
        <v>129.99</v>
      </c>
      <c r="AP835754" s="69">
        <v>0.94</v>
      </c>
      <c r="AQ835754" s="69">
        <v>0.851</v>
      </c>
      <c r="AR835754" s="69">
        <v>0.918</v>
      </c>
    </row>
    <row r="835755" spans="41:44">
      <c r="AO835755" s="69">
        <v>130.77</v>
      </c>
      <c r="AP835755" s="69">
        <v>0.94</v>
      </c>
      <c r="AQ835755" s="69">
        <v>1.046</v>
      </c>
      <c r="AR835755" s="69">
        <v>1.014</v>
      </c>
    </row>
    <row r="835756" spans="41:44">
      <c r="AO835756" s="69">
        <v>131.55</v>
      </c>
      <c r="AP835756" s="69">
        <v>0.942</v>
      </c>
      <c r="AQ835756" s="69">
        <v>0.847</v>
      </c>
      <c r="AR835756" s="69">
        <v>0.883</v>
      </c>
    </row>
    <row r="835757" spans="41:44">
      <c r="AO835757" s="69">
        <v>132.33</v>
      </c>
      <c r="AP835757" s="69">
        <v>0.954</v>
      </c>
      <c r="AQ835757" s="69">
        <v>0.9</v>
      </c>
      <c r="AR835757" s="69">
        <v>1.069</v>
      </c>
    </row>
    <row r="835758" spans="41:44">
      <c r="AO835758" s="69">
        <v>133.11</v>
      </c>
      <c r="AP835758" s="69">
        <v>0.867</v>
      </c>
      <c r="AQ835758" s="69">
        <v>0.865</v>
      </c>
      <c r="AR835758" s="69">
        <v>0.957</v>
      </c>
    </row>
    <row r="835759" spans="41:44">
      <c r="AO835759" s="69">
        <v>133.89</v>
      </c>
      <c r="AP835759" s="69">
        <v>0.827</v>
      </c>
      <c r="AQ835759" s="69">
        <v>1</v>
      </c>
      <c r="AR835759" s="69">
        <v>0.91</v>
      </c>
    </row>
    <row r="835760" spans="41:44">
      <c r="AO835760" s="69">
        <v>134.67</v>
      </c>
      <c r="AP835760" s="69">
        <v>0.91</v>
      </c>
      <c r="AQ835760" s="69">
        <v>0.929</v>
      </c>
      <c r="AR835760" s="69">
        <v>0.93</v>
      </c>
    </row>
    <row r="835761" spans="41:44">
      <c r="AO835761" s="69">
        <v>135.45</v>
      </c>
      <c r="AP835761" s="69">
        <v>0.938</v>
      </c>
      <c r="AQ835761" s="69">
        <v>0.859</v>
      </c>
      <c r="AR835761" s="69">
        <v>1</v>
      </c>
    </row>
    <row r="835762" spans="41:44">
      <c r="AO835762" s="69">
        <v>136.23</v>
      </c>
      <c r="AP835762" s="69">
        <v>0.944</v>
      </c>
      <c r="AQ835762" s="69">
        <v>1</v>
      </c>
      <c r="AR835762" s="69">
        <v>0.934</v>
      </c>
    </row>
    <row r="835763" spans="41:44">
      <c r="AO835763" s="69">
        <v>137.01</v>
      </c>
      <c r="AP835763" s="69">
        <v>0.965</v>
      </c>
      <c r="AQ835763" s="69">
        <v>0.861</v>
      </c>
      <c r="AR835763" s="69">
        <v>0.893</v>
      </c>
    </row>
    <row r="835764" spans="41:44">
      <c r="AO835764" s="69">
        <v>137.79</v>
      </c>
      <c r="AP835764" s="69">
        <v>0.922</v>
      </c>
      <c r="AQ835764" s="69">
        <v>1.03</v>
      </c>
      <c r="AR835764" s="69">
        <v>0.973</v>
      </c>
    </row>
    <row r="835765" spans="41:44">
      <c r="AO835765" s="69">
        <v>138.57</v>
      </c>
      <c r="AP835765" s="69">
        <v>0.862</v>
      </c>
      <c r="AQ835765" s="69">
        <v>0.814</v>
      </c>
      <c r="AR835765" s="69">
        <v>0.986</v>
      </c>
    </row>
    <row r="835766" spans="41:44">
      <c r="AO835766" s="69">
        <v>139.35</v>
      </c>
      <c r="AP835766" s="69">
        <v>0.89</v>
      </c>
      <c r="AQ835766" s="69">
        <v>0.915</v>
      </c>
      <c r="AR835766" s="69">
        <v>0.906</v>
      </c>
    </row>
    <row r="835767" spans="41:44">
      <c r="AO835767" s="69">
        <v>140.13</v>
      </c>
      <c r="AP835767" s="69">
        <v>0.954</v>
      </c>
      <c r="AQ835767" s="69">
        <v>0.895</v>
      </c>
      <c r="AR835767" s="69">
        <v>0.863</v>
      </c>
    </row>
    <row r="835768" spans="41:44">
      <c r="AO835768" s="69">
        <v>140.91</v>
      </c>
      <c r="AP835768" s="69">
        <v>1</v>
      </c>
      <c r="AQ835768" s="69">
        <v>0.97</v>
      </c>
      <c r="AR835768" s="69">
        <v>0.918</v>
      </c>
    </row>
    <row r="835769" spans="41:44">
      <c r="AO835769" s="69">
        <v>141.69</v>
      </c>
      <c r="AP835769" s="69">
        <v>0.967</v>
      </c>
      <c r="AQ835769" s="69">
        <v>0.883</v>
      </c>
      <c r="AR835769" s="69">
        <v>0.93</v>
      </c>
    </row>
    <row r="835770" spans="41:44">
      <c r="AO835770" s="69">
        <v>142.47</v>
      </c>
      <c r="AP835770" s="69">
        <v>0.966</v>
      </c>
      <c r="AQ835770" s="69">
        <v>0.871</v>
      </c>
      <c r="AR835770" s="69">
        <v>0.911</v>
      </c>
    </row>
    <row r="835771" spans="41:44">
      <c r="AO835771" s="69">
        <v>143.25</v>
      </c>
      <c r="AP835771" s="69">
        <v>0.901</v>
      </c>
      <c r="AQ835771" s="69">
        <v>1.048</v>
      </c>
      <c r="AR835771" s="69">
        <v>0.942</v>
      </c>
    </row>
    <row r="835772" spans="41:44">
      <c r="AO835772" s="69">
        <v>144.03</v>
      </c>
      <c r="AP835772" s="69">
        <v>0.955</v>
      </c>
      <c r="AQ835772" s="69">
        <v>0.875</v>
      </c>
      <c r="AR835772" s="69">
        <v>0.919</v>
      </c>
    </row>
    <row r="835773" spans="41:44">
      <c r="AO835773" s="69">
        <v>144.81</v>
      </c>
      <c r="AP835773" s="69">
        <v>0.928</v>
      </c>
      <c r="AQ835773" s="69">
        <v>0.89</v>
      </c>
      <c r="AR835773" s="69">
        <v>1</v>
      </c>
    </row>
    <row r="835774" spans="41:44">
      <c r="AO835774" s="69">
        <v>145.59</v>
      </c>
      <c r="AP835774" s="69">
        <v>0.988</v>
      </c>
      <c r="AQ835774" s="69">
        <v>0.928</v>
      </c>
      <c r="AR835774" s="69">
        <v>1.028</v>
      </c>
    </row>
    <row r="835775" spans="41:44">
      <c r="AO835775" s="69">
        <v>146.37</v>
      </c>
      <c r="AP835775" s="69">
        <v>0.806</v>
      </c>
      <c r="AQ835775" s="69">
        <v>0.831</v>
      </c>
      <c r="AR835775" s="69">
        <v>0.97</v>
      </c>
    </row>
    <row r="835776" spans="41:44">
      <c r="AO835776" s="69">
        <v>147.15</v>
      </c>
      <c r="AP835776" s="69">
        <v>0.907</v>
      </c>
      <c r="AQ835776" s="69">
        <v>0.928</v>
      </c>
      <c r="AR835776" s="69">
        <v>0.91</v>
      </c>
    </row>
    <row r="835777" spans="41:44">
      <c r="AO835777" s="69">
        <v>147.93</v>
      </c>
      <c r="AP835777" s="69">
        <v>0.875</v>
      </c>
      <c r="AQ835777" s="69">
        <v>0.831</v>
      </c>
      <c r="AR835777" s="69">
        <v>0.861</v>
      </c>
    </row>
    <row r="835778" spans="41:44">
      <c r="AO835778" s="69">
        <v>148.71</v>
      </c>
      <c r="AP835778" s="69">
        <v>0.977</v>
      </c>
      <c r="AQ835778" s="69">
        <v>0.898</v>
      </c>
      <c r="AR835778" s="69">
        <v>0.901</v>
      </c>
    </row>
    <row r="835779" spans="41:44">
      <c r="AO835779" s="69">
        <v>149.49</v>
      </c>
      <c r="AP835779" s="69">
        <v>0.9</v>
      </c>
      <c r="AQ835779" s="69">
        <v>0.985</v>
      </c>
      <c r="AR835779" s="69">
        <v>0.901</v>
      </c>
    </row>
    <row r="835780" spans="41:44">
      <c r="AO835780" s="69">
        <v>150.27</v>
      </c>
      <c r="AP835780" s="69">
        <v>0.95</v>
      </c>
      <c r="AQ835780" s="69">
        <v>0.859</v>
      </c>
      <c r="AR835780" s="69">
        <v>0.917</v>
      </c>
    </row>
    <row r="835781" spans="41:44">
      <c r="AO835781" s="69">
        <v>151.05</v>
      </c>
      <c r="AP835781" s="69">
        <v>0.942</v>
      </c>
      <c r="AQ835781" s="69">
        <v>0.943</v>
      </c>
      <c r="AR835781" s="69">
        <v>0.918</v>
      </c>
    </row>
    <row r="835782" spans="41:44">
      <c r="AO835782" s="69">
        <v>151.83</v>
      </c>
      <c r="AP835782" s="69">
        <v>0.978</v>
      </c>
      <c r="AQ835782" s="69">
        <v>0.845</v>
      </c>
      <c r="AR835782" s="69">
        <v>0.867</v>
      </c>
    </row>
    <row r="835783" spans="41:44">
      <c r="AO835783" s="69">
        <v>152.61</v>
      </c>
      <c r="AP835783" s="69">
        <v>0.942</v>
      </c>
      <c r="AQ835783" s="69">
        <v>0.943</v>
      </c>
      <c r="AR835783" s="69">
        <v>0.928</v>
      </c>
    </row>
    <row r="835784" spans="41:44">
      <c r="AO835784" s="69">
        <v>153.39</v>
      </c>
      <c r="AP835784" s="69">
        <v>0.988</v>
      </c>
      <c r="AQ835784" s="69">
        <v>0.927</v>
      </c>
      <c r="AR835784" s="69">
        <v>0.836</v>
      </c>
    </row>
    <row r="835785" spans="41:44">
      <c r="AO835785" s="69">
        <v>154.17</v>
      </c>
      <c r="AP835785" s="69">
        <v>0.891</v>
      </c>
      <c r="AQ835785" s="69">
        <v>0.941</v>
      </c>
      <c r="AR835785" s="69">
        <v>0.932</v>
      </c>
    </row>
    <row r="835786" spans="41:44">
      <c r="AO835786" s="69">
        <v>154.95</v>
      </c>
      <c r="AP835786" s="69">
        <v>0.935</v>
      </c>
      <c r="AQ835786" s="69">
        <v>0.889</v>
      </c>
      <c r="AR835786" s="69">
        <v>0.861</v>
      </c>
    </row>
    <row r="835787" spans="41:44">
      <c r="AO835787" s="69">
        <v>155.73</v>
      </c>
      <c r="AP835787" s="69">
        <v>0.923</v>
      </c>
      <c r="AQ835787" s="69">
        <v>0.775</v>
      </c>
      <c r="AR835787" s="69">
        <v>0.861</v>
      </c>
    </row>
    <row r="835788" spans="41:44">
      <c r="AO835788" s="69">
        <v>156.51</v>
      </c>
      <c r="AP835788" s="69">
        <v>0.911</v>
      </c>
      <c r="AQ835788" s="69">
        <v>0.942</v>
      </c>
      <c r="AR835788" s="69">
        <v>0.957</v>
      </c>
    </row>
    <row r="851970" spans="41:44">
      <c r="AO851970" s="69" t="s">
        <v>13</v>
      </c>
      <c r="AP851970" s="69" t="s">
        <v>14</v>
      </c>
      <c r="AQ851970" s="69" t="s">
        <v>15</v>
      </c>
      <c r="AR851970" s="69" t="s">
        <v>16</v>
      </c>
    </row>
    <row r="851971" spans="41:44">
      <c r="AO851971" s="69">
        <v>0</v>
      </c>
      <c r="AP851971" s="69">
        <v>0.925</v>
      </c>
      <c r="AQ851971" s="69">
        <v>0.985</v>
      </c>
      <c r="AR851971" s="69">
        <v>0.836</v>
      </c>
    </row>
    <row r="851972" spans="41:44">
      <c r="AO851972" s="69">
        <v>0.39</v>
      </c>
      <c r="AP851972" s="69">
        <v>0.968</v>
      </c>
      <c r="AQ851972" s="69">
        <v>1.016</v>
      </c>
      <c r="AR851972" s="69">
        <v>1.026</v>
      </c>
    </row>
    <row r="851973" spans="41:44">
      <c r="AO851973" s="69">
        <v>1.17</v>
      </c>
      <c r="AP851973" s="69">
        <v>0.928</v>
      </c>
      <c r="AQ851973" s="69">
        <v>1.061</v>
      </c>
      <c r="AR851973" s="69">
        <v>0.925</v>
      </c>
    </row>
    <row r="851974" spans="41:44">
      <c r="AO851974" s="69">
        <v>1.95</v>
      </c>
      <c r="AP851974" s="69">
        <v>0.885</v>
      </c>
      <c r="AQ851974" s="69">
        <v>0.97</v>
      </c>
      <c r="AR851974" s="69">
        <v>0.961</v>
      </c>
    </row>
    <row r="851975" spans="41:44">
      <c r="AO851975" s="69">
        <v>2.73</v>
      </c>
      <c r="AP851975" s="69">
        <v>0.926</v>
      </c>
      <c r="AQ851975" s="69">
        <v>0.932</v>
      </c>
      <c r="AR851975" s="69">
        <v>0.962</v>
      </c>
    </row>
    <row r="851976" spans="41:44">
      <c r="AO851976" s="69">
        <v>3.51</v>
      </c>
      <c r="AP851976" s="69">
        <v>0.885</v>
      </c>
      <c r="AQ851976" s="69">
        <v>0.906</v>
      </c>
      <c r="AR851976" s="69">
        <v>0.924</v>
      </c>
    </row>
    <row r="851977" spans="41:44">
      <c r="AO851977" s="69">
        <v>4.29</v>
      </c>
      <c r="AP851977" s="69">
        <v>0.97</v>
      </c>
      <c r="AQ851977" s="69">
        <v>0.915</v>
      </c>
      <c r="AR851977" s="69">
        <v>0.96</v>
      </c>
    </row>
    <row r="851978" spans="41:44">
      <c r="AO851978" s="69">
        <v>5.07</v>
      </c>
      <c r="AP851978" s="69">
        <v>0.9</v>
      </c>
      <c r="AQ851978" s="69">
        <v>0.935</v>
      </c>
      <c r="AR851978" s="69">
        <v>0.911</v>
      </c>
    </row>
    <row r="851979" spans="41:44">
      <c r="AO851979" s="69">
        <v>5.85</v>
      </c>
      <c r="AP851979" s="69">
        <v>1.015</v>
      </c>
      <c r="AQ851979" s="69">
        <v>0.971</v>
      </c>
      <c r="AR851979" s="69">
        <v>0.912</v>
      </c>
    </row>
    <row r="851980" spans="41:44">
      <c r="AO851980" s="69">
        <v>6.63</v>
      </c>
      <c r="AP851980" s="69">
        <v>0.927</v>
      </c>
      <c r="AQ851980" s="69">
        <v>1</v>
      </c>
      <c r="AR851980" s="69">
        <v>0.962</v>
      </c>
    </row>
    <row r="851981" spans="41:44">
      <c r="AO851981" s="69">
        <v>7.41</v>
      </c>
      <c r="AP851981" s="69">
        <v>0.97</v>
      </c>
      <c r="AQ851981" s="69">
        <v>0.904</v>
      </c>
      <c r="AR851981" s="69">
        <v>1.013</v>
      </c>
    </row>
    <row r="851982" spans="41:44">
      <c r="AO851982" s="69">
        <v>8.19</v>
      </c>
      <c r="AP851982" s="69">
        <v>0.878</v>
      </c>
      <c r="AQ851982" s="69">
        <v>0.89</v>
      </c>
      <c r="AR851982" s="69">
        <v>1</v>
      </c>
    </row>
    <row r="851983" spans="41:44">
      <c r="AO851983" s="69">
        <v>8.97</v>
      </c>
      <c r="AP851983" s="69">
        <v>0.956</v>
      </c>
      <c r="AQ851983" s="69">
        <v>0.859</v>
      </c>
      <c r="AR851983" s="69">
        <v>1.096</v>
      </c>
    </row>
    <row r="851984" spans="41:44">
      <c r="AO851984" s="69">
        <v>9.75</v>
      </c>
      <c r="AP851984" s="69">
        <v>0.887</v>
      </c>
      <c r="AQ851984" s="69">
        <v>0.93</v>
      </c>
      <c r="AR851984" s="69">
        <v>1.04</v>
      </c>
    </row>
    <row r="851985" spans="41:44">
      <c r="AO851985" s="69">
        <v>10.53</v>
      </c>
      <c r="AP851985" s="69">
        <v>0.922</v>
      </c>
      <c r="AQ851985" s="69">
        <v>0.956</v>
      </c>
      <c r="AR851985" s="69">
        <v>1.053</v>
      </c>
    </row>
    <row r="851986" spans="41:44">
      <c r="AO851986" s="69">
        <v>11.31</v>
      </c>
      <c r="AP851986" s="69">
        <v>1</v>
      </c>
      <c r="AQ851986" s="69">
        <v>0.9</v>
      </c>
      <c r="AR851986" s="69">
        <v>1.037</v>
      </c>
    </row>
    <row r="851987" spans="41:44">
      <c r="AO851987" s="69">
        <v>12.09</v>
      </c>
      <c r="AP851987" s="69">
        <v>1.014</v>
      </c>
      <c r="AQ851987" s="69">
        <v>0.942</v>
      </c>
      <c r="AR851987" s="69">
        <v>0.861</v>
      </c>
    </row>
    <row r="851988" spans="41:44">
      <c r="AO851988" s="69">
        <v>12.87</v>
      </c>
      <c r="AP851988" s="69">
        <v>0.918</v>
      </c>
      <c r="AQ851988" s="69">
        <v>0.986</v>
      </c>
      <c r="AR851988" s="69">
        <v>1.055</v>
      </c>
    </row>
    <row r="851989" spans="41:44">
      <c r="AO851989" s="69">
        <v>13.65</v>
      </c>
      <c r="AP851989" s="69">
        <v>0.87</v>
      </c>
      <c r="AQ851989" s="69">
        <v>0.848</v>
      </c>
      <c r="AR851989" s="69">
        <v>0.883</v>
      </c>
    </row>
    <row r="851990" spans="41:44">
      <c r="AO851990" s="69">
        <v>14.43</v>
      </c>
      <c r="AP851990" s="69">
        <v>0.949</v>
      </c>
      <c r="AQ851990" s="69">
        <v>1</v>
      </c>
      <c r="AR851990" s="69">
        <v>0.938</v>
      </c>
    </row>
    <row r="851991" spans="41:44">
      <c r="AO851991" s="69">
        <v>15.21</v>
      </c>
      <c r="AP851991" s="69">
        <v>0.947</v>
      </c>
      <c r="AQ851991" s="69">
        <v>0.947</v>
      </c>
      <c r="AR851991" s="69">
        <v>0.962</v>
      </c>
    </row>
    <row r="851992" spans="41:44">
      <c r="AO851992" s="69">
        <v>15.99</v>
      </c>
      <c r="AP851992" s="69">
        <v>0.883</v>
      </c>
      <c r="AQ851992" s="69">
        <v>1</v>
      </c>
      <c r="AR851992" s="69">
        <v>0.887</v>
      </c>
    </row>
    <row r="851993" spans="41:44">
      <c r="AO851993" s="69">
        <v>16.77</v>
      </c>
      <c r="AP851993" s="69">
        <v>0.892</v>
      </c>
      <c r="AQ851993" s="69">
        <v>0.971</v>
      </c>
      <c r="AR851993" s="69">
        <v>1.133</v>
      </c>
    </row>
    <row r="851994" spans="41:44">
      <c r="AO851994" s="69">
        <v>17.55</v>
      </c>
      <c r="AP851994" s="69">
        <v>0.95</v>
      </c>
      <c r="AQ851994" s="69">
        <v>0.873</v>
      </c>
      <c r="AR851994" s="69">
        <v>0.95</v>
      </c>
    </row>
    <row r="851995" spans="41:44">
      <c r="AO851995" s="69">
        <v>18.33</v>
      </c>
      <c r="AP851995" s="69">
        <v>0.931</v>
      </c>
      <c r="AQ851995" s="69">
        <v>0.942</v>
      </c>
      <c r="AR851995" s="69">
        <v>0.961</v>
      </c>
    </row>
    <row r="851996" spans="41:44">
      <c r="AO851996" s="69">
        <v>19.11</v>
      </c>
      <c r="AP851996" s="69">
        <v>0.9</v>
      </c>
      <c r="AQ851996" s="69">
        <v>0.926</v>
      </c>
      <c r="AR851996" s="69">
        <v>0.935</v>
      </c>
    </row>
    <row r="851997" spans="41:44">
      <c r="AO851997" s="69">
        <v>19.89</v>
      </c>
      <c r="AP851997" s="69">
        <v>0.912</v>
      </c>
      <c r="AQ851997" s="69">
        <v>0.943</v>
      </c>
      <c r="AR851997" s="69">
        <v>0.926</v>
      </c>
    </row>
    <row r="851998" spans="41:44">
      <c r="AO851998" s="69">
        <v>20.67</v>
      </c>
      <c r="AP851998" s="69">
        <v>0.912</v>
      </c>
      <c r="AQ851998" s="69">
        <v>0.942</v>
      </c>
      <c r="AR851998" s="69">
        <v>0.875</v>
      </c>
    </row>
    <row r="851999" spans="41:44">
      <c r="AO851999" s="69">
        <v>21.45</v>
      </c>
      <c r="AP851999" s="69">
        <v>1</v>
      </c>
      <c r="AQ851999" s="69">
        <v>0.844</v>
      </c>
      <c r="AR851999" s="69">
        <v>0.912</v>
      </c>
    </row>
    <row r="852000" spans="41:44">
      <c r="AO852000" s="69">
        <v>22.23</v>
      </c>
      <c r="AP852000" s="69">
        <v>0.891</v>
      </c>
      <c r="AQ852000" s="69">
        <v>0.844</v>
      </c>
      <c r="AR852000" s="69">
        <v>0.975</v>
      </c>
    </row>
    <row r="852001" spans="41:44">
      <c r="AO852001" s="69">
        <v>23.01</v>
      </c>
      <c r="AP852001" s="69">
        <v>0.912</v>
      </c>
      <c r="AQ852001" s="69">
        <v>1.014</v>
      </c>
      <c r="AR852001" s="69">
        <v>0.95</v>
      </c>
    </row>
    <row r="852002" spans="41:44">
      <c r="AO852002" s="69">
        <v>23.79</v>
      </c>
      <c r="AP852002" s="69">
        <v>0.974</v>
      </c>
      <c r="AQ852002" s="69">
        <v>0.931</v>
      </c>
      <c r="AR852002" s="69">
        <v>0.869</v>
      </c>
    </row>
    <row r="852003" spans="41:44">
      <c r="AO852003" s="69">
        <v>24.57</v>
      </c>
      <c r="AP852003" s="69">
        <v>0.898</v>
      </c>
      <c r="AQ852003" s="69">
        <v>0.97</v>
      </c>
      <c r="AR852003" s="69">
        <v>0.879</v>
      </c>
    </row>
    <row r="852004" spans="41:44">
      <c r="AO852004" s="69">
        <v>25.35</v>
      </c>
      <c r="AP852004" s="69">
        <v>0.877</v>
      </c>
      <c r="AQ852004" s="69">
        <v>0.878</v>
      </c>
      <c r="AR852004" s="69">
        <v>0.948</v>
      </c>
    </row>
    <row r="852005" spans="41:44">
      <c r="AO852005" s="69">
        <v>26.13</v>
      </c>
      <c r="AP852005" s="69">
        <v>0.912</v>
      </c>
      <c r="AQ852005" s="69">
        <v>0.986</v>
      </c>
      <c r="AR852005" s="69">
        <v>0.949</v>
      </c>
    </row>
    <row r="852006" spans="41:44">
      <c r="AO852006" s="69">
        <v>26.91</v>
      </c>
      <c r="AP852006" s="69">
        <v>0.974</v>
      </c>
      <c r="AQ852006" s="69">
        <v>0.906</v>
      </c>
      <c r="AR852006" s="69">
        <v>0.828</v>
      </c>
    </row>
    <row r="852007" spans="41:44">
      <c r="AO852007" s="69">
        <v>27.69</v>
      </c>
      <c r="AP852007" s="69">
        <v>0.939</v>
      </c>
      <c r="AQ852007" s="69">
        <v>0.849</v>
      </c>
      <c r="AR852007" s="69">
        <v>0.924</v>
      </c>
    </row>
    <row r="852008" spans="41:44">
      <c r="AO852008" s="69">
        <v>28.47</v>
      </c>
      <c r="AP852008" s="69">
        <v>0.986</v>
      </c>
      <c r="AQ852008" s="69">
        <v>0.93</v>
      </c>
      <c r="AR852008" s="69">
        <v>0.974</v>
      </c>
    </row>
    <row r="852009" spans="41:44">
      <c r="AO852009" s="69">
        <v>29.25</v>
      </c>
      <c r="AP852009" s="69">
        <v>0.974</v>
      </c>
      <c r="AQ852009" s="69">
        <v>0.915</v>
      </c>
      <c r="AR852009" s="69">
        <v>0.896</v>
      </c>
    </row>
    <row r="852010" spans="41:44">
      <c r="AO852010" s="69">
        <v>30.03</v>
      </c>
      <c r="AP852010" s="69">
        <v>0.915</v>
      </c>
      <c r="AQ852010" s="69">
        <v>0.986</v>
      </c>
      <c r="AR852010" s="69">
        <v>1</v>
      </c>
    </row>
    <row r="852011" spans="41:44">
      <c r="AO852011" s="69">
        <v>30.81</v>
      </c>
      <c r="AP852011" s="69">
        <v>0.914</v>
      </c>
      <c r="AQ852011" s="69">
        <v>0.905</v>
      </c>
      <c r="AR852011" s="69">
        <v>0.868</v>
      </c>
    </row>
    <row r="852012" spans="41:44">
      <c r="AO852012" s="69">
        <v>31.59</v>
      </c>
      <c r="AP852012" s="69">
        <v>1</v>
      </c>
      <c r="AQ852012" s="69">
        <v>0.917</v>
      </c>
      <c r="AR852012" s="69">
        <v>1.026</v>
      </c>
    </row>
    <row r="852013" spans="41:44">
      <c r="AO852013" s="69">
        <v>32.37</v>
      </c>
      <c r="AP852013" s="69">
        <v>1</v>
      </c>
      <c r="AQ852013" s="69">
        <v>0.831</v>
      </c>
      <c r="AR852013" s="69">
        <v>0.937</v>
      </c>
    </row>
    <row r="852014" spans="41:44">
      <c r="AO852014" s="69">
        <v>33.15</v>
      </c>
      <c r="AP852014" s="69">
        <v>0.891</v>
      </c>
      <c r="AQ852014" s="69">
        <v>0.985</v>
      </c>
      <c r="AR852014" s="69">
        <v>0.938</v>
      </c>
    </row>
    <row r="852015" spans="41:44">
      <c r="AO852015" s="69">
        <v>33.93</v>
      </c>
      <c r="AP852015" s="69">
        <v>0.938</v>
      </c>
      <c r="AQ852015" s="69">
        <v>0.957</v>
      </c>
      <c r="AR852015" s="69">
        <v>0.974</v>
      </c>
    </row>
    <row r="852016" spans="41:44">
      <c r="AO852016" s="69">
        <v>34.71</v>
      </c>
      <c r="AP852016" s="69">
        <v>0.949</v>
      </c>
      <c r="AQ852016" s="69">
        <v>0.986</v>
      </c>
      <c r="AR852016" s="69">
        <v>0.912</v>
      </c>
    </row>
    <row r="852017" spans="41:44">
      <c r="AO852017" s="69">
        <v>35.49</v>
      </c>
      <c r="AP852017" s="69">
        <v>0.937</v>
      </c>
      <c r="AQ852017" s="69">
        <v>0.96</v>
      </c>
      <c r="AR852017" s="69">
        <v>0.934</v>
      </c>
    </row>
    <row r="852018" spans="41:44">
      <c r="AO852018" s="69">
        <v>36.27</v>
      </c>
      <c r="AP852018" s="69">
        <v>0.94</v>
      </c>
      <c r="AQ852018" s="69">
        <v>0.97</v>
      </c>
      <c r="AR852018" s="69">
        <v>0.961</v>
      </c>
    </row>
    <row r="852019" spans="41:44">
      <c r="AO852019" s="69">
        <v>37.05</v>
      </c>
      <c r="AP852019" s="69">
        <v>0.915</v>
      </c>
      <c r="AQ852019" s="69">
        <v>0.929</v>
      </c>
      <c r="AR852019" s="69">
        <v>0.96</v>
      </c>
    </row>
    <row r="852020" spans="41:44">
      <c r="AO852020" s="69">
        <v>37.83</v>
      </c>
      <c r="AP852020" s="69">
        <v>0.894</v>
      </c>
      <c r="AQ852020" s="69">
        <v>0.905</v>
      </c>
      <c r="AR852020" s="69">
        <v>1.11</v>
      </c>
    </row>
    <row r="852021" spans="41:44">
      <c r="AO852021" s="69">
        <v>38.61</v>
      </c>
      <c r="AP852021" s="69">
        <v>1.053</v>
      </c>
      <c r="AQ852021" s="69">
        <v>0.904</v>
      </c>
      <c r="AR852021" s="69">
        <v>0.879</v>
      </c>
    </row>
    <row r="852022" spans="41:44">
      <c r="AO852022" s="69">
        <v>39.51</v>
      </c>
      <c r="AP852022" s="69">
        <v>0.882</v>
      </c>
      <c r="AQ852022" s="69">
        <v>0.892</v>
      </c>
      <c r="AR852022" s="69">
        <v>0.974</v>
      </c>
    </row>
    <row r="852023" spans="41:44">
      <c r="AO852023" s="69">
        <v>40.29</v>
      </c>
      <c r="AP852023" s="69">
        <v>1.012</v>
      </c>
      <c r="AQ852023" s="69">
        <v>1</v>
      </c>
      <c r="AR852023" s="69">
        <v>1.027</v>
      </c>
    </row>
    <row r="852024" spans="41:44">
      <c r="AO852024" s="69">
        <v>41.07</v>
      </c>
      <c r="AP852024" s="69">
        <v>0.951</v>
      </c>
      <c r="AQ852024" s="69">
        <v>0.956</v>
      </c>
      <c r="AR852024" s="69">
        <v>0.947</v>
      </c>
    </row>
    <row r="852025" spans="41:44">
      <c r="AO852025" s="69">
        <v>41.85</v>
      </c>
      <c r="AP852025" s="69">
        <v>0.9</v>
      </c>
      <c r="AQ852025" s="69">
        <v>0.89</v>
      </c>
      <c r="AR852025" s="69">
        <v>0.91</v>
      </c>
    </row>
    <row r="852026" spans="41:44">
      <c r="AO852026" s="69">
        <v>42.63</v>
      </c>
      <c r="AP852026" s="69">
        <v>0.874</v>
      </c>
      <c r="AQ852026" s="69">
        <v>0.917</v>
      </c>
      <c r="AR852026" s="69">
        <v>0.95</v>
      </c>
    </row>
    <row r="852027" spans="41:44">
      <c r="AO852027" s="69">
        <v>43.41</v>
      </c>
      <c r="AP852027" s="69">
        <v>0.887</v>
      </c>
      <c r="AQ852027" s="69">
        <v>0.853</v>
      </c>
      <c r="AR852027" s="69">
        <v>0.949</v>
      </c>
    </row>
    <row r="852028" spans="41:44">
      <c r="AO852028" s="69">
        <v>44.19</v>
      </c>
      <c r="AP852028" s="69">
        <v>0.866</v>
      </c>
      <c r="AQ852028" s="69">
        <v>0.944</v>
      </c>
      <c r="AR852028" s="69">
        <v>0.912</v>
      </c>
    </row>
    <row r="852029" spans="41:44">
      <c r="AO852029" s="69">
        <v>44.97</v>
      </c>
      <c r="AP852029" s="69">
        <v>0.938</v>
      </c>
      <c r="AQ852029" s="69">
        <v>0.928</v>
      </c>
      <c r="AR852029" s="69">
        <v>0.901</v>
      </c>
    </row>
    <row r="852030" spans="41:44">
      <c r="AO852030" s="69">
        <v>45.75</v>
      </c>
      <c r="AP852030" s="69">
        <v>0.815</v>
      </c>
      <c r="AQ852030" s="69">
        <v>0.956</v>
      </c>
      <c r="AR852030" s="69">
        <v>0.736</v>
      </c>
    </row>
    <row r="852031" spans="41:44">
      <c r="AO852031" s="69">
        <v>46.53</v>
      </c>
      <c r="AP852031" s="69">
        <v>0.962</v>
      </c>
      <c r="AQ852031" s="69">
        <v>0.986</v>
      </c>
      <c r="AR852031" s="69">
        <v>1.085</v>
      </c>
    </row>
    <row r="852032" spans="41:44">
      <c r="AO852032" s="69">
        <v>47.31</v>
      </c>
      <c r="AP852032" s="69">
        <v>0.844</v>
      </c>
      <c r="AQ852032" s="69">
        <v>0.892</v>
      </c>
      <c r="AR852032" s="69">
        <v>0.807</v>
      </c>
    </row>
    <row r="852033" spans="41:44">
      <c r="AO852033" s="69">
        <v>48.09</v>
      </c>
      <c r="AP852033" s="69">
        <v>1.065</v>
      </c>
      <c r="AQ852033" s="69">
        <v>0.904</v>
      </c>
      <c r="AR852033" s="69">
        <v>0.949</v>
      </c>
    </row>
    <row r="852034" spans="41:44">
      <c r="AO852034" s="69">
        <v>48.87</v>
      </c>
      <c r="AP852034" s="69">
        <v>0.924</v>
      </c>
      <c r="AQ852034" s="69">
        <v>0.887</v>
      </c>
      <c r="AR852034" s="69">
        <v>0.873</v>
      </c>
    </row>
    <row r="852035" spans="41:44">
      <c r="AO852035" s="69">
        <v>49.65</v>
      </c>
      <c r="AP852035" s="69">
        <v>0.903</v>
      </c>
      <c r="AQ852035" s="69">
        <v>0.849</v>
      </c>
      <c r="AR852035" s="69">
        <v>0.923</v>
      </c>
    </row>
    <row r="852036" spans="41:44">
      <c r="AO852036" s="69">
        <v>50.43</v>
      </c>
      <c r="AP852036" s="69">
        <v>0.974</v>
      </c>
      <c r="AQ852036" s="69">
        <v>1.015</v>
      </c>
      <c r="AR852036" s="69">
        <v>0.937</v>
      </c>
    </row>
    <row r="852037" spans="41:44">
      <c r="AO852037" s="69">
        <v>51.21</v>
      </c>
      <c r="AP852037" s="69">
        <v>0.962</v>
      </c>
      <c r="AQ852037" s="69">
        <v>1</v>
      </c>
      <c r="AR852037" s="69">
        <v>0.883</v>
      </c>
    </row>
    <row r="852038" spans="41:44">
      <c r="AO852038" s="69">
        <v>51.99</v>
      </c>
      <c r="AP852038" s="69">
        <v>0.986</v>
      </c>
      <c r="AQ852038" s="69">
        <v>0.892</v>
      </c>
      <c r="AR852038" s="69">
        <v>0.872</v>
      </c>
    </row>
    <row r="852039" spans="41:44">
      <c r="AO852039" s="69">
        <v>52.77</v>
      </c>
      <c r="AP852039" s="69">
        <v>0.927</v>
      </c>
      <c r="AQ852039" s="69">
        <v>1.03</v>
      </c>
      <c r="AR852039" s="69">
        <v>0.987</v>
      </c>
    </row>
    <row r="852040" spans="41:44">
      <c r="AO852040" s="69">
        <v>53.55</v>
      </c>
      <c r="AP852040" s="69">
        <v>0.89</v>
      </c>
      <c r="AQ852040" s="69">
        <v>0.819</v>
      </c>
      <c r="AR852040" s="69">
        <v>0.816</v>
      </c>
    </row>
    <row r="852041" spans="41:44">
      <c r="AO852041" s="69">
        <v>54.33</v>
      </c>
      <c r="AP852041" s="69">
        <v>0.869</v>
      </c>
      <c r="AQ852041" s="69">
        <v>0.836</v>
      </c>
      <c r="AR852041" s="69">
        <v>0.887</v>
      </c>
    </row>
    <row r="852042" spans="41:44">
      <c r="AO852042" s="69">
        <v>55.11</v>
      </c>
      <c r="AP852042" s="69">
        <v>0.893</v>
      </c>
      <c r="AQ852042" s="69">
        <v>0.943</v>
      </c>
      <c r="AR852042" s="69">
        <v>0.96</v>
      </c>
    </row>
    <row r="852043" spans="41:44">
      <c r="AO852043" s="69">
        <v>55.89</v>
      </c>
      <c r="AP852043" s="69">
        <v>0.938</v>
      </c>
      <c r="AQ852043" s="69">
        <v>0.928</v>
      </c>
      <c r="AR852043" s="69">
        <v>0.937</v>
      </c>
    </row>
    <row r="852044" spans="41:44">
      <c r="AO852044" s="69">
        <v>56.67</v>
      </c>
      <c r="AP852044" s="69">
        <v>0.939</v>
      </c>
      <c r="AQ852044" s="69">
        <v>0.865</v>
      </c>
      <c r="AR852044" s="69">
        <v>0.938</v>
      </c>
    </row>
    <row r="852045" spans="41:44">
      <c r="AO852045" s="69">
        <v>57.45</v>
      </c>
      <c r="AP852045" s="69">
        <v>0.914</v>
      </c>
      <c r="AQ852045" s="69">
        <v>1.03</v>
      </c>
      <c r="AR852045" s="69">
        <v>1.04</v>
      </c>
    </row>
    <row r="852046" spans="41:44">
      <c r="AO852046" s="69">
        <v>58.23</v>
      </c>
      <c r="AP852046" s="69">
        <v>0.884</v>
      </c>
      <c r="AQ852046" s="69">
        <v>0.915</v>
      </c>
      <c r="AR852046" s="69">
        <v>0.932</v>
      </c>
    </row>
    <row r="852047" spans="41:44">
      <c r="AO852047" s="69">
        <v>59.01</v>
      </c>
      <c r="AP852047" s="69">
        <v>0.874</v>
      </c>
      <c r="AQ852047" s="69">
        <v>0.808</v>
      </c>
      <c r="AR852047" s="69">
        <v>0.959</v>
      </c>
    </row>
    <row r="852048" spans="41:44">
      <c r="AO852048" s="69">
        <v>59.79</v>
      </c>
      <c r="AP852048" s="69">
        <v>0.884</v>
      </c>
      <c r="AQ852048" s="69">
        <v>0.914</v>
      </c>
      <c r="AR852048" s="69">
        <v>0.889</v>
      </c>
    </row>
    <row r="852049" spans="41:44">
      <c r="AO852049" s="69">
        <v>60.57</v>
      </c>
      <c r="AP852049" s="69">
        <v>0.987</v>
      </c>
      <c r="AQ852049" s="69">
        <v>0.942</v>
      </c>
      <c r="AR852049" s="69">
        <v>0.947</v>
      </c>
    </row>
    <row r="852050" spans="41:44">
      <c r="AO852050" s="69">
        <v>61.35</v>
      </c>
      <c r="AP852050" s="69">
        <v>0.893</v>
      </c>
      <c r="AQ852050" s="69">
        <v>0.885</v>
      </c>
      <c r="AR852050" s="69">
        <v>0.896</v>
      </c>
    </row>
    <row r="852051" spans="41:44">
      <c r="AO852051" s="69">
        <v>62.13</v>
      </c>
      <c r="AP852051" s="69">
        <v>0.903</v>
      </c>
      <c r="AQ852051" s="69">
        <v>0.887</v>
      </c>
      <c r="AR852051" s="69">
        <v>0.936</v>
      </c>
    </row>
    <row r="852052" spans="41:44">
      <c r="AO852052" s="69">
        <v>62.91</v>
      </c>
      <c r="AP852052" s="69">
        <v>0.891</v>
      </c>
      <c r="AQ852052" s="69">
        <v>0.9</v>
      </c>
      <c r="AR852052" s="69">
        <v>0.821</v>
      </c>
    </row>
    <row r="852053" spans="41:44">
      <c r="AO852053" s="69">
        <v>63.69</v>
      </c>
      <c r="AP852053" s="69">
        <v>0.926</v>
      </c>
      <c r="AQ852053" s="69">
        <v>0.811</v>
      </c>
      <c r="AR852053" s="69">
        <v>0.868</v>
      </c>
    </row>
    <row r="852054" spans="41:44">
      <c r="AO852054" s="69">
        <v>64.47</v>
      </c>
      <c r="AP852054" s="69">
        <v>0.826</v>
      </c>
      <c r="AQ852054" s="69">
        <v>0.943</v>
      </c>
      <c r="AR852054" s="69">
        <v>0.949</v>
      </c>
    </row>
    <row r="852055" spans="41:44">
      <c r="AO852055" s="69">
        <v>65.25</v>
      </c>
      <c r="AP852055" s="69">
        <v>0.986</v>
      </c>
      <c r="AQ852055" s="69">
        <v>0.855</v>
      </c>
      <c r="AR852055" s="69">
        <v>0.896</v>
      </c>
    </row>
    <row r="852056" spans="41:44">
      <c r="AO852056" s="69">
        <v>66.03</v>
      </c>
      <c r="AP852056" s="69">
        <v>0.951</v>
      </c>
      <c r="AQ852056" s="69">
        <v>0.873</v>
      </c>
      <c r="AR852056" s="69">
        <v>1.04</v>
      </c>
    </row>
    <row r="852057" spans="41:44">
      <c r="AO852057" s="69">
        <v>66.81</v>
      </c>
      <c r="AP852057" s="69">
        <v>0.884</v>
      </c>
      <c r="AQ852057" s="69">
        <v>0.901</v>
      </c>
      <c r="AR852057" s="69">
        <v>1.031</v>
      </c>
    </row>
    <row r="852058" spans="41:44">
      <c r="AO852058" s="69">
        <v>67.59</v>
      </c>
      <c r="AP852058" s="69">
        <v>0.913</v>
      </c>
      <c r="AQ852058" s="69">
        <v>0.808</v>
      </c>
      <c r="AR852058" s="69">
        <v>1.026</v>
      </c>
    </row>
    <row r="852059" spans="41:44">
      <c r="AO852059" s="69">
        <v>68.37</v>
      </c>
      <c r="AP852059" s="69">
        <v>1.012</v>
      </c>
      <c r="AQ852059" s="69">
        <v>0.919</v>
      </c>
      <c r="AR852059" s="69">
        <v>0.87</v>
      </c>
    </row>
    <row r="852060" spans="41:44">
      <c r="AO852060" s="69">
        <v>69.15</v>
      </c>
      <c r="AP852060" s="69">
        <v>0.953</v>
      </c>
      <c r="AQ852060" s="69">
        <v>0.93</v>
      </c>
      <c r="AR852060" s="69">
        <v>0.889</v>
      </c>
    </row>
    <row r="852061" spans="41:44">
      <c r="AO852061" s="69">
        <v>69.93</v>
      </c>
      <c r="AP852061" s="69">
        <v>0.885</v>
      </c>
      <c r="AQ852061" s="69">
        <v>0.795</v>
      </c>
      <c r="AR852061" s="69">
        <v>1.027</v>
      </c>
    </row>
    <row r="852062" spans="41:44">
      <c r="AO852062" s="69">
        <v>70.71</v>
      </c>
      <c r="AP852062" s="69">
        <v>0.902</v>
      </c>
      <c r="AQ852062" s="69">
        <v>0.901</v>
      </c>
      <c r="AR852062" s="69">
        <v>0.924</v>
      </c>
    </row>
    <row r="852063" spans="41:44">
      <c r="AO852063" s="69">
        <v>71.49</v>
      </c>
      <c r="AP852063" s="69">
        <v>0.821</v>
      </c>
      <c r="AQ852063" s="69">
        <v>0.827</v>
      </c>
      <c r="AR852063" s="69">
        <v>0.9</v>
      </c>
    </row>
    <row r="852064" spans="41:44">
      <c r="AO852064" s="69">
        <v>72.27</v>
      </c>
      <c r="AP852064" s="69">
        <v>0.951</v>
      </c>
      <c r="AQ852064" s="69">
        <v>0.78</v>
      </c>
      <c r="AR852064" s="69">
        <v>0.904</v>
      </c>
    </row>
    <row r="852065" spans="41:44">
      <c r="AO852065" s="69">
        <v>73.05</v>
      </c>
      <c r="AP852065" s="69">
        <v>0.926</v>
      </c>
      <c r="AQ852065" s="69">
        <v>0.956</v>
      </c>
      <c r="AR852065" s="69">
        <v>1.014</v>
      </c>
    </row>
    <row r="852066" spans="41:44">
      <c r="AO852066" s="69">
        <v>73.83</v>
      </c>
      <c r="AP852066" s="69">
        <v>0.94</v>
      </c>
      <c r="AQ852066" s="69">
        <v>0.956</v>
      </c>
      <c r="AR852066" s="69">
        <v>0.924</v>
      </c>
    </row>
    <row r="852067" spans="41:44">
      <c r="AO852067" s="69">
        <v>74.61</v>
      </c>
      <c r="AP852067" s="69">
        <v>0.926</v>
      </c>
      <c r="AQ852067" s="69">
        <v>0.861</v>
      </c>
      <c r="AR852067" s="69">
        <v>0.944</v>
      </c>
    </row>
    <row r="852068" spans="41:44">
      <c r="AO852068" s="69">
        <v>75.39</v>
      </c>
      <c r="AP852068" s="69">
        <v>0.884</v>
      </c>
      <c r="AQ852068" s="69">
        <v>0.849</v>
      </c>
      <c r="AR852068" s="69">
        <v>1.027</v>
      </c>
    </row>
    <row r="852069" spans="41:44">
      <c r="AO852069" s="69">
        <v>76.17</v>
      </c>
      <c r="AP852069" s="69">
        <v>0.856</v>
      </c>
      <c r="AQ852069" s="69">
        <v>0.887</v>
      </c>
      <c r="AR852069" s="69">
        <v>0.923</v>
      </c>
    </row>
    <row r="852070" spans="41:44">
      <c r="AO852070" s="69">
        <v>76.95</v>
      </c>
      <c r="AP852070" s="69">
        <v>0.81</v>
      </c>
      <c r="AQ852070" s="69">
        <v>0.918</v>
      </c>
      <c r="AR852070" s="69">
        <v>0.948</v>
      </c>
    </row>
    <row r="852071" spans="41:44">
      <c r="AO852071" s="69">
        <v>77.73</v>
      </c>
      <c r="AP852071" s="69">
        <v>0.931</v>
      </c>
      <c r="AQ852071" s="69">
        <v>0.9</v>
      </c>
      <c r="AR852071" s="69">
        <v>0.948</v>
      </c>
    </row>
    <row r="852072" spans="41:44">
      <c r="AO852072" s="69">
        <v>78.51</v>
      </c>
      <c r="AP852072" s="69">
        <v>0.894</v>
      </c>
      <c r="AQ852072" s="69">
        <v>0.892</v>
      </c>
      <c r="AR852072" s="69">
        <v>1.071</v>
      </c>
    </row>
    <row r="852073" spans="41:44">
      <c r="AO852073" s="69">
        <v>79.29</v>
      </c>
      <c r="AP852073" s="69">
        <v>0.845</v>
      </c>
      <c r="AQ852073" s="69">
        <v>0.901</v>
      </c>
      <c r="AR852073" s="69">
        <v>0.894</v>
      </c>
    </row>
    <row r="852074" spans="41:44">
      <c r="AO852074" s="69">
        <v>80.07</v>
      </c>
      <c r="AP852074" s="69">
        <v>0.95</v>
      </c>
      <c r="AQ852074" s="69">
        <v>0.843</v>
      </c>
      <c r="AR852074" s="69">
        <v>0.867</v>
      </c>
    </row>
    <row r="852075" spans="41:44">
      <c r="AO852075" s="69">
        <v>80.85</v>
      </c>
      <c r="AP852075" s="69">
        <v>0.849</v>
      </c>
      <c r="AQ852075" s="69">
        <v>0.957</v>
      </c>
      <c r="AR852075" s="69">
        <v>0.974</v>
      </c>
    </row>
    <row r="852076" spans="41:44">
      <c r="AO852076" s="69">
        <v>81.63</v>
      </c>
      <c r="AP852076" s="69">
        <v>0.965</v>
      </c>
      <c r="AQ852076" s="69">
        <v>0.957</v>
      </c>
      <c r="AR852076" s="69">
        <v>0.87</v>
      </c>
    </row>
    <row r="852077" spans="41:44">
      <c r="AO852077" s="69">
        <v>82.41</v>
      </c>
      <c r="AP852077" s="69">
        <v>0.937</v>
      </c>
      <c r="AQ852077" s="69">
        <v>0.849</v>
      </c>
      <c r="AR852077" s="69">
        <v>0.83</v>
      </c>
    </row>
    <row r="852078" spans="41:44">
      <c r="AO852078" s="69">
        <v>83.19</v>
      </c>
      <c r="AP852078" s="69">
        <v>0.907</v>
      </c>
      <c r="AQ852078" s="69">
        <v>0.9</v>
      </c>
      <c r="AR852078" s="69">
        <v>0.873</v>
      </c>
    </row>
    <row r="852079" spans="41:44">
      <c r="AO852079" s="69">
        <v>83.97</v>
      </c>
      <c r="AP852079" s="69">
        <v>0.916</v>
      </c>
      <c r="AQ852079" s="69">
        <v>0.94</v>
      </c>
      <c r="AR852079" s="69">
        <v>0.924</v>
      </c>
    </row>
    <row r="852080" spans="41:44">
      <c r="AO852080" s="69">
        <v>84.75</v>
      </c>
      <c r="AP852080" s="69">
        <v>0.95</v>
      </c>
      <c r="AQ852080" s="69">
        <v>0.865</v>
      </c>
      <c r="AR852080" s="69">
        <v>0.974</v>
      </c>
    </row>
    <row r="852081" spans="41:44">
      <c r="AO852081" s="69">
        <v>85.53</v>
      </c>
      <c r="AP852081" s="69">
        <v>0.954</v>
      </c>
      <c r="AQ852081" s="69">
        <v>0.954</v>
      </c>
      <c r="AR852081" s="69">
        <v>0.987</v>
      </c>
    </row>
    <row r="852082" spans="41:44">
      <c r="AO852082" s="69">
        <v>86.31</v>
      </c>
      <c r="AP852082" s="69">
        <v>0.939</v>
      </c>
      <c r="AQ852082" s="69">
        <v>0.859</v>
      </c>
      <c r="AR852082" s="69">
        <v>0.957</v>
      </c>
    </row>
    <row r="852083" spans="41:44">
      <c r="AO852083" s="69">
        <v>87.09</v>
      </c>
      <c r="AP852083" s="69">
        <v>0.988</v>
      </c>
      <c r="AQ852083" s="69">
        <v>0.887</v>
      </c>
      <c r="AR852083" s="69">
        <v>0.973</v>
      </c>
    </row>
    <row r="852084" spans="41:44">
      <c r="AO852084" s="69">
        <v>87.87</v>
      </c>
      <c r="AP852084" s="69">
        <v>0.853</v>
      </c>
      <c r="AQ852084" s="69">
        <v>0.867</v>
      </c>
      <c r="AR852084" s="69">
        <v>0.849</v>
      </c>
    </row>
    <row r="852085" spans="41:44">
      <c r="AO852085" s="69">
        <v>88.65</v>
      </c>
      <c r="AP852085" s="69">
        <v>0.89</v>
      </c>
      <c r="AQ852085" s="69">
        <v>0.971</v>
      </c>
      <c r="AR852085" s="69">
        <v>0.922</v>
      </c>
    </row>
    <row r="852086" spans="41:44">
      <c r="AO852086" s="69">
        <v>89.43</v>
      </c>
      <c r="AP852086" s="69">
        <v>0.921</v>
      </c>
      <c r="AQ852086" s="69">
        <v>0.846</v>
      </c>
      <c r="AR852086" s="69">
        <v>0.873</v>
      </c>
    </row>
    <row r="852087" spans="41:44">
      <c r="AO852087" s="69">
        <v>90.21</v>
      </c>
      <c r="AP852087" s="69">
        <v>0.869</v>
      </c>
      <c r="AQ852087" s="69">
        <v>0.884</v>
      </c>
      <c r="AR852087" s="69">
        <v>0.911</v>
      </c>
    </row>
    <row r="852088" spans="41:44">
      <c r="AO852088" s="69">
        <v>90.99</v>
      </c>
      <c r="AP852088" s="69">
        <v>1.012</v>
      </c>
      <c r="AQ852088" s="69">
        <v>0.985</v>
      </c>
      <c r="AR852088" s="69">
        <v>0.898</v>
      </c>
    </row>
    <row r="852089" spans="41:44">
      <c r="AO852089" s="69">
        <v>91.77</v>
      </c>
      <c r="AP852089" s="69">
        <v>0.904</v>
      </c>
      <c r="AQ852089" s="69">
        <v>1</v>
      </c>
      <c r="AR852089" s="69">
        <v>0.907</v>
      </c>
    </row>
    <row r="852090" spans="41:44">
      <c r="AO852090" s="69">
        <v>92.55</v>
      </c>
      <c r="AP852090" s="69">
        <v>0.976</v>
      </c>
      <c r="AQ852090" s="69">
        <v>0.9</v>
      </c>
      <c r="AR852090" s="69">
        <v>0.906</v>
      </c>
    </row>
    <row r="852091" spans="41:44">
      <c r="AO852091" s="69">
        <v>93.33</v>
      </c>
      <c r="AP852091" s="69">
        <v>0.953</v>
      </c>
      <c r="AQ852091" s="69">
        <v>0.928</v>
      </c>
      <c r="AR852091" s="69">
        <v>0.974</v>
      </c>
    </row>
    <row r="852092" spans="41:44">
      <c r="AO852092" s="69">
        <v>94.11</v>
      </c>
      <c r="AP852092" s="69">
        <v>0.83</v>
      </c>
      <c r="AQ852092" s="69">
        <v>0.816</v>
      </c>
      <c r="AR852092" s="69">
        <v>0.948</v>
      </c>
    </row>
    <row r="852093" spans="41:44">
      <c r="AO852093" s="69">
        <v>94.89</v>
      </c>
      <c r="AP852093" s="69">
        <v>0.906</v>
      </c>
      <c r="AQ852093" s="69">
        <v>0.791</v>
      </c>
      <c r="AR852093" s="69">
        <v>1</v>
      </c>
    </row>
    <row r="852094" spans="41:44">
      <c r="AO852094" s="69">
        <v>95.67</v>
      </c>
      <c r="AP852094" s="69">
        <v>0.886</v>
      </c>
      <c r="AQ852094" s="69">
        <v>0.859</v>
      </c>
      <c r="AR852094" s="69">
        <v>0.898</v>
      </c>
    </row>
    <row r="852095" spans="41:44">
      <c r="AO852095" s="69">
        <v>96.45</v>
      </c>
      <c r="AP852095" s="69">
        <v>0.988</v>
      </c>
      <c r="AQ852095" s="69">
        <v>1.014</v>
      </c>
      <c r="AR852095" s="69">
        <v>0.887</v>
      </c>
    </row>
    <row r="852096" spans="41:44">
      <c r="AO852096" s="69">
        <v>97.23</v>
      </c>
      <c r="AP852096" s="69">
        <v>0.918</v>
      </c>
      <c r="AQ852096" s="69">
        <v>0.915</v>
      </c>
      <c r="AR852096" s="69">
        <v>0.934</v>
      </c>
    </row>
    <row r="852097" spans="41:44">
      <c r="AO852097" s="69">
        <v>98.01</v>
      </c>
      <c r="AP852097" s="69">
        <v>0.851</v>
      </c>
      <c r="AQ852097" s="69">
        <v>0.942</v>
      </c>
      <c r="AR852097" s="69">
        <v>0.919</v>
      </c>
    </row>
    <row r="852098" spans="41:44">
      <c r="AO852098" s="69">
        <v>98.79</v>
      </c>
      <c r="AP852098" s="69">
        <v>0.95</v>
      </c>
      <c r="AQ852098" s="69">
        <v>0.829</v>
      </c>
      <c r="AR852098" s="69">
        <v>0.906</v>
      </c>
    </row>
    <row r="852099" spans="41:44">
      <c r="AO852099" s="69">
        <v>99.57</v>
      </c>
      <c r="AP852099" s="69">
        <v>0.823</v>
      </c>
      <c r="AQ852099" s="69">
        <v>0.918</v>
      </c>
      <c r="AR852099" s="69">
        <v>1</v>
      </c>
    </row>
    <row r="852100" spans="41:44">
      <c r="AO852100" s="69">
        <v>100.35</v>
      </c>
      <c r="AP852100" s="69">
        <v>0.917</v>
      </c>
      <c r="AQ852100" s="69">
        <v>0.928</v>
      </c>
      <c r="AR852100" s="69">
        <v>0.846</v>
      </c>
    </row>
    <row r="852101" spans="41:44">
      <c r="AO852101" s="69">
        <v>101.13</v>
      </c>
      <c r="AP852101" s="69">
        <v>0.886</v>
      </c>
      <c r="AQ852101" s="69">
        <v>0.843</v>
      </c>
      <c r="AR852101" s="69">
        <v>0.959</v>
      </c>
    </row>
    <row r="852102" spans="41:44">
      <c r="AO852102" s="69">
        <v>101.91</v>
      </c>
      <c r="AP852102" s="69">
        <v>0.965</v>
      </c>
      <c r="AQ852102" s="69">
        <v>0.851</v>
      </c>
      <c r="AR852102" s="69">
        <v>0.93</v>
      </c>
    </row>
    <row r="852103" spans="41:44">
      <c r="AO852103" s="69">
        <v>102.69</v>
      </c>
      <c r="AP852103" s="69">
        <v>0.89</v>
      </c>
      <c r="AQ852103" s="69">
        <v>0.861</v>
      </c>
      <c r="AR852103" s="69">
        <v>0.839</v>
      </c>
    </row>
    <row r="852104" spans="41:44">
      <c r="AO852104" s="69">
        <v>103.47</v>
      </c>
      <c r="AP852104" s="69">
        <v>0.949</v>
      </c>
      <c r="AQ852104" s="69">
        <v>0.942</v>
      </c>
      <c r="AR852104" s="69">
        <v>0.842</v>
      </c>
    </row>
    <row r="852105" spans="41:44">
      <c r="AO852105" s="69">
        <v>104.25</v>
      </c>
      <c r="AP852105" s="69">
        <v>0.91</v>
      </c>
      <c r="AQ852105" s="69">
        <v>0.957</v>
      </c>
      <c r="AR852105" s="69">
        <v>0.875</v>
      </c>
    </row>
    <row r="852106" spans="41:44">
      <c r="AO852106" s="69">
        <v>105.03</v>
      </c>
      <c r="AP852106" s="69">
        <v>0.882</v>
      </c>
      <c r="AQ852106" s="69">
        <v>0.84</v>
      </c>
      <c r="AR852106" s="69">
        <v>0.917</v>
      </c>
    </row>
    <row r="852107" spans="41:44">
      <c r="AO852107" s="69">
        <v>105.81</v>
      </c>
      <c r="AP852107" s="69">
        <v>0.976</v>
      </c>
      <c r="AQ852107" s="69">
        <v>0.811</v>
      </c>
      <c r="AR852107" s="69">
        <v>0.9</v>
      </c>
    </row>
    <row r="852108" spans="41:44">
      <c r="AO852108" s="69">
        <v>106.59</v>
      </c>
      <c r="AP852108" s="69">
        <v>0.949</v>
      </c>
      <c r="AQ852108" s="69">
        <v>0.84</v>
      </c>
      <c r="AR852108" s="69">
        <v>0.947</v>
      </c>
    </row>
    <row r="852109" spans="41:44">
      <c r="AO852109" s="69">
        <v>107.37</v>
      </c>
      <c r="AP852109" s="69">
        <v>0.918</v>
      </c>
      <c r="AQ852109" s="69">
        <v>0.942</v>
      </c>
      <c r="AR852109" s="69">
        <v>0.917</v>
      </c>
    </row>
    <row r="852110" spans="41:44">
      <c r="AO852110" s="69">
        <v>108.15</v>
      </c>
      <c r="AP852110" s="69">
        <v>0.922</v>
      </c>
      <c r="AQ852110" s="69">
        <v>0.916</v>
      </c>
      <c r="AR852110" s="69">
        <v>0.959</v>
      </c>
    </row>
    <row r="852111" spans="41:44">
      <c r="AO852111" s="69">
        <v>108.93</v>
      </c>
      <c r="AP852111" s="69">
        <v>0.918</v>
      </c>
      <c r="AQ852111" s="69">
        <v>0.939</v>
      </c>
      <c r="AR852111" s="69">
        <v>0.872</v>
      </c>
    </row>
    <row r="852112" spans="41:44">
      <c r="AO852112" s="69">
        <v>109.71</v>
      </c>
      <c r="AP852112" s="69">
        <v>0.867</v>
      </c>
      <c r="AQ852112" s="69">
        <v>0.956</v>
      </c>
      <c r="AR852112" s="69">
        <v>0.923</v>
      </c>
    </row>
    <row r="852113" spans="41:44">
      <c r="AO852113" s="69">
        <v>110.49</v>
      </c>
      <c r="AP852113" s="69">
        <v>0.933</v>
      </c>
      <c r="AQ852113" s="69">
        <v>0.836</v>
      </c>
      <c r="AR852113" s="69">
        <v>0.842</v>
      </c>
    </row>
    <row r="852114" spans="41:44">
      <c r="AO852114" s="69">
        <v>111.27</v>
      </c>
      <c r="AP852114" s="69">
        <v>1.052</v>
      </c>
      <c r="AQ852114" s="69">
        <v>0.873</v>
      </c>
      <c r="AR852114" s="69">
        <v>0.898</v>
      </c>
    </row>
    <row r="852115" spans="41:44">
      <c r="AO852115" s="69">
        <v>112.05</v>
      </c>
      <c r="AP852115" s="69">
        <v>0.892</v>
      </c>
      <c r="AQ852115" s="69">
        <v>0.875</v>
      </c>
      <c r="AR852115" s="69">
        <v>0.828</v>
      </c>
    </row>
    <row r="852116" spans="41:44">
      <c r="AO852116" s="69">
        <v>112.83</v>
      </c>
      <c r="AP852116" s="69">
        <v>0.965</v>
      </c>
      <c r="AQ852116" s="69">
        <v>0.915</v>
      </c>
      <c r="AR852116" s="69">
        <v>1.015</v>
      </c>
    </row>
    <row r="852117" spans="41:44">
      <c r="AO852117" s="69">
        <v>113.61</v>
      </c>
      <c r="AP852117" s="69">
        <v>0.932</v>
      </c>
      <c r="AQ852117" s="69">
        <v>0.956</v>
      </c>
      <c r="AR852117" s="69">
        <v>0.986</v>
      </c>
    </row>
    <row r="852118" spans="41:44">
      <c r="AO852118" s="69">
        <v>114.39</v>
      </c>
      <c r="AP852118" s="69">
        <v>0.903</v>
      </c>
      <c r="AQ852118" s="69">
        <v>0.955</v>
      </c>
      <c r="AR852118" s="69">
        <v>0.959</v>
      </c>
    </row>
    <row r="852119" spans="41:44">
      <c r="AO852119" s="69">
        <v>115.17</v>
      </c>
      <c r="AP852119" s="69">
        <v>0.944</v>
      </c>
      <c r="AQ852119" s="69">
        <v>0.971</v>
      </c>
      <c r="AR852119" s="69">
        <v>0.93</v>
      </c>
    </row>
    <row r="852120" spans="41:44">
      <c r="AO852120" s="69">
        <v>115.95</v>
      </c>
      <c r="AP852120" s="69">
        <v>0.9</v>
      </c>
      <c r="AQ852120" s="69">
        <v>0.941</v>
      </c>
      <c r="AR852120" s="69">
        <v>0.847</v>
      </c>
    </row>
    <row r="852121" spans="41:44">
      <c r="AO852121" s="69">
        <v>116.73</v>
      </c>
      <c r="AP852121" s="69">
        <v>0.847</v>
      </c>
      <c r="AQ852121" s="69">
        <v>0.885</v>
      </c>
      <c r="AR852121" s="69">
        <v>0.896</v>
      </c>
    </row>
    <row r="852122" spans="41:44">
      <c r="AO852122" s="69">
        <v>117.51</v>
      </c>
      <c r="AP852122" s="69">
        <v>0.917</v>
      </c>
      <c r="AQ852122" s="69">
        <v>0.857</v>
      </c>
      <c r="AR852122" s="69">
        <v>0.844</v>
      </c>
    </row>
    <row r="852123" spans="41:44">
      <c r="AO852123" s="69">
        <v>118.29</v>
      </c>
      <c r="AP852123" s="69">
        <v>0.923</v>
      </c>
      <c r="AQ852123" s="69">
        <v>1.016</v>
      </c>
      <c r="AR852123" s="69">
        <v>0.844</v>
      </c>
    </row>
    <row r="852124" spans="41:44">
      <c r="AO852124" s="69">
        <v>119.07</v>
      </c>
      <c r="AP852124" s="69">
        <v>1</v>
      </c>
      <c r="AQ852124" s="69">
        <v>0.9</v>
      </c>
      <c r="AR852124" s="69">
        <v>0.915</v>
      </c>
    </row>
    <row r="852125" spans="41:44">
      <c r="AO852125" s="69">
        <v>119.85</v>
      </c>
      <c r="AP852125" s="69">
        <v>0.95</v>
      </c>
      <c r="AQ852125" s="69">
        <v>1.014</v>
      </c>
      <c r="AR852125" s="69">
        <v>0.878</v>
      </c>
    </row>
    <row r="852126" spans="41:44">
      <c r="AO852126" s="69">
        <v>120.63</v>
      </c>
      <c r="AP852126" s="69">
        <v>0.87</v>
      </c>
      <c r="AQ852126" s="69">
        <v>0.943</v>
      </c>
      <c r="AR852126" s="69">
        <v>0.808</v>
      </c>
    </row>
    <row r="852127" spans="41:44">
      <c r="AO852127" s="69">
        <v>121.41</v>
      </c>
      <c r="AP852127" s="69">
        <v>0.874</v>
      </c>
      <c r="AQ852127" s="69">
        <v>0.956</v>
      </c>
      <c r="AR852127" s="69">
        <v>0.906</v>
      </c>
    </row>
    <row r="852128" spans="41:44">
      <c r="AO852128" s="69">
        <v>122.19</v>
      </c>
      <c r="AP852128" s="69">
        <v>0.878</v>
      </c>
      <c r="AQ852128" s="69">
        <v>1</v>
      </c>
      <c r="AR852128" s="69">
        <v>0.851</v>
      </c>
    </row>
    <row r="852129" spans="41:44">
      <c r="AO852129" s="69">
        <v>122.97</v>
      </c>
      <c r="AP852129" s="69">
        <v>0.966</v>
      </c>
      <c r="AQ852129" s="69">
        <v>0.918</v>
      </c>
      <c r="AR852129" s="69">
        <v>0.904</v>
      </c>
    </row>
    <row r="852130" spans="41:44">
      <c r="AO852130" s="69">
        <v>123.75</v>
      </c>
      <c r="AP852130" s="69">
        <v>0.918</v>
      </c>
      <c r="AQ852130" s="69">
        <v>0.9</v>
      </c>
      <c r="AR852130" s="69">
        <v>0.984</v>
      </c>
    </row>
    <row r="852131" spans="41:44">
      <c r="AO852131" s="69">
        <v>124.53</v>
      </c>
      <c r="AP852131" s="69">
        <v>0.953</v>
      </c>
      <c r="AQ852131" s="69">
        <v>0.827</v>
      </c>
      <c r="AR852131" s="69">
        <v>0.9</v>
      </c>
    </row>
    <row r="852132" spans="41:44">
      <c r="AO852132" s="69">
        <v>125.31</v>
      </c>
      <c r="AP852132" s="69">
        <v>0.912</v>
      </c>
      <c r="AQ852132" s="69">
        <v>0.871</v>
      </c>
      <c r="AR852132" s="69">
        <v>0.973</v>
      </c>
    </row>
    <row r="852133" spans="41:44">
      <c r="AO852133" s="69">
        <v>126.09</v>
      </c>
      <c r="AP852133" s="69">
        <v>0.879</v>
      </c>
      <c r="AQ852133" s="69">
        <v>0.927</v>
      </c>
      <c r="AR852133" s="69">
        <v>0.987</v>
      </c>
    </row>
    <row r="852134" spans="41:44">
      <c r="AO852134" s="69">
        <v>126.87</v>
      </c>
      <c r="AP852134" s="69">
        <v>0.966</v>
      </c>
      <c r="AQ852134" s="69">
        <v>0.875</v>
      </c>
      <c r="AR852134" s="69">
        <v>0.917</v>
      </c>
    </row>
    <row r="852135" spans="41:44">
      <c r="AO852135" s="69">
        <v>127.65</v>
      </c>
      <c r="AP852135" s="69">
        <v>0.929</v>
      </c>
      <c r="AQ852135" s="69">
        <v>0.889</v>
      </c>
      <c r="AR852135" s="69">
        <v>0.9</v>
      </c>
    </row>
    <row r="852136" spans="41:44">
      <c r="AO852136" s="69">
        <v>128.43</v>
      </c>
      <c r="AP852136" s="69">
        <v>0.943</v>
      </c>
      <c r="AQ852136" s="69">
        <v>0.823</v>
      </c>
      <c r="AR852136" s="69">
        <v>0.922</v>
      </c>
    </row>
    <row r="852137" spans="41:44">
      <c r="AO852137" s="69">
        <v>129.21</v>
      </c>
      <c r="AP852137" s="69">
        <v>0.901</v>
      </c>
      <c r="AQ852137" s="69">
        <v>0.971</v>
      </c>
      <c r="AR852137" s="69">
        <v>1</v>
      </c>
    </row>
    <row r="852138" spans="41:44">
      <c r="AO852138" s="69">
        <v>129.99</v>
      </c>
      <c r="AP852138" s="69">
        <v>0.94</v>
      </c>
      <c r="AQ852138" s="69">
        <v>0.851</v>
      </c>
      <c r="AR852138" s="69">
        <v>0.918</v>
      </c>
    </row>
    <row r="852139" spans="41:44">
      <c r="AO852139" s="69">
        <v>130.77</v>
      </c>
      <c r="AP852139" s="69">
        <v>0.94</v>
      </c>
      <c r="AQ852139" s="69">
        <v>1.046</v>
      </c>
      <c r="AR852139" s="69">
        <v>1.014</v>
      </c>
    </row>
    <row r="852140" spans="41:44">
      <c r="AO852140" s="69">
        <v>131.55</v>
      </c>
      <c r="AP852140" s="69">
        <v>0.942</v>
      </c>
      <c r="AQ852140" s="69">
        <v>0.847</v>
      </c>
      <c r="AR852140" s="69">
        <v>0.883</v>
      </c>
    </row>
    <row r="852141" spans="41:44">
      <c r="AO852141" s="69">
        <v>132.33</v>
      </c>
      <c r="AP852141" s="69">
        <v>0.954</v>
      </c>
      <c r="AQ852141" s="69">
        <v>0.9</v>
      </c>
      <c r="AR852141" s="69">
        <v>1.069</v>
      </c>
    </row>
    <row r="852142" spans="41:44">
      <c r="AO852142" s="69">
        <v>133.11</v>
      </c>
      <c r="AP852142" s="69">
        <v>0.867</v>
      </c>
      <c r="AQ852142" s="69">
        <v>0.865</v>
      </c>
      <c r="AR852142" s="69">
        <v>0.957</v>
      </c>
    </row>
    <row r="852143" spans="41:44">
      <c r="AO852143" s="69">
        <v>133.89</v>
      </c>
      <c r="AP852143" s="69">
        <v>0.827</v>
      </c>
      <c r="AQ852143" s="69">
        <v>1</v>
      </c>
      <c r="AR852143" s="69">
        <v>0.91</v>
      </c>
    </row>
    <row r="852144" spans="41:44">
      <c r="AO852144" s="69">
        <v>134.67</v>
      </c>
      <c r="AP852144" s="69">
        <v>0.91</v>
      </c>
      <c r="AQ852144" s="69">
        <v>0.929</v>
      </c>
      <c r="AR852144" s="69">
        <v>0.93</v>
      </c>
    </row>
    <row r="852145" spans="41:44">
      <c r="AO852145" s="69">
        <v>135.45</v>
      </c>
      <c r="AP852145" s="69">
        <v>0.938</v>
      </c>
      <c r="AQ852145" s="69">
        <v>0.859</v>
      </c>
      <c r="AR852145" s="69">
        <v>1</v>
      </c>
    </row>
    <row r="852146" spans="41:44">
      <c r="AO852146" s="69">
        <v>136.23</v>
      </c>
      <c r="AP852146" s="69">
        <v>0.944</v>
      </c>
      <c r="AQ852146" s="69">
        <v>1</v>
      </c>
      <c r="AR852146" s="69">
        <v>0.934</v>
      </c>
    </row>
    <row r="852147" spans="41:44">
      <c r="AO852147" s="69">
        <v>137.01</v>
      </c>
      <c r="AP852147" s="69">
        <v>0.965</v>
      </c>
      <c r="AQ852147" s="69">
        <v>0.861</v>
      </c>
      <c r="AR852147" s="69">
        <v>0.893</v>
      </c>
    </row>
    <row r="852148" spans="41:44">
      <c r="AO852148" s="69">
        <v>137.79</v>
      </c>
      <c r="AP852148" s="69">
        <v>0.922</v>
      </c>
      <c r="AQ852148" s="69">
        <v>1.03</v>
      </c>
      <c r="AR852148" s="69">
        <v>0.973</v>
      </c>
    </row>
    <row r="852149" spans="41:44">
      <c r="AO852149" s="69">
        <v>138.57</v>
      </c>
      <c r="AP852149" s="69">
        <v>0.862</v>
      </c>
      <c r="AQ852149" s="69">
        <v>0.814</v>
      </c>
      <c r="AR852149" s="69">
        <v>0.986</v>
      </c>
    </row>
    <row r="852150" spans="41:44">
      <c r="AO852150" s="69">
        <v>139.35</v>
      </c>
      <c r="AP852150" s="69">
        <v>0.89</v>
      </c>
      <c r="AQ852150" s="69">
        <v>0.915</v>
      </c>
      <c r="AR852150" s="69">
        <v>0.906</v>
      </c>
    </row>
    <row r="852151" spans="41:44">
      <c r="AO852151" s="69">
        <v>140.13</v>
      </c>
      <c r="AP852151" s="69">
        <v>0.954</v>
      </c>
      <c r="AQ852151" s="69">
        <v>0.895</v>
      </c>
      <c r="AR852151" s="69">
        <v>0.863</v>
      </c>
    </row>
    <row r="852152" spans="41:44">
      <c r="AO852152" s="69">
        <v>140.91</v>
      </c>
      <c r="AP852152" s="69">
        <v>1</v>
      </c>
      <c r="AQ852152" s="69">
        <v>0.97</v>
      </c>
      <c r="AR852152" s="69">
        <v>0.918</v>
      </c>
    </row>
    <row r="852153" spans="41:44">
      <c r="AO852153" s="69">
        <v>141.69</v>
      </c>
      <c r="AP852153" s="69">
        <v>0.967</v>
      </c>
      <c r="AQ852153" s="69">
        <v>0.883</v>
      </c>
      <c r="AR852153" s="69">
        <v>0.93</v>
      </c>
    </row>
    <row r="852154" spans="41:44">
      <c r="AO852154" s="69">
        <v>142.47</v>
      </c>
      <c r="AP852154" s="69">
        <v>0.966</v>
      </c>
      <c r="AQ852154" s="69">
        <v>0.871</v>
      </c>
      <c r="AR852154" s="69">
        <v>0.911</v>
      </c>
    </row>
    <row r="852155" spans="41:44">
      <c r="AO852155" s="69">
        <v>143.25</v>
      </c>
      <c r="AP852155" s="69">
        <v>0.901</v>
      </c>
      <c r="AQ852155" s="69">
        <v>1.048</v>
      </c>
      <c r="AR852155" s="69">
        <v>0.942</v>
      </c>
    </row>
    <row r="852156" spans="41:44">
      <c r="AO852156" s="69">
        <v>144.03</v>
      </c>
      <c r="AP852156" s="69">
        <v>0.955</v>
      </c>
      <c r="AQ852156" s="69">
        <v>0.875</v>
      </c>
      <c r="AR852156" s="69">
        <v>0.919</v>
      </c>
    </row>
    <row r="852157" spans="41:44">
      <c r="AO852157" s="69">
        <v>144.81</v>
      </c>
      <c r="AP852157" s="69">
        <v>0.928</v>
      </c>
      <c r="AQ852157" s="69">
        <v>0.89</v>
      </c>
      <c r="AR852157" s="69">
        <v>1</v>
      </c>
    </row>
    <row r="852158" spans="41:44">
      <c r="AO852158" s="69">
        <v>145.59</v>
      </c>
      <c r="AP852158" s="69">
        <v>0.988</v>
      </c>
      <c r="AQ852158" s="69">
        <v>0.928</v>
      </c>
      <c r="AR852158" s="69">
        <v>1.028</v>
      </c>
    </row>
    <row r="852159" spans="41:44">
      <c r="AO852159" s="69">
        <v>146.37</v>
      </c>
      <c r="AP852159" s="69">
        <v>0.806</v>
      </c>
      <c r="AQ852159" s="69">
        <v>0.831</v>
      </c>
      <c r="AR852159" s="69">
        <v>0.97</v>
      </c>
    </row>
    <row r="852160" spans="41:44">
      <c r="AO852160" s="69">
        <v>147.15</v>
      </c>
      <c r="AP852160" s="69">
        <v>0.907</v>
      </c>
      <c r="AQ852160" s="69">
        <v>0.928</v>
      </c>
      <c r="AR852160" s="69">
        <v>0.91</v>
      </c>
    </row>
    <row r="852161" spans="41:44">
      <c r="AO852161" s="69">
        <v>147.93</v>
      </c>
      <c r="AP852161" s="69">
        <v>0.875</v>
      </c>
      <c r="AQ852161" s="69">
        <v>0.831</v>
      </c>
      <c r="AR852161" s="69">
        <v>0.861</v>
      </c>
    </row>
    <row r="852162" spans="41:44">
      <c r="AO852162" s="69">
        <v>148.71</v>
      </c>
      <c r="AP852162" s="69">
        <v>0.977</v>
      </c>
      <c r="AQ852162" s="69">
        <v>0.898</v>
      </c>
      <c r="AR852162" s="69">
        <v>0.901</v>
      </c>
    </row>
    <row r="852163" spans="41:44">
      <c r="AO852163" s="69">
        <v>149.49</v>
      </c>
      <c r="AP852163" s="69">
        <v>0.9</v>
      </c>
      <c r="AQ852163" s="69">
        <v>0.985</v>
      </c>
      <c r="AR852163" s="69">
        <v>0.901</v>
      </c>
    </row>
    <row r="852164" spans="41:44">
      <c r="AO852164" s="69">
        <v>150.27</v>
      </c>
      <c r="AP852164" s="69">
        <v>0.95</v>
      </c>
      <c r="AQ852164" s="69">
        <v>0.859</v>
      </c>
      <c r="AR852164" s="69">
        <v>0.917</v>
      </c>
    </row>
    <row r="852165" spans="41:44">
      <c r="AO852165" s="69">
        <v>151.05</v>
      </c>
      <c r="AP852165" s="69">
        <v>0.942</v>
      </c>
      <c r="AQ852165" s="69">
        <v>0.943</v>
      </c>
      <c r="AR852165" s="69">
        <v>0.918</v>
      </c>
    </row>
    <row r="852166" spans="41:44">
      <c r="AO852166" s="69">
        <v>151.83</v>
      </c>
      <c r="AP852166" s="69">
        <v>0.978</v>
      </c>
      <c r="AQ852166" s="69">
        <v>0.845</v>
      </c>
      <c r="AR852166" s="69">
        <v>0.867</v>
      </c>
    </row>
    <row r="852167" spans="41:44">
      <c r="AO852167" s="69">
        <v>152.61</v>
      </c>
      <c r="AP852167" s="69">
        <v>0.942</v>
      </c>
      <c r="AQ852167" s="69">
        <v>0.943</v>
      </c>
      <c r="AR852167" s="69">
        <v>0.928</v>
      </c>
    </row>
    <row r="852168" spans="41:44">
      <c r="AO852168" s="69">
        <v>153.39</v>
      </c>
      <c r="AP852168" s="69">
        <v>0.988</v>
      </c>
      <c r="AQ852168" s="69">
        <v>0.927</v>
      </c>
      <c r="AR852168" s="69">
        <v>0.836</v>
      </c>
    </row>
    <row r="852169" spans="41:44">
      <c r="AO852169" s="69">
        <v>154.17</v>
      </c>
      <c r="AP852169" s="69">
        <v>0.891</v>
      </c>
      <c r="AQ852169" s="69">
        <v>0.941</v>
      </c>
      <c r="AR852169" s="69">
        <v>0.932</v>
      </c>
    </row>
    <row r="852170" spans="41:44">
      <c r="AO852170" s="69">
        <v>154.95</v>
      </c>
      <c r="AP852170" s="69">
        <v>0.935</v>
      </c>
      <c r="AQ852170" s="69">
        <v>0.889</v>
      </c>
      <c r="AR852170" s="69">
        <v>0.861</v>
      </c>
    </row>
    <row r="852171" spans="41:44">
      <c r="AO852171" s="69">
        <v>155.73</v>
      </c>
      <c r="AP852171" s="69">
        <v>0.923</v>
      </c>
      <c r="AQ852171" s="69">
        <v>0.775</v>
      </c>
      <c r="AR852171" s="69">
        <v>0.861</v>
      </c>
    </row>
    <row r="852172" spans="41:44">
      <c r="AO852172" s="69">
        <v>156.51</v>
      </c>
      <c r="AP852172" s="69">
        <v>0.911</v>
      </c>
      <c r="AQ852172" s="69">
        <v>0.942</v>
      </c>
      <c r="AR852172" s="69">
        <v>0.957</v>
      </c>
    </row>
    <row r="868354" spans="41:44">
      <c r="AO868354" s="69" t="s">
        <v>13</v>
      </c>
      <c r="AP868354" s="69" t="s">
        <v>14</v>
      </c>
      <c r="AQ868354" s="69" t="s">
        <v>15</v>
      </c>
      <c r="AR868354" s="69" t="s">
        <v>16</v>
      </c>
    </row>
    <row r="868355" spans="41:44">
      <c r="AO868355" s="69">
        <v>0</v>
      </c>
      <c r="AP868355" s="69">
        <v>0.925</v>
      </c>
      <c r="AQ868355" s="69">
        <v>0.985</v>
      </c>
      <c r="AR868355" s="69">
        <v>0.836</v>
      </c>
    </row>
    <row r="868356" spans="41:44">
      <c r="AO868356" s="69">
        <v>0.39</v>
      </c>
      <c r="AP868356" s="69">
        <v>0.968</v>
      </c>
      <c r="AQ868356" s="69">
        <v>1.016</v>
      </c>
      <c r="AR868356" s="69">
        <v>1.026</v>
      </c>
    </row>
    <row r="868357" spans="41:44">
      <c r="AO868357" s="69">
        <v>1.17</v>
      </c>
      <c r="AP868357" s="69">
        <v>0.928</v>
      </c>
      <c r="AQ868357" s="69">
        <v>1.061</v>
      </c>
      <c r="AR868357" s="69">
        <v>0.925</v>
      </c>
    </row>
    <row r="868358" spans="41:44">
      <c r="AO868358" s="69">
        <v>1.95</v>
      </c>
      <c r="AP868358" s="69">
        <v>0.885</v>
      </c>
      <c r="AQ868358" s="69">
        <v>0.97</v>
      </c>
      <c r="AR868358" s="69">
        <v>0.961</v>
      </c>
    </row>
    <row r="868359" spans="41:44">
      <c r="AO868359" s="69">
        <v>2.73</v>
      </c>
      <c r="AP868359" s="69">
        <v>0.926</v>
      </c>
      <c r="AQ868359" s="69">
        <v>0.932</v>
      </c>
      <c r="AR868359" s="69">
        <v>0.962</v>
      </c>
    </row>
    <row r="868360" spans="41:44">
      <c r="AO868360" s="69">
        <v>3.51</v>
      </c>
      <c r="AP868360" s="69">
        <v>0.885</v>
      </c>
      <c r="AQ868360" s="69">
        <v>0.906</v>
      </c>
      <c r="AR868360" s="69">
        <v>0.924</v>
      </c>
    </row>
    <row r="868361" spans="41:44">
      <c r="AO868361" s="69">
        <v>4.29</v>
      </c>
      <c r="AP868361" s="69">
        <v>0.97</v>
      </c>
      <c r="AQ868361" s="69">
        <v>0.915</v>
      </c>
      <c r="AR868361" s="69">
        <v>0.96</v>
      </c>
    </row>
    <row r="868362" spans="41:44">
      <c r="AO868362" s="69">
        <v>5.07</v>
      </c>
      <c r="AP868362" s="69">
        <v>0.9</v>
      </c>
      <c r="AQ868362" s="69">
        <v>0.935</v>
      </c>
      <c r="AR868362" s="69">
        <v>0.911</v>
      </c>
    </row>
    <row r="868363" spans="41:44">
      <c r="AO868363" s="69">
        <v>5.85</v>
      </c>
      <c r="AP868363" s="69">
        <v>1.015</v>
      </c>
      <c r="AQ868363" s="69">
        <v>0.971</v>
      </c>
      <c r="AR868363" s="69">
        <v>0.912</v>
      </c>
    </row>
    <row r="868364" spans="41:44">
      <c r="AO868364" s="69">
        <v>6.63</v>
      </c>
      <c r="AP868364" s="69">
        <v>0.927</v>
      </c>
      <c r="AQ868364" s="69">
        <v>1</v>
      </c>
      <c r="AR868364" s="69">
        <v>0.962</v>
      </c>
    </row>
    <row r="868365" spans="41:44">
      <c r="AO868365" s="69">
        <v>7.41</v>
      </c>
      <c r="AP868365" s="69">
        <v>0.97</v>
      </c>
      <c r="AQ868365" s="69">
        <v>0.904</v>
      </c>
      <c r="AR868365" s="69">
        <v>1.013</v>
      </c>
    </row>
    <row r="868366" spans="41:44">
      <c r="AO868366" s="69">
        <v>8.19</v>
      </c>
      <c r="AP868366" s="69">
        <v>0.878</v>
      </c>
      <c r="AQ868366" s="69">
        <v>0.89</v>
      </c>
      <c r="AR868366" s="69">
        <v>1</v>
      </c>
    </row>
    <row r="868367" spans="41:44">
      <c r="AO868367" s="69">
        <v>8.97</v>
      </c>
      <c r="AP868367" s="69">
        <v>0.956</v>
      </c>
      <c r="AQ868367" s="69">
        <v>0.859</v>
      </c>
      <c r="AR868367" s="69">
        <v>1.096</v>
      </c>
    </row>
    <row r="868368" spans="41:44">
      <c r="AO868368" s="69">
        <v>9.75</v>
      </c>
      <c r="AP868368" s="69">
        <v>0.887</v>
      </c>
      <c r="AQ868368" s="69">
        <v>0.93</v>
      </c>
      <c r="AR868368" s="69">
        <v>1.04</v>
      </c>
    </row>
    <row r="868369" spans="41:44">
      <c r="AO868369" s="69">
        <v>10.53</v>
      </c>
      <c r="AP868369" s="69">
        <v>0.922</v>
      </c>
      <c r="AQ868369" s="69">
        <v>0.956</v>
      </c>
      <c r="AR868369" s="69">
        <v>1.053</v>
      </c>
    </row>
    <row r="868370" spans="41:44">
      <c r="AO868370" s="69">
        <v>11.31</v>
      </c>
      <c r="AP868370" s="69">
        <v>1</v>
      </c>
      <c r="AQ868370" s="69">
        <v>0.9</v>
      </c>
      <c r="AR868370" s="69">
        <v>1.037</v>
      </c>
    </row>
    <row r="868371" spans="41:44">
      <c r="AO868371" s="69">
        <v>12.09</v>
      </c>
      <c r="AP868371" s="69">
        <v>1.014</v>
      </c>
      <c r="AQ868371" s="69">
        <v>0.942</v>
      </c>
      <c r="AR868371" s="69">
        <v>0.861</v>
      </c>
    </row>
    <row r="868372" spans="41:44">
      <c r="AO868372" s="69">
        <v>12.87</v>
      </c>
      <c r="AP868372" s="69">
        <v>0.918</v>
      </c>
      <c r="AQ868372" s="69">
        <v>0.986</v>
      </c>
      <c r="AR868372" s="69">
        <v>1.055</v>
      </c>
    </row>
    <row r="868373" spans="41:44">
      <c r="AO868373" s="69">
        <v>13.65</v>
      </c>
      <c r="AP868373" s="69">
        <v>0.87</v>
      </c>
      <c r="AQ868373" s="69">
        <v>0.848</v>
      </c>
      <c r="AR868373" s="69">
        <v>0.883</v>
      </c>
    </row>
    <row r="868374" spans="41:44">
      <c r="AO868374" s="69">
        <v>14.43</v>
      </c>
      <c r="AP868374" s="69">
        <v>0.949</v>
      </c>
      <c r="AQ868374" s="69">
        <v>1</v>
      </c>
      <c r="AR868374" s="69">
        <v>0.938</v>
      </c>
    </row>
    <row r="868375" spans="41:44">
      <c r="AO868375" s="69">
        <v>15.21</v>
      </c>
      <c r="AP868375" s="69">
        <v>0.947</v>
      </c>
      <c r="AQ868375" s="69">
        <v>0.947</v>
      </c>
      <c r="AR868375" s="69">
        <v>0.962</v>
      </c>
    </row>
    <row r="868376" spans="41:44">
      <c r="AO868376" s="69">
        <v>15.99</v>
      </c>
      <c r="AP868376" s="69">
        <v>0.883</v>
      </c>
      <c r="AQ868376" s="69">
        <v>1</v>
      </c>
      <c r="AR868376" s="69">
        <v>0.887</v>
      </c>
    </row>
    <row r="868377" spans="41:44">
      <c r="AO868377" s="69">
        <v>16.77</v>
      </c>
      <c r="AP868377" s="69">
        <v>0.892</v>
      </c>
      <c r="AQ868377" s="69">
        <v>0.971</v>
      </c>
      <c r="AR868377" s="69">
        <v>1.133</v>
      </c>
    </row>
    <row r="868378" spans="41:44">
      <c r="AO868378" s="69">
        <v>17.55</v>
      </c>
      <c r="AP868378" s="69">
        <v>0.95</v>
      </c>
      <c r="AQ868378" s="69">
        <v>0.873</v>
      </c>
      <c r="AR868378" s="69">
        <v>0.95</v>
      </c>
    </row>
    <row r="868379" spans="41:44">
      <c r="AO868379" s="69">
        <v>18.33</v>
      </c>
      <c r="AP868379" s="69">
        <v>0.931</v>
      </c>
      <c r="AQ868379" s="69">
        <v>0.942</v>
      </c>
      <c r="AR868379" s="69">
        <v>0.961</v>
      </c>
    </row>
    <row r="868380" spans="41:44">
      <c r="AO868380" s="69">
        <v>19.11</v>
      </c>
      <c r="AP868380" s="69">
        <v>0.9</v>
      </c>
      <c r="AQ868380" s="69">
        <v>0.926</v>
      </c>
      <c r="AR868380" s="69">
        <v>0.935</v>
      </c>
    </row>
    <row r="868381" spans="41:44">
      <c r="AO868381" s="69">
        <v>19.89</v>
      </c>
      <c r="AP868381" s="69">
        <v>0.912</v>
      </c>
      <c r="AQ868381" s="69">
        <v>0.943</v>
      </c>
      <c r="AR868381" s="69">
        <v>0.926</v>
      </c>
    </row>
    <row r="868382" spans="41:44">
      <c r="AO868382" s="69">
        <v>20.67</v>
      </c>
      <c r="AP868382" s="69">
        <v>0.912</v>
      </c>
      <c r="AQ868382" s="69">
        <v>0.942</v>
      </c>
      <c r="AR868382" s="69">
        <v>0.875</v>
      </c>
    </row>
    <row r="868383" spans="41:44">
      <c r="AO868383" s="69">
        <v>21.45</v>
      </c>
      <c r="AP868383" s="69">
        <v>1</v>
      </c>
      <c r="AQ868383" s="69">
        <v>0.844</v>
      </c>
      <c r="AR868383" s="69">
        <v>0.912</v>
      </c>
    </row>
    <row r="868384" spans="41:44">
      <c r="AO868384" s="69">
        <v>22.23</v>
      </c>
      <c r="AP868384" s="69">
        <v>0.891</v>
      </c>
      <c r="AQ868384" s="69">
        <v>0.844</v>
      </c>
      <c r="AR868384" s="69">
        <v>0.975</v>
      </c>
    </row>
    <row r="868385" spans="41:44">
      <c r="AO868385" s="69">
        <v>23.01</v>
      </c>
      <c r="AP868385" s="69">
        <v>0.912</v>
      </c>
      <c r="AQ868385" s="69">
        <v>1.014</v>
      </c>
      <c r="AR868385" s="69">
        <v>0.95</v>
      </c>
    </row>
    <row r="868386" spans="41:44">
      <c r="AO868386" s="69">
        <v>23.79</v>
      </c>
      <c r="AP868386" s="69">
        <v>0.974</v>
      </c>
      <c r="AQ868386" s="69">
        <v>0.931</v>
      </c>
      <c r="AR868386" s="69">
        <v>0.869</v>
      </c>
    </row>
    <row r="868387" spans="41:44">
      <c r="AO868387" s="69">
        <v>24.57</v>
      </c>
      <c r="AP868387" s="69">
        <v>0.898</v>
      </c>
      <c r="AQ868387" s="69">
        <v>0.97</v>
      </c>
      <c r="AR868387" s="69">
        <v>0.879</v>
      </c>
    </row>
    <row r="868388" spans="41:44">
      <c r="AO868388" s="69">
        <v>25.35</v>
      </c>
      <c r="AP868388" s="69">
        <v>0.877</v>
      </c>
      <c r="AQ868388" s="69">
        <v>0.878</v>
      </c>
      <c r="AR868388" s="69">
        <v>0.948</v>
      </c>
    </row>
    <row r="868389" spans="41:44">
      <c r="AO868389" s="69">
        <v>26.13</v>
      </c>
      <c r="AP868389" s="69">
        <v>0.912</v>
      </c>
      <c r="AQ868389" s="69">
        <v>0.986</v>
      </c>
      <c r="AR868389" s="69">
        <v>0.949</v>
      </c>
    </row>
    <row r="868390" spans="41:44">
      <c r="AO868390" s="69">
        <v>26.91</v>
      </c>
      <c r="AP868390" s="69">
        <v>0.974</v>
      </c>
      <c r="AQ868390" s="69">
        <v>0.906</v>
      </c>
      <c r="AR868390" s="69">
        <v>0.828</v>
      </c>
    </row>
    <row r="868391" spans="41:44">
      <c r="AO868391" s="69">
        <v>27.69</v>
      </c>
      <c r="AP868391" s="69">
        <v>0.939</v>
      </c>
      <c r="AQ868391" s="69">
        <v>0.849</v>
      </c>
      <c r="AR868391" s="69">
        <v>0.924</v>
      </c>
    </row>
    <row r="868392" spans="41:44">
      <c r="AO868392" s="69">
        <v>28.47</v>
      </c>
      <c r="AP868392" s="69">
        <v>0.986</v>
      </c>
      <c r="AQ868392" s="69">
        <v>0.93</v>
      </c>
      <c r="AR868392" s="69">
        <v>0.974</v>
      </c>
    </row>
    <row r="868393" spans="41:44">
      <c r="AO868393" s="69">
        <v>29.25</v>
      </c>
      <c r="AP868393" s="69">
        <v>0.974</v>
      </c>
      <c r="AQ868393" s="69">
        <v>0.915</v>
      </c>
      <c r="AR868393" s="69">
        <v>0.896</v>
      </c>
    </row>
    <row r="868394" spans="41:44">
      <c r="AO868394" s="69">
        <v>30.03</v>
      </c>
      <c r="AP868394" s="69">
        <v>0.915</v>
      </c>
      <c r="AQ868394" s="69">
        <v>0.986</v>
      </c>
      <c r="AR868394" s="69">
        <v>1</v>
      </c>
    </row>
    <row r="868395" spans="41:44">
      <c r="AO868395" s="69">
        <v>30.81</v>
      </c>
      <c r="AP868395" s="69">
        <v>0.914</v>
      </c>
      <c r="AQ868395" s="69">
        <v>0.905</v>
      </c>
      <c r="AR868395" s="69">
        <v>0.868</v>
      </c>
    </row>
    <row r="868396" spans="41:44">
      <c r="AO868396" s="69">
        <v>31.59</v>
      </c>
      <c r="AP868396" s="69">
        <v>1</v>
      </c>
      <c r="AQ868396" s="69">
        <v>0.917</v>
      </c>
      <c r="AR868396" s="69">
        <v>1.026</v>
      </c>
    </row>
    <row r="868397" spans="41:44">
      <c r="AO868397" s="69">
        <v>32.37</v>
      </c>
      <c r="AP868397" s="69">
        <v>1</v>
      </c>
      <c r="AQ868397" s="69">
        <v>0.831</v>
      </c>
      <c r="AR868397" s="69">
        <v>0.937</v>
      </c>
    </row>
    <row r="868398" spans="41:44">
      <c r="AO868398" s="69">
        <v>33.15</v>
      </c>
      <c r="AP868398" s="69">
        <v>0.891</v>
      </c>
      <c r="AQ868398" s="69">
        <v>0.985</v>
      </c>
      <c r="AR868398" s="69">
        <v>0.938</v>
      </c>
    </row>
    <row r="868399" spans="41:44">
      <c r="AO868399" s="69">
        <v>33.93</v>
      </c>
      <c r="AP868399" s="69">
        <v>0.938</v>
      </c>
      <c r="AQ868399" s="69">
        <v>0.957</v>
      </c>
      <c r="AR868399" s="69">
        <v>0.974</v>
      </c>
    </row>
    <row r="868400" spans="41:44">
      <c r="AO868400" s="69">
        <v>34.71</v>
      </c>
      <c r="AP868400" s="69">
        <v>0.949</v>
      </c>
      <c r="AQ868400" s="69">
        <v>0.986</v>
      </c>
      <c r="AR868400" s="69">
        <v>0.912</v>
      </c>
    </row>
    <row r="868401" spans="41:44">
      <c r="AO868401" s="69">
        <v>35.49</v>
      </c>
      <c r="AP868401" s="69">
        <v>0.937</v>
      </c>
      <c r="AQ868401" s="69">
        <v>0.96</v>
      </c>
      <c r="AR868401" s="69">
        <v>0.934</v>
      </c>
    </row>
    <row r="868402" spans="41:44">
      <c r="AO868402" s="69">
        <v>36.27</v>
      </c>
      <c r="AP868402" s="69">
        <v>0.94</v>
      </c>
      <c r="AQ868402" s="69">
        <v>0.97</v>
      </c>
      <c r="AR868402" s="69">
        <v>0.961</v>
      </c>
    </row>
    <row r="868403" spans="41:44">
      <c r="AO868403" s="69">
        <v>37.05</v>
      </c>
      <c r="AP868403" s="69">
        <v>0.915</v>
      </c>
      <c r="AQ868403" s="69">
        <v>0.929</v>
      </c>
      <c r="AR868403" s="69">
        <v>0.96</v>
      </c>
    </row>
    <row r="868404" spans="41:44">
      <c r="AO868404" s="69">
        <v>37.83</v>
      </c>
      <c r="AP868404" s="69">
        <v>0.894</v>
      </c>
      <c r="AQ868404" s="69">
        <v>0.905</v>
      </c>
      <c r="AR868404" s="69">
        <v>1.11</v>
      </c>
    </row>
    <row r="868405" spans="41:44">
      <c r="AO868405" s="69">
        <v>38.61</v>
      </c>
      <c r="AP868405" s="69">
        <v>1.053</v>
      </c>
      <c r="AQ868405" s="69">
        <v>0.904</v>
      </c>
      <c r="AR868405" s="69">
        <v>0.879</v>
      </c>
    </row>
    <row r="868406" spans="41:44">
      <c r="AO868406" s="69">
        <v>39.51</v>
      </c>
      <c r="AP868406" s="69">
        <v>0.882</v>
      </c>
      <c r="AQ868406" s="69">
        <v>0.892</v>
      </c>
      <c r="AR868406" s="69">
        <v>0.974</v>
      </c>
    </row>
    <row r="868407" spans="41:44">
      <c r="AO868407" s="69">
        <v>40.29</v>
      </c>
      <c r="AP868407" s="69">
        <v>1.012</v>
      </c>
      <c r="AQ868407" s="69">
        <v>1</v>
      </c>
      <c r="AR868407" s="69">
        <v>1.027</v>
      </c>
    </row>
    <row r="868408" spans="41:44">
      <c r="AO868408" s="69">
        <v>41.07</v>
      </c>
      <c r="AP868408" s="69">
        <v>0.951</v>
      </c>
      <c r="AQ868408" s="69">
        <v>0.956</v>
      </c>
      <c r="AR868408" s="69">
        <v>0.947</v>
      </c>
    </row>
    <row r="868409" spans="41:44">
      <c r="AO868409" s="69">
        <v>41.85</v>
      </c>
      <c r="AP868409" s="69">
        <v>0.9</v>
      </c>
      <c r="AQ868409" s="69">
        <v>0.89</v>
      </c>
      <c r="AR868409" s="69">
        <v>0.91</v>
      </c>
    </row>
    <row r="868410" spans="41:44">
      <c r="AO868410" s="69">
        <v>42.63</v>
      </c>
      <c r="AP868410" s="69">
        <v>0.874</v>
      </c>
      <c r="AQ868410" s="69">
        <v>0.917</v>
      </c>
      <c r="AR868410" s="69">
        <v>0.95</v>
      </c>
    </row>
    <row r="868411" spans="41:44">
      <c r="AO868411" s="69">
        <v>43.41</v>
      </c>
      <c r="AP868411" s="69">
        <v>0.887</v>
      </c>
      <c r="AQ868411" s="69">
        <v>0.853</v>
      </c>
      <c r="AR868411" s="69">
        <v>0.949</v>
      </c>
    </row>
    <row r="868412" spans="41:44">
      <c r="AO868412" s="69">
        <v>44.19</v>
      </c>
      <c r="AP868412" s="69">
        <v>0.866</v>
      </c>
      <c r="AQ868412" s="69">
        <v>0.944</v>
      </c>
      <c r="AR868412" s="69">
        <v>0.912</v>
      </c>
    </row>
    <row r="868413" spans="41:44">
      <c r="AO868413" s="69">
        <v>44.97</v>
      </c>
      <c r="AP868413" s="69">
        <v>0.938</v>
      </c>
      <c r="AQ868413" s="69">
        <v>0.928</v>
      </c>
      <c r="AR868413" s="69">
        <v>0.901</v>
      </c>
    </row>
    <row r="868414" spans="41:44">
      <c r="AO868414" s="69">
        <v>45.75</v>
      </c>
      <c r="AP868414" s="69">
        <v>0.815</v>
      </c>
      <c r="AQ868414" s="69">
        <v>0.956</v>
      </c>
      <c r="AR868414" s="69">
        <v>0.736</v>
      </c>
    </row>
    <row r="868415" spans="41:44">
      <c r="AO868415" s="69">
        <v>46.53</v>
      </c>
      <c r="AP868415" s="69">
        <v>0.962</v>
      </c>
      <c r="AQ868415" s="69">
        <v>0.986</v>
      </c>
      <c r="AR868415" s="69">
        <v>1.085</v>
      </c>
    </row>
    <row r="868416" spans="41:44">
      <c r="AO868416" s="69">
        <v>47.31</v>
      </c>
      <c r="AP868416" s="69">
        <v>0.844</v>
      </c>
      <c r="AQ868416" s="69">
        <v>0.892</v>
      </c>
      <c r="AR868416" s="69">
        <v>0.807</v>
      </c>
    </row>
    <row r="868417" spans="41:44">
      <c r="AO868417" s="69">
        <v>48.09</v>
      </c>
      <c r="AP868417" s="69">
        <v>1.065</v>
      </c>
      <c r="AQ868417" s="69">
        <v>0.904</v>
      </c>
      <c r="AR868417" s="69">
        <v>0.949</v>
      </c>
    </row>
    <row r="868418" spans="41:44">
      <c r="AO868418" s="69">
        <v>48.87</v>
      </c>
      <c r="AP868418" s="69">
        <v>0.924</v>
      </c>
      <c r="AQ868418" s="69">
        <v>0.887</v>
      </c>
      <c r="AR868418" s="69">
        <v>0.873</v>
      </c>
    </row>
    <row r="868419" spans="41:44">
      <c r="AO868419" s="69">
        <v>49.65</v>
      </c>
      <c r="AP868419" s="69">
        <v>0.903</v>
      </c>
      <c r="AQ868419" s="69">
        <v>0.849</v>
      </c>
      <c r="AR868419" s="69">
        <v>0.923</v>
      </c>
    </row>
    <row r="868420" spans="41:44">
      <c r="AO868420" s="69">
        <v>50.43</v>
      </c>
      <c r="AP868420" s="69">
        <v>0.974</v>
      </c>
      <c r="AQ868420" s="69">
        <v>1.015</v>
      </c>
      <c r="AR868420" s="69">
        <v>0.937</v>
      </c>
    </row>
    <row r="868421" spans="41:44">
      <c r="AO868421" s="69">
        <v>51.21</v>
      </c>
      <c r="AP868421" s="69">
        <v>0.962</v>
      </c>
      <c r="AQ868421" s="69">
        <v>1</v>
      </c>
      <c r="AR868421" s="69">
        <v>0.883</v>
      </c>
    </row>
    <row r="868422" spans="41:44">
      <c r="AO868422" s="69">
        <v>51.99</v>
      </c>
      <c r="AP868422" s="69">
        <v>0.986</v>
      </c>
      <c r="AQ868422" s="69">
        <v>0.892</v>
      </c>
      <c r="AR868422" s="69">
        <v>0.872</v>
      </c>
    </row>
    <row r="868423" spans="41:44">
      <c r="AO868423" s="69">
        <v>52.77</v>
      </c>
      <c r="AP868423" s="69">
        <v>0.927</v>
      </c>
      <c r="AQ868423" s="69">
        <v>1.03</v>
      </c>
      <c r="AR868423" s="69">
        <v>0.987</v>
      </c>
    </row>
    <row r="868424" spans="41:44">
      <c r="AO868424" s="69">
        <v>53.55</v>
      </c>
      <c r="AP868424" s="69">
        <v>0.89</v>
      </c>
      <c r="AQ868424" s="69">
        <v>0.819</v>
      </c>
      <c r="AR868424" s="69">
        <v>0.816</v>
      </c>
    </row>
    <row r="868425" spans="41:44">
      <c r="AO868425" s="69">
        <v>54.33</v>
      </c>
      <c r="AP868425" s="69">
        <v>0.869</v>
      </c>
      <c r="AQ868425" s="69">
        <v>0.836</v>
      </c>
      <c r="AR868425" s="69">
        <v>0.887</v>
      </c>
    </row>
    <row r="868426" spans="41:44">
      <c r="AO868426" s="69">
        <v>55.11</v>
      </c>
      <c r="AP868426" s="69">
        <v>0.893</v>
      </c>
      <c r="AQ868426" s="69">
        <v>0.943</v>
      </c>
      <c r="AR868426" s="69">
        <v>0.96</v>
      </c>
    </row>
    <row r="868427" spans="41:44">
      <c r="AO868427" s="69">
        <v>55.89</v>
      </c>
      <c r="AP868427" s="69">
        <v>0.938</v>
      </c>
      <c r="AQ868427" s="69">
        <v>0.928</v>
      </c>
      <c r="AR868427" s="69">
        <v>0.937</v>
      </c>
    </row>
    <row r="868428" spans="41:44">
      <c r="AO868428" s="69">
        <v>56.67</v>
      </c>
      <c r="AP868428" s="69">
        <v>0.939</v>
      </c>
      <c r="AQ868428" s="69">
        <v>0.865</v>
      </c>
      <c r="AR868428" s="69">
        <v>0.938</v>
      </c>
    </row>
    <row r="868429" spans="41:44">
      <c r="AO868429" s="69">
        <v>57.45</v>
      </c>
      <c r="AP868429" s="69">
        <v>0.914</v>
      </c>
      <c r="AQ868429" s="69">
        <v>1.03</v>
      </c>
      <c r="AR868429" s="69">
        <v>1.04</v>
      </c>
    </row>
    <row r="868430" spans="41:44">
      <c r="AO868430" s="69">
        <v>58.23</v>
      </c>
      <c r="AP868430" s="69">
        <v>0.884</v>
      </c>
      <c r="AQ868430" s="69">
        <v>0.915</v>
      </c>
      <c r="AR868430" s="69">
        <v>0.932</v>
      </c>
    </row>
    <row r="868431" spans="41:44">
      <c r="AO868431" s="69">
        <v>59.01</v>
      </c>
      <c r="AP868431" s="69">
        <v>0.874</v>
      </c>
      <c r="AQ868431" s="69">
        <v>0.808</v>
      </c>
      <c r="AR868431" s="69">
        <v>0.959</v>
      </c>
    </row>
    <row r="868432" spans="41:44">
      <c r="AO868432" s="69">
        <v>59.79</v>
      </c>
      <c r="AP868432" s="69">
        <v>0.884</v>
      </c>
      <c r="AQ868432" s="69">
        <v>0.914</v>
      </c>
      <c r="AR868432" s="69">
        <v>0.889</v>
      </c>
    </row>
    <row r="868433" spans="41:44">
      <c r="AO868433" s="69">
        <v>60.57</v>
      </c>
      <c r="AP868433" s="69">
        <v>0.987</v>
      </c>
      <c r="AQ868433" s="69">
        <v>0.942</v>
      </c>
      <c r="AR868433" s="69">
        <v>0.947</v>
      </c>
    </row>
    <row r="868434" spans="41:44">
      <c r="AO868434" s="69">
        <v>61.35</v>
      </c>
      <c r="AP868434" s="69">
        <v>0.893</v>
      </c>
      <c r="AQ868434" s="69">
        <v>0.885</v>
      </c>
      <c r="AR868434" s="69">
        <v>0.896</v>
      </c>
    </row>
    <row r="868435" spans="41:44">
      <c r="AO868435" s="69">
        <v>62.13</v>
      </c>
      <c r="AP868435" s="69">
        <v>0.903</v>
      </c>
      <c r="AQ868435" s="69">
        <v>0.887</v>
      </c>
      <c r="AR868435" s="69">
        <v>0.936</v>
      </c>
    </row>
    <row r="868436" spans="41:44">
      <c r="AO868436" s="69">
        <v>62.91</v>
      </c>
      <c r="AP868436" s="69">
        <v>0.891</v>
      </c>
      <c r="AQ868436" s="69">
        <v>0.9</v>
      </c>
      <c r="AR868436" s="69">
        <v>0.821</v>
      </c>
    </row>
    <row r="868437" spans="41:44">
      <c r="AO868437" s="69">
        <v>63.69</v>
      </c>
      <c r="AP868437" s="69">
        <v>0.926</v>
      </c>
      <c r="AQ868437" s="69">
        <v>0.811</v>
      </c>
      <c r="AR868437" s="69">
        <v>0.868</v>
      </c>
    </row>
    <row r="868438" spans="41:44">
      <c r="AO868438" s="69">
        <v>64.47</v>
      </c>
      <c r="AP868438" s="69">
        <v>0.826</v>
      </c>
      <c r="AQ868438" s="69">
        <v>0.943</v>
      </c>
      <c r="AR868438" s="69">
        <v>0.949</v>
      </c>
    </row>
    <row r="868439" spans="41:44">
      <c r="AO868439" s="69">
        <v>65.25</v>
      </c>
      <c r="AP868439" s="69">
        <v>0.986</v>
      </c>
      <c r="AQ868439" s="69">
        <v>0.855</v>
      </c>
      <c r="AR868439" s="69">
        <v>0.896</v>
      </c>
    </row>
    <row r="868440" spans="41:44">
      <c r="AO868440" s="69">
        <v>66.03</v>
      </c>
      <c r="AP868440" s="69">
        <v>0.951</v>
      </c>
      <c r="AQ868440" s="69">
        <v>0.873</v>
      </c>
      <c r="AR868440" s="69">
        <v>1.04</v>
      </c>
    </row>
    <row r="868441" spans="41:44">
      <c r="AO868441" s="69">
        <v>66.81</v>
      </c>
      <c r="AP868441" s="69">
        <v>0.884</v>
      </c>
      <c r="AQ868441" s="69">
        <v>0.901</v>
      </c>
      <c r="AR868441" s="69">
        <v>1.031</v>
      </c>
    </row>
    <row r="868442" spans="41:44">
      <c r="AO868442" s="69">
        <v>67.59</v>
      </c>
      <c r="AP868442" s="69">
        <v>0.913</v>
      </c>
      <c r="AQ868442" s="69">
        <v>0.808</v>
      </c>
      <c r="AR868442" s="69">
        <v>1.026</v>
      </c>
    </row>
    <row r="868443" spans="41:44">
      <c r="AO868443" s="69">
        <v>68.37</v>
      </c>
      <c r="AP868443" s="69">
        <v>1.012</v>
      </c>
      <c r="AQ868443" s="69">
        <v>0.919</v>
      </c>
      <c r="AR868443" s="69">
        <v>0.87</v>
      </c>
    </row>
    <row r="868444" spans="41:44">
      <c r="AO868444" s="69">
        <v>69.15</v>
      </c>
      <c r="AP868444" s="69">
        <v>0.953</v>
      </c>
      <c r="AQ868444" s="69">
        <v>0.93</v>
      </c>
      <c r="AR868444" s="69">
        <v>0.889</v>
      </c>
    </row>
    <row r="868445" spans="41:44">
      <c r="AO868445" s="69">
        <v>69.93</v>
      </c>
      <c r="AP868445" s="69">
        <v>0.885</v>
      </c>
      <c r="AQ868445" s="69">
        <v>0.795</v>
      </c>
      <c r="AR868445" s="69">
        <v>1.027</v>
      </c>
    </row>
    <row r="868446" spans="41:44">
      <c r="AO868446" s="69">
        <v>70.71</v>
      </c>
      <c r="AP868446" s="69">
        <v>0.902</v>
      </c>
      <c r="AQ868446" s="69">
        <v>0.901</v>
      </c>
      <c r="AR868446" s="69">
        <v>0.924</v>
      </c>
    </row>
    <row r="868447" spans="41:44">
      <c r="AO868447" s="69">
        <v>71.49</v>
      </c>
      <c r="AP868447" s="69">
        <v>0.821</v>
      </c>
      <c r="AQ868447" s="69">
        <v>0.827</v>
      </c>
      <c r="AR868447" s="69">
        <v>0.9</v>
      </c>
    </row>
    <row r="868448" spans="41:44">
      <c r="AO868448" s="69">
        <v>72.27</v>
      </c>
      <c r="AP868448" s="69">
        <v>0.951</v>
      </c>
      <c r="AQ868448" s="69">
        <v>0.78</v>
      </c>
      <c r="AR868448" s="69">
        <v>0.904</v>
      </c>
    </row>
    <row r="868449" spans="41:44">
      <c r="AO868449" s="69">
        <v>73.05</v>
      </c>
      <c r="AP868449" s="69">
        <v>0.926</v>
      </c>
      <c r="AQ868449" s="69">
        <v>0.956</v>
      </c>
      <c r="AR868449" s="69">
        <v>1.014</v>
      </c>
    </row>
    <row r="868450" spans="41:44">
      <c r="AO868450" s="69">
        <v>73.83</v>
      </c>
      <c r="AP868450" s="69">
        <v>0.94</v>
      </c>
      <c r="AQ868450" s="69">
        <v>0.956</v>
      </c>
      <c r="AR868450" s="69">
        <v>0.924</v>
      </c>
    </row>
    <row r="868451" spans="41:44">
      <c r="AO868451" s="69">
        <v>74.61</v>
      </c>
      <c r="AP868451" s="69">
        <v>0.926</v>
      </c>
      <c r="AQ868451" s="69">
        <v>0.861</v>
      </c>
      <c r="AR868451" s="69">
        <v>0.944</v>
      </c>
    </row>
    <row r="868452" spans="41:44">
      <c r="AO868452" s="69">
        <v>75.39</v>
      </c>
      <c r="AP868452" s="69">
        <v>0.884</v>
      </c>
      <c r="AQ868452" s="69">
        <v>0.849</v>
      </c>
      <c r="AR868452" s="69">
        <v>1.027</v>
      </c>
    </row>
    <row r="868453" spans="41:44">
      <c r="AO868453" s="69">
        <v>76.17</v>
      </c>
      <c r="AP868453" s="69">
        <v>0.856</v>
      </c>
      <c r="AQ868453" s="69">
        <v>0.887</v>
      </c>
      <c r="AR868453" s="69">
        <v>0.923</v>
      </c>
    </row>
    <row r="868454" spans="41:44">
      <c r="AO868454" s="69">
        <v>76.95</v>
      </c>
      <c r="AP868454" s="69">
        <v>0.81</v>
      </c>
      <c r="AQ868454" s="69">
        <v>0.918</v>
      </c>
      <c r="AR868454" s="69">
        <v>0.948</v>
      </c>
    </row>
    <row r="868455" spans="41:44">
      <c r="AO868455" s="69">
        <v>77.73</v>
      </c>
      <c r="AP868455" s="69">
        <v>0.931</v>
      </c>
      <c r="AQ868455" s="69">
        <v>0.9</v>
      </c>
      <c r="AR868455" s="69">
        <v>0.948</v>
      </c>
    </row>
    <row r="868456" spans="41:44">
      <c r="AO868456" s="69">
        <v>78.51</v>
      </c>
      <c r="AP868456" s="69">
        <v>0.894</v>
      </c>
      <c r="AQ868456" s="69">
        <v>0.892</v>
      </c>
      <c r="AR868456" s="69">
        <v>1.071</v>
      </c>
    </row>
    <row r="868457" spans="41:44">
      <c r="AO868457" s="69">
        <v>79.29</v>
      </c>
      <c r="AP868457" s="69">
        <v>0.845</v>
      </c>
      <c r="AQ868457" s="69">
        <v>0.901</v>
      </c>
      <c r="AR868457" s="69">
        <v>0.894</v>
      </c>
    </row>
    <row r="868458" spans="41:44">
      <c r="AO868458" s="69">
        <v>80.07</v>
      </c>
      <c r="AP868458" s="69">
        <v>0.95</v>
      </c>
      <c r="AQ868458" s="69">
        <v>0.843</v>
      </c>
      <c r="AR868458" s="69">
        <v>0.867</v>
      </c>
    </row>
    <row r="868459" spans="41:44">
      <c r="AO868459" s="69">
        <v>80.85</v>
      </c>
      <c r="AP868459" s="69">
        <v>0.849</v>
      </c>
      <c r="AQ868459" s="69">
        <v>0.957</v>
      </c>
      <c r="AR868459" s="69">
        <v>0.974</v>
      </c>
    </row>
    <row r="868460" spans="41:44">
      <c r="AO868460" s="69">
        <v>81.63</v>
      </c>
      <c r="AP868460" s="69">
        <v>0.965</v>
      </c>
      <c r="AQ868460" s="69">
        <v>0.957</v>
      </c>
      <c r="AR868460" s="69">
        <v>0.87</v>
      </c>
    </row>
    <row r="868461" spans="41:44">
      <c r="AO868461" s="69">
        <v>82.41</v>
      </c>
      <c r="AP868461" s="69">
        <v>0.937</v>
      </c>
      <c r="AQ868461" s="69">
        <v>0.849</v>
      </c>
      <c r="AR868461" s="69">
        <v>0.83</v>
      </c>
    </row>
    <row r="868462" spans="41:44">
      <c r="AO868462" s="69">
        <v>83.19</v>
      </c>
      <c r="AP868462" s="69">
        <v>0.907</v>
      </c>
      <c r="AQ868462" s="69">
        <v>0.9</v>
      </c>
      <c r="AR868462" s="69">
        <v>0.873</v>
      </c>
    </row>
    <row r="868463" spans="41:44">
      <c r="AO868463" s="69">
        <v>83.97</v>
      </c>
      <c r="AP868463" s="69">
        <v>0.916</v>
      </c>
      <c r="AQ868463" s="69">
        <v>0.94</v>
      </c>
      <c r="AR868463" s="69">
        <v>0.924</v>
      </c>
    </row>
    <row r="868464" spans="41:44">
      <c r="AO868464" s="69">
        <v>84.75</v>
      </c>
      <c r="AP868464" s="69">
        <v>0.95</v>
      </c>
      <c r="AQ868464" s="69">
        <v>0.865</v>
      </c>
      <c r="AR868464" s="69">
        <v>0.974</v>
      </c>
    </row>
    <row r="868465" spans="41:44">
      <c r="AO868465" s="69">
        <v>85.53</v>
      </c>
      <c r="AP868465" s="69">
        <v>0.954</v>
      </c>
      <c r="AQ868465" s="69">
        <v>0.954</v>
      </c>
      <c r="AR868465" s="69">
        <v>0.987</v>
      </c>
    </row>
    <row r="868466" spans="41:44">
      <c r="AO868466" s="69">
        <v>86.31</v>
      </c>
      <c r="AP868466" s="69">
        <v>0.939</v>
      </c>
      <c r="AQ868466" s="69">
        <v>0.859</v>
      </c>
      <c r="AR868466" s="69">
        <v>0.957</v>
      </c>
    </row>
    <row r="868467" spans="41:44">
      <c r="AO868467" s="69">
        <v>87.09</v>
      </c>
      <c r="AP868467" s="69">
        <v>0.988</v>
      </c>
      <c r="AQ868467" s="69">
        <v>0.887</v>
      </c>
      <c r="AR868467" s="69">
        <v>0.973</v>
      </c>
    </row>
    <row r="868468" spans="41:44">
      <c r="AO868468" s="69">
        <v>87.87</v>
      </c>
      <c r="AP868468" s="69">
        <v>0.853</v>
      </c>
      <c r="AQ868468" s="69">
        <v>0.867</v>
      </c>
      <c r="AR868468" s="69">
        <v>0.849</v>
      </c>
    </row>
    <row r="868469" spans="41:44">
      <c r="AO868469" s="69">
        <v>88.65</v>
      </c>
      <c r="AP868469" s="69">
        <v>0.89</v>
      </c>
      <c r="AQ868469" s="69">
        <v>0.971</v>
      </c>
      <c r="AR868469" s="69">
        <v>0.922</v>
      </c>
    </row>
    <row r="868470" spans="41:44">
      <c r="AO868470" s="69">
        <v>89.43</v>
      </c>
      <c r="AP868470" s="69">
        <v>0.921</v>
      </c>
      <c r="AQ868470" s="69">
        <v>0.846</v>
      </c>
      <c r="AR868470" s="69">
        <v>0.873</v>
      </c>
    </row>
    <row r="868471" spans="41:44">
      <c r="AO868471" s="69">
        <v>90.21</v>
      </c>
      <c r="AP868471" s="69">
        <v>0.869</v>
      </c>
      <c r="AQ868471" s="69">
        <v>0.884</v>
      </c>
      <c r="AR868471" s="69">
        <v>0.911</v>
      </c>
    </row>
    <row r="868472" spans="41:44">
      <c r="AO868472" s="69">
        <v>90.99</v>
      </c>
      <c r="AP868472" s="69">
        <v>1.012</v>
      </c>
      <c r="AQ868472" s="69">
        <v>0.985</v>
      </c>
      <c r="AR868472" s="69">
        <v>0.898</v>
      </c>
    </row>
    <row r="868473" spans="41:44">
      <c r="AO868473" s="69">
        <v>91.77</v>
      </c>
      <c r="AP868473" s="69">
        <v>0.904</v>
      </c>
      <c r="AQ868473" s="69">
        <v>1</v>
      </c>
      <c r="AR868473" s="69">
        <v>0.907</v>
      </c>
    </row>
    <row r="868474" spans="41:44">
      <c r="AO868474" s="69">
        <v>92.55</v>
      </c>
      <c r="AP868474" s="69">
        <v>0.976</v>
      </c>
      <c r="AQ868474" s="69">
        <v>0.9</v>
      </c>
      <c r="AR868474" s="69">
        <v>0.906</v>
      </c>
    </row>
    <row r="868475" spans="41:44">
      <c r="AO868475" s="69">
        <v>93.33</v>
      </c>
      <c r="AP868475" s="69">
        <v>0.953</v>
      </c>
      <c r="AQ868475" s="69">
        <v>0.928</v>
      </c>
      <c r="AR868475" s="69">
        <v>0.974</v>
      </c>
    </row>
    <row r="868476" spans="41:44">
      <c r="AO868476" s="69">
        <v>94.11</v>
      </c>
      <c r="AP868476" s="69">
        <v>0.83</v>
      </c>
      <c r="AQ868476" s="69">
        <v>0.816</v>
      </c>
      <c r="AR868476" s="69">
        <v>0.948</v>
      </c>
    </row>
    <row r="868477" spans="41:44">
      <c r="AO868477" s="69">
        <v>94.89</v>
      </c>
      <c r="AP868477" s="69">
        <v>0.906</v>
      </c>
      <c r="AQ868477" s="69">
        <v>0.791</v>
      </c>
      <c r="AR868477" s="69">
        <v>1</v>
      </c>
    </row>
    <row r="868478" spans="41:44">
      <c r="AO868478" s="69">
        <v>95.67</v>
      </c>
      <c r="AP868478" s="69">
        <v>0.886</v>
      </c>
      <c r="AQ868478" s="69">
        <v>0.859</v>
      </c>
      <c r="AR868478" s="69">
        <v>0.898</v>
      </c>
    </row>
    <row r="868479" spans="41:44">
      <c r="AO868479" s="69">
        <v>96.45</v>
      </c>
      <c r="AP868479" s="69">
        <v>0.988</v>
      </c>
      <c r="AQ868479" s="69">
        <v>1.014</v>
      </c>
      <c r="AR868479" s="69">
        <v>0.887</v>
      </c>
    </row>
    <row r="868480" spans="41:44">
      <c r="AO868480" s="69">
        <v>97.23</v>
      </c>
      <c r="AP868480" s="69">
        <v>0.918</v>
      </c>
      <c r="AQ868480" s="69">
        <v>0.915</v>
      </c>
      <c r="AR868480" s="69">
        <v>0.934</v>
      </c>
    </row>
    <row r="868481" spans="41:44">
      <c r="AO868481" s="69">
        <v>98.01</v>
      </c>
      <c r="AP868481" s="69">
        <v>0.851</v>
      </c>
      <c r="AQ868481" s="69">
        <v>0.942</v>
      </c>
      <c r="AR868481" s="69">
        <v>0.919</v>
      </c>
    </row>
    <row r="868482" spans="41:44">
      <c r="AO868482" s="69">
        <v>98.79</v>
      </c>
      <c r="AP868482" s="69">
        <v>0.95</v>
      </c>
      <c r="AQ868482" s="69">
        <v>0.829</v>
      </c>
      <c r="AR868482" s="69">
        <v>0.906</v>
      </c>
    </row>
    <row r="868483" spans="41:44">
      <c r="AO868483" s="69">
        <v>99.57</v>
      </c>
      <c r="AP868483" s="69">
        <v>0.823</v>
      </c>
      <c r="AQ868483" s="69">
        <v>0.918</v>
      </c>
      <c r="AR868483" s="69">
        <v>1</v>
      </c>
    </row>
    <row r="868484" spans="41:44">
      <c r="AO868484" s="69">
        <v>100.35</v>
      </c>
      <c r="AP868484" s="69">
        <v>0.917</v>
      </c>
      <c r="AQ868484" s="69">
        <v>0.928</v>
      </c>
      <c r="AR868484" s="69">
        <v>0.846</v>
      </c>
    </row>
    <row r="868485" spans="41:44">
      <c r="AO868485" s="69">
        <v>101.13</v>
      </c>
      <c r="AP868485" s="69">
        <v>0.886</v>
      </c>
      <c r="AQ868485" s="69">
        <v>0.843</v>
      </c>
      <c r="AR868485" s="69">
        <v>0.959</v>
      </c>
    </row>
    <row r="868486" spans="41:44">
      <c r="AO868486" s="69">
        <v>101.91</v>
      </c>
      <c r="AP868486" s="69">
        <v>0.965</v>
      </c>
      <c r="AQ868486" s="69">
        <v>0.851</v>
      </c>
      <c r="AR868486" s="69">
        <v>0.93</v>
      </c>
    </row>
    <row r="868487" spans="41:44">
      <c r="AO868487" s="69">
        <v>102.69</v>
      </c>
      <c r="AP868487" s="69">
        <v>0.89</v>
      </c>
      <c r="AQ868487" s="69">
        <v>0.861</v>
      </c>
      <c r="AR868487" s="69">
        <v>0.839</v>
      </c>
    </row>
    <row r="868488" spans="41:44">
      <c r="AO868488" s="69">
        <v>103.47</v>
      </c>
      <c r="AP868488" s="69">
        <v>0.949</v>
      </c>
      <c r="AQ868488" s="69">
        <v>0.942</v>
      </c>
      <c r="AR868488" s="69">
        <v>0.842</v>
      </c>
    </row>
    <row r="868489" spans="41:44">
      <c r="AO868489" s="69">
        <v>104.25</v>
      </c>
      <c r="AP868489" s="69">
        <v>0.91</v>
      </c>
      <c r="AQ868489" s="69">
        <v>0.957</v>
      </c>
      <c r="AR868489" s="69">
        <v>0.875</v>
      </c>
    </row>
    <row r="868490" spans="41:44">
      <c r="AO868490" s="69">
        <v>105.03</v>
      </c>
      <c r="AP868490" s="69">
        <v>0.882</v>
      </c>
      <c r="AQ868490" s="69">
        <v>0.84</v>
      </c>
      <c r="AR868490" s="69">
        <v>0.917</v>
      </c>
    </row>
    <row r="868491" spans="41:44">
      <c r="AO868491" s="69">
        <v>105.81</v>
      </c>
      <c r="AP868491" s="69">
        <v>0.976</v>
      </c>
      <c r="AQ868491" s="69">
        <v>0.811</v>
      </c>
      <c r="AR868491" s="69">
        <v>0.9</v>
      </c>
    </row>
    <row r="868492" spans="41:44">
      <c r="AO868492" s="69">
        <v>106.59</v>
      </c>
      <c r="AP868492" s="69">
        <v>0.949</v>
      </c>
      <c r="AQ868492" s="69">
        <v>0.84</v>
      </c>
      <c r="AR868492" s="69">
        <v>0.947</v>
      </c>
    </row>
    <row r="868493" spans="41:44">
      <c r="AO868493" s="69">
        <v>107.37</v>
      </c>
      <c r="AP868493" s="69">
        <v>0.918</v>
      </c>
      <c r="AQ868493" s="69">
        <v>0.942</v>
      </c>
      <c r="AR868493" s="69">
        <v>0.917</v>
      </c>
    </row>
    <row r="868494" spans="41:44">
      <c r="AO868494" s="69">
        <v>108.15</v>
      </c>
      <c r="AP868494" s="69">
        <v>0.922</v>
      </c>
      <c r="AQ868494" s="69">
        <v>0.916</v>
      </c>
      <c r="AR868494" s="69">
        <v>0.959</v>
      </c>
    </row>
    <row r="868495" spans="41:44">
      <c r="AO868495" s="69">
        <v>108.93</v>
      </c>
      <c r="AP868495" s="69">
        <v>0.918</v>
      </c>
      <c r="AQ868495" s="69">
        <v>0.939</v>
      </c>
      <c r="AR868495" s="69">
        <v>0.872</v>
      </c>
    </row>
    <row r="868496" spans="41:44">
      <c r="AO868496" s="69">
        <v>109.71</v>
      </c>
      <c r="AP868496" s="69">
        <v>0.867</v>
      </c>
      <c r="AQ868496" s="69">
        <v>0.956</v>
      </c>
      <c r="AR868496" s="69">
        <v>0.923</v>
      </c>
    </row>
    <row r="868497" spans="41:44">
      <c r="AO868497" s="69">
        <v>110.49</v>
      </c>
      <c r="AP868497" s="69">
        <v>0.933</v>
      </c>
      <c r="AQ868497" s="69">
        <v>0.836</v>
      </c>
      <c r="AR868497" s="69">
        <v>0.842</v>
      </c>
    </row>
    <row r="868498" spans="41:44">
      <c r="AO868498" s="69">
        <v>111.27</v>
      </c>
      <c r="AP868498" s="69">
        <v>1.052</v>
      </c>
      <c r="AQ868498" s="69">
        <v>0.873</v>
      </c>
      <c r="AR868498" s="69">
        <v>0.898</v>
      </c>
    </row>
    <row r="868499" spans="41:44">
      <c r="AO868499" s="69">
        <v>112.05</v>
      </c>
      <c r="AP868499" s="69">
        <v>0.892</v>
      </c>
      <c r="AQ868499" s="69">
        <v>0.875</v>
      </c>
      <c r="AR868499" s="69">
        <v>0.828</v>
      </c>
    </row>
    <row r="868500" spans="41:44">
      <c r="AO868500" s="69">
        <v>112.83</v>
      </c>
      <c r="AP868500" s="69">
        <v>0.965</v>
      </c>
      <c r="AQ868500" s="69">
        <v>0.915</v>
      </c>
      <c r="AR868500" s="69">
        <v>1.015</v>
      </c>
    </row>
    <row r="868501" spans="41:44">
      <c r="AO868501" s="69">
        <v>113.61</v>
      </c>
      <c r="AP868501" s="69">
        <v>0.932</v>
      </c>
      <c r="AQ868501" s="69">
        <v>0.956</v>
      </c>
      <c r="AR868501" s="69">
        <v>0.986</v>
      </c>
    </row>
    <row r="868502" spans="41:44">
      <c r="AO868502" s="69">
        <v>114.39</v>
      </c>
      <c r="AP868502" s="69">
        <v>0.903</v>
      </c>
      <c r="AQ868502" s="69">
        <v>0.955</v>
      </c>
      <c r="AR868502" s="69">
        <v>0.959</v>
      </c>
    </row>
    <row r="868503" spans="41:44">
      <c r="AO868503" s="69">
        <v>115.17</v>
      </c>
      <c r="AP868503" s="69">
        <v>0.944</v>
      </c>
      <c r="AQ868503" s="69">
        <v>0.971</v>
      </c>
      <c r="AR868503" s="69">
        <v>0.93</v>
      </c>
    </row>
    <row r="868504" spans="41:44">
      <c r="AO868504" s="69">
        <v>115.95</v>
      </c>
      <c r="AP868504" s="69">
        <v>0.9</v>
      </c>
      <c r="AQ868504" s="69">
        <v>0.941</v>
      </c>
      <c r="AR868504" s="69">
        <v>0.847</v>
      </c>
    </row>
    <row r="868505" spans="41:44">
      <c r="AO868505" s="69">
        <v>116.73</v>
      </c>
      <c r="AP868505" s="69">
        <v>0.847</v>
      </c>
      <c r="AQ868505" s="69">
        <v>0.885</v>
      </c>
      <c r="AR868505" s="69">
        <v>0.896</v>
      </c>
    </row>
    <row r="868506" spans="41:44">
      <c r="AO868506" s="69">
        <v>117.51</v>
      </c>
      <c r="AP868506" s="69">
        <v>0.917</v>
      </c>
      <c r="AQ868506" s="69">
        <v>0.857</v>
      </c>
      <c r="AR868506" s="69">
        <v>0.844</v>
      </c>
    </row>
    <row r="868507" spans="41:44">
      <c r="AO868507" s="69">
        <v>118.29</v>
      </c>
      <c r="AP868507" s="69">
        <v>0.923</v>
      </c>
      <c r="AQ868507" s="69">
        <v>1.016</v>
      </c>
      <c r="AR868507" s="69">
        <v>0.844</v>
      </c>
    </row>
    <row r="868508" spans="41:44">
      <c r="AO868508" s="69">
        <v>119.07</v>
      </c>
      <c r="AP868508" s="69">
        <v>1</v>
      </c>
      <c r="AQ868508" s="69">
        <v>0.9</v>
      </c>
      <c r="AR868508" s="69">
        <v>0.915</v>
      </c>
    </row>
    <row r="868509" spans="41:44">
      <c r="AO868509" s="69">
        <v>119.85</v>
      </c>
      <c r="AP868509" s="69">
        <v>0.95</v>
      </c>
      <c r="AQ868509" s="69">
        <v>1.014</v>
      </c>
      <c r="AR868509" s="69">
        <v>0.878</v>
      </c>
    </row>
    <row r="868510" spans="41:44">
      <c r="AO868510" s="69">
        <v>120.63</v>
      </c>
      <c r="AP868510" s="69">
        <v>0.87</v>
      </c>
      <c r="AQ868510" s="69">
        <v>0.943</v>
      </c>
      <c r="AR868510" s="69">
        <v>0.808</v>
      </c>
    </row>
    <row r="868511" spans="41:44">
      <c r="AO868511" s="69">
        <v>121.41</v>
      </c>
      <c r="AP868511" s="69">
        <v>0.874</v>
      </c>
      <c r="AQ868511" s="69">
        <v>0.956</v>
      </c>
      <c r="AR868511" s="69">
        <v>0.906</v>
      </c>
    </row>
    <row r="868512" spans="41:44">
      <c r="AO868512" s="69">
        <v>122.19</v>
      </c>
      <c r="AP868512" s="69">
        <v>0.878</v>
      </c>
      <c r="AQ868512" s="69">
        <v>1</v>
      </c>
      <c r="AR868512" s="69">
        <v>0.851</v>
      </c>
    </row>
    <row r="868513" spans="41:44">
      <c r="AO868513" s="69">
        <v>122.97</v>
      </c>
      <c r="AP868513" s="69">
        <v>0.966</v>
      </c>
      <c r="AQ868513" s="69">
        <v>0.918</v>
      </c>
      <c r="AR868513" s="69">
        <v>0.904</v>
      </c>
    </row>
    <row r="868514" spans="41:44">
      <c r="AO868514" s="69">
        <v>123.75</v>
      </c>
      <c r="AP868514" s="69">
        <v>0.918</v>
      </c>
      <c r="AQ868514" s="69">
        <v>0.9</v>
      </c>
      <c r="AR868514" s="69">
        <v>0.984</v>
      </c>
    </row>
    <row r="868515" spans="41:44">
      <c r="AO868515" s="69">
        <v>124.53</v>
      </c>
      <c r="AP868515" s="69">
        <v>0.953</v>
      </c>
      <c r="AQ868515" s="69">
        <v>0.827</v>
      </c>
      <c r="AR868515" s="69">
        <v>0.9</v>
      </c>
    </row>
    <row r="868516" spans="41:44">
      <c r="AO868516" s="69">
        <v>125.31</v>
      </c>
      <c r="AP868516" s="69">
        <v>0.912</v>
      </c>
      <c r="AQ868516" s="69">
        <v>0.871</v>
      </c>
      <c r="AR868516" s="69">
        <v>0.973</v>
      </c>
    </row>
    <row r="868517" spans="41:44">
      <c r="AO868517" s="69">
        <v>126.09</v>
      </c>
      <c r="AP868517" s="69">
        <v>0.879</v>
      </c>
      <c r="AQ868517" s="69">
        <v>0.927</v>
      </c>
      <c r="AR868517" s="69">
        <v>0.987</v>
      </c>
    </row>
    <row r="868518" spans="41:44">
      <c r="AO868518" s="69">
        <v>126.87</v>
      </c>
      <c r="AP868518" s="69">
        <v>0.966</v>
      </c>
      <c r="AQ868518" s="69">
        <v>0.875</v>
      </c>
      <c r="AR868518" s="69">
        <v>0.917</v>
      </c>
    </row>
    <row r="868519" spans="41:44">
      <c r="AO868519" s="69">
        <v>127.65</v>
      </c>
      <c r="AP868519" s="69">
        <v>0.929</v>
      </c>
      <c r="AQ868519" s="69">
        <v>0.889</v>
      </c>
      <c r="AR868519" s="69">
        <v>0.9</v>
      </c>
    </row>
    <row r="868520" spans="41:44">
      <c r="AO868520" s="69">
        <v>128.43</v>
      </c>
      <c r="AP868520" s="69">
        <v>0.943</v>
      </c>
      <c r="AQ868520" s="69">
        <v>0.823</v>
      </c>
      <c r="AR868520" s="69">
        <v>0.922</v>
      </c>
    </row>
    <row r="868521" spans="41:44">
      <c r="AO868521" s="69">
        <v>129.21</v>
      </c>
      <c r="AP868521" s="69">
        <v>0.901</v>
      </c>
      <c r="AQ868521" s="69">
        <v>0.971</v>
      </c>
      <c r="AR868521" s="69">
        <v>1</v>
      </c>
    </row>
    <row r="868522" spans="41:44">
      <c r="AO868522" s="69">
        <v>129.99</v>
      </c>
      <c r="AP868522" s="69">
        <v>0.94</v>
      </c>
      <c r="AQ868522" s="69">
        <v>0.851</v>
      </c>
      <c r="AR868522" s="69">
        <v>0.918</v>
      </c>
    </row>
    <row r="868523" spans="41:44">
      <c r="AO868523" s="69">
        <v>130.77</v>
      </c>
      <c r="AP868523" s="69">
        <v>0.94</v>
      </c>
      <c r="AQ868523" s="69">
        <v>1.046</v>
      </c>
      <c r="AR868523" s="69">
        <v>1.014</v>
      </c>
    </row>
    <row r="868524" spans="41:44">
      <c r="AO868524" s="69">
        <v>131.55</v>
      </c>
      <c r="AP868524" s="69">
        <v>0.942</v>
      </c>
      <c r="AQ868524" s="69">
        <v>0.847</v>
      </c>
      <c r="AR868524" s="69">
        <v>0.883</v>
      </c>
    </row>
    <row r="868525" spans="41:44">
      <c r="AO868525" s="69">
        <v>132.33</v>
      </c>
      <c r="AP868525" s="69">
        <v>0.954</v>
      </c>
      <c r="AQ868525" s="69">
        <v>0.9</v>
      </c>
      <c r="AR868525" s="69">
        <v>1.069</v>
      </c>
    </row>
    <row r="868526" spans="41:44">
      <c r="AO868526" s="69">
        <v>133.11</v>
      </c>
      <c r="AP868526" s="69">
        <v>0.867</v>
      </c>
      <c r="AQ868526" s="69">
        <v>0.865</v>
      </c>
      <c r="AR868526" s="69">
        <v>0.957</v>
      </c>
    </row>
    <row r="868527" spans="41:44">
      <c r="AO868527" s="69">
        <v>133.89</v>
      </c>
      <c r="AP868527" s="69">
        <v>0.827</v>
      </c>
      <c r="AQ868527" s="69">
        <v>1</v>
      </c>
      <c r="AR868527" s="69">
        <v>0.91</v>
      </c>
    </row>
    <row r="868528" spans="41:44">
      <c r="AO868528" s="69">
        <v>134.67</v>
      </c>
      <c r="AP868528" s="69">
        <v>0.91</v>
      </c>
      <c r="AQ868528" s="69">
        <v>0.929</v>
      </c>
      <c r="AR868528" s="69">
        <v>0.93</v>
      </c>
    </row>
    <row r="868529" spans="41:44">
      <c r="AO868529" s="69">
        <v>135.45</v>
      </c>
      <c r="AP868529" s="69">
        <v>0.938</v>
      </c>
      <c r="AQ868529" s="69">
        <v>0.859</v>
      </c>
      <c r="AR868529" s="69">
        <v>1</v>
      </c>
    </row>
    <row r="868530" spans="41:44">
      <c r="AO868530" s="69">
        <v>136.23</v>
      </c>
      <c r="AP868530" s="69">
        <v>0.944</v>
      </c>
      <c r="AQ868530" s="69">
        <v>1</v>
      </c>
      <c r="AR868530" s="69">
        <v>0.934</v>
      </c>
    </row>
    <row r="868531" spans="41:44">
      <c r="AO868531" s="69">
        <v>137.01</v>
      </c>
      <c r="AP868531" s="69">
        <v>0.965</v>
      </c>
      <c r="AQ868531" s="69">
        <v>0.861</v>
      </c>
      <c r="AR868531" s="69">
        <v>0.893</v>
      </c>
    </row>
    <row r="868532" spans="41:44">
      <c r="AO868532" s="69">
        <v>137.79</v>
      </c>
      <c r="AP868532" s="69">
        <v>0.922</v>
      </c>
      <c r="AQ868532" s="69">
        <v>1.03</v>
      </c>
      <c r="AR868532" s="69">
        <v>0.973</v>
      </c>
    </row>
    <row r="868533" spans="41:44">
      <c r="AO868533" s="69">
        <v>138.57</v>
      </c>
      <c r="AP868533" s="69">
        <v>0.862</v>
      </c>
      <c r="AQ868533" s="69">
        <v>0.814</v>
      </c>
      <c r="AR868533" s="69">
        <v>0.986</v>
      </c>
    </row>
    <row r="868534" spans="41:44">
      <c r="AO868534" s="69">
        <v>139.35</v>
      </c>
      <c r="AP868534" s="69">
        <v>0.89</v>
      </c>
      <c r="AQ868534" s="69">
        <v>0.915</v>
      </c>
      <c r="AR868534" s="69">
        <v>0.906</v>
      </c>
    </row>
    <row r="868535" spans="41:44">
      <c r="AO868535" s="69">
        <v>140.13</v>
      </c>
      <c r="AP868535" s="69">
        <v>0.954</v>
      </c>
      <c r="AQ868535" s="69">
        <v>0.895</v>
      </c>
      <c r="AR868535" s="69">
        <v>0.863</v>
      </c>
    </row>
    <row r="868536" spans="41:44">
      <c r="AO868536" s="69">
        <v>140.91</v>
      </c>
      <c r="AP868536" s="69">
        <v>1</v>
      </c>
      <c r="AQ868536" s="69">
        <v>0.97</v>
      </c>
      <c r="AR868536" s="69">
        <v>0.918</v>
      </c>
    </row>
    <row r="868537" spans="41:44">
      <c r="AO868537" s="69">
        <v>141.69</v>
      </c>
      <c r="AP868537" s="69">
        <v>0.967</v>
      </c>
      <c r="AQ868537" s="69">
        <v>0.883</v>
      </c>
      <c r="AR868537" s="69">
        <v>0.93</v>
      </c>
    </row>
    <row r="868538" spans="41:44">
      <c r="AO868538" s="69">
        <v>142.47</v>
      </c>
      <c r="AP868538" s="69">
        <v>0.966</v>
      </c>
      <c r="AQ868538" s="69">
        <v>0.871</v>
      </c>
      <c r="AR868538" s="69">
        <v>0.911</v>
      </c>
    </row>
    <row r="868539" spans="41:44">
      <c r="AO868539" s="69">
        <v>143.25</v>
      </c>
      <c r="AP868539" s="69">
        <v>0.901</v>
      </c>
      <c r="AQ868539" s="69">
        <v>1.048</v>
      </c>
      <c r="AR868539" s="69">
        <v>0.942</v>
      </c>
    </row>
    <row r="868540" spans="41:44">
      <c r="AO868540" s="69">
        <v>144.03</v>
      </c>
      <c r="AP868540" s="69">
        <v>0.955</v>
      </c>
      <c r="AQ868540" s="69">
        <v>0.875</v>
      </c>
      <c r="AR868540" s="69">
        <v>0.919</v>
      </c>
    </row>
    <row r="868541" spans="41:44">
      <c r="AO868541" s="69">
        <v>144.81</v>
      </c>
      <c r="AP868541" s="69">
        <v>0.928</v>
      </c>
      <c r="AQ868541" s="69">
        <v>0.89</v>
      </c>
      <c r="AR868541" s="69">
        <v>1</v>
      </c>
    </row>
    <row r="868542" spans="41:44">
      <c r="AO868542" s="69">
        <v>145.59</v>
      </c>
      <c r="AP868542" s="69">
        <v>0.988</v>
      </c>
      <c r="AQ868542" s="69">
        <v>0.928</v>
      </c>
      <c r="AR868542" s="69">
        <v>1.028</v>
      </c>
    </row>
    <row r="868543" spans="41:44">
      <c r="AO868543" s="69">
        <v>146.37</v>
      </c>
      <c r="AP868543" s="69">
        <v>0.806</v>
      </c>
      <c r="AQ868543" s="69">
        <v>0.831</v>
      </c>
      <c r="AR868543" s="69">
        <v>0.97</v>
      </c>
    </row>
    <row r="868544" spans="41:44">
      <c r="AO868544" s="69">
        <v>147.15</v>
      </c>
      <c r="AP868544" s="69">
        <v>0.907</v>
      </c>
      <c r="AQ868544" s="69">
        <v>0.928</v>
      </c>
      <c r="AR868544" s="69">
        <v>0.91</v>
      </c>
    </row>
    <row r="868545" spans="41:44">
      <c r="AO868545" s="69">
        <v>147.93</v>
      </c>
      <c r="AP868545" s="69">
        <v>0.875</v>
      </c>
      <c r="AQ868545" s="69">
        <v>0.831</v>
      </c>
      <c r="AR868545" s="69">
        <v>0.861</v>
      </c>
    </row>
    <row r="868546" spans="41:44">
      <c r="AO868546" s="69">
        <v>148.71</v>
      </c>
      <c r="AP868546" s="69">
        <v>0.977</v>
      </c>
      <c r="AQ868546" s="69">
        <v>0.898</v>
      </c>
      <c r="AR868546" s="69">
        <v>0.901</v>
      </c>
    </row>
    <row r="868547" spans="41:44">
      <c r="AO868547" s="69">
        <v>149.49</v>
      </c>
      <c r="AP868547" s="69">
        <v>0.9</v>
      </c>
      <c r="AQ868547" s="69">
        <v>0.985</v>
      </c>
      <c r="AR868547" s="69">
        <v>0.901</v>
      </c>
    </row>
    <row r="868548" spans="41:44">
      <c r="AO868548" s="69">
        <v>150.27</v>
      </c>
      <c r="AP868548" s="69">
        <v>0.95</v>
      </c>
      <c r="AQ868548" s="69">
        <v>0.859</v>
      </c>
      <c r="AR868548" s="69">
        <v>0.917</v>
      </c>
    </row>
    <row r="868549" spans="41:44">
      <c r="AO868549" s="69">
        <v>151.05</v>
      </c>
      <c r="AP868549" s="69">
        <v>0.942</v>
      </c>
      <c r="AQ868549" s="69">
        <v>0.943</v>
      </c>
      <c r="AR868549" s="69">
        <v>0.918</v>
      </c>
    </row>
    <row r="868550" spans="41:44">
      <c r="AO868550" s="69">
        <v>151.83</v>
      </c>
      <c r="AP868550" s="69">
        <v>0.978</v>
      </c>
      <c r="AQ868550" s="69">
        <v>0.845</v>
      </c>
      <c r="AR868550" s="69">
        <v>0.867</v>
      </c>
    </row>
    <row r="868551" spans="41:44">
      <c r="AO868551" s="69">
        <v>152.61</v>
      </c>
      <c r="AP868551" s="69">
        <v>0.942</v>
      </c>
      <c r="AQ868551" s="69">
        <v>0.943</v>
      </c>
      <c r="AR868551" s="69">
        <v>0.928</v>
      </c>
    </row>
    <row r="868552" spans="41:44">
      <c r="AO868552" s="69">
        <v>153.39</v>
      </c>
      <c r="AP868552" s="69">
        <v>0.988</v>
      </c>
      <c r="AQ868552" s="69">
        <v>0.927</v>
      </c>
      <c r="AR868552" s="69">
        <v>0.836</v>
      </c>
    </row>
    <row r="868553" spans="41:44">
      <c r="AO868553" s="69">
        <v>154.17</v>
      </c>
      <c r="AP868553" s="69">
        <v>0.891</v>
      </c>
      <c r="AQ868553" s="69">
        <v>0.941</v>
      </c>
      <c r="AR868553" s="69">
        <v>0.932</v>
      </c>
    </row>
    <row r="868554" spans="41:44">
      <c r="AO868554" s="69">
        <v>154.95</v>
      </c>
      <c r="AP868554" s="69">
        <v>0.935</v>
      </c>
      <c r="AQ868554" s="69">
        <v>0.889</v>
      </c>
      <c r="AR868554" s="69">
        <v>0.861</v>
      </c>
    </row>
    <row r="868555" spans="41:44">
      <c r="AO868555" s="69">
        <v>155.73</v>
      </c>
      <c r="AP868555" s="69">
        <v>0.923</v>
      </c>
      <c r="AQ868555" s="69">
        <v>0.775</v>
      </c>
      <c r="AR868555" s="69">
        <v>0.861</v>
      </c>
    </row>
    <row r="868556" spans="41:44">
      <c r="AO868556" s="69">
        <v>156.51</v>
      </c>
      <c r="AP868556" s="69">
        <v>0.911</v>
      </c>
      <c r="AQ868556" s="69">
        <v>0.942</v>
      </c>
      <c r="AR868556" s="69">
        <v>0.957</v>
      </c>
    </row>
    <row r="884738" spans="41:44">
      <c r="AO884738" s="69" t="s">
        <v>13</v>
      </c>
      <c r="AP884738" s="69" t="s">
        <v>14</v>
      </c>
      <c r="AQ884738" s="69" t="s">
        <v>15</v>
      </c>
      <c r="AR884738" s="69" t="s">
        <v>16</v>
      </c>
    </row>
    <row r="884739" spans="41:44">
      <c r="AO884739" s="69">
        <v>0</v>
      </c>
      <c r="AP884739" s="69">
        <v>0.925</v>
      </c>
      <c r="AQ884739" s="69">
        <v>0.985</v>
      </c>
      <c r="AR884739" s="69">
        <v>0.836</v>
      </c>
    </row>
    <row r="884740" spans="41:44">
      <c r="AO884740" s="69">
        <v>0.39</v>
      </c>
      <c r="AP884740" s="69">
        <v>0.968</v>
      </c>
      <c r="AQ884740" s="69">
        <v>1.016</v>
      </c>
      <c r="AR884740" s="69">
        <v>1.026</v>
      </c>
    </row>
    <row r="884741" spans="41:44">
      <c r="AO884741" s="69">
        <v>1.17</v>
      </c>
      <c r="AP884741" s="69">
        <v>0.928</v>
      </c>
      <c r="AQ884741" s="69">
        <v>1.061</v>
      </c>
      <c r="AR884741" s="69">
        <v>0.925</v>
      </c>
    </row>
    <row r="884742" spans="41:44">
      <c r="AO884742" s="69">
        <v>1.95</v>
      </c>
      <c r="AP884742" s="69">
        <v>0.885</v>
      </c>
      <c r="AQ884742" s="69">
        <v>0.97</v>
      </c>
      <c r="AR884742" s="69">
        <v>0.961</v>
      </c>
    </row>
    <row r="884743" spans="41:44">
      <c r="AO884743" s="69">
        <v>2.73</v>
      </c>
      <c r="AP884743" s="69">
        <v>0.926</v>
      </c>
      <c r="AQ884743" s="69">
        <v>0.932</v>
      </c>
      <c r="AR884743" s="69">
        <v>0.962</v>
      </c>
    </row>
    <row r="884744" spans="41:44">
      <c r="AO884744" s="69">
        <v>3.51</v>
      </c>
      <c r="AP884744" s="69">
        <v>0.885</v>
      </c>
      <c r="AQ884744" s="69">
        <v>0.906</v>
      </c>
      <c r="AR884744" s="69">
        <v>0.924</v>
      </c>
    </row>
    <row r="884745" spans="41:44">
      <c r="AO884745" s="69">
        <v>4.29</v>
      </c>
      <c r="AP884745" s="69">
        <v>0.97</v>
      </c>
      <c r="AQ884745" s="69">
        <v>0.915</v>
      </c>
      <c r="AR884745" s="69">
        <v>0.96</v>
      </c>
    </row>
    <row r="884746" spans="41:44">
      <c r="AO884746" s="69">
        <v>5.07</v>
      </c>
      <c r="AP884746" s="69">
        <v>0.9</v>
      </c>
      <c r="AQ884746" s="69">
        <v>0.935</v>
      </c>
      <c r="AR884746" s="69">
        <v>0.911</v>
      </c>
    </row>
    <row r="884747" spans="41:44">
      <c r="AO884747" s="69">
        <v>5.85</v>
      </c>
      <c r="AP884747" s="69">
        <v>1.015</v>
      </c>
      <c r="AQ884747" s="69">
        <v>0.971</v>
      </c>
      <c r="AR884747" s="69">
        <v>0.912</v>
      </c>
    </row>
    <row r="884748" spans="41:44">
      <c r="AO884748" s="69">
        <v>6.63</v>
      </c>
      <c r="AP884748" s="69">
        <v>0.927</v>
      </c>
      <c r="AQ884748" s="69">
        <v>1</v>
      </c>
      <c r="AR884748" s="69">
        <v>0.962</v>
      </c>
    </row>
    <row r="884749" spans="41:44">
      <c r="AO884749" s="69">
        <v>7.41</v>
      </c>
      <c r="AP884749" s="69">
        <v>0.97</v>
      </c>
      <c r="AQ884749" s="69">
        <v>0.904</v>
      </c>
      <c r="AR884749" s="69">
        <v>1.013</v>
      </c>
    </row>
    <row r="884750" spans="41:44">
      <c r="AO884750" s="69">
        <v>8.19</v>
      </c>
      <c r="AP884750" s="69">
        <v>0.878</v>
      </c>
      <c r="AQ884750" s="69">
        <v>0.89</v>
      </c>
      <c r="AR884750" s="69">
        <v>1</v>
      </c>
    </row>
    <row r="884751" spans="41:44">
      <c r="AO884751" s="69">
        <v>8.97</v>
      </c>
      <c r="AP884751" s="69">
        <v>0.956</v>
      </c>
      <c r="AQ884751" s="69">
        <v>0.859</v>
      </c>
      <c r="AR884751" s="69">
        <v>1.096</v>
      </c>
    </row>
    <row r="884752" spans="41:44">
      <c r="AO884752" s="69">
        <v>9.75</v>
      </c>
      <c r="AP884752" s="69">
        <v>0.887</v>
      </c>
      <c r="AQ884752" s="69">
        <v>0.93</v>
      </c>
      <c r="AR884752" s="69">
        <v>1.04</v>
      </c>
    </row>
    <row r="884753" spans="41:44">
      <c r="AO884753" s="69">
        <v>10.53</v>
      </c>
      <c r="AP884753" s="69">
        <v>0.922</v>
      </c>
      <c r="AQ884753" s="69">
        <v>0.956</v>
      </c>
      <c r="AR884753" s="69">
        <v>1.053</v>
      </c>
    </row>
    <row r="884754" spans="41:44">
      <c r="AO884754" s="69">
        <v>11.31</v>
      </c>
      <c r="AP884754" s="69">
        <v>1</v>
      </c>
      <c r="AQ884754" s="69">
        <v>0.9</v>
      </c>
      <c r="AR884754" s="69">
        <v>1.037</v>
      </c>
    </row>
    <row r="884755" spans="41:44">
      <c r="AO884755" s="69">
        <v>12.09</v>
      </c>
      <c r="AP884755" s="69">
        <v>1.014</v>
      </c>
      <c r="AQ884755" s="69">
        <v>0.942</v>
      </c>
      <c r="AR884755" s="69">
        <v>0.861</v>
      </c>
    </row>
    <row r="884756" spans="41:44">
      <c r="AO884756" s="69">
        <v>12.87</v>
      </c>
      <c r="AP884756" s="69">
        <v>0.918</v>
      </c>
      <c r="AQ884756" s="69">
        <v>0.986</v>
      </c>
      <c r="AR884756" s="69">
        <v>1.055</v>
      </c>
    </row>
    <row r="884757" spans="41:44">
      <c r="AO884757" s="69">
        <v>13.65</v>
      </c>
      <c r="AP884757" s="69">
        <v>0.87</v>
      </c>
      <c r="AQ884757" s="69">
        <v>0.848</v>
      </c>
      <c r="AR884757" s="69">
        <v>0.883</v>
      </c>
    </row>
    <row r="884758" spans="41:44">
      <c r="AO884758" s="69">
        <v>14.43</v>
      </c>
      <c r="AP884758" s="69">
        <v>0.949</v>
      </c>
      <c r="AQ884758" s="69">
        <v>1</v>
      </c>
      <c r="AR884758" s="69">
        <v>0.938</v>
      </c>
    </row>
    <row r="884759" spans="41:44">
      <c r="AO884759" s="69">
        <v>15.21</v>
      </c>
      <c r="AP884759" s="69">
        <v>0.947</v>
      </c>
      <c r="AQ884759" s="69">
        <v>0.947</v>
      </c>
      <c r="AR884759" s="69">
        <v>0.962</v>
      </c>
    </row>
    <row r="884760" spans="41:44">
      <c r="AO884760" s="69">
        <v>15.99</v>
      </c>
      <c r="AP884760" s="69">
        <v>0.883</v>
      </c>
      <c r="AQ884760" s="69">
        <v>1</v>
      </c>
      <c r="AR884760" s="69">
        <v>0.887</v>
      </c>
    </row>
    <row r="884761" spans="41:44">
      <c r="AO884761" s="69">
        <v>16.77</v>
      </c>
      <c r="AP884761" s="69">
        <v>0.892</v>
      </c>
      <c r="AQ884761" s="69">
        <v>0.971</v>
      </c>
      <c r="AR884761" s="69">
        <v>1.133</v>
      </c>
    </row>
    <row r="884762" spans="41:44">
      <c r="AO884762" s="69">
        <v>17.55</v>
      </c>
      <c r="AP884762" s="69">
        <v>0.95</v>
      </c>
      <c r="AQ884762" s="69">
        <v>0.873</v>
      </c>
      <c r="AR884762" s="69">
        <v>0.95</v>
      </c>
    </row>
    <row r="884763" spans="41:44">
      <c r="AO884763" s="69">
        <v>18.33</v>
      </c>
      <c r="AP884763" s="69">
        <v>0.931</v>
      </c>
      <c r="AQ884763" s="69">
        <v>0.942</v>
      </c>
      <c r="AR884763" s="69">
        <v>0.961</v>
      </c>
    </row>
    <row r="884764" spans="41:44">
      <c r="AO884764" s="69">
        <v>19.11</v>
      </c>
      <c r="AP884764" s="69">
        <v>0.9</v>
      </c>
      <c r="AQ884764" s="69">
        <v>0.926</v>
      </c>
      <c r="AR884764" s="69">
        <v>0.935</v>
      </c>
    </row>
    <row r="884765" spans="41:44">
      <c r="AO884765" s="69">
        <v>19.89</v>
      </c>
      <c r="AP884765" s="69">
        <v>0.912</v>
      </c>
      <c r="AQ884765" s="69">
        <v>0.943</v>
      </c>
      <c r="AR884765" s="69">
        <v>0.926</v>
      </c>
    </row>
    <row r="884766" spans="41:44">
      <c r="AO884766" s="69">
        <v>20.67</v>
      </c>
      <c r="AP884766" s="69">
        <v>0.912</v>
      </c>
      <c r="AQ884766" s="69">
        <v>0.942</v>
      </c>
      <c r="AR884766" s="69">
        <v>0.875</v>
      </c>
    </row>
    <row r="884767" spans="41:44">
      <c r="AO884767" s="69">
        <v>21.45</v>
      </c>
      <c r="AP884767" s="69">
        <v>1</v>
      </c>
      <c r="AQ884767" s="69">
        <v>0.844</v>
      </c>
      <c r="AR884767" s="69">
        <v>0.912</v>
      </c>
    </row>
    <row r="884768" spans="41:44">
      <c r="AO884768" s="69">
        <v>22.23</v>
      </c>
      <c r="AP884768" s="69">
        <v>0.891</v>
      </c>
      <c r="AQ884768" s="69">
        <v>0.844</v>
      </c>
      <c r="AR884768" s="69">
        <v>0.975</v>
      </c>
    </row>
    <row r="884769" spans="41:44">
      <c r="AO884769" s="69">
        <v>23.01</v>
      </c>
      <c r="AP884769" s="69">
        <v>0.912</v>
      </c>
      <c r="AQ884769" s="69">
        <v>1.014</v>
      </c>
      <c r="AR884769" s="69">
        <v>0.95</v>
      </c>
    </row>
    <row r="884770" spans="41:44">
      <c r="AO884770" s="69">
        <v>23.79</v>
      </c>
      <c r="AP884770" s="69">
        <v>0.974</v>
      </c>
      <c r="AQ884770" s="69">
        <v>0.931</v>
      </c>
      <c r="AR884770" s="69">
        <v>0.869</v>
      </c>
    </row>
    <row r="884771" spans="41:44">
      <c r="AO884771" s="69">
        <v>24.57</v>
      </c>
      <c r="AP884771" s="69">
        <v>0.898</v>
      </c>
      <c r="AQ884771" s="69">
        <v>0.97</v>
      </c>
      <c r="AR884771" s="69">
        <v>0.879</v>
      </c>
    </row>
    <row r="884772" spans="41:44">
      <c r="AO884772" s="69">
        <v>25.35</v>
      </c>
      <c r="AP884772" s="69">
        <v>0.877</v>
      </c>
      <c r="AQ884772" s="69">
        <v>0.878</v>
      </c>
      <c r="AR884772" s="69">
        <v>0.948</v>
      </c>
    </row>
    <row r="884773" spans="41:44">
      <c r="AO884773" s="69">
        <v>26.13</v>
      </c>
      <c r="AP884773" s="69">
        <v>0.912</v>
      </c>
      <c r="AQ884773" s="69">
        <v>0.986</v>
      </c>
      <c r="AR884773" s="69">
        <v>0.949</v>
      </c>
    </row>
    <row r="884774" spans="41:44">
      <c r="AO884774" s="69">
        <v>26.91</v>
      </c>
      <c r="AP884774" s="69">
        <v>0.974</v>
      </c>
      <c r="AQ884774" s="69">
        <v>0.906</v>
      </c>
      <c r="AR884774" s="69">
        <v>0.828</v>
      </c>
    </row>
    <row r="884775" spans="41:44">
      <c r="AO884775" s="69">
        <v>27.69</v>
      </c>
      <c r="AP884775" s="69">
        <v>0.939</v>
      </c>
      <c r="AQ884775" s="69">
        <v>0.849</v>
      </c>
      <c r="AR884775" s="69">
        <v>0.924</v>
      </c>
    </row>
    <row r="884776" spans="41:44">
      <c r="AO884776" s="69">
        <v>28.47</v>
      </c>
      <c r="AP884776" s="69">
        <v>0.986</v>
      </c>
      <c r="AQ884776" s="69">
        <v>0.93</v>
      </c>
      <c r="AR884776" s="69">
        <v>0.974</v>
      </c>
    </row>
    <row r="884777" spans="41:44">
      <c r="AO884777" s="69">
        <v>29.25</v>
      </c>
      <c r="AP884777" s="69">
        <v>0.974</v>
      </c>
      <c r="AQ884777" s="69">
        <v>0.915</v>
      </c>
      <c r="AR884777" s="69">
        <v>0.896</v>
      </c>
    </row>
    <row r="884778" spans="41:44">
      <c r="AO884778" s="69">
        <v>30.03</v>
      </c>
      <c r="AP884778" s="69">
        <v>0.915</v>
      </c>
      <c r="AQ884778" s="69">
        <v>0.986</v>
      </c>
      <c r="AR884778" s="69">
        <v>1</v>
      </c>
    </row>
    <row r="884779" spans="41:44">
      <c r="AO884779" s="69">
        <v>30.81</v>
      </c>
      <c r="AP884779" s="69">
        <v>0.914</v>
      </c>
      <c r="AQ884779" s="69">
        <v>0.905</v>
      </c>
      <c r="AR884779" s="69">
        <v>0.868</v>
      </c>
    </row>
    <row r="884780" spans="41:44">
      <c r="AO884780" s="69">
        <v>31.59</v>
      </c>
      <c r="AP884780" s="69">
        <v>1</v>
      </c>
      <c r="AQ884780" s="69">
        <v>0.917</v>
      </c>
      <c r="AR884780" s="69">
        <v>1.026</v>
      </c>
    </row>
    <row r="884781" spans="41:44">
      <c r="AO884781" s="69">
        <v>32.37</v>
      </c>
      <c r="AP884781" s="69">
        <v>1</v>
      </c>
      <c r="AQ884781" s="69">
        <v>0.831</v>
      </c>
      <c r="AR884781" s="69">
        <v>0.937</v>
      </c>
    </row>
    <row r="884782" spans="41:44">
      <c r="AO884782" s="69">
        <v>33.15</v>
      </c>
      <c r="AP884782" s="69">
        <v>0.891</v>
      </c>
      <c r="AQ884782" s="69">
        <v>0.985</v>
      </c>
      <c r="AR884782" s="69">
        <v>0.938</v>
      </c>
    </row>
    <row r="884783" spans="41:44">
      <c r="AO884783" s="69">
        <v>33.93</v>
      </c>
      <c r="AP884783" s="69">
        <v>0.938</v>
      </c>
      <c r="AQ884783" s="69">
        <v>0.957</v>
      </c>
      <c r="AR884783" s="69">
        <v>0.974</v>
      </c>
    </row>
    <row r="884784" spans="41:44">
      <c r="AO884784" s="69">
        <v>34.71</v>
      </c>
      <c r="AP884784" s="69">
        <v>0.949</v>
      </c>
      <c r="AQ884784" s="69">
        <v>0.986</v>
      </c>
      <c r="AR884784" s="69">
        <v>0.912</v>
      </c>
    </row>
    <row r="884785" spans="41:44">
      <c r="AO884785" s="69">
        <v>35.49</v>
      </c>
      <c r="AP884785" s="69">
        <v>0.937</v>
      </c>
      <c r="AQ884785" s="69">
        <v>0.96</v>
      </c>
      <c r="AR884785" s="69">
        <v>0.934</v>
      </c>
    </row>
    <row r="884786" spans="41:44">
      <c r="AO884786" s="69">
        <v>36.27</v>
      </c>
      <c r="AP884786" s="69">
        <v>0.94</v>
      </c>
      <c r="AQ884786" s="69">
        <v>0.97</v>
      </c>
      <c r="AR884786" s="69">
        <v>0.961</v>
      </c>
    </row>
    <row r="884787" spans="41:44">
      <c r="AO884787" s="69">
        <v>37.05</v>
      </c>
      <c r="AP884787" s="69">
        <v>0.915</v>
      </c>
      <c r="AQ884787" s="69">
        <v>0.929</v>
      </c>
      <c r="AR884787" s="69">
        <v>0.96</v>
      </c>
    </row>
    <row r="884788" spans="41:44">
      <c r="AO884788" s="69">
        <v>37.83</v>
      </c>
      <c r="AP884788" s="69">
        <v>0.894</v>
      </c>
      <c r="AQ884788" s="69">
        <v>0.905</v>
      </c>
      <c r="AR884788" s="69">
        <v>1.11</v>
      </c>
    </row>
    <row r="884789" spans="41:44">
      <c r="AO884789" s="69">
        <v>38.61</v>
      </c>
      <c r="AP884789" s="69">
        <v>1.053</v>
      </c>
      <c r="AQ884789" s="69">
        <v>0.904</v>
      </c>
      <c r="AR884789" s="69">
        <v>0.879</v>
      </c>
    </row>
    <row r="884790" spans="41:44">
      <c r="AO884790" s="69">
        <v>39.51</v>
      </c>
      <c r="AP884790" s="69">
        <v>0.882</v>
      </c>
      <c r="AQ884790" s="69">
        <v>0.892</v>
      </c>
      <c r="AR884790" s="69">
        <v>0.974</v>
      </c>
    </row>
    <row r="884791" spans="41:44">
      <c r="AO884791" s="69">
        <v>40.29</v>
      </c>
      <c r="AP884791" s="69">
        <v>1.012</v>
      </c>
      <c r="AQ884791" s="69">
        <v>1</v>
      </c>
      <c r="AR884791" s="69">
        <v>1.027</v>
      </c>
    </row>
    <row r="884792" spans="41:44">
      <c r="AO884792" s="69">
        <v>41.07</v>
      </c>
      <c r="AP884792" s="69">
        <v>0.951</v>
      </c>
      <c r="AQ884792" s="69">
        <v>0.956</v>
      </c>
      <c r="AR884792" s="69">
        <v>0.947</v>
      </c>
    </row>
    <row r="884793" spans="41:44">
      <c r="AO884793" s="69">
        <v>41.85</v>
      </c>
      <c r="AP884793" s="69">
        <v>0.9</v>
      </c>
      <c r="AQ884793" s="69">
        <v>0.89</v>
      </c>
      <c r="AR884793" s="69">
        <v>0.91</v>
      </c>
    </row>
    <row r="884794" spans="41:44">
      <c r="AO884794" s="69">
        <v>42.63</v>
      </c>
      <c r="AP884794" s="69">
        <v>0.874</v>
      </c>
      <c r="AQ884794" s="69">
        <v>0.917</v>
      </c>
      <c r="AR884794" s="69">
        <v>0.95</v>
      </c>
    </row>
    <row r="884795" spans="41:44">
      <c r="AO884795" s="69">
        <v>43.41</v>
      </c>
      <c r="AP884795" s="69">
        <v>0.887</v>
      </c>
      <c r="AQ884795" s="69">
        <v>0.853</v>
      </c>
      <c r="AR884795" s="69">
        <v>0.949</v>
      </c>
    </row>
    <row r="884796" spans="41:44">
      <c r="AO884796" s="69">
        <v>44.19</v>
      </c>
      <c r="AP884796" s="69">
        <v>0.866</v>
      </c>
      <c r="AQ884796" s="69">
        <v>0.944</v>
      </c>
      <c r="AR884796" s="69">
        <v>0.912</v>
      </c>
    </row>
    <row r="884797" spans="41:44">
      <c r="AO884797" s="69">
        <v>44.97</v>
      </c>
      <c r="AP884797" s="69">
        <v>0.938</v>
      </c>
      <c r="AQ884797" s="69">
        <v>0.928</v>
      </c>
      <c r="AR884797" s="69">
        <v>0.901</v>
      </c>
    </row>
    <row r="884798" spans="41:44">
      <c r="AO884798" s="69">
        <v>45.75</v>
      </c>
      <c r="AP884798" s="69">
        <v>0.815</v>
      </c>
      <c r="AQ884798" s="69">
        <v>0.956</v>
      </c>
      <c r="AR884798" s="69">
        <v>0.736</v>
      </c>
    </row>
    <row r="884799" spans="41:44">
      <c r="AO884799" s="69">
        <v>46.53</v>
      </c>
      <c r="AP884799" s="69">
        <v>0.962</v>
      </c>
      <c r="AQ884799" s="69">
        <v>0.986</v>
      </c>
      <c r="AR884799" s="69">
        <v>1.085</v>
      </c>
    </row>
    <row r="884800" spans="41:44">
      <c r="AO884800" s="69">
        <v>47.31</v>
      </c>
      <c r="AP884800" s="69">
        <v>0.844</v>
      </c>
      <c r="AQ884800" s="69">
        <v>0.892</v>
      </c>
      <c r="AR884800" s="69">
        <v>0.807</v>
      </c>
    </row>
    <row r="884801" spans="41:44">
      <c r="AO884801" s="69">
        <v>48.09</v>
      </c>
      <c r="AP884801" s="69">
        <v>1.065</v>
      </c>
      <c r="AQ884801" s="69">
        <v>0.904</v>
      </c>
      <c r="AR884801" s="69">
        <v>0.949</v>
      </c>
    </row>
    <row r="884802" spans="41:44">
      <c r="AO884802" s="69">
        <v>48.87</v>
      </c>
      <c r="AP884802" s="69">
        <v>0.924</v>
      </c>
      <c r="AQ884802" s="69">
        <v>0.887</v>
      </c>
      <c r="AR884802" s="69">
        <v>0.873</v>
      </c>
    </row>
    <row r="884803" spans="41:44">
      <c r="AO884803" s="69">
        <v>49.65</v>
      </c>
      <c r="AP884803" s="69">
        <v>0.903</v>
      </c>
      <c r="AQ884803" s="69">
        <v>0.849</v>
      </c>
      <c r="AR884803" s="69">
        <v>0.923</v>
      </c>
    </row>
    <row r="884804" spans="41:44">
      <c r="AO884804" s="69">
        <v>50.43</v>
      </c>
      <c r="AP884804" s="69">
        <v>0.974</v>
      </c>
      <c r="AQ884804" s="69">
        <v>1.015</v>
      </c>
      <c r="AR884804" s="69">
        <v>0.937</v>
      </c>
    </row>
    <row r="884805" spans="41:44">
      <c r="AO884805" s="69">
        <v>51.21</v>
      </c>
      <c r="AP884805" s="69">
        <v>0.962</v>
      </c>
      <c r="AQ884805" s="69">
        <v>1</v>
      </c>
      <c r="AR884805" s="69">
        <v>0.883</v>
      </c>
    </row>
    <row r="884806" spans="41:44">
      <c r="AO884806" s="69">
        <v>51.99</v>
      </c>
      <c r="AP884806" s="69">
        <v>0.986</v>
      </c>
      <c r="AQ884806" s="69">
        <v>0.892</v>
      </c>
      <c r="AR884806" s="69">
        <v>0.872</v>
      </c>
    </row>
    <row r="884807" spans="41:44">
      <c r="AO884807" s="69">
        <v>52.77</v>
      </c>
      <c r="AP884807" s="69">
        <v>0.927</v>
      </c>
      <c r="AQ884807" s="69">
        <v>1.03</v>
      </c>
      <c r="AR884807" s="69">
        <v>0.987</v>
      </c>
    </row>
    <row r="884808" spans="41:44">
      <c r="AO884808" s="69">
        <v>53.55</v>
      </c>
      <c r="AP884808" s="69">
        <v>0.89</v>
      </c>
      <c r="AQ884808" s="69">
        <v>0.819</v>
      </c>
      <c r="AR884808" s="69">
        <v>0.816</v>
      </c>
    </row>
    <row r="884809" spans="41:44">
      <c r="AO884809" s="69">
        <v>54.33</v>
      </c>
      <c r="AP884809" s="69">
        <v>0.869</v>
      </c>
      <c r="AQ884809" s="69">
        <v>0.836</v>
      </c>
      <c r="AR884809" s="69">
        <v>0.887</v>
      </c>
    </row>
    <row r="884810" spans="41:44">
      <c r="AO884810" s="69">
        <v>55.11</v>
      </c>
      <c r="AP884810" s="69">
        <v>0.893</v>
      </c>
      <c r="AQ884810" s="69">
        <v>0.943</v>
      </c>
      <c r="AR884810" s="69">
        <v>0.96</v>
      </c>
    </row>
    <row r="884811" spans="41:44">
      <c r="AO884811" s="69">
        <v>55.89</v>
      </c>
      <c r="AP884811" s="69">
        <v>0.938</v>
      </c>
      <c r="AQ884811" s="69">
        <v>0.928</v>
      </c>
      <c r="AR884811" s="69">
        <v>0.937</v>
      </c>
    </row>
    <row r="884812" spans="41:44">
      <c r="AO884812" s="69">
        <v>56.67</v>
      </c>
      <c r="AP884812" s="69">
        <v>0.939</v>
      </c>
      <c r="AQ884812" s="69">
        <v>0.865</v>
      </c>
      <c r="AR884812" s="69">
        <v>0.938</v>
      </c>
    </row>
    <row r="884813" spans="41:44">
      <c r="AO884813" s="69">
        <v>57.45</v>
      </c>
      <c r="AP884813" s="69">
        <v>0.914</v>
      </c>
      <c r="AQ884813" s="69">
        <v>1.03</v>
      </c>
      <c r="AR884813" s="69">
        <v>1.04</v>
      </c>
    </row>
    <row r="884814" spans="41:44">
      <c r="AO884814" s="69">
        <v>58.23</v>
      </c>
      <c r="AP884814" s="69">
        <v>0.884</v>
      </c>
      <c r="AQ884814" s="69">
        <v>0.915</v>
      </c>
      <c r="AR884814" s="69">
        <v>0.932</v>
      </c>
    </row>
    <row r="884815" spans="41:44">
      <c r="AO884815" s="69">
        <v>59.01</v>
      </c>
      <c r="AP884815" s="69">
        <v>0.874</v>
      </c>
      <c r="AQ884815" s="69">
        <v>0.808</v>
      </c>
      <c r="AR884815" s="69">
        <v>0.959</v>
      </c>
    </row>
    <row r="884816" spans="41:44">
      <c r="AO884816" s="69">
        <v>59.79</v>
      </c>
      <c r="AP884816" s="69">
        <v>0.884</v>
      </c>
      <c r="AQ884816" s="69">
        <v>0.914</v>
      </c>
      <c r="AR884816" s="69">
        <v>0.889</v>
      </c>
    </row>
    <row r="884817" spans="41:44">
      <c r="AO884817" s="69">
        <v>60.57</v>
      </c>
      <c r="AP884817" s="69">
        <v>0.987</v>
      </c>
      <c r="AQ884817" s="69">
        <v>0.942</v>
      </c>
      <c r="AR884817" s="69">
        <v>0.947</v>
      </c>
    </row>
    <row r="884818" spans="41:44">
      <c r="AO884818" s="69">
        <v>61.35</v>
      </c>
      <c r="AP884818" s="69">
        <v>0.893</v>
      </c>
      <c r="AQ884818" s="69">
        <v>0.885</v>
      </c>
      <c r="AR884818" s="69">
        <v>0.896</v>
      </c>
    </row>
    <row r="884819" spans="41:44">
      <c r="AO884819" s="69">
        <v>62.13</v>
      </c>
      <c r="AP884819" s="69">
        <v>0.903</v>
      </c>
      <c r="AQ884819" s="69">
        <v>0.887</v>
      </c>
      <c r="AR884819" s="69">
        <v>0.936</v>
      </c>
    </row>
    <row r="884820" spans="41:44">
      <c r="AO884820" s="69">
        <v>62.91</v>
      </c>
      <c r="AP884820" s="69">
        <v>0.891</v>
      </c>
      <c r="AQ884820" s="69">
        <v>0.9</v>
      </c>
      <c r="AR884820" s="69">
        <v>0.821</v>
      </c>
    </row>
    <row r="884821" spans="41:44">
      <c r="AO884821" s="69">
        <v>63.69</v>
      </c>
      <c r="AP884821" s="69">
        <v>0.926</v>
      </c>
      <c r="AQ884821" s="69">
        <v>0.811</v>
      </c>
      <c r="AR884821" s="69">
        <v>0.868</v>
      </c>
    </row>
    <row r="884822" spans="41:44">
      <c r="AO884822" s="69">
        <v>64.47</v>
      </c>
      <c r="AP884822" s="69">
        <v>0.826</v>
      </c>
      <c r="AQ884822" s="69">
        <v>0.943</v>
      </c>
      <c r="AR884822" s="69">
        <v>0.949</v>
      </c>
    </row>
    <row r="884823" spans="41:44">
      <c r="AO884823" s="69">
        <v>65.25</v>
      </c>
      <c r="AP884823" s="69">
        <v>0.986</v>
      </c>
      <c r="AQ884823" s="69">
        <v>0.855</v>
      </c>
      <c r="AR884823" s="69">
        <v>0.896</v>
      </c>
    </row>
    <row r="884824" spans="41:44">
      <c r="AO884824" s="69">
        <v>66.03</v>
      </c>
      <c r="AP884824" s="69">
        <v>0.951</v>
      </c>
      <c r="AQ884824" s="69">
        <v>0.873</v>
      </c>
      <c r="AR884824" s="69">
        <v>1.04</v>
      </c>
    </row>
    <row r="884825" spans="41:44">
      <c r="AO884825" s="69">
        <v>66.81</v>
      </c>
      <c r="AP884825" s="69">
        <v>0.884</v>
      </c>
      <c r="AQ884825" s="69">
        <v>0.901</v>
      </c>
      <c r="AR884825" s="69">
        <v>1.031</v>
      </c>
    </row>
    <row r="884826" spans="41:44">
      <c r="AO884826" s="69">
        <v>67.59</v>
      </c>
      <c r="AP884826" s="69">
        <v>0.913</v>
      </c>
      <c r="AQ884826" s="69">
        <v>0.808</v>
      </c>
      <c r="AR884826" s="69">
        <v>1.026</v>
      </c>
    </row>
    <row r="884827" spans="41:44">
      <c r="AO884827" s="69">
        <v>68.37</v>
      </c>
      <c r="AP884827" s="69">
        <v>1.012</v>
      </c>
      <c r="AQ884827" s="69">
        <v>0.919</v>
      </c>
      <c r="AR884827" s="69">
        <v>0.87</v>
      </c>
    </row>
    <row r="884828" spans="41:44">
      <c r="AO884828" s="69">
        <v>69.15</v>
      </c>
      <c r="AP884828" s="69">
        <v>0.953</v>
      </c>
      <c r="AQ884828" s="69">
        <v>0.93</v>
      </c>
      <c r="AR884828" s="69">
        <v>0.889</v>
      </c>
    </row>
    <row r="884829" spans="41:44">
      <c r="AO884829" s="69">
        <v>69.93</v>
      </c>
      <c r="AP884829" s="69">
        <v>0.885</v>
      </c>
      <c r="AQ884829" s="69">
        <v>0.795</v>
      </c>
      <c r="AR884829" s="69">
        <v>1.027</v>
      </c>
    </row>
    <row r="884830" spans="41:44">
      <c r="AO884830" s="69">
        <v>70.71</v>
      </c>
      <c r="AP884830" s="69">
        <v>0.902</v>
      </c>
      <c r="AQ884830" s="69">
        <v>0.901</v>
      </c>
      <c r="AR884830" s="69">
        <v>0.924</v>
      </c>
    </row>
    <row r="884831" spans="41:44">
      <c r="AO884831" s="69">
        <v>71.49</v>
      </c>
      <c r="AP884831" s="69">
        <v>0.821</v>
      </c>
      <c r="AQ884831" s="69">
        <v>0.827</v>
      </c>
      <c r="AR884831" s="69">
        <v>0.9</v>
      </c>
    </row>
    <row r="884832" spans="41:44">
      <c r="AO884832" s="69">
        <v>72.27</v>
      </c>
      <c r="AP884832" s="69">
        <v>0.951</v>
      </c>
      <c r="AQ884832" s="69">
        <v>0.78</v>
      </c>
      <c r="AR884832" s="69">
        <v>0.904</v>
      </c>
    </row>
    <row r="884833" spans="41:44">
      <c r="AO884833" s="69">
        <v>73.05</v>
      </c>
      <c r="AP884833" s="69">
        <v>0.926</v>
      </c>
      <c r="AQ884833" s="69">
        <v>0.956</v>
      </c>
      <c r="AR884833" s="69">
        <v>1.014</v>
      </c>
    </row>
    <row r="884834" spans="41:44">
      <c r="AO884834" s="69">
        <v>73.83</v>
      </c>
      <c r="AP884834" s="69">
        <v>0.94</v>
      </c>
      <c r="AQ884834" s="69">
        <v>0.956</v>
      </c>
      <c r="AR884834" s="69">
        <v>0.924</v>
      </c>
    </row>
    <row r="884835" spans="41:44">
      <c r="AO884835" s="69">
        <v>74.61</v>
      </c>
      <c r="AP884835" s="69">
        <v>0.926</v>
      </c>
      <c r="AQ884835" s="69">
        <v>0.861</v>
      </c>
      <c r="AR884835" s="69">
        <v>0.944</v>
      </c>
    </row>
    <row r="884836" spans="41:44">
      <c r="AO884836" s="69">
        <v>75.39</v>
      </c>
      <c r="AP884836" s="69">
        <v>0.884</v>
      </c>
      <c r="AQ884836" s="69">
        <v>0.849</v>
      </c>
      <c r="AR884836" s="69">
        <v>1.027</v>
      </c>
    </row>
    <row r="884837" spans="41:44">
      <c r="AO884837" s="69">
        <v>76.17</v>
      </c>
      <c r="AP884837" s="69">
        <v>0.856</v>
      </c>
      <c r="AQ884837" s="69">
        <v>0.887</v>
      </c>
      <c r="AR884837" s="69">
        <v>0.923</v>
      </c>
    </row>
    <row r="884838" spans="41:44">
      <c r="AO884838" s="69">
        <v>76.95</v>
      </c>
      <c r="AP884838" s="69">
        <v>0.81</v>
      </c>
      <c r="AQ884838" s="69">
        <v>0.918</v>
      </c>
      <c r="AR884838" s="69">
        <v>0.948</v>
      </c>
    </row>
    <row r="884839" spans="41:44">
      <c r="AO884839" s="69">
        <v>77.73</v>
      </c>
      <c r="AP884839" s="69">
        <v>0.931</v>
      </c>
      <c r="AQ884839" s="69">
        <v>0.9</v>
      </c>
      <c r="AR884839" s="69">
        <v>0.948</v>
      </c>
    </row>
    <row r="884840" spans="41:44">
      <c r="AO884840" s="69">
        <v>78.51</v>
      </c>
      <c r="AP884840" s="69">
        <v>0.894</v>
      </c>
      <c r="AQ884840" s="69">
        <v>0.892</v>
      </c>
      <c r="AR884840" s="69">
        <v>1.071</v>
      </c>
    </row>
    <row r="884841" spans="41:44">
      <c r="AO884841" s="69">
        <v>79.29</v>
      </c>
      <c r="AP884841" s="69">
        <v>0.845</v>
      </c>
      <c r="AQ884841" s="69">
        <v>0.901</v>
      </c>
      <c r="AR884841" s="69">
        <v>0.894</v>
      </c>
    </row>
    <row r="884842" spans="41:44">
      <c r="AO884842" s="69">
        <v>80.07</v>
      </c>
      <c r="AP884842" s="69">
        <v>0.95</v>
      </c>
      <c r="AQ884842" s="69">
        <v>0.843</v>
      </c>
      <c r="AR884842" s="69">
        <v>0.867</v>
      </c>
    </row>
    <row r="884843" spans="41:44">
      <c r="AO884843" s="69">
        <v>80.85</v>
      </c>
      <c r="AP884843" s="69">
        <v>0.849</v>
      </c>
      <c r="AQ884843" s="69">
        <v>0.957</v>
      </c>
      <c r="AR884843" s="69">
        <v>0.974</v>
      </c>
    </row>
    <row r="884844" spans="41:44">
      <c r="AO884844" s="69">
        <v>81.63</v>
      </c>
      <c r="AP884844" s="69">
        <v>0.965</v>
      </c>
      <c r="AQ884844" s="69">
        <v>0.957</v>
      </c>
      <c r="AR884844" s="69">
        <v>0.87</v>
      </c>
    </row>
    <row r="884845" spans="41:44">
      <c r="AO884845" s="69">
        <v>82.41</v>
      </c>
      <c r="AP884845" s="69">
        <v>0.937</v>
      </c>
      <c r="AQ884845" s="69">
        <v>0.849</v>
      </c>
      <c r="AR884845" s="69">
        <v>0.83</v>
      </c>
    </row>
    <row r="884846" spans="41:44">
      <c r="AO884846" s="69">
        <v>83.19</v>
      </c>
      <c r="AP884846" s="69">
        <v>0.907</v>
      </c>
      <c r="AQ884846" s="69">
        <v>0.9</v>
      </c>
      <c r="AR884846" s="69">
        <v>0.873</v>
      </c>
    </row>
    <row r="884847" spans="41:44">
      <c r="AO884847" s="69">
        <v>83.97</v>
      </c>
      <c r="AP884847" s="69">
        <v>0.916</v>
      </c>
      <c r="AQ884847" s="69">
        <v>0.94</v>
      </c>
      <c r="AR884847" s="69">
        <v>0.924</v>
      </c>
    </row>
    <row r="884848" spans="41:44">
      <c r="AO884848" s="69">
        <v>84.75</v>
      </c>
      <c r="AP884848" s="69">
        <v>0.95</v>
      </c>
      <c r="AQ884848" s="69">
        <v>0.865</v>
      </c>
      <c r="AR884848" s="69">
        <v>0.974</v>
      </c>
    </row>
    <row r="884849" spans="41:44">
      <c r="AO884849" s="69">
        <v>85.53</v>
      </c>
      <c r="AP884849" s="69">
        <v>0.954</v>
      </c>
      <c r="AQ884849" s="69">
        <v>0.954</v>
      </c>
      <c r="AR884849" s="69">
        <v>0.987</v>
      </c>
    </row>
    <row r="884850" spans="41:44">
      <c r="AO884850" s="69">
        <v>86.31</v>
      </c>
      <c r="AP884850" s="69">
        <v>0.939</v>
      </c>
      <c r="AQ884850" s="69">
        <v>0.859</v>
      </c>
      <c r="AR884850" s="69">
        <v>0.957</v>
      </c>
    </row>
    <row r="884851" spans="41:44">
      <c r="AO884851" s="69">
        <v>87.09</v>
      </c>
      <c r="AP884851" s="69">
        <v>0.988</v>
      </c>
      <c r="AQ884851" s="69">
        <v>0.887</v>
      </c>
      <c r="AR884851" s="69">
        <v>0.973</v>
      </c>
    </row>
    <row r="884852" spans="41:44">
      <c r="AO884852" s="69">
        <v>87.87</v>
      </c>
      <c r="AP884852" s="69">
        <v>0.853</v>
      </c>
      <c r="AQ884852" s="69">
        <v>0.867</v>
      </c>
      <c r="AR884852" s="69">
        <v>0.849</v>
      </c>
    </row>
    <row r="884853" spans="41:44">
      <c r="AO884853" s="69">
        <v>88.65</v>
      </c>
      <c r="AP884853" s="69">
        <v>0.89</v>
      </c>
      <c r="AQ884853" s="69">
        <v>0.971</v>
      </c>
      <c r="AR884853" s="69">
        <v>0.922</v>
      </c>
    </row>
    <row r="884854" spans="41:44">
      <c r="AO884854" s="69">
        <v>89.43</v>
      </c>
      <c r="AP884854" s="69">
        <v>0.921</v>
      </c>
      <c r="AQ884854" s="69">
        <v>0.846</v>
      </c>
      <c r="AR884854" s="69">
        <v>0.873</v>
      </c>
    </row>
    <row r="884855" spans="41:44">
      <c r="AO884855" s="69">
        <v>90.21</v>
      </c>
      <c r="AP884855" s="69">
        <v>0.869</v>
      </c>
      <c r="AQ884855" s="69">
        <v>0.884</v>
      </c>
      <c r="AR884855" s="69">
        <v>0.911</v>
      </c>
    </row>
    <row r="884856" spans="41:44">
      <c r="AO884856" s="69">
        <v>90.99</v>
      </c>
      <c r="AP884856" s="69">
        <v>1.012</v>
      </c>
      <c r="AQ884856" s="69">
        <v>0.985</v>
      </c>
      <c r="AR884856" s="69">
        <v>0.898</v>
      </c>
    </row>
    <row r="884857" spans="41:44">
      <c r="AO884857" s="69">
        <v>91.77</v>
      </c>
      <c r="AP884857" s="69">
        <v>0.904</v>
      </c>
      <c r="AQ884857" s="69">
        <v>1</v>
      </c>
      <c r="AR884857" s="69">
        <v>0.907</v>
      </c>
    </row>
    <row r="884858" spans="41:44">
      <c r="AO884858" s="69">
        <v>92.55</v>
      </c>
      <c r="AP884858" s="69">
        <v>0.976</v>
      </c>
      <c r="AQ884858" s="69">
        <v>0.9</v>
      </c>
      <c r="AR884858" s="69">
        <v>0.906</v>
      </c>
    </row>
    <row r="884859" spans="41:44">
      <c r="AO884859" s="69">
        <v>93.33</v>
      </c>
      <c r="AP884859" s="69">
        <v>0.953</v>
      </c>
      <c r="AQ884859" s="69">
        <v>0.928</v>
      </c>
      <c r="AR884859" s="69">
        <v>0.974</v>
      </c>
    </row>
    <row r="884860" spans="41:44">
      <c r="AO884860" s="69">
        <v>94.11</v>
      </c>
      <c r="AP884860" s="69">
        <v>0.83</v>
      </c>
      <c r="AQ884860" s="69">
        <v>0.816</v>
      </c>
      <c r="AR884860" s="69">
        <v>0.948</v>
      </c>
    </row>
    <row r="884861" spans="41:44">
      <c r="AO884861" s="69">
        <v>94.89</v>
      </c>
      <c r="AP884861" s="69">
        <v>0.906</v>
      </c>
      <c r="AQ884861" s="69">
        <v>0.791</v>
      </c>
      <c r="AR884861" s="69">
        <v>1</v>
      </c>
    </row>
    <row r="884862" spans="41:44">
      <c r="AO884862" s="69">
        <v>95.67</v>
      </c>
      <c r="AP884862" s="69">
        <v>0.886</v>
      </c>
      <c r="AQ884862" s="69">
        <v>0.859</v>
      </c>
      <c r="AR884862" s="69">
        <v>0.898</v>
      </c>
    </row>
    <row r="884863" spans="41:44">
      <c r="AO884863" s="69">
        <v>96.45</v>
      </c>
      <c r="AP884863" s="69">
        <v>0.988</v>
      </c>
      <c r="AQ884863" s="69">
        <v>1.014</v>
      </c>
      <c r="AR884863" s="69">
        <v>0.887</v>
      </c>
    </row>
    <row r="884864" spans="41:44">
      <c r="AO884864" s="69">
        <v>97.23</v>
      </c>
      <c r="AP884864" s="69">
        <v>0.918</v>
      </c>
      <c r="AQ884864" s="69">
        <v>0.915</v>
      </c>
      <c r="AR884864" s="69">
        <v>0.934</v>
      </c>
    </row>
    <row r="884865" spans="41:44">
      <c r="AO884865" s="69">
        <v>98.01</v>
      </c>
      <c r="AP884865" s="69">
        <v>0.851</v>
      </c>
      <c r="AQ884865" s="69">
        <v>0.942</v>
      </c>
      <c r="AR884865" s="69">
        <v>0.919</v>
      </c>
    </row>
    <row r="884866" spans="41:44">
      <c r="AO884866" s="69">
        <v>98.79</v>
      </c>
      <c r="AP884866" s="69">
        <v>0.95</v>
      </c>
      <c r="AQ884866" s="69">
        <v>0.829</v>
      </c>
      <c r="AR884866" s="69">
        <v>0.906</v>
      </c>
    </row>
    <row r="884867" spans="41:44">
      <c r="AO884867" s="69">
        <v>99.57</v>
      </c>
      <c r="AP884867" s="69">
        <v>0.823</v>
      </c>
      <c r="AQ884867" s="69">
        <v>0.918</v>
      </c>
      <c r="AR884867" s="69">
        <v>1</v>
      </c>
    </row>
    <row r="884868" spans="41:44">
      <c r="AO884868" s="69">
        <v>100.35</v>
      </c>
      <c r="AP884868" s="69">
        <v>0.917</v>
      </c>
      <c r="AQ884868" s="69">
        <v>0.928</v>
      </c>
      <c r="AR884868" s="69">
        <v>0.846</v>
      </c>
    </row>
    <row r="884869" spans="41:44">
      <c r="AO884869" s="69">
        <v>101.13</v>
      </c>
      <c r="AP884869" s="69">
        <v>0.886</v>
      </c>
      <c r="AQ884869" s="69">
        <v>0.843</v>
      </c>
      <c r="AR884869" s="69">
        <v>0.959</v>
      </c>
    </row>
    <row r="884870" spans="41:44">
      <c r="AO884870" s="69">
        <v>101.91</v>
      </c>
      <c r="AP884870" s="69">
        <v>0.965</v>
      </c>
      <c r="AQ884870" s="69">
        <v>0.851</v>
      </c>
      <c r="AR884870" s="69">
        <v>0.93</v>
      </c>
    </row>
    <row r="884871" spans="41:44">
      <c r="AO884871" s="69">
        <v>102.69</v>
      </c>
      <c r="AP884871" s="69">
        <v>0.89</v>
      </c>
      <c r="AQ884871" s="69">
        <v>0.861</v>
      </c>
      <c r="AR884871" s="69">
        <v>0.839</v>
      </c>
    </row>
    <row r="884872" spans="41:44">
      <c r="AO884872" s="69">
        <v>103.47</v>
      </c>
      <c r="AP884872" s="69">
        <v>0.949</v>
      </c>
      <c r="AQ884872" s="69">
        <v>0.942</v>
      </c>
      <c r="AR884872" s="69">
        <v>0.842</v>
      </c>
    </row>
    <row r="884873" spans="41:44">
      <c r="AO884873" s="69">
        <v>104.25</v>
      </c>
      <c r="AP884873" s="69">
        <v>0.91</v>
      </c>
      <c r="AQ884873" s="69">
        <v>0.957</v>
      </c>
      <c r="AR884873" s="69">
        <v>0.875</v>
      </c>
    </row>
    <row r="884874" spans="41:44">
      <c r="AO884874" s="69">
        <v>105.03</v>
      </c>
      <c r="AP884874" s="69">
        <v>0.882</v>
      </c>
      <c r="AQ884874" s="69">
        <v>0.84</v>
      </c>
      <c r="AR884874" s="69">
        <v>0.917</v>
      </c>
    </row>
    <row r="884875" spans="41:44">
      <c r="AO884875" s="69">
        <v>105.81</v>
      </c>
      <c r="AP884875" s="69">
        <v>0.976</v>
      </c>
      <c r="AQ884875" s="69">
        <v>0.811</v>
      </c>
      <c r="AR884875" s="69">
        <v>0.9</v>
      </c>
    </row>
    <row r="884876" spans="41:44">
      <c r="AO884876" s="69">
        <v>106.59</v>
      </c>
      <c r="AP884876" s="69">
        <v>0.949</v>
      </c>
      <c r="AQ884876" s="69">
        <v>0.84</v>
      </c>
      <c r="AR884876" s="69">
        <v>0.947</v>
      </c>
    </row>
    <row r="884877" spans="41:44">
      <c r="AO884877" s="69">
        <v>107.37</v>
      </c>
      <c r="AP884877" s="69">
        <v>0.918</v>
      </c>
      <c r="AQ884877" s="69">
        <v>0.942</v>
      </c>
      <c r="AR884877" s="69">
        <v>0.917</v>
      </c>
    </row>
    <row r="884878" spans="41:44">
      <c r="AO884878" s="69">
        <v>108.15</v>
      </c>
      <c r="AP884878" s="69">
        <v>0.922</v>
      </c>
      <c r="AQ884878" s="69">
        <v>0.916</v>
      </c>
      <c r="AR884878" s="69">
        <v>0.959</v>
      </c>
    </row>
    <row r="884879" spans="41:44">
      <c r="AO884879" s="69">
        <v>108.93</v>
      </c>
      <c r="AP884879" s="69">
        <v>0.918</v>
      </c>
      <c r="AQ884879" s="69">
        <v>0.939</v>
      </c>
      <c r="AR884879" s="69">
        <v>0.872</v>
      </c>
    </row>
    <row r="884880" spans="41:44">
      <c r="AO884880" s="69">
        <v>109.71</v>
      </c>
      <c r="AP884880" s="69">
        <v>0.867</v>
      </c>
      <c r="AQ884880" s="69">
        <v>0.956</v>
      </c>
      <c r="AR884880" s="69">
        <v>0.923</v>
      </c>
    </row>
    <row r="884881" spans="41:44">
      <c r="AO884881" s="69">
        <v>110.49</v>
      </c>
      <c r="AP884881" s="69">
        <v>0.933</v>
      </c>
      <c r="AQ884881" s="69">
        <v>0.836</v>
      </c>
      <c r="AR884881" s="69">
        <v>0.842</v>
      </c>
    </row>
    <row r="884882" spans="41:44">
      <c r="AO884882" s="69">
        <v>111.27</v>
      </c>
      <c r="AP884882" s="69">
        <v>1.052</v>
      </c>
      <c r="AQ884882" s="69">
        <v>0.873</v>
      </c>
      <c r="AR884882" s="69">
        <v>0.898</v>
      </c>
    </row>
    <row r="884883" spans="41:44">
      <c r="AO884883" s="69">
        <v>112.05</v>
      </c>
      <c r="AP884883" s="69">
        <v>0.892</v>
      </c>
      <c r="AQ884883" s="69">
        <v>0.875</v>
      </c>
      <c r="AR884883" s="69">
        <v>0.828</v>
      </c>
    </row>
    <row r="884884" spans="41:44">
      <c r="AO884884" s="69">
        <v>112.83</v>
      </c>
      <c r="AP884884" s="69">
        <v>0.965</v>
      </c>
      <c r="AQ884884" s="69">
        <v>0.915</v>
      </c>
      <c r="AR884884" s="69">
        <v>1.015</v>
      </c>
    </row>
    <row r="884885" spans="41:44">
      <c r="AO884885" s="69">
        <v>113.61</v>
      </c>
      <c r="AP884885" s="69">
        <v>0.932</v>
      </c>
      <c r="AQ884885" s="69">
        <v>0.956</v>
      </c>
      <c r="AR884885" s="69">
        <v>0.986</v>
      </c>
    </row>
    <row r="884886" spans="41:44">
      <c r="AO884886" s="69">
        <v>114.39</v>
      </c>
      <c r="AP884886" s="69">
        <v>0.903</v>
      </c>
      <c r="AQ884886" s="69">
        <v>0.955</v>
      </c>
      <c r="AR884886" s="69">
        <v>0.959</v>
      </c>
    </row>
    <row r="884887" spans="41:44">
      <c r="AO884887" s="69">
        <v>115.17</v>
      </c>
      <c r="AP884887" s="69">
        <v>0.944</v>
      </c>
      <c r="AQ884887" s="69">
        <v>0.971</v>
      </c>
      <c r="AR884887" s="69">
        <v>0.93</v>
      </c>
    </row>
    <row r="884888" spans="41:44">
      <c r="AO884888" s="69">
        <v>115.95</v>
      </c>
      <c r="AP884888" s="69">
        <v>0.9</v>
      </c>
      <c r="AQ884888" s="69">
        <v>0.941</v>
      </c>
      <c r="AR884888" s="69">
        <v>0.847</v>
      </c>
    </row>
    <row r="884889" spans="41:44">
      <c r="AO884889" s="69">
        <v>116.73</v>
      </c>
      <c r="AP884889" s="69">
        <v>0.847</v>
      </c>
      <c r="AQ884889" s="69">
        <v>0.885</v>
      </c>
      <c r="AR884889" s="69">
        <v>0.896</v>
      </c>
    </row>
    <row r="884890" spans="41:44">
      <c r="AO884890" s="69">
        <v>117.51</v>
      </c>
      <c r="AP884890" s="69">
        <v>0.917</v>
      </c>
      <c r="AQ884890" s="69">
        <v>0.857</v>
      </c>
      <c r="AR884890" s="69">
        <v>0.844</v>
      </c>
    </row>
    <row r="884891" spans="41:44">
      <c r="AO884891" s="69">
        <v>118.29</v>
      </c>
      <c r="AP884891" s="69">
        <v>0.923</v>
      </c>
      <c r="AQ884891" s="69">
        <v>1.016</v>
      </c>
      <c r="AR884891" s="69">
        <v>0.844</v>
      </c>
    </row>
    <row r="884892" spans="41:44">
      <c r="AO884892" s="69">
        <v>119.07</v>
      </c>
      <c r="AP884892" s="69">
        <v>1</v>
      </c>
      <c r="AQ884892" s="69">
        <v>0.9</v>
      </c>
      <c r="AR884892" s="69">
        <v>0.915</v>
      </c>
    </row>
    <row r="884893" spans="41:44">
      <c r="AO884893" s="69">
        <v>119.85</v>
      </c>
      <c r="AP884893" s="69">
        <v>0.95</v>
      </c>
      <c r="AQ884893" s="69">
        <v>1.014</v>
      </c>
      <c r="AR884893" s="69">
        <v>0.878</v>
      </c>
    </row>
    <row r="884894" spans="41:44">
      <c r="AO884894" s="69">
        <v>120.63</v>
      </c>
      <c r="AP884894" s="69">
        <v>0.87</v>
      </c>
      <c r="AQ884894" s="69">
        <v>0.943</v>
      </c>
      <c r="AR884894" s="69">
        <v>0.808</v>
      </c>
    </row>
    <row r="884895" spans="41:44">
      <c r="AO884895" s="69">
        <v>121.41</v>
      </c>
      <c r="AP884895" s="69">
        <v>0.874</v>
      </c>
      <c r="AQ884895" s="69">
        <v>0.956</v>
      </c>
      <c r="AR884895" s="69">
        <v>0.906</v>
      </c>
    </row>
    <row r="884896" spans="41:44">
      <c r="AO884896" s="69">
        <v>122.19</v>
      </c>
      <c r="AP884896" s="69">
        <v>0.878</v>
      </c>
      <c r="AQ884896" s="69">
        <v>1</v>
      </c>
      <c r="AR884896" s="69">
        <v>0.851</v>
      </c>
    </row>
    <row r="884897" spans="41:44">
      <c r="AO884897" s="69">
        <v>122.97</v>
      </c>
      <c r="AP884897" s="69">
        <v>0.966</v>
      </c>
      <c r="AQ884897" s="69">
        <v>0.918</v>
      </c>
      <c r="AR884897" s="69">
        <v>0.904</v>
      </c>
    </row>
    <row r="884898" spans="41:44">
      <c r="AO884898" s="69">
        <v>123.75</v>
      </c>
      <c r="AP884898" s="69">
        <v>0.918</v>
      </c>
      <c r="AQ884898" s="69">
        <v>0.9</v>
      </c>
      <c r="AR884898" s="69">
        <v>0.984</v>
      </c>
    </row>
    <row r="884899" spans="41:44">
      <c r="AO884899" s="69">
        <v>124.53</v>
      </c>
      <c r="AP884899" s="69">
        <v>0.953</v>
      </c>
      <c r="AQ884899" s="69">
        <v>0.827</v>
      </c>
      <c r="AR884899" s="69">
        <v>0.9</v>
      </c>
    </row>
    <row r="884900" spans="41:44">
      <c r="AO884900" s="69">
        <v>125.31</v>
      </c>
      <c r="AP884900" s="69">
        <v>0.912</v>
      </c>
      <c r="AQ884900" s="69">
        <v>0.871</v>
      </c>
      <c r="AR884900" s="69">
        <v>0.973</v>
      </c>
    </row>
    <row r="884901" spans="41:44">
      <c r="AO884901" s="69">
        <v>126.09</v>
      </c>
      <c r="AP884901" s="69">
        <v>0.879</v>
      </c>
      <c r="AQ884901" s="69">
        <v>0.927</v>
      </c>
      <c r="AR884901" s="69">
        <v>0.987</v>
      </c>
    </row>
    <row r="884902" spans="41:44">
      <c r="AO884902" s="69">
        <v>126.87</v>
      </c>
      <c r="AP884902" s="69">
        <v>0.966</v>
      </c>
      <c r="AQ884902" s="69">
        <v>0.875</v>
      </c>
      <c r="AR884902" s="69">
        <v>0.917</v>
      </c>
    </row>
    <row r="884903" spans="41:44">
      <c r="AO884903" s="69">
        <v>127.65</v>
      </c>
      <c r="AP884903" s="69">
        <v>0.929</v>
      </c>
      <c r="AQ884903" s="69">
        <v>0.889</v>
      </c>
      <c r="AR884903" s="69">
        <v>0.9</v>
      </c>
    </row>
    <row r="884904" spans="41:44">
      <c r="AO884904" s="69">
        <v>128.43</v>
      </c>
      <c r="AP884904" s="69">
        <v>0.943</v>
      </c>
      <c r="AQ884904" s="69">
        <v>0.823</v>
      </c>
      <c r="AR884904" s="69">
        <v>0.922</v>
      </c>
    </row>
    <row r="884905" spans="41:44">
      <c r="AO884905" s="69">
        <v>129.21</v>
      </c>
      <c r="AP884905" s="69">
        <v>0.901</v>
      </c>
      <c r="AQ884905" s="69">
        <v>0.971</v>
      </c>
      <c r="AR884905" s="69">
        <v>1</v>
      </c>
    </row>
    <row r="884906" spans="41:44">
      <c r="AO884906" s="69">
        <v>129.99</v>
      </c>
      <c r="AP884906" s="69">
        <v>0.94</v>
      </c>
      <c r="AQ884906" s="69">
        <v>0.851</v>
      </c>
      <c r="AR884906" s="69">
        <v>0.918</v>
      </c>
    </row>
    <row r="884907" spans="41:44">
      <c r="AO884907" s="69">
        <v>130.77</v>
      </c>
      <c r="AP884907" s="69">
        <v>0.94</v>
      </c>
      <c r="AQ884907" s="69">
        <v>1.046</v>
      </c>
      <c r="AR884907" s="69">
        <v>1.014</v>
      </c>
    </row>
    <row r="884908" spans="41:44">
      <c r="AO884908" s="69">
        <v>131.55</v>
      </c>
      <c r="AP884908" s="69">
        <v>0.942</v>
      </c>
      <c r="AQ884908" s="69">
        <v>0.847</v>
      </c>
      <c r="AR884908" s="69">
        <v>0.883</v>
      </c>
    </row>
    <row r="884909" spans="41:44">
      <c r="AO884909" s="69">
        <v>132.33</v>
      </c>
      <c r="AP884909" s="69">
        <v>0.954</v>
      </c>
      <c r="AQ884909" s="69">
        <v>0.9</v>
      </c>
      <c r="AR884909" s="69">
        <v>1.069</v>
      </c>
    </row>
    <row r="884910" spans="41:44">
      <c r="AO884910" s="69">
        <v>133.11</v>
      </c>
      <c r="AP884910" s="69">
        <v>0.867</v>
      </c>
      <c r="AQ884910" s="69">
        <v>0.865</v>
      </c>
      <c r="AR884910" s="69">
        <v>0.957</v>
      </c>
    </row>
    <row r="884911" spans="41:44">
      <c r="AO884911" s="69">
        <v>133.89</v>
      </c>
      <c r="AP884911" s="69">
        <v>0.827</v>
      </c>
      <c r="AQ884911" s="69">
        <v>1</v>
      </c>
      <c r="AR884911" s="69">
        <v>0.91</v>
      </c>
    </row>
    <row r="884912" spans="41:44">
      <c r="AO884912" s="69">
        <v>134.67</v>
      </c>
      <c r="AP884912" s="69">
        <v>0.91</v>
      </c>
      <c r="AQ884912" s="69">
        <v>0.929</v>
      </c>
      <c r="AR884912" s="69">
        <v>0.93</v>
      </c>
    </row>
    <row r="884913" spans="41:44">
      <c r="AO884913" s="69">
        <v>135.45</v>
      </c>
      <c r="AP884913" s="69">
        <v>0.938</v>
      </c>
      <c r="AQ884913" s="69">
        <v>0.859</v>
      </c>
      <c r="AR884913" s="69">
        <v>1</v>
      </c>
    </row>
    <row r="884914" spans="41:44">
      <c r="AO884914" s="69">
        <v>136.23</v>
      </c>
      <c r="AP884914" s="69">
        <v>0.944</v>
      </c>
      <c r="AQ884914" s="69">
        <v>1</v>
      </c>
      <c r="AR884914" s="69">
        <v>0.934</v>
      </c>
    </row>
    <row r="884915" spans="41:44">
      <c r="AO884915" s="69">
        <v>137.01</v>
      </c>
      <c r="AP884915" s="69">
        <v>0.965</v>
      </c>
      <c r="AQ884915" s="69">
        <v>0.861</v>
      </c>
      <c r="AR884915" s="69">
        <v>0.893</v>
      </c>
    </row>
    <row r="884916" spans="41:44">
      <c r="AO884916" s="69">
        <v>137.79</v>
      </c>
      <c r="AP884916" s="69">
        <v>0.922</v>
      </c>
      <c r="AQ884916" s="69">
        <v>1.03</v>
      </c>
      <c r="AR884916" s="69">
        <v>0.973</v>
      </c>
    </row>
    <row r="884917" spans="41:44">
      <c r="AO884917" s="69">
        <v>138.57</v>
      </c>
      <c r="AP884917" s="69">
        <v>0.862</v>
      </c>
      <c r="AQ884917" s="69">
        <v>0.814</v>
      </c>
      <c r="AR884917" s="69">
        <v>0.986</v>
      </c>
    </row>
    <row r="884918" spans="41:44">
      <c r="AO884918" s="69">
        <v>139.35</v>
      </c>
      <c r="AP884918" s="69">
        <v>0.89</v>
      </c>
      <c r="AQ884918" s="69">
        <v>0.915</v>
      </c>
      <c r="AR884918" s="69">
        <v>0.906</v>
      </c>
    </row>
    <row r="884919" spans="41:44">
      <c r="AO884919" s="69">
        <v>140.13</v>
      </c>
      <c r="AP884919" s="69">
        <v>0.954</v>
      </c>
      <c r="AQ884919" s="69">
        <v>0.895</v>
      </c>
      <c r="AR884919" s="69">
        <v>0.863</v>
      </c>
    </row>
    <row r="884920" spans="41:44">
      <c r="AO884920" s="69">
        <v>140.91</v>
      </c>
      <c r="AP884920" s="69">
        <v>1</v>
      </c>
      <c r="AQ884920" s="69">
        <v>0.97</v>
      </c>
      <c r="AR884920" s="69">
        <v>0.918</v>
      </c>
    </row>
    <row r="884921" spans="41:44">
      <c r="AO884921" s="69">
        <v>141.69</v>
      </c>
      <c r="AP884921" s="69">
        <v>0.967</v>
      </c>
      <c r="AQ884921" s="69">
        <v>0.883</v>
      </c>
      <c r="AR884921" s="69">
        <v>0.93</v>
      </c>
    </row>
    <row r="884922" spans="41:44">
      <c r="AO884922" s="69">
        <v>142.47</v>
      </c>
      <c r="AP884922" s="69">
        <v>0.966</v>
      </c>
      <c r="AQ884922" s="69">
        <v>0.871</v>
      </c>
      <c r="AR884922" s="69">
        <v>0.911</v>
      </c>
    </row>
    <row r="884923" spans="41:44">
      <c r="AO884923" s="69">
        <v>143.25</v>
      </c>
      <c r="AP884923" s="69">
        <v>0.901</v>
      </c>
      <c r="AQ884923" s="69">
        <v>1.048</v>
      </c>
      <c r="AR884923" s="69">
        <v>0.942</v>
      </c>
    </row>
    <row r="884924" spans="41:44">
      <c r="AO884924" s="69">
        <v>144.03</v>
      </c>
      <c r="AP884924" s="69">
        <v>0.955</v>
      </c>
      <c r="AQ884924" s="69">
        <v>0.875</v>
      </c>
      <c r="AR884924" s="69">
        <v>0.919</v>
      </c>
    </row>
    <row r="884925" spans="41:44">
      <c r="AO884925" s="69">
        <v>144.81</v>
      </c>
      <c r="AP884925" s="69">
        <v>0.928</v>
      </c>
      <c r="AQ884925" s="69">
        <v>0.89</v>
      </c>
      <c r="AR884925" s="69">
        <v>1</v>
      </c>
    </row>
    <row r="884926" spans="41:44">
      <c r="AO884926" s="69">
        <v>145.59</v>
      </c>
      <c r="AP884926" s="69">
        <v>0.988</v>
      </c>
      <c r="AQ884926" s="69">
        <v>0.928</v>
      </c>
      <c r="AR884926" s="69">
        <v>1.028</v>
      </c>
    </row>
    <row r="884927" spans="41:44">
      <c r="AO884927" s="69">
        <v>146.37</v>
      </c>
      <c r="AP884927" s="69">
        <v>0.806</v>
      </c>
      <c r="AQ884927" s="69">
        <v>0.831</v>
      </c>
      <c r="AR884927" s="69">
        <v>0.97</v>
      </c>
    </row>
    <row r="884928" spans="41:44">
      <c r="AO884928" s="69">
        <v>147.15</v>
      </c>
      <c r="AP884928" s="69">
        <v>0.907</v>
      </c>
      <c r="AQ884928" s="69">
        <v>0.928</v>
      </c>
      <c r="AR884928" s="69">
        <v>0.91</v>
      </c>
    </row>
    <row r="884929" spans="41:44">
      <c r="AO884929" s="69">
        <v>147.93</v>
      </c>
      <c r="AP884929" s="69">
        <v>0.875</v>
      </c>
      <c r="AQ884929" s="69">
        <v>0.831</v>
      </c>
      <c r="AR884929" s="69">
        <v>0.861</v>
      </c>
    </row>
    <row r="884930" spans="41:44">
      <c r="AO884930" s="69">
        <v>148.71</v>
      </c>
      <c r="AP884930" s="69">
        <v>0.977</v>
      </c>
      <c r="AQ884930" s="69">
        <v>0.898</v>
      </c>
      <c r="AR884930" s="69">
        <v>0.901</v>
      </c>
    </row>
    <row r="884931" spans="41:44">
      <c r="AO884931" s="69">
        <v>149.49</v>
      </c>
      <c r="AP884931" s="69">
        <v>0.9</v>
      </c>
      <c r="AQ884931" s="69">
        <v>0.985</v>
      </c>
      <c r="AR884931" s="69">
        <v>0.901</v>
      </c>
    </row>
    <row r="884932" spans="41:44">
      <c r="AO884932" s="69">
        <v>150.27</v>
      </c>
      <c r="AP884932" s="69">
        <v>0.95</v>
      </c>
      <c r="AQ884932" s="69">
        <v>0.859</v>
      </c>
      <c r="AR884932" s="69">
        <v>0.917</v>
      </c>
    </row>
    <row r="884933" spans="41:44">
      <c r="AO884933" s="69">
        <v>151.05</v>
      </c>
      <c r="AP884933" s="69">
        <v>0.942</v>
      </c>
      <c r="AQ884933" s="69">
        <v>0.943</v>
      </c>
      <c r="AR884933" s="69">
        <v>0.918</v>
      </c>
    </row>
    <row r="884934" spans="41:44">
      <c r="AO884934" s="69">
        <v>151.83</v>
      </c>
      <c r="AP884934" s="69">
        <v>0.978</v>
      </c>
      <c r="AQ884934" s="69">
        <v>0.845</v>
      </c>
      <c r="AR884934" s="69">
        <v>0.867</v>
      </c>
    </row>
    <row r="884935" spans="41:44">
      <c r="AO884935" s="69">
        <v>152.61</v>
      </c>
      <c r="AP884935" s="69">
        <v>0.942</v>
      </c>
      <c r="AQ884935" s="69">
        <v>0.943</v>
      </c>
      <c r="AR884935" s="69">
        <v>0.928</v>
      </c>
    </row>
    <row r="884936" spans="41:44">
      <c r="AO884936" s="69">
        <v>153.39</v>
      </c>
      <c r="AP884936" s="69">
        <v>0.988</v>
      </c>
      <c r="AQ884936" s="69">
        <v>0.927</v>
      </c>
      <c r="AR884936" s="69">
        <v>0.836</v>
      </c>
    </row>
    <row r="884937" spans="41:44">
      <c r="AO884937" s="69">
        <v>154.17</v>
      </c>
      <c r="AP884937" s="69">
        <v>0.891</v>
      </c>
      <c r="AQ884937" s="69">
        <v>0.941</v>
      </c>
      <c r="AR884937" s="69">
        <v>0.932</v>
      </c>
    </row>
    <row r="884938" spans="41:44">
      <c r="AO884938" s="69">
        <v>154.95</v>
      </c>
      <c r="AP884938" s="69">
        <v>0.935</v>
      </c>
      <c r="AQ884938" s="69">
        <v>0.889</v>
      </c>
      <c r="AR884938" s="69">
        <v>0.861</v>
      </c>
    </row>
    <row r="884939" spans="41:44">
      <c r="AO884939" s="69">
        <v>155.73</v>
      </c>
      <c r="AP884939" s="69">
        <v>0.923</v>
      </c>
      <c r="AQ884939" s="69">
        <v>0.775</v>
      </c>
      <c r="AR884939" s="69">
        <v>0.861</v>
      </c>
    </row>
    <row r="884940" spans="41:44">
      <c r="AO884940" s="69">
        <v>156.51</v>
      </c>
      <c r="AP884940" s="69">
        <v>0.911</v>
      </c>
      <c r="AQ884940" s="69">
        <v>0.942</v>
      </c>
      <c r="AR884940" s="69">
        <v>0.957</v>
      </c>
    </row>
    <row r="901122" spans="41:44">
      <c r="AO901122" s="69" t="s">
        <v>13</v>
      </c>
      <c r="AP901122" s="69" t="s">
        <v>14</v>
      </c>
      <c r="AQ901122" s="69" t="s">
        <v>15</v>
      </c>
      <c r="AR901122" s="69" t="s">
        <v>16</v>
      </c>
    </row>
    <row r="901123" spans="41:44">
      <c r="AO901123" s="69">
        <v>0</v>
      </c>
      <c r="AP901123" s="69">
        <v>0.925</v>
      </c>
      <c r="AQ901123" s="69">
        <v>0.985</v>
      </c>
      <c r="AR901123" s="69">
        <v>0.836</v>
      </c>
    </row>
    <row r="901124" spans="41:44">
      <c r="AO901124" s="69">
        <v>0.39</v>
      </c>
      <c r="AP901124" s="69">
        <v>0.968</v>
      </c>
      <c r="AQ901124" s="69">
        <v>1.016</v>
      </c>
      <c r="AR901124" s="69">
        <v>1.026</v>
      </c>
    </row>
    <row r="901125" spans="41:44">
      <c r="AO901125" s="69">
        <v>1.17</v>
      </c>
      <c r="AP901125" s="69">
        <v>0.928</v>
      </c>
      <c r="AQ901125" s="69">
        <v>1.061</v>
      </c>
      <c r="AR901125" s="69">
        <v>0.925</v>
      </c>
    </row>
    <row r="901126" spans="41:44">
      <c r="AO901126" s="69">
        <v>1.95</v>
      </c>
      <c r="AP901126" s="69">
        <v>0.885</v>
      </c>
      <c r="AQ901126" s="69">
        <v>0.97</v>
      </c>
      <c r="AR901126" s="69">
        <v>0.961</v>
      </c>
    </row>
    <row r="901127" spans="41:44">
      <c r="AO901127" s="69">
        <v>2.73</v>
      </c>
      <c r="AP901127" s="69">
        <v>0.926</v>
      </c>
      <c r="AQ901127" s="69">
        <v>0.932</v>
      </c>
      <c r="AR901127" s="69">
        <v>0.962</v>
      </c>
    </row>
    <row r="901128" spans="41:44">
      <c r="AO901128" s="69">
        <v>3.51</v>
      </c>
      <c r="AP901128" s="69">
        <v>0.885</v>
      </c>
      <c r="AQ901128" s="69">
        <v>0.906</v>
      </c>
      <c r="AR901128" s="69">
        <v>0.924</v>
      </c>
    </row>
    <row r="901129" spans="41:44">
      <c r="AO901129" s="69">
        <v>4.29</v>
      </c>
      <c r="AP901129" s="69">
        <v>0.97</v>
      </c>
      <c r="AQ901129" s="69">
        <v>0.915</v>
      </c>
      <c r="AR901129" s="69">
        <v>0.96</v>
      </c>
    </row>
    <row r="901130" spans="41:44">
      <c r="AO901130" s="69">
        <v>5.07</v>
      </c>
      <c r="AP901130" s="69">
        <v>0.9</v>
      </c>
      <c r="AQ901130" s="69">
        <v>0.935</v>
      </c>
      <c r="AR901130" s="69">
        <v>0.911</v>
      </c>
    </row>
    <row r="901131" spans="41:44">
      <c r="AO901131" s="69">
        <v>5.85</v>
      </c>
      <c r="AP901131" s="69">
        <v>1.015</v>
      </c>
      <c r="AQ901131" s="69">
        <v>0.971</v>
      </c>
      <c r="AR901131" s="69">
        <v>0.912</v>
      </c>
    </row>
    <row r="901132" spans="41:44">
      <c r="AO901132" s="69">
        <v>6.63</v>
      </c>
      <c r="AP901132" s="69">
        <v>0.927</v>
      </c>
      <c r="AQ901132" s="69">
        <v>1</v>
      </c>
      <c r="AR901132" s="69">
        <v>0.962</v>
      </c>
    </row>
    <row r="901133" spans="41:44">
      <c r="AO901133" s="69">
        <v>7.41</v>
      </c>
      <c r="AP901133" s="69">
        <v>0.97</v>
      </c>
      <c r="AQ901133" s="69">
        <v>0.904</v>
      </c>
      <c r="AR901133" s="69">
        <v>1.013</v>
      </c>
    </row>
    <row r="901134" spans="41:44">
      <c r="AO901134" s="69">
        <v>8.19</v>
      </c>
      <c r="AP901134" s="69">
        <v>0.878</v>
      </c>
      <c r="AQ901134" s="69">
        <v>0.89</v>
      </c>
      <c r="AR901134" s="69">
        <v>1</v>
      </c>
    </row>
    <row r="901135" spans="41:44">
      <c r="AO901135" s="69">
        <v>8.97</v>
      </c>
      <c r="AP901135" s="69">
        <v>0.956</v>
      </c>
      <c r="AQ901135" s="69">
        <v>0.859</v>
      </c>
      <c r="AR901135" s="69">
        <v>1.096</v>
      </c>
    </row>
    <row r="901136" spans="41:44">
      <c r="AO901136" s="69">
        <v>9.75</v>
      </c>
      <c r="AP901136" s="69">
        <v>0.887</v>
      </c>
      <c r="AQ901136" s="69">
        <v>0.93</v>
      </c>
      <c r="AR901136" s="69">
        <v>1.04</v>
      </c>
    </row>
    <row r="901137" spans="41:44">
      <c r="AO901137" s="69">
        <v>10.53</v>
      </c>
      <c r="AP901137" s="69">
        <v>0.922</v>
      </c>
      <c r="AQ901137" s="69">
        <v>0.956</v>
      </c>
      <c r="AR901137" s="69">
        <v>1.053</v>
      </c>
    </row>
    <row r="901138" spans="41:44">
      <c r="AO901138" s="69">
        <v>11.31</v>
      </c>
      <c r="AP901138" s="69">
        <v>1</v>
      </c>
      <c r="AQ901138" s="69">
        <v>0.9</v>
      </c>
      <c r="AR901138" s="69">
        <v>1.037</v>
      </c>
    </row>
    <row r="901139" spans="41:44">
      <c r="AO901139" s="69">
        <v>12.09</v>
      </c>
      <c r="AP901139" s="69">
        <v>1.014</v>
      </c>
      <c r="AQ901139" s="69">
        <v>0.942</v>
      </c>
      <c r="AR901139" s="69">
        <v>0.861</v>
      </c>
    </row>
    <row r="901140" spans="41:44">
      <c r="AO901140" s="69">
        <v>12.87</v>
      </c>
      <c r="AP901140" s="69">
        <v>0.918</v>
      </c>
      <c r="AQ901140" s="69">
        <v>0.986</v>
      </c>
      <c r="AR901140" s="69">
        <v>1.055</v>
      </c>
    </row>
    <row r="901141" spans="41:44">
      <c r="AO901141" s="69">
        <v>13.65</v>
      </c>
      <c r="AP901141" s="69">
        <v>0.87</v>
      </c>
      <c r="AQ901141" s="69">
        <v>0.848</v>
      </c>
      <c r="AR901141" s="69">
        <v>0.883</v>
      </c>
    </row>
    <row r="901142" spans="41:44">
      <c r="AO901142" s="69">
        <v>14.43</v>
      </c>
      <c r="AP901142" s="69">
        <v>0.949</v>
      </c>
      <c r="AQ901142" s="69">
        <v>1</v>
      </c>
      <c r="AR901142" s="69">
        <v>0.938</v>
      </c>
    </row>
    <row r="901143" spans="41:44">
      <c r="AO901143" s="69">
        <v>15.21</v>
      </c>
      <c r="AP901143" s="69">
        <v>0.947</v>
      </c>
      <c r="AQ901143" s="69">
        <v>0.947</v>
      </c>
      <c r="AR901143" s="69">
        <v>0.962</v>
      </c>
    </row>
    <row r="901144" spans="41:44">
      <c r="AO901144" s="69">
        <v>15.99</v>
      </c>
      <c r="AP901144" s="69">
        <v>0.883</v>
      </c>
      <c r="AQ901144" s="69">
        <v>1</v>
      </c>
      <c r="AR901144" s="69">
        <v>0.887</v>
      </c>
    </row>
    <row r="901145" spans="41:44">
      <c r="AO901145" s="69">
        <v>16.77</v>
      </c>
      <c r="AP901145" s="69">
        <v>0.892</v>
      </c>
      <c r="AQ901145" s="69">
        <v>0.971</v>
      </c>
      <c r="AR901145" s="69">
        <v>1.133</v>
      </c>
    </row>
    <row r="901146" spans="41:44">
      <c r="AO901146" s="69">
        <v>17.55</v>
      </c>
      <c r="AP901146" s="69">
        <v>0.95</v>
      </c>
      <c r="AQ901146" s="69">
        <v>0.873</v>
      </c>
      <c r="AR901146" s="69">
        <v>0.95</v>
      </c>
    </row>
    <row r="901147" spans="41:44">
      <c r="AO901147" s="69">
        <v>18.33</v>
      </c>
      <c r="AP901147" s="69">
        <v>0.931</v>
      </c>
      <c r="AQ901147" s="69">
        <v>0.942</v>
      </c>
      <c r="AR901147" s="69">
        <v>0.961</v>
      </c>
    </row>
    <row r="901148" spans="41:44">
      <c r="AO901148" s="69">
        <v>19.11</v>
      </c>
      <c r="AP901148" s="69">
        <v>0.9</v>
      </c>
      <c r="AQ901148" s="69">
        <v>0.926</v>
      </c>
      <c r="AR901148" s="69">
        <v>0.935</v>
      </c>
    </row>
    <row r="901149" spans="41:44">
      <c r="AO901149" s="69">
        <v>19.89</v>
      </c>
      <c r="AP901149" s="69">
        <v>0.912</v>
      </c>
      <c r="AQ901149" s="69">
        <v>0.943</v>
      </c>
      <c r="AR901149" s="69">
        <v>0.926</v>
      </c>
    </row>
    <row r="901150" spans="41:44">
      <c r="AO901150" s="69">
        <v>20.67</v>
      </c>
      <c r="AP901150" s="69">
        <v>0.912</v>
      </c>
      <c r="AQ901150" s="69">
        <v>0.942</v>
      </c>
      <c r="AR901150" s="69">
        <v>0.875</v>
      </c>
    </row>
    <row r="901151" spans="41:44">
      <c r="AO901151" s="69">
        <v>21.45</v>
      </c>
      <c r="AP901151" s="69">
        <v>1</v>
      </c>
      <c r="AQ901151" s="69">
        <v>0.844</v>
      </c>
      <c r="AR901151" s="69">
        <v>0.912</v>
      </c>
    </row>
    <row r="901152" spans="41:44">
      <c r="AO901152" s="69">
        <v>22.23</v>
      </c>
      <c r="AP901152" s="69">
        <v>0.891</v>
      </c>
      <c r="AQ901152" s="69">
        <v>0.844</v>
      </c>
      <c r="AR901152" s="69">
        <v>0.975</v>
      </c>
    </row>
    <row r="901153" spans="41:44">
      <c r="AO901153" s="69">
        <v>23.01</v>
      </c>
      <c r="AP901153" s="69">
        <v>0.912</v>
      </c>
      <c r="AQ901153" s="69">
        <v>1.014</v>
      </c>
      <c r="AR901153" s="69">
        <v>0.95</v>
      </c>
    </row>
    <row r="901154" spans="41:44">
      <c r="AO901154" s="69">
        <v>23.79</v>
      </c>
      <c r="AP901154" s="69">
        <v>0.974</v>
      </c>
      <c r="AQ901154" s="69">
        <v>0.931</v>
      </c>
      <c r="AR901154" s="69">
        <v>0.869</v>
      </c>
    </row>
    <row r="901155" spans="41:44">
      <c r="AO901155" s="69">
        <v>24.57</v>
      </c>
      <c r="AP901155" s="69">
        <v>0.898</v>
      </c>
      <c r="AQ901155" s="69">
        <v>0.97</v>
      </c>
      <c r="AR901155" s="69">
        <v>0.879</v>
      </c>
    </row>
    <row r="901156" spans="41:44">
      <c r="AO901156" s="69">
        <v>25.35</v>
      </c>
      <c r="AP901156" s="69">
        <v>0.877</v>
      </c>
      <c r="AQ901156" s="69">
        <v>0.878</v>
      </c>
      <c r="AR901156" s="69">
        <v>0.948</v>
      </c>
    </row>
    <row r="901157" spans="41:44">
      <c r="AO901157" s="69">
        <v>26.13</v>
      </c>
      <c r="AP901157" s="69">
        <v>0.912</v>
      </c>
      <c r="AQ901157" s="69">
        <v>0.986</v>
      </c>
      <c r="AR901157" s="69">
        <v>0.949</v>
      </c>
    </row>
    <row r="901158" spans="41:44">
      <c r="AO901158" s="69">
        <v>26.91</v>
      </c>
      <c r="AP901158" s="69">
        <v>0.974</v>
      </c>
      <c r="AQ901158" s="69">
        <v>0.906</v>
      </c>
      <c r="AR901158" s="69">
        <v>0.828</v>
      </c>
    </row>
    <row r="901159" spans="41:44">
      <c r="AO901159" s="69">
        <v>27.69</v>
      </c>
      <c r="AP901159" s="69">
        <v>0.939</v>
      </c>
      <c r="AQ901159" s="69">
        <v>0.849</v>
      </c>
      <c r="AR901159" s="69">
        <v>0.924</v>
      </c>
    </row>
    <row r="901160" spans="41:44">
      <c r="AO901160" s="69">
        <v>28.47</v>
      </c>
      <c r="AP901160" s="69">
        <v>0.986</v>
      </c>
      <c r="AQ901160" s="69">
        <v>0.93</v>
      </c>
      <c r="AR901160" s="69">
        <v>0.974</v>
      </c>
    </row>
    <row r="901161" spans="41:44">
      <c r="AO901161" s="69">
        <v>29.25</v>
      </c>
      <c r="AP901161" s="69">
        <v>0.974</v>
      </c>
      <c r="AQ901161" s="69">
        <v>0.915</v>
      </c>
      <c r="AR901161" s="69">
        <v>0.896</v>
      </c>
    </row>
    <row r="901162" spans="41:44">
      <c r="AO901162" s="69">
        <v>30.03</v>
      </c>
      <c r="AP901162" s="69">
        <v>0.915</v>
      </c>
      <c r="AQ901162" s="69">
        <v>0.986</v>
      </c>
      <c r="AR901162" s="69">
        <v>1</v>
      </c>
    </row>
    <row r="901163" spans="41:44">
      <c r="AO901163" s="69">
        <v>30.81</v>
      </c>
      <c r="AP901163" s="69">
        <v>0.914</v>
      </c>
      <c r="AQ901163" s="69">
        <v>0.905</v>
      </c>
      <c r="AR901163" s="69">
        <v>0.868</v>
      </c>
    </row>
    <row r="901164" spans="41:44">
      <c r="AO901164" s="69">
        <v>31.59</v>
      </c>
      <c r="AP901164" s="69">
        <v>1</v>
      </c>
      <c r="AQ901164" s="69">
        <v>0.917</v>
      </c>
      <c r="AR901164" s="69">
        <v>1.026</v>
      </c>
    </row>
    <row r="901165" spans="41:44">
      <c r="AO901165" s="69">
        <v>32.37</v>
      </c>
      <c r="AP901165" s="69">
        <v>1</v>
      </c>
      <c r="AQ901165" s="69">
        <v>0.831</v>
      </c>
      <c r="AR901165" s="69">
        <v>0.937</v>
      </c>
    </row>
    <row r="901166" spans="41:44">
      <c r="AO901166" s="69">
        <v>33.15</v>
      </c>
      <c r="AP901166" s="69">
        <v>0.891</v>
      </c>
      <c r="AQ901166" s="69">
        <v>0.985</v>
      </c>
      <c r="AR901166" s="69">
        <v>0.938</v>
      </c>
    </row>
    <row r="901167" spans="41:44">
      <c r="AO901167" s="69">
        <v>33.93</v>
      </c>
      <c r="AP901167" s="69">
        <v>0.938</v>
      </c>
      <c r="AQ901167" s="69">
        <v>0.957</v>
      </c>
      <c r="AR901167" s="69">
        <v>0.974</v>
      </c>
    </row>
    <row r="901168" spans="41:44">
      <c r="AO901168" s="69">
        <v>34.71</v>
      </c>
      <c r="AP901168" s="69">
        <v>0.949</v>
      </c>
      <c r="AQ901168" s="69">
        <v>0.986</v>
      </c>
      <c r="AR901168" s="69">
        <v>0.912</v>
      </c>
    </row>
    <row r="901169" spans="41:44">
      <c r="AO901169" s="69">
        <v>35.49</v>
      </c>
      <c r="AP901169" s="69">
        <v>0.937</v>
      </c>
      <c r="AQ901169" s="69">
        <v>0.96</v>
      </c>
      <c r="AR901169" s="69">
        <v>0.934</v>
      </c>
    </row>
    <row r="901170" spans="41:44">
      <c r="AO901170" s="69">
        <v>36.27</v>
      </c>
      <c r="AP901170" s="69">
        <v>0.94</v>
      </c>
      <c r="AQ901170" s="69">
        <v>0.97</v>
      </c>
      <c r="AR901170" s="69">
        <v>0.961</v>
      </c>
    </row>
    <row r="901171" spans="41:44">
      <c r="AO901171" s="69">
        <v>37.05</v>
      </c>
      <c r="AP901171" s="69">
        <v>0.915</v>
      </c>
      <c r="AQ901171" s="69">
        <v>0.929</v>
      </c>
      <c r="AR901171" s="69">
        <v>0.96</v>
      </c>
    </row>
    <row r="901172" spans="41:44">
      <c r="AO901172" s="69">
        <v>37.83</v>
      </c>
      <c r="AP901172" s="69">
        <v>0.894</v>
      </c>
      <c r="AQ901172" s="69">
        <v>0.905</v>
      </c>
      <c r="AR901172" s="69">
        <v>1.11</v>
      </c>
    </row>
    <row r="901173" spans="41:44">
      <c r="AO901173" s="69">
        <v>38.61</v>
      </c>
      <c r="AP901173" s="69">
        <v>1.053</v>
      </c>
      <c r="AQ901173" s="69">
        <v>0.904</v>
      </c>
      <c r="AR901173" s="69">
        <v>0.879</v>
      </c>
    </row>
    <row r="901174" spans="41:44">
      <c r="AO901174" s="69">
        <v>39.51</v>
      </c>
      <c r="AP901174" s="69">
        <v>0.882</v>
      </c>
      <c r="AQ901174" s="69">
        <v>0.892</v>
      </c>
      <c r="AR901174" s="69">
        <v>0.974</v>
      </c>
    </row>
    <row r="901175" spans="41:44">
      <c r="AO901175" s="69">
        <v>40.29</v>
      </c>
      <c r="AP901175" s="69">
        <v>1.012</v>
      </c>
      <c r="AQ901175" s="69">
        <v>1</v>
      </c>
      <c r="AR901175" s="69">
        <v>1.027</v>
      </c>
    </row>
    <row r="901176" spans="41:44">
      <c r="AO901176" s="69">
        <v>41.07</v>
      </c>
      <c r="AP901176" s="69">
        <v>0.951</v>
      </c>
      <c r="AQ901176" s="69">
        <v>0.956</v>
      </c>
      <c r="AR901176" s="69">
        <v>0.947</v>
      </c>
    </row>
    <row r="901177" spans="41:44">
      <c r="AO901177" s="69">
        <v>41.85</v>
      </c>
      <c r="AP901177" s="69">
        <v>0.9</v>
      </c>
      <c r="AQ901177" s="69">
        <v>0.89</v>
      </c>
      <c r="AR901177" s="69">
        <v>0.91</v>
      </c>
    </row>
    <row r="901178" spans="41:44">
      <c r="AO901178" s="69">
        <v>42.63</v>
      </c>
      <c r="AP901178" s="69">
        <v>0.874</v>
      </c>
      <c r="AQ901178" s="69">
        <v>0.917</v>
      </c>
      <c r="AR901178" s="69">
        <v>0.95</v>
      </c>
    </row>
    <row r="901179" spans="41:44">
      <c r="AO901179" s="69">
        <v>43.41</v>
      </c>
      <c r="AP901179" s="69">
        <v>0.887</v>
      </c>
      <c r="AQ901179" s="69">
        <v>0.853</v>
      </c>
      <c r="AR901179" s="69">
        <v>0.949</v>
      </c>
    </row>
    <row r="901180" spans="41:44">
      <c r="AO901180" s="69">
        <v>44.19</v>
      </c>
      <c r="AP901180" s="69">
        <v>0.866</v>
      </c>
      <c r="AQ901180" s="69">
        <v>0.944</v>
      </c>
      <c r="AR901180" s="69">
        <v>0.912</v>
      </c>
    </row>
    <row r="901181" spans="41:44">
      <c r="AO901181" s="69">
        <v>44.97</v>
      </c>
      <c r="AP901181" s="69">
        <v>0.938</v>
      </c>
      <c r="AQ901181" s="69">
        <v>0.928</v>
      </c>
      <c r="AR901181" s="69">
        <v>0.901</v>
      </c>
    </row>
    <row r="901182" spans="41:44">
      <c r="AO901182" s="69">
        <v>45.75</v>
      </c>
      <c r="AP901182" s="69">
        <v>0.815</v>
      </c>
      <c r="AQ901182" s="69">
        <v>0.956</v>
      </c>
      <c r="AR901182" s="69">
        <v>0.736</v>
      </c>
    </row>
    <row r="901183" spans="41:44">
      <c r="AO901183" s="69">
        <v>46.53</v>
      </c>
      <c r="AP901183" s="69">
        <v>0.962</v>
      </c>
      <c r="AQ901183" s="69">
        <v>0.986</v>
      </c>
      <c r="AR901183" s="69">
        <v>1.085</v>
      </c>
    </row>
    <row r="901184" spans="41:44">
      <c r="AO901184" s="69">
        <v>47.31</v>
      </c>
      <c r="AP901184" s="69">
        <v>0.844</v>
      </c>
      <c r="AQ901184" s="69">
        <v>0.892</v>
      </c>
      <c r="AR901184" s="69">
        <v>0.807</v>
      </c>
    </row>
    <row r="901185" spans="41:44">
      <c r="AO901185" s="69">
        <v>48.09</v>
      </c>
      <c r="AP901185" s="69">
        <v>1.065</v>
      </c>
      <c r="AQ901185" s="69">
        <v>0.904</v>
      </c>
      <c r="AR901185" s="69">
        <v>0.949</v>
      </c>
    </row>
    <row r="901186" spans="41:44">
      <c r="AO901186" s="69">
        <v>48.87</v>
      </c>
      <c r="AP901186" s="69">
        <v>0.924</v>
      </c>
      <c r="AQ901186" s="69">
        <v>0.887</v>
      </c>
      <c r="AR901186" s="69">
        <v>0.873</v>
      </c>
    </row>
    <row r="901187" spans="41:44">
      <c r="AO901187" s="69">
        <v>49.65</v>
      </c>
      <c r="AP901187" s="69">
        <v>0.903</v>
      </c>
      <c r="AQ901187" s="69">
        <v>0.849</v>
      </c>
      <c r="AR901187" s="69">
        <v>0.923</v>
      </c>
    </row>
    <row r="901188" spans="41:44">
      <c r="AO901188" s="69">
        <v>50.43</v>
      </c>
      <c r="AP901188" s="69">
        <v>0.974</v>
      </c>
      <c r="AQ901188" s="69">
        <v>1.015</v>
      </c>
      <c r="AR901188" s="69">
        <v>0.937</v>
      </c>
    </row>
    <row r="901189" spans="41:44">
      <c r="AO901189" s="69">
        <v>51.21</v>
      </c>
      <c r="AP901189" s="69">
        <v>0.962</v>
      </c>
      <c r="AQ901189" s="69">
        <v>1</v>
      </c>
      <c r="AR901189" s="69">
        <v>0.883</v>
      </c>
    </row>
    <row r="901190" spans="41:44">
      <c r="AO901190" s="69">
        <v>51.99</v>
      </c>
      <c r="AP901190" s="69">
        <v>0.986</v>
      </c>
      <c r="AQ901190" s="69">
        <v>0.892</v>
      </c>
      <c r="AR901190" s="69">
        <v>0.872</v>
      </c>
    </row>
    <row r="901191" spans="41:44">
      <c r="AO901191" s="69">
        <v>52.77</v>
      </c>
      <c r="AP901191" s="69">
        <v>0.927</v>
      </c>
      <c r="AQ901191" s="69">
        <v>1.03</v>
      </c>
      <c r="AR901191" s="69">
        <v>0.987</v>
      </c>
    </row>
    <row r="901192" spans="41:44">
      <c r="AO901192" s="69">
        <v>53.55</v>
      </c>
      <c r="AP901192" s="69">
        <v>0.89</v>
      </c>
      <c r="AQ901192" s="69">
        <v>0.819</v>
      </c>
      <c r="AR901192" s="69">
        <v>0.816</v>
      </c>
    </row>
    <row r="901193" spans="41:44">
      <c r="AO901193" s="69">
        <v>54.33</v>
      </c>
      <c r="AP901193" s="69">
        <v>0.869</v>
      </c>
      <c r="AQ901193" s="69">
        <v>0.836</v>
      </c>
      <c r="AR901193" s="69">
        <v>0.887</v>
      </c>
    </row>
    <row r="901194" spans="41:44">
      <c r="AO901194" s="69">
        <v>55.11</v>
      </c>
      <c r="AP901194" s="69">
        <v>0.893</v>
      </c>
      <c r="AQ901194" s="69">
        <v>0.943</v>
      </c>
      <c r="AR901194" s="69">
        <v>0.96</v>
      </c>
    </row>
    <row r="901195" spans="41:44">
      <c r="AO901195" s="69">
        <v>55.89</v>
      </c>
      <c r="AP901195" s="69">
        <v>0.938</v>
      </c>
      <c r="AQ901195" s="69">
        <v>0.928</v>
      </c>
      <c r="AR901195" s="69">
        <v>0.937</v>
      </c>
    </row>
    <row r="901196" spans="41:44">
      <c r="AO901196" s="69">
        <v>56.67</v>
      </c>
      <c r="AP901196" s="69">
        <v>0.939</v>
      </c>
      <c r="AQ901196" s="69">
        <v>0.865</v>
      </c>
      <c r="AR901196" s="69">
        <v>0.938</v>
      </c>
    </row>
    <row r="901197" spans="41:44">
      <c r="AO901197" s="69">
        <v>57.45</v>
      </c>
      <c r="AP901197" s="69">
        <v>0.914</v>
      </c>
      <c r="AQ901197" s="69">
        <v>1.03</v>
      </c>
      <c r="AR901197" s="69">
        <v>1.04</v>
      </c>
    </row>
    <row r="901198" spans="41:44">
      <c r="AO901198" s="69">
        <v>58.23</v>
      </c>
      <c r="AP901198" s="69">
        <v>0.884</v>
      </c>
      <c r="AQ901198" s="69">
        <v>0.915</v>
      </c>
      <c r="AR901198" s="69">
        <v>0.932</v>
      </c>
    </row>
    <row r="901199" spans="41:44">
      <c r="AO901199" s="69">
        <v>59.01</v>
      </c>
      <c r="AP901199" s="69">
        <v>0.874</v>
      </c>
      <c r="AQ901199" s="69">
        <v>0.808</v>
      </c>
      <c r="AR901199" s="69">
        <v>0.959</v>
      </c>
    </row>
    <row r="901200" spans="41:44">
      <c r="AO901200" s="69">
        <v>59.79</v>
      </c>
      <c r="AP901200" s="69">
        <v>0.884</v>
      </c>
      <c r="AQ901200" s="69">
        <v>0.914</v>
      </c>
      <c r="AR901200" s="69">
        <v>0.889</v>
      </c>
    </row>
    <row r="901201" spans="41:44">
      <c r="AO901201" s="69">
        <v>60.57</v>
      </c>
      <c r="AP901201" s="69">
        <v>0.987</v>
      </c>
      <c r="AQ901201" s="69">
        <v>0.942</v>
      </c>
      <c r="AR901201" s="69">
        <v>0.947</v>
      </c>
    </row>
    <row r="901202" spans="41:44">
      <c r="AO901202" s="69">
        <v>61.35</v>
      </c>
      <c r="AP901202" s="69">
        <v>0.893</v>
      </c>
      <c r="AQ901202" s="69">
        <v>0.885</v>
      </c>
      <c r="AR901202" s="69">
        <v>0.896</v>
      </c>
    </row>
    <row r="901203" spans="41:44">
      <c r="AO901203" s="69">
        <v>62.13</v>
      </c>
      <c r="AP901203" s="69">
        <v>0.903</v>
      </c>
      <c r="AQ901203" s="69">
        <v>0.887</v>
      </c>
      <c r="AR901203" s="69">
        <v>0.936</v>
      </c>
    </row>
    <row r="901204" spans="41:44">
      <c r="AO901204" s="69">
        <v>62.91</v>
      </c>
      <c r="AP901204" s="69">
        <v>0.891</v>
      </c>
      <c r="AQ901204" s="69">
        <v>0.9</v>
      </c>
      <c r="AR901204" s="69">
        <v>0.821</v>
      </c>
    </row>
    <row r="901205" spans="41:44">
      <c r="AO901205" s="69">
        <v>63.69</v>
      </c>
      <c r="AP901205" s="69">
        <v>0.926</v>
      </c>
      <c r="AQ901205" s="69">
        <v>0.811</v>
      </c>
      <c r="AR901205" s="69">
        <v>0.868</v>
      </c>
    </row>
    <row r="901206" spans="41:44">
      <c r="AO901206" s="69">
        <v>64.47</v>
      </c>
      <c r="AP901206" s="69">
        <v>0.826</v>
      </c>
      <c r="AQ901206" s="69">
        <v>0.943</v>
      </c>
      <c r="AR901206" s="69">
        <v>0.949</v>
      </c>
    </row>
    <row r="901207" spans="41:44">
      <c r="AO901207" s="69">
        <v>65.25</v>
      </c>
      <c r="AP901207" s="69">
        <v>0.986</v>
      </c>
      <c r="AQ901207" s="69">
        <v>0.855</v>
      </c>
      <c r="AR901207" s="69">
        <v>0.896</v>
      </c>
    </row>
    <row r="901208" spans="41:44">
      <c r="AO901208" s="69">
        <v>66.03</v>
      </c>
      <c r="AP901208" s="69">
        <v>0.951</v>
      </c>
      <c r="AQ901208" s="69">
        <v>0.873</v>
      </c>
      <c r="AR901208" s="69">
        <v>1.04</v>
      </c>
    </row>
    <row r="901209" spans="41:44">
      <c r="AO901209" s="69">
        <v>66.81</v>
      </c>
      <c r="AP901209" s="69">
        <v>0.884</v>
      </c>
      <c r="AQ901209" s="69">
        <v>0.901</v>
      </c>
      <c r="AR901209" s="69">
        <v>1.031</v>
      </c>
    </row>
    <row r="901210" spans="41:44">
      <c r="AO901210" s="69">
        <v>67.59</v>
      </c>
      <c r="AP901210" s="69">
        <v>0.913</v>
      </c>
      <c r="AQ901210" s="69">
        <v>0.808</v>
      </c>
      <c r="AR901210" s="69">
        <v>1.026</v>
      </c>
    </row>
    <row r="901211" spans="41:44">
      <c r="AO901211" s="69">
        <v>68.37</v>
      </c>
      <c r="AP901211" s="69">
        <v>1.012</v>
      </c>
      <c r="AQ901211" s="69">
        <v>0.919</v>
      </c>
      <c r="AR901211" s="69">
        <v>0.87</v>
      </c>
    </row>
    <row r="901212" spans="41:44">
      <c r="AO901212" s="69">
        <v>69.15</v>
      </c>
      <c r="AP901212" s="69">
        <v>0.953</v>
      </c>
      <c r="AQ901212" s="69">
        <v>0.93</v>
      </c>
      <c r="AR901212" s="69">
        <v>0.889</v>
      </c>
    </row>
    <row r="901213" spans="41:44">
      <c r="AO901213" s="69">
        <v>69.93</v>
      </c>
      <c r="AP901213" s="69">
        <v>0.885</v>
      </c>
      <c r="AQ901213" s="69">
        <v>0.795</v>
      </c>
      <c r="AR901213" s="69">
        <v>1.027</v>
      </c>
    </row>
    <row r="901214" spans="41:44">
      <c r="AO901214" s="69">
        <v>70.71</v>
      </c>
      <c r="AP901214" s="69">
        <v>0.902</v>
      </c>
      <c r="AQ901214" s="69">
        <v>0.901</v>
      </c>
      <c r="AR901214" s="69">
        <v>0.924</v>
      </c>
    </row>
    <row r="901215" spans="41:44">
      <c r="AO901215" s="69">
        <v>71.49</v>
      </c>
      <c r="AP901215" s="69">
        <v>0.821</v>
      </c>
      <c r="AQ901215" s="69">
        <v>0.827</v>
      </c>
      <c r="AR901215" s="69">
        <v>0.9</v>
      </c>
    </row>
    <row r="901216" spans="41:44">
      <c r="AO901216" s="69">
        <v>72.27</v>
      </c>
      <c r="AP901216" s="69">
        <v>0.951</v>
      </c>
      <c r="AQ901216" s="69">
        <v>0.78</v>
      </c>
      <c r="AR901216" s="69">
        <v>0.904</v>
      </c>
    </row>
    <row r="901217" spans="41:44">
      <c r="AO901217" s="69">
        <v>73.05</v>
      </c>
      <c r="AP901217" s="69">
        <v>0.926</v>
      </c>
      <c r="AQ901217" s="69">
        <v>0.956</v>
      </c>
      <c r="AR901217" s="69">
        <v>1.014</v>
      </c>
    </row>
    <row r="901218" spans="41:44">
      <c r="AO901218" s="69">
        <v>73.83</v>
      </c>
      <c r="AP901218" s="69">
        <v>0.94</v>
      </c>
      <c r="AQ901218" s="69">
        <v>0.956</v>
      </c>
      <c r="AR901218" s="69">
        <v>0.924</v>
      </c>
    </row>
    <row r="901219" spans="41:44">
      <c r="AO901219" s="69">
        <v>74.61</v>
      </c>
      <c r="AP901219" s="69">
        <v>0.926</v>
      </c>
      <c r="AQ901219" s="69">
        <v>0.861</v>
      </c>
      <c r="AR901219" s="69">
        <v>0.944</v>
      </c>
    </row>
    <row r="901220" spans="41:44">
      <c r="AO901220" s="69">
        <v>75.39</v>
      </c>
      <c r="AP901220" s="69">
        <v>0.884</v>
      </c>
      <c r="AQ901220" s="69">
        <v>0.849</v>
      </c>
      <c r="AR901220" s="69">
        <v>1.027</v>
      </c>
    </row>
    <row r="901221" spans="41:44">
      <c r="AO901221" s="69">
        <v>76.17</v>
      </c>
      <c r="AP901221" s="69">
        <v>0.856</v>
      </c>
      <c r="AQ901221" s="69">
        <v>0.887</v>
      </c>
      <c r="AR901221" s="69">
        <v>0.923</v>
      </c>
    </row>
    <row r="901222" spans="41:44">
      <c r="AO901222" s="69">
        <v>76.95</v>
      </c>
      <c r="AP901222" s="69">
        <v>0.81</v>
      </c>
      <c r="AQ901222" s="69">
        <v>0.918</v>
      </c>
      <c r="AR901222" s="69">
        <v>0.948</v>
      </c>
    </row>
    <row r="901223" spans="41:44">
      <c r="AO901223" s="69">
        <v>77.73</v>
      </c>
      <c r="AP901223" s="69">
        <v>0.931</v>
      </c>
      <c r="AQ901223" s="69">
        <v>0.9</v>
      </c>
      <c r="AR901223" s="69">
        <v>0.948</v>
      </c>
    </row>
    <row r="901224" spans="41:44">
      <c r="AO901224" s="69">
        <v>78.51</v>
      </c>
      <c r="AP901224" s="69">
        <v>0.894</v>
      </c>
      <c r="AQ901224" s="69">
        <v>0.892</v>
      </c>
      <c r="AR901224" s="69">
        <v>1.071</v>
      </c>
    </row>
    <row r="901225" spans="41:44">
      <c r="AO901225" s="69">
        <v>79.29</v>
      </c>
      <c r="AP901225" s="69">
        <v>0.845</v>
      </c>
      <c r="AQ901225" s="69">
        <v>0.901</v>
      </c>
      <c r="AR901225" s="69">
        <v>0.894</v>
      </c>
    </row>
    <row r="901226" spans="41:44">
      <c r="AO901226" s="69">
        <v>80.07</v>
      </c>
      <c r="AP901226" s="69">
        <v>0.95</v>
      </c>
      <c r="AQ901226" s="69">
        <v>0.843</v>
      </c>
      <c r="AR901226" s="69">
        <v>0.867</v>
      </c>
    </row>
    <row r="901227" spans="41:44">
      <c r="AO901227" s="69">
        <v>80.85</v>
      </c>
      <c r="AP901227" s="69">
        <v>0.849</v>
      </c>
      <c r="AQ901227" s="69">
        <v>0.957</v>
      </c>
      <c r="AR901227" s="69">
        <v>0.974</v>
      </c>
    </row>
    <row r="901228" spans="41:44">
      <c r="AO901228" s="69">
        <v>81.63</v>
      </c>
      <c r="AP901228" s="69">
        <v>0.965</v>
      </c>
      <c r="AQ901228" s="69">
        <v>0.957</v>
      </c>
      <c r="AR901228" s="69">
        <v>0.87</v>
      </c>
    </row>
    <row r="901229" spans="41:44">
      <c r="AO901229" s="69">
        <v>82.41</v>
      </c>
      <c r="AP901229" s="69">
        <v>0.937</v>
      </c>
      <c r="AQ901229" s="69">
        <v>0.849</v>
      </c>
      <c r="AR901229" s="69">
        <v>0.83</v>
      </c>
    </row>
    <row r="901230" spans="41:44">
      <c r="AO901230" s="69">
        <v>83.19</v>
      </c>
      <c r="AP901230" s="69">
        <v>0.907</v>
      </c>
      <c r="AQ901230" s="69">
        <v>0.9</v>
      </c>
      <c r="AR901230" s="69">
        <v>0.873</v>
      </c>
    </row>
    <row r="901231" spans="41:44">
      <c r="AO901231" s="69">
        <v>83.97</v>
      </c>
      <c r="AP901231" s="69">
        <v>0.916</v>
      </c>
      <c r="AQ901231" s="69">
        <v>0.94</v>
      </c>
      <c r="AR901231" s="69">
        <v>0.924</v>
      </c>
    </row>
    <row r="901232" spans="41:44">
      <c r="AO901232" s="69">
        <v>84.75</v>
      </c>
      <c r="AP901232" s="69">
        <v>0.95</v>
      </c>
      <c r="AQ901232" s="69">
        <v>0.865</v>
      </c>
      <c r="AR901232" s="69">
        <v>0.974</v>
      </c>
    </row>
    <row r="901233" spans="41:44">
      <c r="AO901233" s="69">
        <v>85.53</v>
      </c>
      <c r="AP901233" s="69">
        <v>0.954</v>
      </c>
      <c r="AQ901233" s="69">
        <v>0.954</v>
      </c>
      <c r="AR901233" s="69">
        <v>0.987</v>
      </c>
    </row>
    <row r="901234" spans="41:44">
      <c r="AO901234" s="69">
        <v>86.31</v>
      </c>
      <c r="AP901234" s="69">
        <v>0.939</v>
      </c>
      <c r="AQ901234" s="69">
        <v>0.859</v>
      </c>
      <c r="AR901234" s="69">
        <v>0.957</v>
      </c>
    </row>
    <row r="901235" spans="41:44">
      <c r="AO901235" s="69">
        <v>87.09</v>
      </c>
      <c r="AP901235" s="69">
        <v>0.988</v>
      </c>
      <c r="AQ901235" s="69">
        <v>0.887</v>
      </c>
      <c r="AR901235" s="69">
        <v>0.973</v>
      </c>
    </row>
    <row r="901236" spans="41:44">
      <c r="AO901236" s="69">
        <v>87.87</v>
      </c>
      <c r="AP901236" s="69">
        <v>0.853</v>
      </c>
      <c r="AQ901236" s="69">
        <v>0.867</v>
      </c>
      <c r="AR901236" s="69">
        <v>0.849</v>
      </c>
    </row>
    <row r="901237" spans="41:44">
      <c r="AO901237" s="69">
        <v>88.65</v>
      </c>
      <c r="AP901237" s="69">
        <v>0.89</v>
      </c>
      <c r="AQ901237" s="69">
        <v>0.971</v>
      </c>
      <c r="AR901237" s="69">
        <v>0.922</v>
      </c>
    </row>
    <row r="901238" spans="41:44">
      <c r="AO901238" s="69">
        <v>89.43</v>
      </c>
      <c r="AP901238" s="69">
        <v>0.921</v>
      </c>
      <c r="AQ901238" s="69">
        <v>0.846</v>
      </c>
      <c r="AR901238" s="69">
        <v>0.873</v>
      </c>
    </row>
    <row r="901239" spans="41:44">
      <c r="AO901239" s="69">
        <v>90.21</v>
      </c>
      <c r="AP901239" s="69">
        <v>0.869</v>
      </c>
      <c r="AQ901239" s="69">
        <v>0.884</v>
      </c>
      <c r="AR901239" s="69">
        <v>0.911</v>
      </c>
    </row>
    <row r="901240" spans="41:44">
      <c r="AO901240" s="69">
        <v>90.99</v>
      </c>
      <c r="AP901240" s="69">
        <v>1.012</v>
      </c>
      <c r="AQ901240" s="69">
        <v>0.985</v>
      </c>
      <c r="AR901240" s="69">
        <v>0.898</v>
      </c>
    </row>
    <row r="901241" spans="41:44">
      <c r="AO901241" s="69">
        <v>91.77</v>
      </c>
      <c r="AP901241" s="69">
        <v>0.904</v>
      </c>
      <c r="AQ901241" s="69">
        <v>1</v>
      </c>
      <c r="AR901241" s="69">
        <v>0.907</v>
      </c>
    </row>
    <row r="901242" spans="41:44">
      <c r="AO901242" s="69">
        <v>92.55</v>
      </c>
      <c r="AP901242" s="69">
        <v>0.976</v>
      </c>
      <c r="AQ901242" s="69">
        <v>0.9</v>
      </c>
      <c r="AR901242" s="69">
        <v>0.906</v>
      </c>
    </row>
    <row r="901243" spans="41:44">
      <c r="AO901243" s="69">
        <v>93.33</v>
      </c>
      <c r="AP901243" s="69">
        <v>0.953</v>
      </c>
      <c r="AQ901243" s="69">
        <v>0.928</v>
      </c>
      <c r="AR901243" s="69">
        <v>0.974</v>
      </c>
    </row>
    <row r="901244" spans="41:44">
      <c r="AO901244" s="69">
        <v>94.11</v>
      </c>
      <c r="AP901244" s="69">
        <v>0.83</v>
      </c>
      <c r="AQ901244" s="69">
        <v>0.816</v>
      </c>
      <c r="AR901244" s="69">
        <v>0.948</v>
      </c>
    </row>
    <row r="901245" spans="41:44">
      <c r="AO901245" s="69">
        <v>94.89</v>
      </c>
      <c r="AP901245" s="69">
        <v>0.906</v>
      </c>
      <c r="AQ901245" s="69">
        <v>0.791</v>
      </c>
      <c r="AR901245" s="69">
        <v>1</v>
      </c>
    </row>
    <row r="901246" spans="41:44">
      <c r="AO901246" s="69">
        <v>95.67</v>
      </c>
      <c r="AP901246" s="69">
        <v>0.886</v>
      </c>
      <c r="AQ901246" s="69">
        <v>0.859</v>
      </c>
      <c r="AR901246" s="69">
        <v>0.898</v>
      </c>
    </row>
    <row r="901247" spans="41:44">
      <c r="AO901247" s="69">
        <v>96.45</v>
      </c>
      <c r="AP901247" s="69">
        <v>0.988</v>
      </c>
      <c r="AQ901247" s="69">
        <v>1.014</v>
      </c>
      <c r="AR901247" s="69">
        <v>0.887</v>
      </c>
    </row>
    <row r="901248" spans="41:44">
      <c r="AO901248" s="69">
        <v>97.23</v>
      </c>
      <c r="AP901248" s="69">
        <v>0.918</v>
      </c>
      <c r="AQ901248" s="69">
        <v>0.915</v>
      </c>
      <c r="AR901248" s="69">
        <v>0.934</v>
      </c>
    </row>
    <row r="901249" spans="41:44">
      <c r="AO901249" s="69">
        <v>98.01</v>
      </c>
      <c r="AP901249" s="69">
        <v>0.851</v>
      </c>
      <c r="AQ901249" s="69">
        <v>0.942</v>
      </c>
      <c r="AR901249" s="69">
        <v>0.919</v>
      </c>
    </row>
    <row r="901250" spans="41:44">
      <c r="AO901250" s="69">
        <v>98.79</v>
      </c>
      <c r="AP901250" s="69">
        <v>0.95</v>
      </c>
      <c r="AQ901250" s="69">
        <v>0.829</v>
      </c>
      <c r="AR901250" s="69">
        <v>0.906</v>
      </c>
    </row>
    <row r="901251" spans="41:44">
      <c r="AO901251" s="69">
        <v>99.57</v>
      </c>
      <c r="AP901251" s="69">
        <v>0.823</v>
      </c>
      <c r="AQ901251" s="69">
        <v>0.918</v>
      </c>
      <c r="AR901251" s="69">
        <v>1</v>
      </c>
    </row>
    <row r="901252" spans="41:44">
      <c r="AO901252" s="69">
        <v>100.35</v>
      </c>
      <c r="AP901252" s="69">
        <v>0.917</v>
      </c>
      <c r="AQ901252" s="69">
        <v>0.928</v>
      </c>
      <c r="AR901252" s="69">
        <v>0.846</v>
      </c>
    </row>
    <row r="901253" spans="41:44">
      <c r="AO901253" s="69">
        <v>101.13</v>
      </c>
      <c r="AP901253" s="69">
        <v>0.886</v>
      </c>
      <c r="AQ901253" s="69">
        <v>0.843</v>
      </c>
      <c r="AR901253" s="69">
        <v>0.959</v>
      </c>
    </row>
    <row r="901254" spans="41:44">
      <c r="AO901254" s="69">
        <v>101.91</v>
      </c>
      <c r="AP901254" s="69">
        <v>0.965</v>
      </c>
      <c r="AQ901254" s="69">
        <v>0.851</v>
      </c>
      <c r="AR901254" s="69">
        <v>0.93</v>
      </c>
    </row>
    <row r="901255" spans="41:44">
      <c r="AO901255" s="69">
        <v>102.69</v>
      </c>
      <c r="AP901255" s="69">
        <v>0.89</v>
      </c>
      <c r="AQ901255" s="69">
        <v>0.861</v>
      </c>
      <c r="AR901255" s="69">
        <v>0.839</v>
      </c>
    </row>
    <row r="901256" spans="41:44">
      <c r="AO901256" s="69">
        <v>103.47</v>
      </c>
      <c r="AP901256" s="69">
        <v>0.949</v>
      </c>
      <c r="AQ901256" s="69">
        <v>0.942</v>
      </c>
      <c r="AR901256" s="69">
        <v>0.842</v>
      </c>
    </row>
    <row r="901257" spans="41:44">
      <c r="AO901257" s="69">
        <v>104.25</v>
      </c>
      <c r="AP901257" s="69">
        <v>0.91</v>
      </c>
      <c r="AQ901257" s="69">
        <v>0.957</v>
      </c>
      <c r="AR901257" s="69">
        <v>0.875</v>
      </c>
    </row>
    <row r="901258" spans="41:44">
      <c r="AO901258" s="69">
        <v>105.03</v>
      </c>
      <c r="AP901258" s="69">
        <v>0.882</v>
      </c>
      <c r="AQ901258" s="69">
        <v>0.84</v>
      </c>
      <c r="AR901258" s="69">
        <v>0.917</v>
      </c>
    </row>
    <row r="901259" spans="41:44">
      <c r="AO901259" s="69">
        <v>105.81</v>
      </c>
      <c r="AP901259" s="69">
        <v>0.976</v>
      </c>
      <c r="AQ901259" s="69">
        <v>0.811</v>
      </c>
      <c r="AR901259" s="69">
        <v>0.9</v>
      </c>
    </row>
    <row r="901260" spans="41:44">
      <c r="AO901260" s="69">
        <v>106.59</v>
      </c>
      <c r="AP901260" s="69">
        <v>0.949</v>
      </c>
      <c r="AQ901260" s="69">
        <v>0.84</v>
      </c>
      <c r="AR901260" s="69">
        <v>0.947</v>
      </c>
    </row>
    <row r="901261" spans="41:44">
      <c r="AO901261" s="69">
        <v>107.37</v>
      </c>
      <c r="AP901261" s="69">
        <v>0.918</v>
      </c>
      <c r="AQ901261" s="69">
        <v>0.942</v>
      </c>
      <c r="AR901261" s="69">
        <v>0.917</v>
      </c>
    </row>
    <row r="901262" spans="41:44">
      <c r="AO901262" s="69">
        <v>108.15</v>
      </c>
      <c r="AP901262" s="69">
        <v>0.922</v>
      </c>
      <c r="AQ901262" s="69">
        <v>0.916</v>
      </c>
      <c r="AR901262" s="69">
        <v>0.959</v>
      </c>
    </row>
    <row r="901263" spans="41:44">
      <c r="AO901263" s="69">
        <v>108.93</v>
      </c>
      <c r="AP901263" s="69">
        <v>0.918</v>
      </c>
      <c r="AQ901263" s="69">
        <v>0.939</v>
      </c>
      <c r="AR901263" s="69">
        <v>0.872</v>
      </c>
    </row>
    <row r="901264" spans="41:44">
      <c r="AO901264" s="69">
        <v>109.71</v>
      </c>
      <c r="AP901264" s="69">
        <v>0.867</v>
      </c>
      <c r="AQ901264" s="69">
        <v>0.956</v>
      </c>
      <c r="AR901264" s="69">
        <v>0.923</v>
      </c>
    </row>
    <row r="901265" spans="41:44">
      <c r="AO901265" s="69">
        <v>110.49</v>
      </c>
      <c r="AP901265" s="69">
        <v>0.933</v>
      </c>
      <c r="AQ901265" s="69">
        <v>0.836</v>
      </c>
      <c r="AR901265" s="69">
        <v>0.842</v>
      </c>
    </row>
    <row r="901266" spans="41:44">
      <c r="AO901266" s="69">
        <v>111.27</v>
      </c>
      <c r="AP901266" s="69">
        <v>1.052</v>
      </c>
      <c r="AQ901266" s="69">
        <v>0.873</v>
      </c>
      <c r="AR901266" s="69">
        <v>0.898</v>
      </c>
    </row>
    <row r="901267" spans="41:44">
      <c r="AO901267" s="69">
        <v>112.05</v>
      </c>
      <c r="AP901267" s="69">
        <v>0.892</v>
      </c>
      <c r="AQ901267" s="69">
        <v>0.875</v>
      </c>
      <c r="AR901267" s="69">
        <v>0.828</v>
      </c>
    </row>
    <row r="901268" spans="41:44">
      <c r="AO901268" s="69">
        <v>112.83</v>
      </c>
      <c r="AP901268" s="69">
        <v>0.965</v>
      </c>
      <c r="AQ901268" s="69">
        <v>0.915</v>
      </c>
      <c r="AR901268" s="69">
        <v>1.015</v>
      </c>
    </row>
    <row r="901269" spans="41:44">
      <c r="AO901269" s="69">
        <v>113.61</v>
      </c>
      <c r="AP901269" s="69">
        <v>0.932</v>
      </c>
      <c r="AQ901269" s="69">
        <v>0.956</v>
      </c>
      <c r="AR901269" s="69">
        <v>0.986</v>
      </c>
    </row>
    <row r="901270" spans="41:44">
      <c r="AO901270" s="69">
        <v>114.39</v>
      </c>
      <c r="AP901270" s="69">
        <v>0.903</v>
      </c>
      <c r="AQ901270" s="69">
        <v>0.955</v>
      </c>
      <c r="AR901270" s="69">
        <v>0.959</v>
      </c>
    </row>
    <row r="901271" spans="41:44">
      <c r="AO901271" s="69">
        <v>115.17</v>
      </c>
      <c r="AP901271" s="69">
        <v>0.944</v>
      </c>
      <c r="AQ901271" s="69">
        <v>0.971</v>
      </c>
      <c r="AR901271" s="69">
        <v>0.93</v>
      </c>
    </row>
    <row r="901272" spans="41:44">
      <c r="AO901272" s="69">
        <v>115.95</v>
      </c>
      <c r="AP901272" s="69">
        <v>0.9</v>
      </c>
      <c r="AQ901272" s="69">
        <v>0.941</v>
      </c>
      <c r="AR901272" s="69">
        <v>0.847</v>
      </c>
    </row>
    <row r="901273" spans="41:44">
      <c r="AO901273" s="69">
        <v>116.73</v>
      </c>
      <c r="AP901273" s="69">
        <v>0.847</v>
      </c>
      <c r="AQ901273" s="69">
        <v>0.885</v>
      </c>
      <c r="AR901273" s="69">
        <v>0.896</v>
      </c>
    </row>
    <row r="901274" spans="41:44">
      <c r="AO901274" s="69">
        <v>117.51</v>
      </c>
      <c r="AP901274" s="69">
        <v>0.917</v>
      </c>
      <c r="AQ901274" s="69">
        <v>0.857</v>
      </c>
      <c r="AR901274" s="69">
        <v>0.844</v>
      </c>
    </row>
    <row r="901275" spans="41:44">
      <c r="AO901275" s="69">
        <v>118.29</v>
      </c>
      <c r="AP901275" s="69">
        <v>0.923</v>
      </c>
      <c r="AQ901275" s="69">
        <v>1.016</v>
      </c>
      <c r="AR901275" s="69">
        <v>0.844</v>
      </c>
    </row>
    <row r="901276" spans="41:44">
      <c r="AO901276" s="69">
        <v>119.07</v>
      </c>
      <c r="AP901276" s="69">
        <v>1</v>
      </c>
      <c r="AQ901276" s="69">
        <v>0.9</v>
      </c>
      <c r="AR901276" s="69">
        <v>0.915</v>
      </c>
    </row>
    <row r="901277" spans="41:44">
      <c r="AO901277" s="69">
        <v>119.85</v>
      </c>
      <c r="AP901277" s="69">
        <v>0.95</v>
      </c>
      <c r="AQ901277" s="69">
        <v>1.014</v>
      </c>
      <c r="AR901277" s="69">
        <v>0.878</v>
      </c>
    </row>
    <row r="901278" spans="41:44">
      <c r="AO901278" s="69">
        <v>120.63</v>
      </c>
      <c r="AP901278" s="69">
        <v>0.87</v>
      </c>
      <c r="AQ901278" s="69">
        <v>0.943</v>
      </c>
      <c r="AR901278" s="69">
        <v>0.808</v>
      </c>
    </row>
    <row r="901279" spans="41:44">
      <c r="AO901279" s="69">
        <v>121.41</v>
      </c>
      <c r="AP901279" s="69">
        <v>0.874</v>
      </c>
      <c r="AQ901279" s="69">
        <v>0.956</v>
      </c>
      <c r="AR901279" s="69">
        <v>0.906</v>
      </c>
    </row>
    <row r="901280" spans="41:44">
      <c r="AO901280" s="69">
        <v>122.19</v>
      </c>
      <c r="AP901280" s="69">
        <v>0.878</v>
      </c>
      <c r="AQ901280" s="69">
        <v>1</v>
      </c>
      <c r="AR901280" s="69">
        <v>0.851</v>
      </c>
    </row>
    <row r="901281" spans="41:44">
      <c r="AO901281" s="69">
        <v>122.97</v>
      </c>
      <c r="AP901281" s="69">
        <v>0.966</v>
      </c>
      <c r="AQ901281" s="69">
        <v>0.918</v>
      </c>
      <c r="AR901281" s="69">
        <v>0.904</v>
      </c>
    </row>
    <row r="901282" spans="41:44">
      <c r="AO901282" s="69">
        <v>123.75</v>
      </c>
      <c r="AP901282" s="69">
        <v>0.918</v>
      </c>
      <c r="AQ901282" s="69">
        <v>0.9</v>
      </c>
      <c r="AR901282" s="69">
        <v>0.984</v>
      </c>
    </row>
    <row r="901283" spans="41:44">
      <c r="AO901283" s="69">
        <v>124.53</v>
      </c>
      <c r="AP901283" s="69">
        <v>0.953</v>
      </c>
      <c r="AQ901283" s="69">
        <v>0.827</v>
      </c>
      <c r="AR901283" s="69">
        <v>0.9</v>
      </c>
    </row>
    <row r="901284" spans="41:44">
      <c r="AO901284" s="69">
        <v>125.31</v>
      </c>
      <c r="AP901284" s="69">
        <v>0.912</v>
      </c>
      <c r="AQ901284" s="69">
        <v>0.871</v>
      </c>
      <c r="AR901284" s="69">
        <v>0.973</v>
      </c>
    </row>
    <row r="901285" spans="41:44">
      <c r="AO901285" s="69">
        <v>126.09</v>
      </c>
      <c r="AP901285" s="69">
        <v>0.879</v>
      </c>
      <c r="AQ901285" s="69">
        <v>0.927</v>
      </c>
      <c r="AR901285" s="69">
        <v>0.987</v>
      </c>
    </row>
    <row r="901286" spans="41:44">
      <c r="AO901286" s="69">
        <v>126.87</v>
      </c>
      <c r="AP901286" s="69">
        <v>0.966</v>
      </c>
      <c r="AQ901286" s="69">
        <v>0.875</v>
      </c>
      <c r="AR901286" s="69">
        <v>0.917</v>
      </c>
    </row>
    <row r="901287" spans="41:44">
      <c r="AO901287" s="69">
        <v>127.65</v>
      </c>
      <c r="AP901287" s="69">
        <v>0.929</v>
      </c>
      <c r="AQ901287" s="69">
        <v>0.889</v>
      </c>
      <c r="AR901287" s="69">
        <v>0.9</v>
      </c>
    </row>
    <row r="901288" spans="41:44">
      <c r="AO901288" s="69">
        <v>128.43</v>
      </c>
      <c r="AP901288" s="69">
        <v>0.943</v>
      </c>
      <c r="AQ901288" s="69">
        <v>0.823</v>
      </c>
      <c r="AR901288" s="69">
        <v>0.922</v>
      </c>
    </row>
    <row r="901289" spans="41:44">
      <c r="AO901289" s="69">
        <v>129.21</v>
      </c>
      <c r="AP901289" s="69">
        <v>0.901</v>
      </c>
      <c r="AQ901289" s="69">
        <v>0.971</v>
      </c>
      <c r="AR901289" s="69">
        <v>1</v>
      </c>
    </row>
    <row r="901290" spans="41:44">
      <c r="AO901290" s="69">
        <v>129.99</v>
      </c>
      <c r="AP901290" s="69">
        <v>0.94</v>
      </c>
      <c r="AQ901290" s="69">
        <v>0.851</v>
      </c>
      <c r="AR901290" s="69">
        <v>0.918</v>
      </c>
    </row>
    <row r="901291" spans="41:44">
      <c r="AO901291" s="69">
        <v>130.77</v>
      </c>
      <c r="AP901291" s="69">
        <v>0.94</v>
      </c>
      <c r="AQ901291" s="69">
        <v>1.046</v>
      </c>
      <c r="AR901291" s="69">
        <v>1.014</v>
      </c>
    </row>
    <row r="901292" spans="41:44">
      <c r="AO901292" s="69">
        <v>131.55</v>
      </c>
      <c r="AP901292" s="69">
        <v>0.942</v>
      </c>
      <c r="AQ901292" s="69">
        <v>0.847</v>
      </c>
      <c r="AR901292" s="69">
        <v>0.883</v>
      </c>
    </row>
    <row r="901293" spans="41:44">
      <c r="AO901293" s="69">
        <v>132.33</v>
      </c>
      <c r="AP901293" s="69">
        <v>0.954</v>
      </c>
      <c r="AQ901293" s="69">
        <v>0.9</v>
      </c>
      <c r="AR901293" s="69">
        <v>1.069</v>
      </c>
    </row>
    <row r="901294" spans="41:44">
      <c r="AO901294" s="69">
        <v>133.11</v>
      </c>
      <c r="AP901294" s="69">
        <v>0.867</v>
      </c>
      <c r="AQ901294" s="69">
        <v>0.865</v>
      </c>
      <c r="AR901294" s="69">
        <v>0.957</v>
      </c>
    </row>
    <row r="901295" spans="41:44">
      <c r="AO901295" s="69">
        <v>133.89</v>
      </c>
      <c r="AP901295" s="69">
        <v>0.827</v>
      </c>
      <c r="AQ901295" s="69">
        <v>1</v>
      </c>
      <c r="AR901295" s="69">
        <v>0.91</v>
      </c>
    </row>
    <row r="901296" spans="41:44">
      <c r="AO901296" s="69">
        <v>134.67</v>
      </c>
      <c r="AP901296" s="69">
        <v>0.91</v>
      </c>
      <c r="AQ901296" s="69">
        <v>0.929</v>
      </c>
      <c r="AR901296" s="69">
        <v>0.93</v>
      </c>
    </row>
    <row r="901297" spans="41:44">
      <c r="AO901297" s="69">
        <v>135.45</v>
      </c>
      <c r="AP901297" s="69">
        <v>0.938</v>
      </c>
      <c r="AQ901297" s="69">
        <v>0.859</v>
      </c>
      <c r="AR901297" s="69">
        <v>1</v>
      </c>
    </row>
    <row r="901298" spans="41:44">
      <c r="AO901298" s="69">
        <v>136.23</v>
      </c>
      <c r="AP901298" s="69">
        <v>0.944</v>
      </c>
      <c r="AQ901298" s="69">
        <v>1</v>
      </c>
      <c r="AR901298" s="69">
        <v>0.934</v>
      </c>
    </row>
    <row r="901299" spans="41:44">
      <c r="AO901299" s="69">
        <v>137.01</v>
      </c>
      <c r="AP901299" s="69">
        <v>0.965</v>
      </c>
      <c r="AQ901299" s="69">
        <v>0.861</v>
      </c>
      <c r="AR901299" s="69">
        <v>0.893</v>
      </c>
    </row>
    <row r="901300" spans="41:44">
      <c r="AO901300" s="69">
        <v>137.79</v>
      </c>
      <c r="AP901300" s="69">
        <v>0.922</v>
      </c>
      <c r="AQ901300" s="69">
        <v>1.03</v>
      </c>
      <c r="AR901300" s="69">
        <v>0.973</v>
      </c>
    </row>
    <row r="901301" spans="41:44">
      <c r="AO901301" s="69">
        <v>138.57</v>
      </c>
      <c r="AP901301" s="69">
        <v>0.862</v>
      </c>
      <c r="AQ901301" s="69">
        <v>0.814</v>
      </c>
      <c r="AR901301" s="69">
        <v>0.986</v>
      </c>
    </row>
    <row r="901302" spans="41:44">
      <c r="AO901302" s="69">
        <v>139.35</v>
      </c>
      <c r="AP901302" s="69">
        <v>0.89</v>
      </c>
      <c r="AQ901302" s="69">
        <v>0.915</v>
      </c>
      <c r="AR901302" s="69">
        <v>0.906</v>
      </c>
    </row>
    <row r="901303" spans="41:44">
      <c r="AO901303" s="69">
        <v>140.13</v>
      </c>
      <c r="AP901303" s="69">
        <v>0.954</v>
      </c>
      <c r="AQ901303" s="69">
        <v>0.895</v>
      </c>
      <c r="AR901303" s="69">
        <v>0.863</v>
      </c>
    </row>
    <row r="901304" spans="41:44">
      <c r="AO901304" s="69">
        <v>140.91</v>
      </c>
      <c r="AP901304" s="69">
        <v>1</v>
      </c>
      <c r="AQ901304" s="69">
        <v>0.97</v>
      </c>
      <c r="AR901304" s="69">
        <v>0.918</v>
      </c>
    </row>
    <row r="901305" spans="41:44">
      <c r="AO901305" s="69">
        <v>141.69</v>
      </c>
      <c r="AP901305" s="69">
        <v>0.967</v>
      </c>
      <c r="AQ901305" s="69">
        <v>0.883</v>
      </c>
      <c r="AR901305" s="69">
        <v>0.93</v>
      </c>
    </row>
    <row r="901306" spans="41:44">
      <c r="AO901306" s="69">
        <v>142.47</v>
      </c>
      <c r="AP901306" s="69">
        <v>0.966</v>
      </c>
      <c r="AQ901306" s="69">
        <v>0.871</v>
      </c>
      <c r="AR901306" s="69">
        <v>0.911</v>
      </c>
    </row>
    <row r="901307" spans="41:44">
      <c r="AO901307" s="69">
        <v>143.25</v>
      </c>
      <c r="AP901307" s="69">
        <v>0.901</v>
      </c>
      <c r="AQ901307" s="69">
        <v>1.048</v>
      </c>
      <c r="AR901307" s="69">
        <v>0.942</v>
      </c>
    </row>
    <row r="901308" spans="41:44">
      <c r="AO901308" s="69">
        <v>144.03</v>
      </c>
      <c r="AP901308" s="69">
        <v>0.955</v>
      </c>
      <c r="AQ901308" s="69">
        <v>0.875</v>
      </c>
      <c r="AR901308" s="69">
        <v>0.919</v>
      </c>
    </row>
    <row r="901309" spans="41:44">
      <c r="AO901309" s="69">
        <v>144.81</v>
      </c>
      <c r="AP901309" s="69">
        <v>0.928</v>
      </c>
      <c r="AQ901309" s="69">
        <v>0.89</v>
      </c>
      <c r="AR901309" s="69">
        <v>1</v>
      </c>
    </row>
    <row r="901310" spans="41:44">
      <c r="AO901310" s="69">
        <v>145.59</v>
      </c>
      <c r="AP901310" s="69">
        <v>0.988</v>
      </c>
      <c r="AQ901310" s="69">
        <v>0.928</v>
      </c>
      <c r="AR901310" s="69">
        <v>1.028</v>
      </c>
    </row>
    <row r="901311" spans="41:44">
      <c r="AO901311" s="69">
        <v>146.37</v>
      </c>
      <c r="AP901311" s="69">
        <v>0.806</v>
      </c>
      <c r="AQ901311" s="69">
        <v>0.831</v>
      </c>
      <c r="AR901311" s="69">
        <v>0.97</v>
      </c>
    </row>
    <row r="901312" spans="41:44">
      <c r="AO901312" s="69">
        <v>147.15</v>
      </c>
      <c r="AP901312" s="69">
        <v>0.907</v>
      </c>
      <c r="AQ901312" s="69">
        <v>0.928</v>
      </c>
      <c r="AR901312" s="69">
        <v>0.91</v>
      </c>
    </row>
    <row r="901313" spans="41:44">
      <c r="AO901313" s="69">
        <v>147.93</v>
      </c>
      <c r="AP901313" s="69">
        <v>0.875</v>
      </c>
      <c r="AQ901313" s="69">
        <v>0.831</v>
      </c>
      <c r="AR901313" s="69">
        <v>0.861</v>
      </c>
    </row>
    <row r="901314" spans="41:44">
      <c r="AO901314" s="69">
        <v>148.71</v>
      </c>
      <c r="AP901314" s="69">
        <v>0.977</v>
      </c>
      <c r="AQ901314" s="69">
        <v>0.898</v>
      </c>
      <c r="AR901314" s="69">
        <v>0.901</v>
      </c>
    </row>
    <row r="901315" spans="41:44">
      <c r="AO901315" s="69">
        <v>149.49</v>
      </c>
      <c r="AP901315" s="69">
        <v>0.9</v>
      </c>
      <c r="AQ901315" s="69">
        <v>0.985</v>
      </c>
      <c r="AR901315" s="69">
        <v>0.901</v>
      </c>
    </row>
    <row r="901316" spans="41:44">
      <c r="AO901316" s="69">
        <v>150.27</v>
      </c>
      <c r="AP901316" s="69">
        <v>0.95</v>
      </c>
      <c r="AQ901316" s="69">
        <v>0.859</v>
      </c>
      <c r="AR901316" s="69">
        <v>0.917</v>
      </c>
    </row>
    <row r="901317" spans="41:44">
      <c r="AO901317" s="69">
        <v>151.05</v>
      </c>
      <c r="AP901317" s="69">
        <v>0.942</v>
      </c>
      <c r="AQ901317" s="69">
        <v>0.943</v>
      </c>
      <c r="AR901317" s="69">
        <v>0.918</v>
      </c>
    </row>
    <row r="901318" spans="41:44">
      <c r="AO901318" s="69">
        <v>151.83</v>
      </c>
      <c r="AP901318" s="69">
        <v>0.978</v>
      </c>
      <c r="AQ901318" s="69">
        <v>0.845</v>
      </c>
      <c r="AR901318" s="69">
        <v>0.867</v>
      </c>
    </row>
    <row r="901319" spans="41:44">
      <c r="AO901319" s="69">
        <v>152.61</v>
      </c>
      <c r="AP901319" s="69">
        <v>0.942</v>
      </c>
      <c r="AQ901319" s="69">
        <v>0.943</v>
      </c>
      <c r="AR901319" s="69">
        <v>0.928</v>
      </c>
    </row>
    <row r="901320" spans="41:44">
      <c r="AO901320" s="69">
        <v>153.39</v>
      </c>
      <c r="AP901320" s="69">
        <v>0.988</v>
      </c>
      <c r="AQ901320" s="69">
        <v>0.927</v>
      </c>
      <c r="AR901320" s="69">
        <v>0.836</v>
      </c>
    </row>
    <row r="901321" spans="41:44">
      <c r="AO901321" s="69">
        <v>154.17</v>
      </c>
      <c r="AP901321" s="69">
        <v>0.891</v>
      </c>
      <c r="AQ901321" s="69">
        <v>0.941</v>
      </c>
      <c r="AR901321" s="69">
        <v>0.932</v>
      </c>
    </row>
    <row r="901322" spans="41:44">
      <c r="AO901322" s="69">
        <v>154.95</v>
      </c>
      <c r="AP901322" s="69">
        <v>0.935</v>
      </c>
      <c r="AQ901322" s="69">
        <v>0.889</v>
      </c>
      <c r="AR901322" s="69">
        <v>0.861</v>
      </c>
    </row>
    <row r="901323" spans="41:44">
      <c r="AO901323" s="69">
        <v>155.73</v>
      </c>
      <c r="AP901323" s="69">
        <v>0.923</v>
      </c>
      <c r="AQ901323" s="69">
        <v>0.775</v>
      </c>
      <c r="AR901323" s="69">
        <v>0.861</v>
      </c>
    </row>
    <row r="901324" spans="41:44">
      <c r="AO901324" s="69">
        <v>156.51</v>
      </c>
      <c r="AP901324" s="69">
        <v>0.911</v>
      </c>
      <c r="AQ901324" s="69">
        <v>0.942</v>
      </c>
      <c r="AR901324" s="69">
        <v>0.957</v>
      </c>
    </row>
    <row r="917506" spans="41:44">
      <c r="AO917506" s="69" t="s">
        <v>13</v>
      </c>
      <c r="AP917506" s="69" t="s">
        <v>14</v>
      </c>
      <c r="AQ917506" s="69" t="s">
        <v>15</v>
      </c>
      <c r="AR917506" s="69" t="s">
        <v>16</v>
      </c>
    </row>
    <row r="917507" spans="41:44">
      <c r="AO917507" s="69">
        <v>0</v>
      </c>
      <c r="AP917507" s="69">
        <v>0.925</v>
      </c>
      <c r="AQ917507" s="69">
        <v>0.985</v>
      </c>
      <c r="AR917507" s="69">
        <v>0.836</v>
      </c>
    </row>
    <row r="917508" spans="41:44">
      <c r="AO917508" s="69">
        <v>0.39</v>
      </c>
      <c r="AP917508" s="69">
        <v>0.968</v>
      </c>
      <c r="AQ917508" s="69">
        <v>1.016</v>
      </c>
      <c r="AR917508" s="69">
        <v>1.026</v>
      </c>
    </row>
    <row r="917509" spans="41:44">
      <c r="AO917509" s="69">
        <v>1.17</v>
      </c>
      <c r="AP917509" s="69">
        <v>0.928</v>
      </c>
      <c r="AQ917509" s="69">
        <v>1.061</v>
      </c>
      <c r="AR917509" s="69">
        <v>0.925</v>
      </c>
    </row>
    <row r="917510" spans="41:44">
      <c r="AO917510" s="69">
        <v>1.95</v>
      </c>
      <c r="AP917510" s="69">
        <v>0.885</v>
      </c>
      <c r="AQ917510" s="69">
        <v>0.97</v>
      </c>
      <c r="AR917510" s="69">
        <v>0.961</v>
      </c>
    </row>
    <row r="917511" spans="41:44">
      <c r="AO917511" s="69">
        <v>2.73</v>
      </c>
      <c r="AP917511" s="69">
        <v>0.926</v>
      </c>
      <c r="AQ917511" s="69">
        <v>0.932</v>
      </c>
      <c r="AR917511" s="69">
        <v>0.962</v>
      </c>
    </row>
    <row r="917512" spans="41:44">
      <c r="AO917512" s="69">
        <v>3.51</v>
      </c>
      <c r="AP917512" s="69">
        <v>0.885</v>
      </c>
      <c r="AQ917512" s="69">
        <v>0.906</v>
      </c>
      <c r="AR917512" s="69">
        <v>0.924</v>
      </c>
    </row>
    <row r="917513" spans="41:44">
      <c r="AO917513" s="69">
        <v>4.29</v>
      </c>
      <c r="AP917513" s="69">
        <v>0.97</v>
      </c>
      <c r="AQ917513" s="69">
        <v>0.915</v>
      </c>
      <c r="AR917513" s="69">
        <v>0.96</v>
      </c>
    </row>
    <row r="917514" spans="41:44">
      <c r="AO917514" s="69">
        <v>5.07</v>
      </c>
      <c r="AP917514" s="69">
        <v>0.9</v>
      </c>
      <c r="AQ917514" s="69">
        <v>0.935</v>
      </c>
      <c r="AR917514" s="69">
        <v>0.911</v>
      </c>
    </row>
    <row r="917515" spans="41:44">
      <c r="AO917515" s="69">
        <v>5.85</v>
      </c>
      <c r="AP917515" s="69">
        <v>1.015</v>
      </c>
      <c r="AQ917515" s="69">
        <v>0.971</v>
      </c>
      <c r="AR917515" s="69">
        <v>0.912</v>
      </c>
    </row>
    <row r="917516" spans="41:44">
      <c r="AO917516" s="69">
        <v>6.63</v>
      </c>
      <c r="AP917516" s="69">
        <v>0.927</v>
      </c>
      <c r="AQ917516" s="69">
        <v>1</v>
      </c>
      <c r="AR917516" s="69">
        <v>0.962</v>
      </c>
    </row>
    <row r="917517" spans="41:44">
      <c r="AO917517" s="69">
        <v>7.41</v>
      </c>
      <c r="AP917517" s="69">
        <v>0.97</v>
      </c>
      <c r="AQ917517" s="69">
        <v>0.904</v>
      </c>
      <c r="AR917517" s="69">
        <v>1.013</v>
      </c>
    </row>
    <row r="917518" spans="41:44">
      <c r="AO917518" s="69">
        <v>8.19</v>
      </c>
      <c r="AP917518" s="69">
        <v>0.878</v>
      </c>
      <c r="AQ917518" s="69">
        <v>0.89</v>
      </c>
      <c r="AR917518" s="69">
        <v>1</v>
      </c>
    </row>
    <row r="917519" spans="41:44">
      <c r="AO917519" s="69">
        <v>8.97</v>
      </c>
      <c r="AP917519" s="69">
        <v>0.956</v>
      </c>
      <c r="AQ917519" s="69">
        <v>0.859</v>
      </c>
      <c r="AR917519" s="69">
        <v>1.096</v>
      </c>
    </row>
    <row r="917520" spans="41:44">
      <c r="AO917520" s="69">
        <v>9.75</v>
      </c>
      <c r="AP917520" s="69">
        <v>0.887</v>
      </c>
      <c r="AQ917520" s="69">
        <v>0.93</v>
      </c>
      <c r="AR917520" s="69">
        <v>1.04</v>
      </c>
    </row>
    <row r="917521" spans="41:44">
      <c r="AO917521" s="69">
        <v>10.53</v>
      </c>
      <c r="AP917521" s="69">
        <v>0.922</v>
      </c>
      <c r="AQ917521" s="69">
        <v>0.956</v>
      </c>
      <c r="AR917521" s="69">
        <v>1.053</v>
      </c>
    </row>
    <row r="917522" spans="41:44">
      <c r="AO917522" s="69">
        <v>11.31</v>
      </c>
      <c r="AP917522" s="69">
        <v>1</v>
      </c>
      <c r="AQ917522" s="69">
        <v>0.9</v>
      </c>
      <c r="AR917522" s="69">
        <v>1.037</v>
      </c>
    </row>
    <row r="917523" spans="41:44">
      <c r="AO917523" s="69">
        <v>12.09</v>
      </c>
      <c r="AP917523" s="69">
        <v>1.014</v>
      </c>
      <c r="AQ917523" s="69">
        <v>0.942</v>
      </c>
      <c r="AR917523" s="69">
        <v>0.861</v>
      </c>
    </row>
    <row r="917524" spans="41:44">
      <c r="AO917524" s="69">
        <v>12.87</v>
      </c>
      <c r="AP917524" s="69">
        <v>0.918</v>
      </c>
      <c r="AQ917524" s="69">
        <v>0.986</v>
      </c>
      <c r="AR917524" s="69">
        <v>1.055</v>
      </c>
    </row>
    <row r="917525" spans="41:44">
      <c r="AO917525" s="69">
        <v>13.65</v>
      </c>
      <c r="AP917525" s="69">
        <v>0.87</v>
      </c>
      <c r="AQ917525" s="69">
        <v>0.848</v>
      </c>
      <c r="AR917525" s="69">
        <v>0.883</v>
      </c>
    </row>
    <row r="917526" spans="41:44">
      <c r="AO917526" s="69">
        <v>14.43</v>
      </c>
      <c r="AP917526" s="69">
        <v>0.949</v>
      </c>
      <c r="AQ917526" s="69">
        <v>1</v>
      </c>
      <c r="AR917526" s="69">
        <v>0.938</v>
      </c>
    </row>
    <row r="917527" spans="41:44">
      <c r="AO917527" s="69">
        <v>15.21</v>
      </c>
      <c r="AP917527" s="69">
        <v>0.947</v>
      </c>
      <c r="AQ917527" s="69">
        <v>0.947</v>
      </c>
      <c r="AR917527" s="69">
        <v>0.962</v>
      </c>
    </row>
    <row r="917528" spans="41:44">
      <c r="AO917528" s="69">
        <v>15.99</v>
      </c>
      <c r="AP917528" s="69">
        <v>0.883</v>
      </c>
      <c r="AQ917528" s="69">
        <v>1</v>
      </c>
      <c r="AR917528" s="69">
        <v>0.887</v>
      </c>
    </row>
    <row r="917529" spans="41:44">
      <c r="AO917529" s="69">
        <v>16.77</v>
      </c>
      <c r="AP917529" s="69">
        <v>0.892</v>
      </c>
      <c r="AQ917529" s="69">
        <v>0.971</v>
      </c>
      <c r="AR917529" s="69">
        <v>1.133</v>
      </c>
    </row>
    <row r="917530" spans="41:44">
      <c r="AO917530" s="69">
        <v>17.55</v>
      </c>
      <c r="AP917530" s="69">
        <v>0.95</v>
      </c>
      <c r="AQ917530" s="69">
        <v>0.873</v>
      </c>
      <c r="AR917530" s="69">
        <v>0.95</v>
      </c>
    </row>
    <row r="917531" spans="41:44">
      <c r="AO917531" s="69">
        <v>18.33</v>
      </c>
      <c r="AP917531" s="69">
        <v>0.931</v>
      </c>
      <c r="AQ917531" s="69">
        <v>0.942</v>
      </c>
      <c r="AR917531" s="69">
        <v>0.961</v>
      </c>
    </row>
    <row r="917532" spans="41:44">
      <c r="AO917532" s="69">
        <v>19.11</v>
      </c>
      <c r="AP917532" s="69">
        <v>0.9</v>
      </c>
      <c r="AQ917532" s="69">
        <v>0.926</v>
      </c>
      <c r="AR917532" s="69">
        <v>0.935</v>
      </c>
    </row>
    <row r="917533" spans="41:44">
      <c r="AO917533" s="69">
        <v>19.89</v>
      </c>
      <c r="AP917533" s="69">
        <v>0.912</v>
      </c>
      <c r="AQ917533" s="69">
        <v>0.943</v>
      </c>
      <c r="AR917533" s="69">
        <v>0.926</v>
      </c>
    </row>
    <row r="917534" spans="41:44">
      <c r="AO917534" s="69">
        <v>20.67</v>
      </c>
      <c r="AP917534" s="69">
        <v>0.912</v>
      </c>
      <c r="AQ917534" s="69">
        <v>0.942</v>
      </c>
      <c r="AR917534" s="69">
        <v>0.875</v>
      </c>
    </row>
    <row r="917535" spans="41:44">
      <c r="AO917535" s="69">
        <v>21.45</v>
      </c>
      <c r="AP917535" s="69">
        <v>1</v>
      </c>
      <c r="AQ917535" s="69">
        <v>0.844</v>
      </c>
      <c r="AR917535" s="69">
        <v>0.912</v>
      </c>
    </row>
    <row r="917536" spans="41:44">
      <c r="AO917536" s="69">
        <v>22.23</v>
      </c>
      <c r="AP917536" s="69">
        <v>0.891</v>
      </c>
      <c r="AQ917536" s="69">
        <v>0.844</v>
      </c>
      <c r="AR917536" s="69">
        <v>0.975</v>
      </c>
    </row>
    <row r="917537" spans="41:44">
      <c r="AO917537" s="69">
        <v>23.01</v>
      </c>
      <c r="AP917537" s="69">
        <v>0.912</v>
      </c>
      <c r="AQ917537" s="69">
        <v>1.014</v>
      </c>
      <c r="AR917537" s="69">
        <v>0.95</v>
      </c>
    </row>
    <row r="917538" spans="41:44">
      <c r="AO917538" s="69">
        <v>23.79</v>
      </c>
      <c r="AP917538" s="69">
        <v>0.974</v>
      </c>
      <c r="AQ917538" s="69">
        <v>0.931</v>
      </c>
      <c r="AR917538" s="69">
        <v>0.869</v>
      </c>
    </row>
    <row r="917539" spans="41:44">
      <c r="AO917539" s="69">
        <v>24.57</v>
      </c>
      <c r="AP917539" s="69">
        <v>0.898</v>
      </c>
      <c r="AQ917539" s="69">
        <v>0.97</v>
      </c>
      <c r="AR917539" s="69">
        <v>0.879</v>
      </c>
    </row>
    <row r="917540" spans="41:44">
      <c r="AO917540" s="69">
        <v>25.35</v>
      </c>
      <c r="AP917540" s="69">
        <v>0.877</v>
      </c>
      <c r="AQ917540" s="69">
        <v>0.878</v>
      </c>
      <c r="AR917540" s="69">
        <v>0.948</v>
      </c>
    </row>
    <row r="917541" spans="41:44">
      <c r="AO917541" s="69">
        <v>26.13</v>
      </c>
      <c r="AP917541" s="69">
        <v>0.912</v>
      </c>
      <c r="AQ917541" s="69">
        <v>0.986</v>
      </c>
      <c r="AR917541" s="69">
        <v>0.949</v>
      </c>
    </row>
    <row r="917542" spans="41:44">
      <c r="AO917542" s="69">
        <v>26.91</v>
      </c>
      <c r="AP917542" s="69">
        <v>0.974</v>
      </c>
      <c r="AQ917542" s="69">
        <v>0.906</v>
      </c>
      <c r="AR917542" s="69">
        <v>0.828</v>
      </c>
    </row>
    <row r="917543" spans="41:44">
      <c r="AO917543" s="69">
        <v>27.69</v>
      </c>
      <c r="AP917543" s="69">
        <v>0.939</v>
      </c>
      <c r="AQ917543" s="69">
        <v>0.849</v>
      </c>
      <c r="AR917543" s="69">
        <v>0.924</v>
      </c>
    </row>
    <row r="917544" spans="41:44">
      <c r="AO917544" s="69">
        <v>28.47</v>
      </c>
      <c r="AP917544" s="69">
        <v>0.986</v>
      </c>
      <c r="AQ917544" s="69">
        <v>0.93</v>
      </c>
      <c r="AR917544" s="69">
        <v>0.974</v>
      </c>
    </row>
    <row r="917545" spans="41:44">
      <c r="AO917545" s="69">
        <v>29.25</v>
      </c>
      <c r="AP917545" s="69">
        <v>0.974</v>
      </c>
      <c r="AQ917545" s="69">
        <v>0.915</v>
      </c>
      <c r="AR917545" s="69">
        <v>0.896</v>
      </c>
    </row>
    <row r="917546" spans="41:44">
      <c r="AO917546" s="69">
        <v>30.03</v>
      </c>
      <c r="AP917546" s="69">
        <v>0.915</v>
      </c>
      <c r="AQ917546" s="69">
        <v>0.986</v>
      </c>
      <c r="AR917546" s="69">
        <v>1</v>
      </c>
    </row>
    <row r="917547" spans="41:44">
      <c r="AO917547" s="69">
        <v>30.81</v>
      </c>
      <c r="AP917547" s="69">
        <v>0.914</v>
      </c>
      <c r="AQ917547" s="69">
        <v>0.905</v>
      </c>
      <c r="AR917547" s="69">
        <v>0.868</v>
      </c>
    </row>
    <row r="917548" spans="41:44">
      <c r="AO917548" s="69">
        <v>31.59</v>
      </c>
      <c r="AP917548" s="69">
        <v>1</v>
      </c>
      <c r="AQ917548" s="69">
        <v>0.917</v>
      </c>
      <c r="AR917548" s="69">
        <v>1.026</v>
      </c>
    </row>
    <row r="917549" spans="41:44">
      <c r="AO917549" s="69">
        <v>32.37</v>
      </c>
      <c r="AP917549" s="69">
        <v>1</v>
      </c>
      <c r="AQ917549" s="69">
        <v>0.831</v>
      </c>
      <c r="AR917549" s="69">
        <v>0.937</v>
      </c>
    </row>
    <row r="917550" spans="41:44">
      <c r="AO917550" s="69">
        <v>33.15</v>
      </c>
      <c r="AP917550" s="69">
        <v>0.891</v>
      </c>
      <c r="AQ917550" s="69">
        <v>0.985</v>
      </c>
      <c r="AR917550" s="69">
        <v>0.938</v>
      </c>
    </row>
    <row r="917551" spans="41:44">
      <c r="AO917551" s="69">
        <v>33.93</v>
      </c>
      <c r="AP917551" s="69">
        <v>0.938</v>
      </c>
      <c r="AQ917551" s="69">
        <v>0.957</v>
      </c>
      <c r="AR917551" s="69">
        <v>0.974</v>
      </c>
    </row>
    <row r="917552" spans="41:44">
      <c r="AO917552" s="69">
        <v>34.71</v>
      </c>
      <c r="AP917552" s="69">
        <v>0.949</v>
      </c>
      <c r="AQ917552" s="69">
        <v>0.986</v>
      </c>
      <c r="AR917552" s="69">
        <v>0.912</v>
      </c>
    </row>
    <row r="917553" spans="41:44">
      <c r="AO917553" s="69">
        <v>35.49</v>
      </c>
      <c r="AP917553" s="69">
        <v>0.937</v>
      </c>
      <c r="AQ917553" s="69">
        <v>0.96</v>
      </c>
      <c r="AR917553" s="69">
        <v>0.934</v>
      </c>
    </row>
    <row r="917554" spans="41:44">
      <c r="AO917554" s="69">
        <v>36.27</v>
      </c>
      <c r="AP917554" s="69">
        <v>0.94</v>
      </c>
      <c r="AQ917554" s="69">
        <v>0.97</v>
      </c>
      <c r="AR917554" s="69">
        <v>0.961</v>
      </c>
    </row>
    <row r="917555" spans="41:44">
      <c r="AO917555" s="69">
        <v>37.05</v>
      </c>
      <c r="AP917555" s="69">
        <v>0.915</v>
      </c>
      <c r="AQ917555" s="69">
        <v>0.929</v>
      </c>
      <c r="AR917555" s="69">
        <v>0.96</v>
      </c>
    </row>
    <row r="917556" spans="41:44">
      <c r="AO917556" s="69">
        <v>37.83</v>
      </c>
      <c r="AP917556" s="69">
        <v>0.894</v>
      </c>
      <c r="AQ917556" s="69">
        <v>0.905</v>
      </c>
      <c r="AR917556" s="69">
        <v>1.11</v>
      </c>
    </row>
    <row r="917557" spans="41:44">
      <c r="AO917557" s="69">
        <v>38.61</v>
      </c>
      <c r="AP917557" s="69">
        <v>1.053</v>
      </c>
      <c r="AQ917557" s="69">
        <v>0.904</v>
      </c>
      <c r="AR917557" s="69">
        <v>0.879</v>
      </c>
    </row>
    <row r="917558" spans="41:44">
      <c r="AO917558" s="69">
        <v>39.51</v>
      </c>
      <c r="AP917558" s="69">
        <v>0.882</v>
      </c>
      <c r="AQ917558" s="69">
        <v>0.892</v>
      </c>
      <c r="AR917558" s="69">
        <v>0.974</v>
      </c>
    </row>
    <row r="917559" spans="41:44">
      <c r="AO917559" s="69">
        <v>40.29</v>
      </c>
      <c r="AP917559" s="69">
        <v>1.012</v>
      </c>
      <c r="AQ917559" s="69">
        <v>1</v>
      </c>
      <c r="AR917559" s="69">
        <v>1.027</v>
      </c>
    </row>
    <row r="917560" spans="41:44">
      <c r="AO917560" s="69">
        <v>41.07</v>
      </c>
      <c r="AP917560" s="69">
        <v>0.951</v>
      </c>
      <c r="AQ917560" s="69">
        <v>0.956</v>
      </c>
      <c r="AR917560" s="69">
        <v>0.947</v>
      </c>
    </row>
    <row r="917561" spans="41:44">
      <c r="AO917561" s="69">
        <v>41.85</v>
      </c>
      <c r="AP917561" s="69">
        <v>0.9</v>
      </c>
      <c r="AQ917561" s="69">
        <v>0.89</v>
      </c>
      <c r="AR917561" s="69">
        <v>0.91</v>
      </c>
    </row>
    <row r="917562" spans="41:44">
      <c r="AO917562" s="69">
        <v>42.63</v>
      </c>
      <c r="AP917562" s="69">
        <v>0.874</v>
      </c>
      <c r="AQ917562" s="69">
        <v>0.917</v>
      </c>
      <c r="AR917562" s="69">
        <v>0.95</v>
      </c>
    </row>
    <row r="917563" spans="41:44">
      <c r="AO917563" s="69">
        <v>43.41</v>
      </c>
      <c r="AP917563" s="69">
        <v>0.887</v>
      </c>
      <c r="AQ917563" s="69">
        <v>0.853</v>
      </c>
      <c r="AR917563" s="69">
        <v>0.949</v>
      </c>
    </row>
    <row r="917564" spans="41:44">
      <c r="AO917564" s="69">
        <v>44.19</v>
      </c>
      <c r="AP917564" s="69">
        <v>0.866</v>
      </c>
      <c r="AQ917564" s="69">
        <v>0.944</v>
      </c>
      <c r="AR917564" s="69">
        <v>0.912</v>
      </c>
    </row>
    <row r="917565" spans="41:44">
      <c r="AO917565" s="69">
        <v>44.97</v>
      </c>
      <c r="AP917565" s="69">
        <v>0.938</v>
      </c>
      <c r="AQ917565" s="69">
        <v>0.928</v>
      </c>
      <c r="AR917565" s="69">
        <v>0.901</v>
      </c>
    </row>
    <row r="917566" spans="41:44">
      <c r="AO917566" s="69">
        <v>45.75</v>
      </c>
      <c r="AP917566" s="69">
        <v>0.815</v>
      </c>
      <c r="AQ917566" s="69">
        <v>0.956</v>
      </c>
      <c r="AR917566" s="69">
        <v>0.736</v>
      </c>
    </row>
    <row r="917567" spans="41:44">
      <c r="AO917567" s="69">
        <v>46.53</v>
      </c>
      <c r="AP917567" s="69">
        <v>0.962</v>
      </c>
      <c r="AQ917567" s="69">
        <v>0.986</v>
      </c>
      <c r="AR917567" s="69">
        <v>1.085</v>
      </c>
    </row>
    <row r="917568" spans="41:44">
      <c r="AO917568" s="69">
        <v>47.31</v>
      </c>
      <c r="AP917568" s="69">
        <v>0.844</v>
      </c>
      <c r="AQ917568" s="69">
        <v>0.892</v>
      </c>
      <c r="AR917568" s="69">
        <v>0.807</v>
      </c>
    </row>
    <row r="917569" spans="41:44">
      <c r="AO917569" s="69">
        <v>48.09</v>
      </c>
      <c r="AP917569" s="69">
        <v>1.065</v>
      </c>
      <c r="AQ917569" s="69">
        <v>0.904</v>
      </c>
      <c r="AR917569" s="69">
        <v>0.949</v>
      </c>
    </row>
    <row r="917570" spans="41:44">
      <c r="AO917570" s="69">
        <v>48.87</v>
      </c>
      <c r="AP917570" s="69">
        <v>0.924</v>
      </c>
      <c r="AQ917570" s="69">
        <v>0.887</v>
      </c>
      <c r="AR917570" s="69">
        <v>0.873</v>
      </c>
    </row>
    <row r="917571" spans="41:44">
      <c r="AO917571" s="69">
        <v>49.65</v>
      </c>
      <c r="AP917571" s="69">
        <v>0.903</v>
      </c>
      <c r="AQ917571" s="69">
        <v>0.849</v>
      </c>
      <c r="AR917571" s="69">
        <v>0.923</v>
      </c>
    </row>
    <row r="917572" spans="41:44">
      <c r="AO917572" s="69">
        <v>50.43</v>
      </c>
      <c r="AP917572" s="69">
        <v>0.974</v>
      </c>
      <c r="AQ917572" s="69">
        <v>1.015</v>
      </c>
      <c r="AR917572" s="69">
        <v>0.937</v>
      </c>
    </row>
    <row r="917573" spans="41:44">
      <c r="AO917573" s="69">
        <v>51.21</v>
      </c>
      <c r="AP917573" s="69">
        <v>0.962</v>
      </c>
      <c r="AQ917573" s="69">
        <v>1</v>
      </c>
      <c r="AR917573" s="69">
        <v>0.883</v>
      </c>
    </row>
    <row r="917574" spans="41:44">
      <c r="AO917574" s="69">
        <v>51.99</v>
      </c>
      <c r="AP917574" s="69">
        <v>0.986</v>
      </c>
      <c r="AQ917574" s="69">
        <v>0.892</v>
      </c>
      <c r="AR917574" s="69">
        <v>0.872</v>
      </c>
    </row>
    <row r="917575" spans="41:44">
      <c r="AO917575" s="69">
        <v>52.77</v>
      </c>
      <c r="AP917575" s="69">
        <v>0.927</v>
      </c>
      <c r="AQ917575" s="69">
        <v>1.03</v>
      </c>
      <c r="AR917575" s="69">
        <v>0.987</v>
      </c>
    </row>
    <row r="917576" spans="41:44">
      <c r="AO917576" s="69">
        <v>53.55</v>
      </c>
      <c r="AP917576" s="69">
        <v>0.89</v>
      </c>
      <c r="AQ917576" s="69">
        <v>0.819</v>
      </c>
      <c r="AR917576" s="69">
        <v>0.816</v>
      </c>
    </row>
    <row r="917577" spans="41:44">
      <c r="AO917577" s="69">
        <v>54.33</v>
      </c>
      <c r="AP917577" s="69">
        <v>0.869</v>
      </c>
      <c r="AQ917577" s="69">
        <v>0.836</v>
      </c>
      <c r="AR917577" s="69">
        <v>0.887</v>
      </c>
    </row>
    <row r="917578" spans="41:44">
      <c r="AO917578" s="69">
        <v>55.11</v>
      </c>
      <c r="AP917578" s="69">
        <v>0.893</v>
      </c>
      <c r="AQ917578" s="69">
        <v>0.943</v>
      </c>
      <c r="AR917578" s="69">
        <v>0.96</v>
      </c>
    </row>
    <row r="917579" spans="41:44">
      <c r="AO917579" s="69">
        <v>55.89</v>
      </c>
      <c r="AP917579" s="69">
        <v>0.938</v>
      </c>
      <c r="AQ917579" s="69">
        <v>0.928</v>
      </c>
      <c r="AR917579" s="69">
        <v>0.937</v>
      </c>
    </row>
    <row r="917580" spans="41:44">
      <c r="AO917580" s="69">
        <v>56.67</v>
      </c>
      <c r="AP917580" s="69">
        <v>0.939</v>
      </c>
      <c r="AQ917580" s="69">
        <v>0.865</v>
      </c>
      <c r="AR917580" s="69">
        <v>0.938</v>
      </c>
    </row>
    <row r="917581" spans="41:44">
      <c r="AO917581" s="69">
        <v>57.45</v>
      </c>
      <c r="AP917581" s="69">
        <v>0.914</v>
      </c>
      <c r="AQ917581" s="69">
        <v>1.03</v>
      </c>
      <c r="AR917581" s="69">
        <v>1.04</v>
      </c>
    </row>
    <row r="917582" spans="41:44">
      <c r="AO917582" s="69">
        <v>58.23</v>
      </c>
      <c r="AP917582" s="69">
        <v>0.884</v>
      </c>
      <c r="AQ917582" s="69">
        <v>0.915</v>
      </c>
      <c r="AR917582" s="69">
        <v>0.932</v>
      </c>
    </row>
    <row r="917583" spans="41:44">
      <c r="AO917583" s="69">
        <v>59.01</v>
      </c>
      <c r="AP917583" s="69">
        <v>0.874</v>
      </c>
      <c r="AQ917583" s="69">
        <v>0.808</v>
      </c>
      <c r="AR917583" s="69">
        <v>0.959</v>
      </c>
    </row>
    <row r="917584" spans="41:44">
      <c r="AO917584" s="69">
        <v>59.79</v>
      </c>
      <c r="AP917584" s="69">
        <v>0.884</v>
      </c>
      <c r="AQ917584" s="69">
        <v>0.914</v>
      </c>
      <c r="AR917584" s="69">
        <v>0.889</v>
      </c>
    </row>
    <row r="917585" spans="41:44">
      <c r="AO917585" s="69">
        <v>60.57</v>
      </c>
      <c r="AP917585" s="69">
        <v>0.987</v>
      </c>
      <c r="AQ917585" s="69">
        <v>0.942</v>
      </c>
      <c r="AR917585" s="69">
        <v>0.947</v>
      </c>
    </row>
    <row r="917586" spans="41:44">
      <c r="AO917586" s="69">
        <v>61.35</v>
      </c>
      <c r="AP917586" s="69">
        <v>0.893</v>
      </c>
      <c r="AQ917586" s="69">
        <v>0.885</v>
      </c>
      <c r="AR917586" s="69">
        <v>0.896</v>
      </c>
    </row>
    <row r="917587" spans="41:44">
      <c r="AO917587" s="69">
        <v>62.13</v>
      </c>
      <c r="AP917587" s="69">
        <v>0.903</v>
      </c>
      <c r="AQ917587" s="69">
        <v>0.887</v>
      </c>
      <c r="AR917587" s="69">
        <v>0.936</v>
      </c>
    </row>
    <row r="917588" spans="41:44">
      <c r="AO917588" s="69">
        <v>62.91</v>
      </c>
      <c r="AP917588" s="69">
        <v>0.891</v>
      </c>
      <c r="AQ917588" s="69">
        <v>0.9</v>
      </c>
      <c r="AR917588" s="69">
        <v>0.821</v>
      </c>
    </row>
    <row r="917589" spans="41:44">
      <c r="AO917589" s="69">
        <v>63.69</v>
      </c>
      <c r="AP917589" s="69">
        <v>0.926</v>
      </c>
      <c r="AQ917589" s="69">
        <v>0.811</v>
      </c>
      <c r="AR917589" s="69">
        <v>0.868</v>
      </c>
    </row>
    <row r="917590" spans="41:44">
      <c r="AO917590" s="69">
        <v>64.47</v>
      </c>
      <c r="AP917590" s="69">
        <v>0.826</v>
      </c>
      <c r="AQ917590" s="69">
        <v>0.943</v>
      </c>
      <c r="AR917590" s="69">
        <v>0.949</v>
      </c>
    </row>
    <row r="917591" spans="41:44">
      <c r="AO917591" s="69">
        <v>65.25</v>
      </c>
      <c r="AP917591" s="69">
        <v>0.986</v>
      </c>
      <c r="AQ917591" s="69">
        <v>0.855</v>
      </c>
      <c r="AR917591" s="69">
        <v>0.896</v>
      </c>
    </row>
    <row r="917592" spans="41:44">
      <c r="AO917592" s="69">
        <v>66.03</v>
      </c>
      <c r="AP917592" s="69">
        <v>0.951</v>
      </c>
      <c r="AQ917592" s="69">
        <v>0.873</v>
      </c>
      <c r="AR917592" s="69">
        <v>1.04</v>
      </c>
    </row>
    <row r="917593" spans="41:44">
      <c r="AO917593" s="69">
        <v>66.81</v>
      </c>
      <c r="AP917593" s="69">
        <v>0.884</v>
      </c>
      <c r="AQ917593" s="69">
        <v>0.901</v>
      </c>
      <c r="AR917593" s="69">
        <v>1.031</v>
      </c>
    </row>
    <row r="917594" spans="41:44">
      <c r="AO917594" s="69">
        <v>67.59</v>
      </c>
      <c r="AP917594" s="69">
        <v>0.913</v>
      </c>
      <c r="AQ917594" s="69">
        <v>0.808</v>
      </c>
      <c r="AR917594" s="69">
        <v>1.026</v>
      </c>
    </row>
    <row r="917595" spans="41:44">
      <c r="AO917595" s="69">
        <v>68.37</v>
      </c>
      <c r="AP917595" s="69">
        <v>1.012</v>
      </c>
      <c r="AQ917595" s="69">
        <v>0.919</v>
      </c>
      <c r="AR917595" s="69">
        <v>0.87</v>
      </c>
    </row>
    <row r="917596" spans="41:44">
      <c r="AO917596" s="69">
        <v>69.15</v>
      </c>
      <c r="AP917596" s="69">
        <v>0.953</v>
      </c>
      <c r="AQ917596" s="69">
        <v>0.93</v>
      </c>
      <c r="AR917596" s="69">
        <v>0.889</v>
      </c>
    </row>
    <row r="917597" spans="41:44">
      <c r="AO917597" s="69">
        <v>69.93</v>
      </c>
      <c r="AP917597" s="69">
        <v>0.885</v>
      </c>
      <c r="AQ917597" s="69">
        <v>0.795</v>
      </c>
      <c r="AR917597" s="69">
        <v>1.027</v>
      </c>
    </row>
    <row r="917598" spans="41:44">
      <c r="AO917598" s="69">
        <v>70.71</v>
      </c>
      <c r="AP917598" s="69">
        <v>0.902</v>
      </c>
      <c r="AQ917598" s="69">
        <v>0.901</v>
      </c>
      <c r="AR917598" s="69">
        <v>0.924</v>
      </c>
    </row>
    <row r="917599" spans="41:44">
      <c r="AO917599" s="69">
        <v>71.49</v>
      </c>
      <c r="AP917599" s="69">
        <v>0.821</v>
      </c>
      <c r="AQ917599" s="69">
        <v>0.827</v>
      </c>
      <c r="AR917599" s="69">
        <v>0.9</v>
      </c>
    </row>
    <row r="917600" spans="41:44">
      <c r="AO917600" s="69">
        <v>72.27</v>
      </c>
      <c r="AP917600" s="69">
        <v>0.951</v>
      </c>
      <c r="AQ917600" s="69">
        <v>0.78</v>
      </c>
      <c r="AR917600" s="69">
        <v>0.904</v>
      </c>
    </row>
    <row r="917601" spans="41:44">
      <c r="AO917601" s="69">
        <v>73.05</v>
      </c>
      <c r="AP917601" s="69">
        <v>0.926</v>
      </c>
      <c r="AQ917601" s="69">
        <v>0.956</v>
      </c>
      <c r="AR917601" s="69">
        <v>1.014</v>
      </c>
    </row>
    <row r="917602" spans="41:44">
      <c r="AO917602" s="69">
        <v>73.83</v>
      </c>
      <c r="AP917602" s="69">
        <v>0.94</v>
      </c>
      <c r="AQ917602" s="69">
        <v>0.956</v>
      </c>
      <c r="AR917602" s="69">
        <v>0.924</v>
      </c>
    </row>
    <row r="917603" spans="41:44">
      <c r="AO917603" s="69">
        <v>74.61</v>
      </c>
      <c r="AP917603" s="69">
        <v>0.926</v>
      </c>
      <c r="AQ917603" s="69">
        <v>0.861</v>
      </c>
      <c r="AR917603" s="69">
        <v>0.944</v>
      </c>
    </row>
    <row r="917604" spans="41:44">
      <c r="AO917604" s="69">
        <v>75.39</v>
      </c>
      <c r="AP917604" s="69">
        <v>0.884</v>
      </c>
      <c r="AQ917604" s="69">
        <v>0.849</v>
      </c>
      <c r="AR917604" s="69">
        <v>1.027</v>
      </c>
    </row>
    <row r="917605" spans="41:44">
      <c r="AO917605" s="69">
        <v>76.17</v>
      </c>
      <c r="AP917605" s="69">
        <v>0.856</v>
      </c>
      <c r="AQ917605" s="69">
        <v>0.887</v>
      </c>
      <c r="AR917605" s="69">
        <v>0.923</v>
      </c>
    </row>
    <row r="917606" spans="41:44">
      <c r="AO917606" s="69">
        <v>76.95</v>
      </c>
      <c r="AP917606" s="69">
        <v>0.81</v>
      </c>
      <c r="AQ917606" s="69">
        <v>0.918</v>
      </c>
      <c r="AR917606" s="69">
        <v>0.948</v>
      </c>
    </row>
    <row r="917607" spans="41:44">
      <c r="AO917607" s="69">
        <v>77.73</v>
      </c>
      <c r="AP917607" s="69">
        <v>0.931</v>
      </c>
      <c r="AQ917607" s="69">
        <v>0.9</v>
      </c>
      <c r="AR917607" s="69">
        <v>0.948</v>
      </c>
    </row>
    <row r="917608" spans="41:44">
      <c r="AO917608" s="69">
        <v>78.51</v>
      </c>
      <c r="AP917608" s="69">
        <v>0.894</v>
      </c>
      <c r="AQ917608" s="69">
        <v>0.892</v>
      </c>
      <c r="AR917608" s="69">
        <v>1.071</v>
      </c>
    </row>
    <row r="917609" spans="41:44">
      <c r="AO917609" s="69">
        <v>79.29</v>
      </c>
      <c r="AP917609" s="69">
        <v>0.845</v>
      </c>
      <c r="AQ917609" s="69">
        <v>0.901</v>
      </c>
      <c r="AR917609" s="69">
        <v>0.894</v>
      </c>
    </row>
    <row r="917610" spans="41:44">
      <c r="AO917610" s="69">
        <v>80.07</v>
      </c>
      <c r="AP917610" s="69">
        <v>0.95</v>
      </c>
      <c r="AQ917610" s="69">
        <v>0.843</v>
      </c>
      <c r="AR917610" s="69">
        <v>0.867</v>
      </c>
    </row>
    <row r="917611" spans="41:44">
      <c r="AO917611" s="69">
        <v>80.85</v>
      </c>
      <c r="AP917611" s="69">
        <v>0.849</v>
      </c>
      <c r="AQ917611" s="69">
        <v>0.957</v>
      </c>
      <c r="AR917611" s="69">
        <v>0.974</v>
      </c>
    </row>
    <row r="917612" spans="41:44">
      <c r="AO917612" s="69">
        <v>81.63</v>
      </c>
      <c r="AP917612" s="69">
        <v>0.965</v>
      </c>
      <c r="AQ917612" s="69">
        <v>0.957</v>
      </c>
      <c r="AR917612" s="69">
        <v>0.87</v>
      </c>
    </row>
    <row r="917613" spans="41:44">
      <c r="AO917613" s="69">
        <v>82.41</v>
      </c>
      <c r="AP917613" s="69">
        <v>0.937</v>
      </c>
      <c r="AQ917613" s="69">
        <v>0.849</v>
      </c>
      <c r="AR917613" s="69">
        <v>0.83</v>
      </c>
    </row>
    <row r="917614" spans="41:44">
      <c r="AO917614" s="69">
        <v>83.19</v>
      </c>
      <c r="AP917614" s="69">
        <v>0.907</v>
      </c>
      <c r="AQ917614" s="69">
        <v>0.9</v>
      </c>
      <c r="AR917614" s="69">
        <v>0.873</v>
      </c>
    </row>
    <row r="917615" spans="41:44">
      <c r="AO917615" s="69">
        <v>83.97</v>
      </c>
      <c r="AP917615" s="69">
        <v>0.916</v>
      </c>
      <c r="AQ917615" s="69">
        <v>0.94</v>
      </c>
      <c r="AR917615" s="69">
        <v>0.924</v>
      </c>
    </row>
    <row r="917616" spans="41:44">
      <c r="AO917616" s="69">
        <v>84.75</v>
      </c>
      <c r="AP917616" s="69">
        <v>0.95</v>
      </c>
      <c r="AQ917616" s="69">
        <v>0.865</v>
      </c>
      <c r="AR917616" s="69">
        <v>0.974</v>
      </c>
    </row>
    <row r="917617" spans="41:44">
      <c r="AO917617" s="69">
        <v>85.53</v>
      </c>
      <c r="AP917617" s="69">
        <v>0.954</v>
      </c>
      <c r="AQ917617" s="69">
        <v>0.954</v>
      </c>
      <c r="AR917617" s="69">
        <v>0.987</v>
      </c>
    </row>
    <row r="917618" spans="41:44">
      <c r="AO917618" s="69">
        <v>86.31</v>
      </c>
      <c r="AP917618" s="69">
        <v>0.939</v>
      </c>
      <c r="AQ917618" s="69">
        <v>0.859</v>
      </c>
      <c r="AR917618" s="69">
        <v>0.957</v>
      </c>
    </row>
    <row r="917619" spans="41:44">
      <c r="AO917619" s="69">
        <v>87.09</v>
      </c>
      <c r="AP917619" s="69">
        <v>0.988</v>
      </c>
      <c r="AQ917619" s="69">
        <v>0.887</v>
      </c>
      <c r="AR917619" s="69">
        <v>0.973</v>
      </c>
    </row>
    <row r="917620" spans="41:44">
      <c r="AO917620" s="69">
        <v>87.87</v>
      </c>
      <c r="AP917620" s="69">
        <v>0.853</v>
      </c>
      <c r="AQ917620" s="69">
        <v>0.867</v>
      </c>
      <c r="AR917620" s="69">
        <v>0.849</v>
      </c>
    </row>
    <row r="917621" spans="41:44">
      <c r="AO917621" s="69">
        <v>88.65</v>
      </c>
      <c r="AP917621" s="69">
        <v>0.89</v>
      </c>
      <c r="AQ917621" s="69">
        <v>0.971</v>
      </c>
      <c r="AR917621" s="69">
        <v>0.922</v>
      </c>
    </row>
    <row r="917622" spans="41:44">
      <c r="AO917622" s="69">
        <v>89.43</v>
      </c>
      <c r="AP917622" s="69">
        <v>0.921</v>
      </c>
      <c r="AQ917622" s="69">
        <v>0.846</v>
      </c>
      <c r="AR917622" s="69">
        <v>0.873</v>
      </c>
    </row>
    <row r="917623" spans="41:44">
      <c r="AO917623" s="69">
        <v>90.21</v>
      </c>
      <c r="AP917623" s="69">
        <v>0.869</v>
      </c>
      <c r="AQ917623" s="69">
        <v>0.884</v>
      </c>
      <c r="AR917623" s="69">
        <v>0.911</v>
      </c>
    </row>
    <row r="917624" spans="41:44">
      <c r="AO917624" s="69">
        <v>90.99</v>
      </c>
      <c r="AP917624" s="69">
        <v>1.012</v>
      </c>
      <c r="AQ917624" s="69">
        <v>0.985</v>
      </c>
      <c r="AR917624" s="69">
        <v>0.898</v>
      </c>
    </row>
    <row r="917625" spans="41:44">
      <c r="AO917625" s="69">
        <v>91.77</v>
      </c>
      <c r="AP917625" s="69">
        <v>0.904</v>
      </c>
      <c r="AQ917625" s="69">
        <v>1</v>
      </c>
      <c r="AR917625" s="69">
        <v>0.907</v>
      </c>
    </row>
    <row r="917626" spans="41:44">
      <c r="AO917626" s="69">
        <v>92.55</v>
      </c>
      <c r="AP917626" s="69">
        <v>0.976</v>
      </c>
      <c r="AQ917626" s="69">
        <v>0.9</v>
      </c>
      <c r="AR917626" s="69">
        <v>0.906</v>
      </c>
    </row>
    <row r="917627" spans="41:44">
      <c r="AO917627" s="69">
        <v>93.33</v>
      </c>
      <c r="AP917627" s="69">
        <v>0.953</v>
      </c>
      <c r="AQ917627" s="69">
        <v>0.928</v>
      </c>
      <c r="AR917627" s="69">
        <v>0.974</v>
      </c>
    </row>
    <row r="917628" spans="41:44">
      <c r="AO917628" s="69">
        <v>94.11</v>
      </c>
      <c r="AP917628" s="69">
        <v>0.83</v>
      </c>
      <c r="AQ917628" s="69">
        <v>0.816</v>
      </c>
      <c r="AR917628" s="69">
        <v>0.948</v>
      </c>
    </row>
    <row r="917629" spans="41:44">
      <c r="AO917629" s="69">
        <v>94.89</v>
      </c>
      <c r="AP917629" s="69">
        <v>0.906</v>
      </c>
      <c r="AQ917629" s="69">
        <v>0.791</v>
      </c>
      <c r="AR917629" s="69">
        <v>1</v>
      </c>
    </row>
    <row r="917630" spans="41:44">
      <c r="AO917630" s="69">
        <v>95.67</v>
      </c>
      <c r="AP917630" s="69">
        <v>0.886</v>
      </c>
      <c r="AQ917630" s="69">
        <v>0.859</v>
      </c>
      <c r="AR917630" s="69">
        <v>0.898</v>
      </c>
    </row>
    <row r="917631" spans="41:44">
      <c r="AO917631" s="69">
        <v>96.45</v>
      </c>
      <c r="AP917631" s="69">
        <v>0.988</v>
      </c>
      <c r="AQ917631" s="69">
        <v>1.014</v>
      </c>
      <c r="AR917631" s="69">
        <v>0.887</v>
      </c>
    </row>
    <row r="917632" spans="41:44">
      <c r="AO917632" s="69">
        <v>97.23</v>
      </c>
      <c r="AP917632" s="69">
        <v>0.918</v>
      </c>
      <c r="AQ917632" s="69">
        <v>0.915</v>
      </c>
      <c r="AR917632" s="69">
        <v>0.934</v>
      </c>
    </row>
    <row r="917633" spans="41:44">
      <c r="AO917633" s="69">
        <v>98.01</v>
      </c>
      <c r="AP917633" s="69">
        <v>0.851</v>
      </c>
      <c r="AQ917633" s="69">
        <v>0.942</v>
      </c>
      <c r="AR917633" s="69">
        <v>0.919</v>
      </c>
    </row>
    <row r="917634" spans="41:44">
      <c r="AO917634" s="69">
        <v>98.79</v>
      </c>
      <c r="AP917634" s="69">
        <v>0.95</v>
      </c>
      <c r="AQ917634" s="69">
        <v>0.829</v>
      </c>
      <c r="AR917634" s="69">
        <v>0.906</v>
      </c>
    </row>
    <row r="917635" spans="41:44">
      <c r="AO917635" s="69">
        <v>99.57</v>
      </c>
      <c r="AP917635" s="69">
        <v>0.823</v>
      </c>
      <c r="AQ917635" s="69">
        <v>0.918</v>
      </c>
      <c r="AR917635" s="69">
        <v>1</v>
      </c>
    </row>
    <row r="917636" spans="41:44">
      <c r="AO917636" s="69">
        <v>100.35</v>
      </c>
      <c r="AP917636" s="69">
        <v>0.917</v>
      </c>
      <c r="AQ917636" s="69">
        <v>0.928</v>
      </c>
      <c r="AR917636" s="69">
        <v>0.846</v>
      </c>
    </row>
    <row r="917637" spans="41:44">
      <c r="AO917637" s="69">
        <v>101.13</v>
      </c>
      <c r="AP917637" s="69">
        <v>0.886</v>
      </c>
      <c r="AQ917637" s="69">
        <v>0.843</v>
      </c>
      <c r="AR917637" s="69">
        <v>0.959</v>
      </c>
    </row>
    <row r="917638" spans="41:44">
      <c r="AO917638" s="69">
        <v>101.91</v>
      </c>
      <c r="AP917638" s="69">
        <v>0.965</v>
      </c>
      <c r="AQ917638" s="69">
        <v>0.851</v>
      </c>
      <c r="AR917638" s="69">
        <v>0.93</v>
      </c>
    </row>
    <row r="917639" spans="41:44">
      <c r="AO917639" s="69">
        <v>102.69</v>
      </c>
      <c r="AP917639" s="69">
        <v>0.89</v>
      </c>
      <c r="AQ917639" s="69">
        <v>0.861</v>
      </c>
      <c r="AR917639" s="69">
        <v>0.839</v>
      </c>
    </row>
    <row r="917640" spans="41:44">
      <c r="AO917640" s="69">
        <v>103.47</v>
      </c>
      <c r="AP917640" s="69">
        <v>0.949</v>
      </c>
      <c r="AQ917640" s="69">
        <v>0.942</v>
      </c>
      <c r="AR917640" s="69">
        <v>0.842</v>
      </c>
    </row>
    <row r="917641" spans="41:44">
      <c r="AO917641" s="69">
        <v>104.25</v>
      </c>
      <c r="AP917641" s="69">
        <v>0.91</v>
      </c>
      <c r="AQ917641" s="69">
        <v>0.957</v>
      </c>
      <c r="AR917641" s="69">
        <v>0.875</v>
      </c>
    </row>
    <row r="917642" spans="41:44">
      <c r="AO917642" s="69">
        <v>105.03</v>
      </c>
      <c r="AP917642" s="69">
        <v>0.882</v>
      </c>
      <c r="AQ917642" s="69">
        <v>0.84</v>
      </c>
      <c r="AR917642" s="69">
        <v>0.917</v>
      </c>
    </row>
    <row r="917643" spans="41:44">
      <c r="AO917643" s="69">
        <v>105.81</v>
      </c>
      <c r="AP917643" s="69">
        <v>0.976</v>
      </c>
      <c r="AQ917643" s="69">
        <v>0.811</v>
      </c>
      <c r="AR917643" s="69">
        <v>0.9</v>
      </c>
    </row>
    <row r="917644" spans="41:44">
      <c r="AO917644" s="69">
        <v>106.59</v>
      </c>
      <c r="AP917644" s="69">
        <v>0.949</v>
      </c>
      <c r="AQ917644" s="69">
        <v>0.84</v>
      </c>
      <c r="AR917644" s="69">
        <v>0.947</v>
      </c>
    </row>
    <row r="917645" spans="41:44">
      <c r="AO917645" s="69">
        <v>107.37</v>
      </c>
      <c r="AP917645" s="69">
        <v>0.918</v>
      </c>
      <c r="AQ917645" s="69">
        <v>0.942</v>
      </c>
      <c r="AR917645" s="69">
        <v>0.917</v>
      </c>
    </row>
    <row r="917646" spans="41:44">
      <c r="AO917646" s="69">
        <v>108.15</v>
      </c>
      <c r="AP917646" s="69">
        <v>0.922</v>
      </c>
      <c r="AQ917646" s="69">
        <v>0.916</v>
      </c>
      <c r="AR917646" s="69">
        <v>0.959</v>
      </c>
    </row>
    <row r="917647" spans="41:44">
      <c r="AO917647" s="69">
        <v>108.93</v>
      </c>
      <c r="AP917647" s="69">
        <v>0.918</v>
      </c>
      <c r="AQ917647" s="69">
        <v>0.939</v>
      </c>
      <c r="AR917647" s="69">
        <v>0.872</v>
      </c>
    </row>
    <row r="917648" spans="41:44">
      <c r="AO917648" s="69">
        <v>109.71</v>
      </c>
      <c r="AP917648" s="69">
        <v>0.867</v>
      </c>
      <c r="AQ917648" s="69">
        <v>0.956</v>
      </c>
      <c r="AR917648" s="69">
        <v>0.923</v>
      </c>
    </row>
    <row r="917649" spans="41:44">
      <c r="AO917649" s="69">
        <v>110.49</v>
      </c>
      <c r="AP917649" s="69">
        <v>0.933</v>
      </c>
      <c r="AQ917649" s="69">
        <v>0.836</v>
      </c>
      <c r="AR917649" s="69">
        <v>0.842</v>
      </c>
    </row>
    <row r="917650" spans="41:44">
      <c r="AO917650" s="69">
        <v>111.27</v>
      </c>
      <c r="AP917650" s="69">
        <v>1.052</v>
      </c>
      <c r="AQ917650" s="69">
        <v>0.873</v>
      </c>
      <c r="AR917650" s="69">
        <v>0.898</v>
      </c>
    </row>
    <row r="917651" spans="41:44">
      <c r="AO917651" s="69">
        <v>112.05</v>
      </c>
      <c r="AP917651" s="69">
        <v>0.892</v>
      </c>
      <c r="AQ917651" s="69">
        <v>0.875</v>
      </c>
      <c r="AR917651" s="69">
        <v>0.828</v>
      </c>
    </row>
    <row r="917652" spans="41:44">
      <c r="AO917652" s="69">
        <v>112.83</v>
      </c>
      <c r="AP917652" s="69">
        <v>0.965</v>
      </c>
      <c r="AQ917652" s="69">
        <v>0.915</v>
      </c>
      <c r="AR917652" s="69">
        <v>1.015</v>
      </c>
    </row>
    <row r="917653" spans="41:44">
      <c r="AO917653" s="69">
        <v>113.61</v>
      </c>
      <c r="AP917653" s="69">
        <v>0.932</v>
      </c>
      <c r="AQ917653" s="69">
        <v>0.956</v>
      </c>
      <c r="AR917653" s="69">
        <v>0.986</v>
      </c>
    </row>
    <row r="917654" spans="41:44">
      <c r="AO917654" s="69">
        <v>114.39</v>
      </c>
      <c r="AP917654" s="69">
        <v>0.903</v>
      </c>
      <c r="AQ917654" s="69">
        <v>0.955</v>
      </c>
      <c r="AR917654" s="69">
        <v>0.959</v>
      </c>
    </row>
    <row r="917655" spans="41:44">
      <c r="AO917655" s="69">
        <v>115.17</v>
      </c>
      <c r="AP917655" s="69">
        <v>0.944</v>
      </c>
      <c r="AQ917655" s="69">
        <v>0.971</v>
      </c>
      <c r="AR917655" s="69">
        <v>0.93</v>
      </c>
    </row>
    <row r="917656" spans="41:44">
      <c r="AO917656" s="69">
        <v>115.95</v>
      </c>
      <c r="AP917656" s="69">
        <v>0.9</v>
      </c>
      <c r="AQ917656" s="69">
        <v>0.941</v>
      </c>
      <c r="AR917656" s="69">
        <v>0.847</v>
      </c>
    </row>
    <row r="917657" spans="41:44">
      <c r="AO917657" s="69">
        <v>116.73</v>
      </c>
      <c r="AP917657" s="69">
        <v>0.847</v>
      </c>
      <c r="AQ917657" s="69">
        <v>0.885</v>
      </c>
      <c r="AR917657" s="69">
        <v>0.896</v>
      </c>
    </row>
    <row r="917658" spans="41:44">
      <c r="AO917658" s="69">
        <v>117.51</v>
      </c>
      <c r="AP917658" s="69">
        <v>0.917</v>
      </c>
      <c r="AQ917658" s="69">
        <v>0.857</v>
      </c>
      <c r="AR917658" s="69">
        <v>0.844</v>
      </c>
    </row>
    <row r="917659" spans="41:44">
      <c r="AO917659" s="69">
        <v>118.29</v>
      </c>
      <c r="AP917659" s="69">
        <v>0.923</v>
      </c>
      <c r="AQ917659" s="69">
        <v>1.016</v>
      </c>
      <c r="AR917659" s="69">
        <v>0.844</v>
      </c>
    </row>
    <row r="917660" spans="41:44">
      <c r="AO917660" s="69">
        <v>119.07</v>
      </c>
      <c r="AP917660" s="69">
        <v>1</v>
      </c>
      <c r="AQ917660" s="69">
        <v>0.9</v>
      </c>
      <c r="AR917660" s="69">
        <v>0.915</v>
      </c>
    </row>
    <row r="917661" spans="41:44">
      <c r="AO917661" s="69">
        <v>119.85</v>
      </c>
      <c r="AP917661" s="69">
        <v>0.95</v>
      </c>
      <c r="AQ917661" s="69">
        <v>1.014</v>
      </c>
      <c r="AR917661" s="69">
        <v>0.878</v>
      </c>
    </row>
    <row r="917662" spans="41:44">
      <c r="AO917662" s="69">
        <v>120.63</v>
      </c>
      <c r="AP917662" s="69">
        <v>0.87</v>
      </c>
      <c r="AQ917662" s="69">
        <v>0.943</v>
      </c>
      <c r="AR917662" s="69">
        <v>0.808</v>
      </c>
    </row>
    <row r="917663" spans="41:44">
      <c r="AO917663" s="69">
        <v>121.41</v>
      </c>
      <c r="AP917663" s="69">
        <v>0.874</v>
      </c>
      <c r="AQ917663" s="69">
        <v>0.956</v>
      </c>
      <c r="AR917663" s="69">
        <v>0.906</v>
      </c>
    </row>
    <row r="917664" spans="41:44">
      <c r="AO917664" s="69">
        <v>122.19</v>
      </c>
      <c r="AP917664" s="69">
        <v>0.878</v>
      </c>
      <c r="AQ917664" s="69">
        <v>1</v>
      </c>
      <c r="AR917664" s="69">
        <v>0.851</v>
      </c>
    </row>
    <row r="917665" spans="41:44">
      <c r="AO917665" s="69">
        <v>122.97</v>
      </c>
      <c r="AP917665" s="69">
        <v>0.966</v>
      </c>
      <c r="AQ917665" s="69">
        <v>0.918</v>
      </c>
      <c r="AR917665" s="69">
        <v>0.904</v>
      </c>
    </row>
    <row r="917666" spans="41:44">
      <c r="AO917666" s="69">
        <v>123.75</v>
      </c>
      <c r="AP917666" s="69">
        <v>0.918</v>
      </c>
      <c r="AQ917666" s="69">
        <v>0.9</v>
      </c>
      <c r="AR917666" s="69">
        <v>0.984</v>
      </c>
    </row>
    <row r="917667" spans="41:44">
      <c r="AO917667" s="69">
        <v>124.53</v>
      </c>
      <c r="AP917667" s="69">
        <v>0.953</v>
      </c>
      <c r="AQ917667" s="69">
        <v>0.827</v>
      </c>
      <c r="AR917667" s="69">
        <v>0.9</v>
      </c>
    </row>
    <row r="917668" spans="41:44">
      <c r="AO917668" s="69">
        <v>125.31</v>
      </c>
      <c r="AP917668" s="69">
        <v>0.912</v>
      </c>
      <c r="AQ917668" s="69">
        <v>0.871</v>
      </c>
      <c r="AR917668" s="69">
        <v>0.973</v>
      </c>
    </row>
    <row r="917669" spans="41:44">
      <c r="AO917669" s="69">
        <v>126.09</v>
      </c>
      <c r="AP917669" s="69">
        <v>0.879</v>
      </c>
      <c r="AQ917669" s="69">
        <v>0.927</v>
      </c>
      <c r="AR917669" s="69">
        <v>0.987</v>
      </c>
    </row>
    <row r="917670" spans="41:44">
      <c r="AO917670" s="69">
        <v>126.87</v>
      </c>
      <c r="AP917670" s="69">
        <v>0.966</v>
      </c>
      <c r="AQ917670" s="69">
        <v>0.875</v>
      </c>
      <c r="AR917670" s="69">
        <v>0.917</v>
      </c>
    </row>
    <row r="917671" spans="41:44">
      <c r="AO917671" s="69">
        <v>127.65</v>
      </c>
      <c r="AP917671" s="69">
        <v>0.929</v>
      </c>
      <c r="AQ917671" s="69">
        <v>0.889</v>
      </c>
      <c r="AR917671" s="69">
        <v>0.9</v>
      </c>
    </row>
    <row r="917672" spans="41:44">
      <c r="AO917672" s="69">
        <v>128.43</v>
      </c>
      <c r="AP917672" s="69">
        <v>0.943</v>
      </c>
      <c r="AQ917672" s="69">
        <v>0.823</v>
      </c>
      <c r="AR917672" s="69">
        <v>0.922</v>
      </c>
    </row>
    <row r="917673" spans="41:44">
      <c r="AO917673" s="69">
        <v>129.21</v>
      </c>
      <c r="AP917673" s="69">
        <v>0.901</v>
      </c>
      <c r="AQ917673" s="69">
        <v>0.971</v>
      </c>
      <c r="AR917673" s="69">
        <v>1</v>
      </c>
    </row>
    <row r="917674" spans="41:44">
      <c r="AO917674" s="69">
        <v>129.99</v>
      </c>
      <c r="AP917674" s="69">
        <v>0.94</v>
      </c>
      <c r="AQ917674" s="69">
        <v>0.851</v>
      </c>
      <c r="AR917674" s="69">
        <v>0.918</v>
      </c>
    </row>
    <row r="917675" spans="41:44">
      <c r="AO917675" s="69">
        <v>130.77</v>
      </c>
      <c r="AP917675" s="69">
        <v>0.94</v>
      </c>
      <c r="AQ917675" s="69">
        <v>1.046</v>
      </c>
      <c r="AR917675" s="69">
        <v>1.014</v>
      </c>
    </row>
    <row r="917676" spans="41:44">
      <c r="AO917676" s="69">
        <v>131.55</v>
      </c>
      <c r="AP917676" s="69">
        <v>0.942</v>
      </c>
      <c r="AQ917676" s="69">
        <v>0.847</v>
      </c>
      <c r="AR917676" s="69">
        <v>0.883</v>
      </c>
    </row>
    <row r="917677" spans="41:44">
      <c r="AO917677" s="69">
        <v>132.33</v>
      </c>
      <c r="AP917677" s="69">
        <v>0.954</v>
      </c>
      <c r="AQ917677" s="69">
        <v>0.9</v>
      </c>
      <c r="AR917677" s="69">
        <v>1.069</v>
      </c>
    </row>
    <row r="917678" spans="41:44">
      <c r="AO917678" s="69">
        <v>133.11</v>
      </c>
      <c r="AP917678" s="69">
        <v>0.867</v>
      </c>
      <c r="AQ917678" s="69">
        <v>0.865</v>
      </c>
      <c r="AR917678" s="69">
        <v>0.957</v>
      </c>
    </row>
    <row r="917679" spans="41:44">
      <c r="AO917679" s="69">
        <v>133.89</v>
      </c>
      <c r="AP917679" s="69">
        <v>0.827</v>
      </c>
      <c r="AQ917679" s="69">
        <v>1</v>
      </c>
      <c r="AR917679" s="69">
        <v>0.91</v>
      </c>
    </row>
    <row r="917680" spans="41:44">
      <c r="AO917680" s="69">
        <v>134.67</v>
      </c>
      <c r="AP917680" s="69">
        <v>0.91</v>
      </c>
      <c r="AQ917680" s="69">
        <v>0.929</v>
      </c>
      <c r="AR917680" s="69">
        <v>0.93</v>
      </c>
    </row>
    <row r="917681" spans="41:44">
      <c r="AO917681" s="69">
        <v>135.45</v>
      </c>
      <c r="AP917681" s="69">
        <v>0.938</v>
      </c>
      <c r="AQ917681" s="69">
        <v>0.859</v>
      </c>
      <c r="AR917681" s="69">
        <v>1</v>
      </c>
    </row>
    <row r="917682" spans="41:44">
      <c r="AO917682" s="69">
        <v>136.23</v>
      </c>
      <c r="AP917682" s="69">
        <v>0.944</v>
      </c>
      <c r="AQ917682" s="69">
        <v>1</v>
      </c>
      <c r="AR917682" s="69">
        <v>0.934</v>
      </c>
    </row>
    <row r="917683" spans="41:44">
      <c r="AO917683" s="69">
        <v>137.01</v>
      </c>
      <c r="AP917683" s="69">
        <v>0.965</v>
      </c>
      <c r="AQ917683" s="69">
        <v>0.861</v>
      </c>
      <c r="AR917683" s="69">
        <v>0.893</v>
      </c>
    </row>
    <row r="917684" spans="41:44">
      <c r="AO917684" s="69">
        <v>137.79</v>
      </c>
      <c r="AP917684" s="69">
        <v>0.922</v>
      </c>
      <c r="AQ917684" s="69">
        <v>1.03</v>
      </c>
      <c r="AR917684" s="69">
        <v>0.973</v>
      </c>
    </row>
    <row r="917685" spans="41:44">
      <c r="AO917685" s="69">
        <v>138.57</v>
      </c>
      <c r="AP917685" s="69">
        <v>0.862</v>
      </c>
      <c r="AQ917685" s="69">
        <v>0.814</v>
      </c>
      <c r="AR917685" s="69">
        <v>0.986</v>
      </c>
    </row>
    <row r="917686" spans="41:44">
      <c r="AO917686" s="69">
        <v>139.35</v>
      </c>
      <c r="AP917686" s="69">
        <v>0.89</v>
      </c>
      <c r="AQ917686" s="69">
        <v>0.915</v>
      </c>
      <c r="AR917686" s="69">
        <v>0.906</v>
      </c>
    </row>
    <row r="917687" spans="41:44">
      <c r="AO917687" s="69">
        <v>140.13</v>
      </c>
      <c r="AP917687" s="69">
        <v>0.954</v>
      </c>
      <c r="AQ917687" s="69">
        <v>0.895</v>
      </c>
      <c r="AR917687" s="69">
        <v>0.863</v>
      </c>
    </row>
    <row r="917688" spans="41:44">
      <c r="AO917688" s="69">
        <v>140.91</v>
      </c>
      <c r="AP917688" s="69">
        <v>1</v>
      </c>
      <c r="AQ917688" s="69">
        <v>0.97</v>
      </c>
      <c r="AR917688" s="69">
        <v>0.918</v>
      </c>
    </row>
    <row r="917689" spans="41:44">
      <c r="AO917689" s="69">
        <v>141.69</v>
      </c>
      <c r="AP917689" s="69">
        <v>0.967</v>
      </c>
      <c r="AQ917689" s="69">
        <v>0.883</v>
      </c>
      <c r="AR917689" s="69">
        <v>0.93</v>
      </c>
    </row>
    <row r="917690" spans="41:44">
      <c r="AO917690" s="69">
        <v>142.47</v>
      </c>
      <c r="AP917690" s="69">
        <v>0.966</v>
      </c>
      <c r="AQ917690" s="69">
        <v>0.871</v>
      </c>
      <c r="AR917690" s="69">
        <v>0.911</v>
      </c>
    </row>
    <row r="917691" spans="41:44">
      <c r="AO917691" s="69">
        <v>143.25</v>
      </c>
      <c r="AP917691" s="69">
        <v>0.901</v>
      </c>
      <c r="AQ917691" s="69">
        <v>1.048</v>
      </c>
      <c r="AR917691" s="69">
        <v>0.942</v>
      </c>
    </row>
    <row r="917692" spans="41:44">
      <c r="AO917692" s="69">
        <v>144.03</v>
      </c>
      <c r="AP917692" s="69">
        <v>0.955</v>
      </c>
      <c r="AQ917692" s="69">
        <v>0.875</v>
      </c>
      <c r="AR917692" s="69">
        <v>0.919</v>
      </c>
    </row>
    <row r="917693" spans="41:44">
      <c r="AO917693" s="69">
        <v>144.81</v>
      </c>
      <c r="AP917693" s="69">
        <v>0.928</v>
      </c>
      <c r="AQ917693" s="69">
        <v>0.89</v>
      </c>
      <c r="AR917693" s="69">
        <v>1</v>
      </c>
    </row>
    <row r="917694" spans="41:44">
      <c r="AO917694" s="69">
        <v>145.59</v>
      </c>
      <c r="AP917694" s="69">
        <v>0.988</v>
      </c>
      <c r="AQ917694" s="69">
        <v>0.928</v>
      </c>
      <c r="AR917694" s="69">
        <v>1.028</v>
      </c>
    </row>
    <row r="917695" spans="41:44">
      <c r="AO917695" s="69">
        <v>146.37</v>
      </c>
      <c r="AP917695" s="69">
        <v>0.806</v>
      </c>
      <c r="AQ917695" s="69">
        <v>0.831</v>
      </c>
      <c r="AR917695" s="69">
        <v>0.97</v>
      </c>
    </row>
    <row r="917696" spans="41:44">
      <c r="AO917696" s="69">
        <v>147.15</v>
      </c>
      <c r="AP917696" s="69">
        <v>0.907</v>
      </c>
      <c r="AQ917696" s="69">
        <v>0.928</v>
      </c>
      <c r="AR917696" s="69">
        <v>0.91</v>
      </c>
    </row>
    <row r="917697" spans="41:44">
      <c r="AO917697" s="69">
        <v>147.93</v>
      </c>
      <c r="AP917697" s="69">
        <v>0.875</v>
      </c>
      <c r="AQ917697" s="69">
        <v>0.831</v>
      </c>
      <c r="AR917697" s="69">
        <v>0.861</v>
      </c>
    </row>
    <row r="917698" spans="41:44">
      <c r="AO917698" s="69">
        <v>148.71</v>
      </c>
      <c r="AP917698" s="69">
        <v>0.977</v>
      </c>
      <c r="AQ917698" s="69">
        <v>0.898</v>
      </c>
      <c r="AR917698" s="69">
        <v>0.901</v>
      </c>
    </row>
    <row r="917699" spans="41:44">
      <c r="AO917699" s="69">
        <v>149.49</v>
      </c>
      <c r="AP917699" s="69">
        <v>0.9</v>
      </c>
      <c r="AQ917699" s="69">
        <v>0.985</v>
      </c>
      <c r="AR917699" s="69">
        <v>0.901</v>
      </c>
    </row>
    <row r="917700" spans="41:44">
      <c r="AO917700" s="69">
        <v>150.27</v>
      </c>
      <c r="AP917700" s="69">
        <v>0.95</v>
      </c>
      <c r="AQ917700" s="69">
        <v>0.859</v>
      </c>
      <c r="AR917700" s="69">
        <v>0.917</v>
      </c>
    </row>
    <row r="917701" spans="41:44">
      <c r="AO917701" s="69">
        <v>151.05</v>
      </c>
      <c r="AP917701" s="69">
        <v>0.942</v>
      </c>
      <c r="AQ917701" s="69">
        <v>0.943</v>
      </c>
      <c r="AR917701" s="69">
        <v>0.918</v>
      </c>
    </row>
    <row r="917702" spans="41:44">
      <c r="AO917702" s="69">
        <v>151.83</v>
      </c>
      <c r="AP917702" s="69">
        <v>0.978</v>
      </c>
      <c r="AQ917702" s="69">
        <v>0.845</v>
      </c>
      <c r="AR917702" s="69">
        <v>0.867</v>
      </c>
    </row>
    <row r="917703" spans="41:44">
      <c r="AO917703" s="69">
        <v>152.61</v>
      </c>
      <c r="AP917703" s="69">
        <v>0.942</v>
      </c>
      <c r="AQ917703" s="69">
        <v>0.943</v>
      </c>
      <c r="AR917703" s="69">
        <v>0.928</v>
      </c>
    </row>
    <row r="917704" spans="41:44">
      <c r="AO917704" s="69">
        <v>153.39</v>
      </c>
      <c r="AP917704" s="69">
        <v>0.988</v>
      </c>
      <c r="AQ917704" s="69">
        <v>0.927</v>
      </c>
      <c r="AR917704" s="69">
        <v>0.836</v>
      </c>
    </row>
    <row r="917705" spans="41:44">
      <c r="AO917705" s="69">
        <v>154.17</v>
      </c>
      <c r="AP917705" s="69">
        <v>0.891</v>
      </c>
      <c r="AQ917705" s="69">
        <v>0.941</v>
      </c>
      <c r="AR917705" s="69">
        <v>0.932</v>
      </c>
    </row>
    <row r="917706" spans="41:44">
      <c r="AO917706" s="69">
        <v>154.95</v>
      </c>
      <c r="AP917706" s="69">
        <v>0.935</v>
      </c>
      <c r="AQ917706" s="69">
        <v>0.889</v>
      </c>
      <c r="AR917706" s="69">
        <v>0.861</v>
      </c>
    </row>
    <row r="917707" spans="41:44">
      <c r="AO917707" s="69">
        <v>155.73</v>
      </c>
      <c r="AP917707" s="69">
        <v>0.923</v>
      </c>
      <c r="AQ917707" s="69">
        <v>0.775</v>
      </c>
      <c r="AR917707" s="69">
        <v>0.861</v>
      </c>
    </row>
    <row r="917708" spans="41:44">
      <c r="AO917708" s="69">
        <v>156.51</v>
      </c>
      <c r="AP917708" s="69">
        <v>0.911</v>
      </c>
      <c r="AQ917708" s="69">
        <v>0.942</v>
      </c>
      <c r="AR917708" s="69">
        <v>0.957</v>
      </c>
    </row>
    <row r="933890" spans="41:44">
      <c r="AO933890" s="69" t="s">
        <v>13</v>
      </c>
      <c r="AP933890" s="69" t="s">
        <v>14</v>
      </c>
      <c r="AQ933890" s="69" t="s">
        <v>15</v>
      </c>
      <c r="AR933890" s="69" t="s">
        <v>16</v>
      </c>
    </row>
    <row r="933891" spans="41:44">
      <c r="AO933891" s="69">
        <v>0</v>
      </c>
      <c r="AP933891" s="69">
        <v>0.925</v>
      </c>
      <c r="AQ933891" s="69">
        <v>0.985</v>
      </c>
      <c r="AR933891" s="69">
        <v>0.836</v>
      </c>
    </row>
    <row r="933892" spans="41:44">
      <c r="AO933892" s="69">
        <v>0.39</v>
      </c>
      <c r="AP933892" s="69">
        <v>0.968</v>
      </c>
      <c r="AQ933892" s="69">
        <v>1.016</v>
      </c>
      <c r="AR933892" s="69">
        <v>1.026</v>
      </c>
    </row>
    <row r="933893" spans="41:44">
      <c r="AO933893" s="69">
        <v>1.17</v>
      </c>
      <c r="AP933893" s="69">
        <v>0.928</v>
      </c>
      <c r="AQ933893" s="69">
        <v>1.061</v>
      </c>
      <c r="AR933893" s="69">
        <v>0.925</v>
      </c>
    </row>
    <row r="933894" spans="41:44">
      <c r="AO933894" s="69">
        <v>1.95</v>
      </c>
      <c r="AP933894" s="69">
        <v>0.885</v>
      </c>
      <c r="AQ933894" s="69">
        <v>0.97</v>
      </c>
      <c r="AR933894" s="69">
        <v>0.961</v>
      </c>
    </row>
    <row r="933895" spans="41:44">
      <c r="AO933895" s="69">
        <v>2.73</v>
      </c>
      <c r="AP933895" s="69">
        <v>0.926</v>
      </c>
      <c r="AQ933895" s="69">
        <v>0.932</v>
      </c>
      <c r="AR933895" s="69">
        <v>0.962</v>
      </c>
    </row>
    <row r="933896" spans="41:44">
      <c r="AO933896" s="69">
        <v>3.51</v>
      </c>
      <c r="AP933896" s="69">
        <v>0.885</v>
      </c>
      <c r="AQ933896" s="69">
        <v>0.906</v>
      </c>
      <c r="AR933896" s="69">
        <v>0.924</v>
      </c>
    </row>
    <row r="933897" spans="41:44">
      <c r="AO933897" s="69">
        <v>4.29</v>
      </c>
      <c r="AP933897" s="69">
        <v>0.97</v>
      </c>
      <c r="AQ933897" s="69">
        <v>0.915</v>
      </c>
      <c r="AR933897" s="69">
        <v>0.96</v>
      </c>
    </row>
    <row r="933898" spans="41:44">
      <c r="AO933898" s="69">
        <v>5.07</v>
      </c>
      <c r="AP933898" s="69">
        <v>0.9</v>
      </c>
      <c r="AQ933898" s="69">
        <v>0.935</v>
      </c>
      <c r="AR933898" s="69">
        <v>0.911</v>
      </c>
    </row>
    <row r="933899" spans="41:44">
      <c r="AO933899" s="69">
        <v>5.85</v>
      </c>
      <c r="AP933899" s="69">
        <v>1.015</v>
      </c>
      <c r="AQ933899" s="69">
        <v>0.971</v>
      </c>
      <c r="AR933899" s="69">
        <v>0.912</v>
      </c>
    </row>
    <row r="933900" spans="41:44">
      <c r="AO933900" s="69">
        <v>6.63</v>
      </c>
      <c r="AP933900" s="69">
        <v>0.927</v>
      </c>
      <c r="AQ933900" s="69">
        <v>1</v>
      </c>
      <c r="AR933900" s="69">
        <v>0.962</v>
      </c>
    </row>
    <row r="933901" spans="41:44">
      <c r="AO933901" s="69">
        <v>7.41</v>
      </c>
      <c r="AP933901" s="69">
        <v>0.97</v>
      </c>
      <c r="AQ933901" s="69">
        <v>0.904</v>
      </c>
      <c r="AR933901" s="69">
        <v>1.013</v>
      </c>
    </row>
    <row r="933902" spans="41:44">
      <c r="AO933902" s="69">
        <v>8.19</v>
      </c>
      <c r="AP933902" s="69">
        <v>0.878</v>
      </c>
      <c r="AQ933902" s="69">
        <v>0.89</v>
      </c>
      <c r="AR933902" s="69">
        <v>1</v>
      </c>
    </row>
    <row r="933903" spans="41:44">
      <c r="AO933903" s="69">
        <v>8.97</v>
      </c>
      <c r="AP933903" s="69">
        <v>0.956</v>
      </c>
      <c r="AQ933903" s="69">
        <v>0.859</v>
      </c>
      <c r="AR933903" s="69">
        <v>1.096</v>
      </c>
    </row>
    <row r="933904" spans="41:44">
      <c r="AO933904" s="69">
        <v>9.75</v>
      </c>
      <c r="AP933904" s="69">
        <v>0.887</v>
      </c>
      <c r="AQ933904" s="69">
        <v>0.93</v>
      </c>
      <c r="AR933904" s="69">
        <v>1.04</v>
      </c>
    </row>
    <row r="933905" spans="41:44">
      <c r="AO933905" s="69">
        <v>10.53</v>
      </c>
      <c r="AP933905" s="69">
        <v>0.922</v>
      </c>
      <c r="AQ933905" s="69">
        <v>0.956</v>
      </c>
      <c r="AR933905" s="69">
        <v>1.053</v>
      </c>
    </row>
    <row r="933906" spans="41:44">
      <c r="AO933906" s="69">
        <v>11.31</v>
      </c>
      <c r="AP933906" s="69">
        <v>1</v>
      </c>
      <c r="AQ933906" s="69">
        <v>0.9</v>
      </c>
      <c r="AR933906" s="69">
        <v>1.037</v>
      </c>
    </row>
    <row r="933907" spans="41:44">
      <c r="AO933907" s="69">
        <v>12.09</v>
      </c>
      <c r="AP933907" s="69">
        <v>1.014</v>
      </c>
      <c r="AQ933907" s="69">
        <v>0.942</v>
      </c>
      <c r="AR933907" s="69">
        <v>0.861</v>
      </c>
    </row>
    <row r="933908" spans="41:44">
      <c r="AO933908" s="69">
        <v>12.87</v>
      </c>
      <c r="AP933908" s="69">
        <v>0.918</v>
      </c>
      <c r="AQ933908" s="69">
        <v>0.986</v>
      </c>
      <c r="AR933908" s="69">
        <v>1.055</v>
      </c>
    </row>
    <row r="933909" spans="41:44">
      <c r="AO933909" s="69">
        <v>13.65</v>
      </c>
      <c r="AP933909" s="69">
        <v>0.87</v>
      </c>
      <c r="AQ933909" s="69">
        <v>0.848</v>
      </c>
      <c r="AR933909" s="69">
        <v>0.883</v>
      </c>
    </row>
    <row r="933910" spans="41:44">
      <c r="AO933910" s="69">
        <v>14.43</v>
      </c>
      <c r="AP933910" s="69">
        <v>0.949</v>
      </c>
      <c r="AQ933910" s="69">
        <v>1</v>
      </c>
      <c r="AR933910" s="69">
        <v>0.938</v>
      </c>
    </row>
    <row r="933911" spans="41:44">
      <c r="AO933911" s="69">
        <v>15.21</v>
      </c>
      <c r="AP933911" s="69">
        <v>0.947</v>
      </c>
      <c r="AQ933911" s="69">
        <v>0.947</v>
      </c>
      <c r="AR933911" s="69">
        <v>0.962</v>
      </c>
    </row>
    <row r="933912" spans="41:44">
      <c r="AO933912" s="69">
        <v>15.99</v>
      </c>
      <c r="AP933912" s="69">
        <v>0.883</v>
      </c>
      <c r="AQ933912" s="69">
        <v>1</v>
      </c>
      <c r="AR933912" s="69">
        <v>0.887</v>
      </c>
    </row>
    <row r="933913" spans="41:44">
      <c r="AO933913" s="69">
        <v>16.77</v>
      </c>
      <c r="AP933913" s="69">
        <v>0.892</v>
      </c>
      <c r="AQ933913" s="69">
        <v>0.971</v>
      </c>
      <c r="AR933913" s="69">
        <v>1.133</v>
      </c>
    </row>
    <row r="933914" spans="41:44">
      <c r="AO933914" s="69">
        <v>17.55</v>
      </c>
      <c r="AP933914" s="69">
        <v>0.95</v>
      </c>
      <c r="AQ933914" s="69">
        <v>0.873</v>
      </c>
      <c r="AR933914" s="69">
        <v>0.95</v>
      </c>
    </row>
    <row r="933915" spans="41:44">
      <c r="AO933915" s="69">
        <v>18.33</v>
      </c>
      <c r="AP933915" s="69">
        <v>0.931</v>
      </c>
      <c r="AQ933915" s="69">
        <v>0.942</v>
      </c>
      <c r="AR933915" s="69">
        <v>0.961</v>
      </c>
    </row>
    <row r="933916" spans="41:44">
      <c r="AO933916" s="69">
        <v>19.11</v>
      </c>
      <c r="AP933916" s="69">
        <v>0.9</v>
      </c>
      <c r="AQ933916" s="69">
        <v>0.926</v>
      </c>
      <c r="AR933916" s="69">
        <v>0.935</v>
      </c>
    </row>
    <row r="933917" spans="41:44">
      <c r="AO933917" s="69">
        <v>19.89</v>
      </c>
      <c r="AP933917" s="69">
        <v>0.912</v>
      </c>
      <c r="AQ933917" s="69">
        <v>0.943</v>
      </c>
      <c r="AR933917" s="69">
        <v>0.926</v>
      </c>
    </row>
    <row r="933918" spans="41:44">
      <c r="AO933918" s="69">
        <v>20.67</v>
      </c>
      <c r="AP933918" s="69">
        <v>0.912</v>
      </c>
      <c r="AQ933918" s="69">
        <v>0.942</v>
      </c>
      <c r="AR933918" s="69">
        <v>0.875</v>
      </c>
    </row>
    <row r="933919" spans="41:44">
      <c r="AO933919" s="69">
        <v>21.45</v>
      </c>
      <c r="AP933919" s="69">
        <v>1</v>
      </c>
      <c r="AQ933919" s="69">
        <v>0.844</v>
      </c>
      <c r="AR933919" s="69">
        <v>0.912</v>
      </c>
    </row>
    <row r="933920" spans="41:44">
      <c r="AO933920" s="69">
        <v>22.23</v>
      </c>
      <c r="AP933920" s="69">
        <v>0.891</v>
      </c>
      <c r="AQ933920" s="69">
        <v>0.844</v>
      </c>
      <c r="AR933920" s="69">
        <v>0.975</v>
      </c>
    </row>
    <row r="933921" spans="41:44">
      <c r="AO933921" s="69">
        <v>23.01</v>
      </c>
      <c r="AP933921" s="69">
        <v>0.912</v>
      </c>
      <c r="AQ933921" s="69">
        <v>1.014</v>
      </c>
      <c r="AR933921" s="69">
        <v>0.95</v>
      </c>
    </row>
    <row r="933922" spans="41:44">
      <c r="AO933922" s="69">
        <v>23.79</v>
      </c>
      <c r="AP933922" s="69">
        <v>0.974</v>
      </c>
      <c r="AQ933922" s="69">
        <v>0.931</v>
      </c>
      <c r="AR933922" s="69">
        <v>0.869</v>
      </c>
    </row>
    <row r="933923" spans="41:44">
      <c r="AO933923" s="69">
        <v>24.57</v>
      </c>
      <c r="AP933923" s="69">
        <v>0.898</v>
      </c>
      <c r="AQ933923" s="69">
        <v>0.97</v>
      </c>
      <c r="AR933923" s="69">
        <v>0.879</v>
      </c>
    </row>
    <row r="933924" spans="41:44">
      <c r="AO933924" s="69">
        <v>25.35</v>
      </c>
      <c r="AP933924" s="69">
        <v>0.877</v>
      </c>
      <c r="AQ933924" s="69">
        <v>0.878</v>
      </c>
      <c r="AR933924" s="69">
        <v>0.948</v>
      </c>
    </row>
    <row r="933925" spans="41:44">
      <c r="AO933925" s="69">
        <v>26.13</v>
      </c>
      <c r="AP933925" s="69">
        <v>0.912</v>
      </c>
      <c r="AQ933925" s="69">
        <v>0.986</v>
      </c>
      <c r="AR933925" s="69">
        <v>0.949</v>
      </c>
    </row>
    <row r="933926" spans="41:44">
      <c r="AO933926" s="69">
        <v>26.91</v>
      </c>
      <c r="AP933926" s="69">
        <v>0.974</v>
      </c>
      <c r="AQ933926" s="69">
        <v>0.906</v>
      </c>
      <c r="AR933926" s="69">
        <v>0.828</v>
      </c>
    </row>
    <row r="933927" spans="41:44">
      <c r="AO933927" s="69">
        <v>27.69</v>
      </c>
      <c r="AP933927" s="69">
        <v>0.939</v>
      </c>
      <c r="AQ933927" s="69">
        <v>0.849</v>
      </c>
      <c r="AR933927" s="69">
        <v>0.924</v>
      </c>
    </row>
    <row r="933928" spans="41:44">
      <c r="AO933928" s="69">
        <v>28.47</v>
      </c>
      <c r="AP933928" s="69">
        <v>0.986</v>
      </c>
      <c r="AQ933928" s="69">
        <v>0.93</v>
      </c>
      <c r="AR933928" s="69">
        <v>0.974</v>
      </c>
    </row>
    <row r="933929" spans="41:44">
      <c r="AO933929" s="69">
        <v>29.25</v>
      </c>
      <c r="AP933929" s="69">
        <v>0.974</v>
      </c>
      <c r="AQ933929" s="69">
        <v>0.915</v>
      </c>
      <c r="AR933929" s="69">
        <v>0.896</v>
      </c>
    </row>
    <row r="933930" spans="41:44">
      <c r="AO933930" s="69">
        <v>30.03</v>
      </c>
      <c r="AP933930" s="69">
        <v>0.915</v>
      </c>
      <c r="AQ933930" s="69">
        <v>0.986</v>
      </c>
      <c r="AR933930" s="69">
        <v>1</v>
      </c>
    </row>
    <row r="933931" spans="41:44">
      <c r="AO933931" s="69">
        <v>30.81</v>
      </c>
      <c r="AP933931" s="69">
        <v>0.914</v>
      </c>
      <c r="AQ933931" s="69">
        <v>0.905</v>
      </c>
      <c r="AR933931" s="69">
        <v>0.868</v>
      </c>
    </row>
    <row r="933932" spans="41:44">
      <c r="AO933932" s="69">
        <v>31.59</v>
      </c>
      <c r="AP933932" s="69">
        <v>1</v>
      </c>
      <c r="AQ933932" s="69">
        <v>0.917</v>
      </c>
      <c r="AR933932" s="69">
        <v>1.026</v>
      </c>
    </row>
    <row r="933933" spans="41:44">
      <c r="AO933933" s="69">
        <v>32.37</v>
      </c>
      <c r="AP933933" s="69">
        <v>1</v>
      </c>
      <c r="AQ933933" s="69">
        <v>0.831</v>
      </c>
      <c r="AR933933" s="69">
        <v>0.937</v>
      </c>
    </row>
    <row r="933934" spans="41:44">
      <c r="AO933934" s="69">
        <v>33.15</v>
      </c>
      <c r="AP933934" s="69">
        <v>0.891</v>
      </c>
      <c r="AQ933934" s="69">
        <v>0.985</v>
      </c>
      <c r="AR933934" s="69">
        <v>0.938</v>
      </c>
    </row>
    <row r="933935" spans="41:44">
      <c r="AO933935" s="69">
        <v>33.93</v>
      </c>
      <c r="AP933935" s="69">
        <v>0.938</v>
      </c>
      <c r="AQ933935" s="69">
        <v>0.957</v>
      </c>
      <c r="AR933935" s="69">
        <v>0.974</v>
      </c>
    </row>
    <row r="933936" spans="41:44">
      <c r="AO933936" s="69">
        <v>34.71</v>
      </c>
      <c r="AP933936" s="69">
        <v>0.949</v>
      </c>
      <c r="AQ933936" s="69">
        <v>0.986</v>
      </c>
      <c r="AR933936" s="69">
        <v>0.912</v>
      </c>
    </row>
    <row r="933937" spans="41:44">
      <c r="AO933937" s="69">
        <v>35.49</v>
      </c>
      <c r="AP933937" s="69">
        <v>0.937</v>
      </c>
      <c r="AQ933937" s="69">
        <v>0.96</v>
      </c>
      <c r="AR933937" s="69">
        <v>0.934</v>
      </c>
    </row>
    <row r="933938" spans="41:44">
      <c r="AO933938" s="69">
        <v>36.27</v>
      </c>
      <c r="AP933938" s="69">
        <v>0.94</v>
      </c>
      <c r="AQ933938" s="69">
        <v>0.97</v>
      </c>
      <c r="AR933938" s="69">
        <v>0.961</v>
      </c>
    </row>
    <row r="933939" spans="41:44">
      <c r="AO933939" s="69">
        <v>37.05</v>
      </c>
      <c r="AP933939" s="69">
        <v>0.915</v>
      </c>
      <c r="AQ933939" s="69">
        <v>0.929</v>
      </c>
      <c r="AR933939" s="69">
        <v>0.96</v>
      </c>
    </row>
    <row r="933940" spans="41:44">
      <c r="AO933940" s="69">
        <v>37.83</v>
      </c>
      <c r="AP933940" s="69">
        <v>0.894</v>
      </c>
      <c r="AQ933940" s="69">
        <v>0.905</v>
      </c>
      <c r="AR933940" s="69">
        <v>1.11</v>
      </c>
    </row>
    <row r="933941" spans="41:44">
      <c r="AO933941" s="69">
        <v>38.61</v>
      </c>
      <c r="AP933941" s="69">
        <v>1.053</v>
      </c>
      <c r="AQ933941" s="69">
        <v>0.904</v>
      </c>
      <c r="AR933941" s="69">
        <v>0.879</v>
      </c>
    </row>
    <row r="933942" spans="41:44">
      <c r="AO933942" s="69">
        <v>39.51</v>
      </c>
      <c r="AP933942" s="69">
        <v>0.882</v>
      </c>
      <c r="AQ933942" s="69">
        <v>0.892</v>
      </c>
      <c r="AR933942" s="69">
        <v>0.974</v>
      </c>
    </row>
    <row r="933943" spans="41:44">
      <c r="AO933943" s="69">
        <v>40.29</v>
      </c>
      <c r="AP933943" s="69">
        <v>1.012</v>
      </c>
      <c r="AQ933943" s="69">
        <v>1</v>
      </c>
      <c r="AR933943" s="69">
        <v>1.027</v>
      </c>
    </row>
    <row r="933944" spans="41:44">
      <c r="AO933944" s="69">
        <v>41.07</v>
      </c>
      <c r="AP933944" s="69">
        <v>0.951</v>
      </c>
      <c r="AQ933944" s="69">
        <v>0.956</v>
      </c>
      <c r="AR933944" s="69">
        <v>0.947</v>
      </c>
    </row>
    <row r="933945" spans="41:44">
      <c r="AO933945" s="69">
        <v>41.85</v>
      </c>
      <c r="AP933945" s="69">
        <v>0.9</v>
      </c>
      <c r="AQ933945" s="69">
        <v>0.89</v>
      </c>
      <c r="AR933945" s="69">
        <v>0.91</v>
      </c>
    </row>
    <row r="933946" spans="41:44">
      <c r="AO933946" s="69">
        <v>42.63</v>
      </c>
      <c r="AP933946" s="69">
        <v>0.874</v>
      </c>
      <c r="AQ933946" s="69">
        <v>0.917</v>
      </c>
      <c r="AR933946" s="69">
        <v>0.95</v>
      </c>
    </row>
    <row r="933947" spans="41:44">
      <c r="AO933947" s="69">
        <v>43.41</v>
      </c>
      <c r="AP933947" s="69">
        <v>0.887</v>
      </c>
      <c r="AQ933947" s="69">
        <v>0.853</v>
      </c>
      <c r="AR933947" s="69">
        <v>0.949</v>
      </c>
    </row>
    <row r="933948" spans="41:44">
      <c r="AO933948" s="69">
        <v>44.19</v>
      </c>
      <c r="AP933948" s="69">
        <v>0.866</v>
      </c>
      <c r="AQ933948" s="69">
        <v>0.944</v>
      </c>
      <c r="AR933948" s="69">
        <v>0.912</v>
      </c>
    </row>
    <row r="933949" spans="41:44">
      <c r="AO933949" s="69">
        <v>44.97</v>
      </c>
      <c r="AP933949" s="69">
        <v>0.938</v>
      </c>
      <c r="AQ933949" s="69">
        <v>0.928</v>
      </c>
      <c r="AR933949" s="69">
        <v>0.901</v>
      </c>
    </row>
    <row r="933950" spans="41:44">
      <c r="AO933950" s="69">
        <v>45.75</v>
      </c>
      <c r="AP933950" s="69">
        <v>0.815</v>
      </c>
      <c r="AQ933950" s="69">
        <v>0.956</v>
      </c>
      <c r="AR933950" s="69">
        <v>0.736</v>
      </c>
    </row>
    <row r="933951" spans="41:44">
      <c r="AO933951" s="69">
        <v>46.53</v>
      </c>
      <c r="AP933951" s="69">
        <v>0.962</v>
      </c>
      <c r="AQ933951" s="69">
        <v>0.986</v>
      </c>
      <c r="AR933951" s="69">
        <v>1.085</v>
      </c>
    </row>
    <row r="933952" spans="41:44">
      <c r="AO933952" s="69">
        <v>47.31</v>
      </c>
      <c r="AP933952" s="69">
        <v>0.844</v>
      </c>
      <c r="AQ933952" s="69">
        <v>0.892</v>
      </c>
      <c r="AR933952" s="69">
        <v>0.807</v>
      </c>
    </row>
    <row r="933953" spans="41:44">
      <c r="AO933953" s="69">
        <v>48.09</v>
      </c>
      <c r="AP933953" s="69">
        <v>1.065</v>
      </c>
      <c r="AQ933953" s="69">
        <v>0.904</v>
      </c>
      <c r="AR933953" s="69">
        <v>0.949</v>
      </c>
    </row>
    <row r="933954" spans="41:44">
      <c r="AO933954" s="69">
        <v>48.87</v>
      </c>
      <c r="AP933954" s="69">
        <v>0.924</v>
      </c>
      <c r="AQ933954" s="69">
        <v>0.887</v>
      </c>
      <c r="AR933954" s="69">
        <v>0.873</v>
      </c>
    </row>
    <row r="933955" spans="41:44">
      <c r="AO933955" s="69">
        <v>49.65</v>
      </c>
      <c r="AP933955" s="69">
        <v>0.903</v>
      </c>
      <c r="AQ933955" s="69">
        <v>0.849</v>
      </c>
      <c r="AR933955" s="69">
        <v>0.923</v>
      </c>
    </row>
    <row r="933956" spans="41:44">
      <c r="AO933956" s="69">
        <v>50.43</v>
      </c>
      <c r="AP933956" s="69">
        <v>0.974</v>
      </c>
      <c r="AQ933956" s="69">
        <v>1.015</v>
      </c>
      <c r="AR933956" s="69">
        <v>0.937</v>
      </c>
    </row>
    <row r="933957" spans="41:44">
      <c r="AO933957" s="69">
        <v>51.21</v>
      </c>
      <c r="AP933957" s="69">
        <v>0.962</v>
      </c>
      <c r="AQ933957" s="69">
        <v>1</v>
      </c>
      <c r="AR933957" s="69">
        <v>0.883</v>
      </c>
    </row>
    <row r="933958" spans="41:44">
      <c r="AO933958" s="69">
        <v>51.99</v>
      </c>
      <c r="AP933958" s="69">
        <v>0.986</v>
      </c>
      <c r="AQ933958" s="69">
        <v>0.892</v>
      </c>
      <c r="AR933958" s="69">
        <v>0.872</v>
      </c>
    </row>
    <row r="933959" spans="41:44">
      <c r="AO933959" s="69">
        <v>52.77</v>
      </c>
      <c r="AP933959" s="69">
        <v>0.927</v>
      </c>
      <c r="AQ933959" s="69">
        <v>1.03</v>
      </c>
      <c r="AR933959" s="69">
        <v>0.987</v>
      </c>
    </row>
    <row r="933960" spans="41:44">
      <c r="AO933960" s="69">
        <v>53.55</v>
      </c>
      <c r="AP933960" s="69">
        <v>0.89</v>
      </c>
      <c r="AQ933960" s="69">
        <v>0.819</v>
      </c>
      <c r="AR933960" s="69">
        <v>0.816</v>
      </c>
    </row>
    <row r="933961" spans="41:44">
      <c r="AO933961" s="69">
        <v>54.33</v>
      </c>
      <c r="AP933961" s="69">
        <v>0.869</v>
      </c>
      <c r="AQ933961" s="69">
        <v>0.836</v>
      </c>
      <c r="AR933961" s="69">
        <v>0.887</v>
      </c>
    </row>
    <row r="933962" spans="41:44">
      <c r="AO933962" s="69">
        <v>55.11</v>
      </c>
      <c r="AP933962" s="69">
        <v>0.893</v>
      </c>
      <c r="AQ933962" s="69">
        <v>0.943</v>
      </c>
      <c r="AR933962" s="69">
        <v>0.96</v>
      </c>
    </row>
    <row r="933963" spans="41:44">
      <c r="AO933963" s="69">
        <v>55.89</v>
      </c>
      <c r="AP933963" s="69">
        <v>0.938</v>
      </c>
      <c r="AQ933963" s="69">
        <v>0.928</v>
      </c>
      <c r="AR933963" s="69">
        <v>0.937</v>
      </c>
    </row>
    <row r="933964" spans="41:44">
      <c r="AO933964" s="69">
        <v>56.67</v>
      </c>
      <c r="AP933964" s="69">
        <v>0.939</v>
      </c>
      <c r="AQ933964" s="69">
        <v>0.865</v>
      </c>
      <c r="AR933964" s="69">
        <v>0.938</v>
      </c>
    </row>
    <row r="933965" spans="41:44">
      <c r="AO933965" s="69">
        <v>57.45</v>
      </c>
      <c r="AP933965" s="69">
        <v>0.914</v>
      </c>
      <c r="AQ933965" s="69">
        <v>1.03</v>
      </c>
      <c r="AR933965" s="69">
        <v>1.04</v>
      </c>
    </row>
    <row r="933966" spans="41:44">
      <c r="AO933966" s="69">
        <v>58.23</v>
      </c>
      <c r="AP933966" s="69">
        <v>0.884</v>
      </c>
      <c r="AQ933966" s="69">
        <v>0.915</v>
      </c>
      <c r="AR933966" s="69">
        <v>0.932</v>
      </c>
    </row>
    <row r="933967" spans="41:44">
      <c r="AO933967" s="69">
        <v>59.01</v>
      </c>
      <c r="AP933967" s="69">
        <v>0.874</v>
      </c>
      <c r="AQ933967" s="69">
        <v>0.808</v>
      </c>
      <c r="AR933967" s="69">
        <v>0.959</v>
      </c>
    </row>
    <row r="933968" spans="41:44">
      <c r="AO933968" s="69">
        <v>59.79</v>
      </c>
      <c r="AP933968" s="69">
        <v>0.884</v>
      </c>
      <c r="AQ933968" s="69">
        <v>0.914</v>
      </c>
      <c r="AR933968" s="69">
        <v>0.889</v>
      </c>
    </row>
    <row r="933969" spans="41:44">
      <c r="AO933969" s="69">
        <v>60.57</v>
      </c>
      <c r="AP933969" s="69">
        <v>0.987</v>
      </c>
      <c r="AQ933969" s="69">
        <v>0.942</v>
      </c>
      <c r="AR933969" s="69">
        <v>0.947</v>
      </c>
    </row>
    <row r="933970" spans="41:44">
      <c r="AO933970" s="69">
        <v>61.35</v>
      </c>
      <c r="AP933970" s="69">
        <v>0.893</v>
      </c>
      <c r="AQ933970" s="69">
        <v>0.885</v>
      </c>
      <c r="AR933970" s="69">
        <v>0.896</v>
      </c>
    </row>
    <row r="933971" spans="41:44">
      <c r="AO933971" s="69">
        <v>62.13</v>
      </c>
      <c r="AP933971" s="69">
        <v>0.903</v>
      </c>
      <c r="AQ933971" s="69">
        <v>0.887</v>
      </c>
      <c r="AR933971" s="69">
        <v>0.936</v>
      </c>
    </row>
    <row r="933972" spans="41:44">
      <c r="AO933972" s="69">
        <v>62.91</v>
      </c>
      <c r="AP933972" s="69">
        <v>0.891</v>
      </c>
      <c r="AQ933972" s="69">
        <v>0.9</v>
      </c>
      <c r="AR933972" s="69">
        <v>0.821</v>
      </c>
    </row>
    <row r="933973" spans="41:44">
      <c r="AO933973" s="69">
        <v>63.69</v>
      </c>
      <c r="AP933973" s="69">
        <v>0.926</v>
      </c>
      <c r="AQ933973" s="69">
        <v>0.811</v>
      </c>
      <c r="AR933973" s="69">
        <v>0.868</v>
      </c>
    </row>
    <row r="933974" spans="41:44">
      <c r="AO933974" s="69">
        <v>64.47</v>
      </c>
      <c r="AP933974" s="69">
        <v>0.826</v>
      </c>
      <c r="AQ933974" s="69">
        <v>0.943</v>
      </c>
      <c r="AR933974" s="69">
        <v>0.949</v>
      </c>
    </row>
    <row r="933975" spans="41:44">
      <c r="AO933975" s="69">
        <v>65.25</v>
      </c>
      <c r="AP933975" s="69">
        <v>0.986</v>
      </c>
      <c r="AQ933975" s="69">
        <v>0.855</v>
      </c>
      <c r="AR933975" s="69">
        <v>0.896</v>
      </c>
    </row>
    <row r="933976" spans="41:44">
      <c r="AO933976" s="69">
        <v>66.03</v>
      </c>
      <c r="AP933976" s="69">
        <v>0.951</v>
      </c>
      <c r="AQ933976" s="69">
        <v>0.873</v>
      </c>
      <c r="AR933976" s="69">
        <v>1.04</v>
      </c>
    </row>
    <row r="933977" spans="41:44">
      <c r="AO933977" s="69">
        <v>66.81</v>
      </c>
      <c r="AP933977" s="69">
        <v>0.884</v>
      </c>
      <c r="AQ933977" s="69">
        <v>0.901</v>
      </c>
      <c r="AR933977" s="69">
        <v>1.031</v>
      </c>
    </row>
    <row r="933978" spans="41:44">
      <c r="AO933978" s="69">
        <v>67.59</v>
      </c>
      <c r="AP933978" s="69">
        <v>0.913</v>
      </c>
      <c r="AQ933978" s="69">
        <v>0.808</v>
      </c>
      <c r="AR933978" s="69">
        <v>1.026</v>
      </c>
    </row>
    <row r="933979" spans="41:44">
      <c r="AO933979" s="69">
        <v>68.37</v>
      </c>
      <c r="AP933979" s="69">
        <v>1.012</v>
      </c>
      <c r="AQ933979" s="69">
        <v>0.919</v>
      </c>
      <c r="AR933979" s="69">
        <v>0.87</v>
      </c>
    </row>
    <row r="933980" spans="41:44">
      <c r="AO933980" s="69">
        <v>69.15</v>
      </c>
      <c r="AP933980" s="69">
        <v>0.953</v>
      </c>
      <c r="AQ933980" s="69">
        <v>0.93</v>
      </c>
      <c r="AR933980" s="69">
        <v>0.889</v>
      </c>
    </row>
    <row r="933981" spans="41:44">
      <c r="AO933981" s="69">
        <v>69.93</v>
      </c>
      <c r="AP933981" s="69">
        <v>0.885</v>
      </c>
      <c r="AQ933981" s="69">
        <v>0.795</v>
      </c>
      <c r="AR933981" s="69">
        <v>1.027</v>
      </c>
    </row>
    <row r="933982" spans="41:44">
      <c r="AO933982" s="69">
        <v>70.71</v>
      </c>
      <c r="AP933982" s="69">
        <v>0.902</v>
      </c>
      <c r="AQ933982" s="69">
        <v>0.901</v>
      </c>
      <c r="AR933982" s="69">
        <v>0.924</v>
      </c>
    </row>
    <row r="933983" spans="41:44">
      <c r="AO933983" s="69">
        <v>71.49</v>
      </c>
      <c r="AP933983" s="69">
        <v>0.821</v>
      </c>
      <c r="AQ933983" s="69">
        <v>0.827</v>
      </c>
      <c r="AR933983" s="69">
        <v>0.9</v>
      </c>
    </row>
    <row r="933984" spans="41:44">
      <c r="AO933984" s="69">
        <v>72.27</v>
      </c>
      <c r="AP933984" s="69">
        <v>0.951</v>
      </c>
      <c r="AQ933984" s="69">
        <v>0.78</v>
      </c>
      <c r="AR933984" s="69">
        <v>0.904</v>
      </c>
    </row>
    <row r="933985" spans="41:44">
      <c r="AO933985" s="69">
        <v>73.05</v>
      </c>
      <c r="AP933985" s="69">
        <v>0.926</v>
      </c>
      <c r="AQ933985" s="69">
        <v>0.956</v>
      </c>
      <c r="AR933985" s="69">
        <v>1.014</v>
      </c>
    </row>
    <row r="933986" spans="41:44">
      <c r="AO933986" s="69">
        <v>73.83</v>
      </c>
      <c r="AP933986" s="69">
        <v>0.94</v>
      </c>
      <c r="AQ933986" s="69">
        <v>0.956</v>
      </c>
      <c r="AR933986" s="69">
        <v>0.924</v>
      </c>
    </row>
    <row r="933987" spans="41:44">
      <c r="AO933987" s="69">
        <v>74.61</v>
      </c>
      <c r="AP933987" s="69">
        <v>0.926</v>
      </c>
      <c r="AQ933987" s="69">
        <v>0.861</v>
      </c>
      <c r="AR933987" s="69">
        <v>0.944</v>
      </c>
    </row>
    <row r="933988" spans="41:44">
      <c r="AO933988" s="69">
        <v>75.39</v>
      </c>
      <c r="AP933988" s="69">
        <v>0.884</v>
      </c>
      <c r="AQ933988" s="69">
        <v>0.849</v>
      </c>
      <c r="AR933988" s="69">
        <v>1.027</v>
      </c>
    </row>
    <row r="933989" spans="41:44">
      <c r="AO933989" s="69">
        <v>76.17</v>
      </c>
      <c r="AP933989" s="69">
        <v>0.856</v>
      </c>
      <c r="AQ933989" s="69">
        <v>0.887</v>
      </c>
      <c r="AR933989" s="69">
        <v>0.923</v>
      </c>
    </row>
    <row r="933990" spans="41:44">
      <c r="AO933990" s="69">
        <v>76.95</v>
      </c>
      <c r="AP933990" s="69">
        <v>0.81</v>
      </c>
      <c r="AQ933990" s="69">
        <v>0.918</v>
      </c>
      <c r="AR933990" s="69">
        <v>0.948</v>
      </c>
    </row>
    <row r="933991" spans="41:44">
      <c r="AO933991" s="69">
        <v>77.73</v>
      </c>
      <c r="AP933991" s="69">
        <v>0.931</v>
      </c>
      <c r="AQ933991" s="69">
        <v>0.9</v>
      </c>
      <c r="AR933991" s="69">
        <v>0.948</v>
      </c>
    </row>
    <row r="933992" spans="41:44">
      <c r="AO933992" s="69">
        <v>78.51</v>
      </c>
      <c r="AP933992" s="69">
        <v>0.894</v>
      </c>
      <c r="AQ933992" s="69">
        <v>0.892</v>
      </c>
      <c r="AR933992" s="69">
        <v>1.071</v>
      </c>
    </row>
    <row r="933993" spans="41:44">
      <c r="AO933993" s="69">
        <v>79.29</v>
      </c>
      <c r="AP933993" s="69">
        <v>0.845</v>
      </c>
      <c r="AQ933993" s="69">
        <v>0.901</v>
      </c>
      <c r="AR933993" s="69">
        <v>0.894</v>
      </c>
    </row>
    <row r="933994" spans="41:44">
      <c r="AO933994" s="69">
        <v>80.07</v>
      </c>
      <c r="AP933994" s="69">
        <v>0.95</v>
      </c>
      <c r="AQ933994" s="69">
        <v>0.843</v>
      </c>
      <c r="AR933994" s="69">
        <v>0.867</v>
      </c>
    </row>
    <row r="933995" spans="41:44">
      <c r="AO933995" s="69">
        <v>80.85</v>
      </c>
      <c r="AP933995" s="69">
        <v>0.849</v>
      </c>
      <c r="AQ933995" s="69">
        <v>0.957</v>
      </c>
      <c r="AR933995" s="69">
        <v>0.974</v>
      </c>
    </row>
    <row r="933996" spans="41:44">
      <c r="AO933996" s="69">
        <v>81.63</v>
      </c>
      <c r="AP933996" s="69">
        <v>0.965</v>
      </c>
      <c r="AQ933996" s="69">
        <v>0.957</v>
      </c>
      <c r="AR933996" s="69">
        <v>0.87</v>
      </c>
    </row>
    <row r="933997" spans="41:44">
      <c r="AO933997" s="69">
        <v>82.41</v>
      </c>
      <c r="AP933997" s="69">
        <v>0.937</v>
      </c>
      <c r="AQ933997" s="69">
        <v>0.849</v>
      </c>
      <c r="AR933997" s="69">
        <v>0.83</v>
      </c>
    </row>
    <row r="933998" spans="41:44">
      <c r="AO933998" s="69">
        <v>83.19</v>
      </c>
      <c r="AP933998" s="69">
        <v>0.907</v>
      </c>
      <c r="AQ933998" s="69">
        <v>0.9</v>
      </c>
      <c r="AR933998" s="69">
        <v>0.873</v>
      </c>
    </row>
    <row r="933999" spans="41:44">
      <c r="AO933999" s="69">
        <v>83.97</v>
      </c>
      <c r="AP933999" s="69">
        <v>0.916</v>
      </c>
      <c r="AQ933999" s="69">
        <v>0.94</v>
      </c>
      <c r="AR933999" s="69">
        <v>0.924</v>
      </c>
    </row>
    <row r="934000" spans="41:44">
      <c r="AO934000" s="69">
        <v>84.75</v>
      </c>
      <c r="AP934000" s="69">
        <v>0.95</v>
      </c>
      <c r="AQ934000" s="69">
        <v>0.865</v>
      </c>
      <c r="AR934000" s="69">
        <v>0.974</v>
      </c>
    </row>
    <row r="934001" spans="41:44">
      <c r="AO934001" s="69">
        <v>85.53</v>
      </c>
      <c r="AP934001" s="69">
        <v>0.954</v>
      </c>
      <c r="AQ934001" s="69">
        <v>0.954</v>
      </c>
      <c r="AR934001" s="69">
        <v>0.987</v>
      </c>
    </row>
    <row r="934002" spans="41:44">
      <c r="AO934002" s="69">
        <v>86.31</v>
      </c>
      <c r="AP934002" s="69">
        <v>0.939</v>
      </c>
      <c r="AQ934002" s="69">
        <v>0.859</v>
      </c>
      <c r="AR934002" s="69">
        <v>0.957</v>
      </c>
    </row>
    <row r="934003" spans="41:44">
      <c r="AO934003" s="69">
        <v>87.09</v>
      </c>
      <c r="AP934003" s="69">
        <v>0.988</v>
      </c>
      <c r="AQ934003" s="69">
        <v>0.887</v>
      </c>
      <c r="AR934003" s="69">
        <v>0.973</v>
      </c>
    </row>
    <row r="934004" spans="41:44">
      <c r="AO934004" s="69">
        <v>87.87</v>
      </c>
      <c r="AP934004" s="69">
        <v>0.853</v>
      </c>
      <c r="AQ934004" s="69">
        <v>0.867</v>
      </c>
      <c r="AR934004" s="69">
        <v>0.849</v>
      </c>
    </row>
    <row r="934005" spans="41:44">
      <c r="AO934005" s="69">
        <v>88.65</v>
      </c>
      <c r="AP934005" s="69">
        <v>0.89</v>
      </c>
      <c r="AQ934005" s="69">
        <v>0.971</v>
      </c>
      <c r="AR934005" s="69">
        <v>0.922</v>
      </c>
    </row>
    <row r="934006" spans="41:44">
      <c r="AO934006" s="69">
        <v>89.43</v>
      </c>
      <c r="AP934006" s="69">
        <v>0.921</v>
      </c>
      <c r="AQ934006" s="69">
        <v>0.846</v>
      </c>
      <c r="AR934006" s="69">
        <v>0.873</v>
      </c>
    </row>
    <row r="934007" spans="41:44">
      <c r="AO934007" s="69">
        <v>90.21</v>
      </c>
      <c r="AP934007" s="69">
        <v>0.869</v>
      </c>
      <c r="AQ934007" s="69">
        <v>0.884</v>
      </c>
      <c r="AR934007" s="69">
        <v>0.911</v>
      </c>
    </row>
    <row r="934008" spans="41:44">
      <c r="AO934008" s="69">
        <v>90.99</v>
      </c>
      <c r="AP934008" s="69">
        <v>1.012</v>
      </c>
      <c r="AQ934008" s="69">
        <v>0.985</v>
      </c>
      <c r="AR934008" s="69">
        <v>0.898</v>
      </c>
    </row>
    <row r="934009" spans="41:44">
      <c r="AO934009" s="69">
        <v>91.77</v>
      </c>
      <c r="AP934009" s="69">
        <v>0.904</v>
      </c>
      <c r="AQ934009" s="69">
        <v>1</v>
      </c>
      <c r="AR934009" s="69">
        <v>0.907</v>
      </c>
    </row>
    <row r="934010" spans="41:44">
      <c r="AO934010" s="69">
        <v>92.55</v>
      </c>
      <c r="AP934010" s="69">
        <v>0.976</v>
      </c>
      <c r="AQ934010" s="69">
        <v>0.9</v>
      </c>
      <c r="AR934010" s="69">
        <v>0.906</v>
      </c>
    </row>
    <row r="934011" spans="41:44">
      <c r="AO934011" s="69">
        <v>93.33</v>
      </c>
      <c r="AP934011" s="69">
        <v>0.953</v>
      </c>
      <c r="AQ934011" s="69">
        <v>0.928</v>
      </c>
      <c r="AR934011" s="69">
        <v>0.974</v>
      </c>
    </row>
    <row r="934012" spans="41:44">
      <c r="AO934012" s="69">
        <v>94.11</v>
      </c>
      <c r="AP934012" s="69">
        <v>0.83</v>
      </c>
      <c r="AQ934012" s="69">
        <v>0.816</v>
      </c>
      <c r="AR934012" s="69">
        <v>0.948</v>
      </c>
    </row>
    <row r="934013" spans="41:44">
      <c r="AO934013" s="69">
        <v>94.89</v>
      </c>
      <c r="AP934013" s="69">
        <v>0.906</v>
      </c>
      <c r="AQ934013" s="69">
        <v>0.791</v>
      </c>
      <c r="AR934013" s="69">
        <v>1</v>
      </c>
    </row>
    <row r="934014" spans="41:44">
      <c r="AO934014" s="69">
        <v>95.67</v>
      </c>
      <c r="AP934014" s="69">
        <v>0.886</v>
      </c>
      <c r="AQ934014" s="69">
        <v>0.859</v>
      </c>
      <c r="AR934014" s="69">
        <v>0.898</v>
      </c>
    </row>
    <row r="934015" spans="41:44">
      <c r="AO934015" s="69">
        <v>96.45</v>
      </c>
      <c r="AP934015" s="69">
        <v>0.988</v>
      </c>
      <c r="AQ934015" s="69">
        <v>1.014</v>
      </c>
      <c r="AR934015" s="69">
        <v>0.887</v>
      </c>
    </row>
    <row r="934016" spans="41:44">
      <c r="AO934016" s="69">
        <v>97.23</v>
      </c>
      <c r="AP934016" s="69">
        <v>0.918</v>
      </c>
      <c r="AQ934016" s="69">
        <v>0.915</v>
      </c>
      <c r="AR934016" s="69">
        <v>0.934</v>
      </c>
    </row>
    <row r="934017" spans="41:44">
      <c r="AO934017" s="69">
        <v>98.01</v>
      </c>
      <c r="AP934017" s="69">
        <v>0.851</v>
      </c>
      <c r="AQ934017" s="69">
        <v>0.942</v>
      </c>
      <c r="AR934017" s="69">
        <v>0.919</v>
      </c>
    </row>
    <row r="934018" spans="41:44">
      <c r="AO934018" s="69">
        <v>98.79</v>
      </c>
      <c r="AP934018" s="69">
        <v>0.95</v>
      </c>
      <c r="AQ934018" s="69">
        <v>0.829</v>
      </c>
      <c r="AR934018" s="69">
        <v>0.906</v>
      </c>
    </row>
    <row r="934019" spans="41:44">
      <c r="AO934019" s="69">
        <v>99.57</v>
      </c>
      <c r="AP934019" s="69">
        <v>0.823</v>
      </c>
      <c r="AQ934019" s="69">
        <v>0.918</v>
      </c>
      <c r="AR934019" s="69">
        <v>1</v>
      </c>
    </row>
    <row r="934020" spans="41:44">
      <c r="AO934020" s="69">
        <v>100.35</v>
      </c>
      <c r="AP934020" s="69">
        <v>0.917</v>
      </c>
      <c r="AQ934020" s="69">
        <v>0.928</v>
      </c>
      <c r="AR934020" s="69">
        <v>0.846</v>
      </c>
    </row>
    <row r="934021" spans="41:44">
      <c r="AO934021" s="69">
        <v>101.13</v>
      </c>
      <c r="AP934021" s="69">
        <v>0.886</v>
      </c>
      <c r="AQ934021" s="69">
        <v>0.843</v>
      </c>
      <c r="AR934021" s="69">
        <v>0.959</v>
      </c>
    </row>
    <row r="934022" spans="41:44">
      <c r="AO934022" s="69">
        <v>101.91</v>
      </c>
      <c r="AP934022" s="69">
        <v>0.965</v>
      </c>
      <c r="AQ934022" s="69">
        <v>0.851</v>
      </c>
      <c r="AR934022" s="69">
        <v>0.93</v>
      </c>
    </row>
    <row r="934023" spans="41:44">
      <c r="AO934023" s="69">
        <v>102.69</v>
      </c>
      <c r="AP934023" s="69">
        <v>0.89</v>
      </c>
      <c r="AQ934023" s="69">
        <v>0.861</v>
      </c>
      <c r="AR934023" s="69">
        <v>0.839</v>
      </c>
    </row>
    <row r="934024" spans="41:44">
      <c r="AO934024" s="69">
        <v>103.47</v>
      </c>
      <c r="AP934024" s="69">
        <v>0.949</v>
      </c>
      <c r="AQ934024" s="69">
        <v>0.942</v>
      </c>
      <c r="AR934024" s="69">
        <v>0.842</v>
      </c>
    </row>
    <row r="934025" spans="41:44">
      <c r="AO934025" s="69">
        <v>104.25</v>
      </c>
      <c r="AP934025" s="69">
        <v>0.91</v>
      </c>
      <c r="AQ934025" s="69">
        <v>0.957</v>
      </c>
      <c r="AR934025" s="69">
        <v>0.875</v>
      </c>
    </row>
    <row r="934026" spans="41:44">
      <c r="AO934026" s="69">
        <v>105.03</v>
      </c>
      <c r="AP934026" s="69">
        <v>0.882</v>
      </c>
      <c r="AQ934026" s="69">
        <v>0.84</v>
      </c>
      <c r="AR934026" s="69">
        <v>0.917</v>
      </c>
    </row>
    <row r="934027" spans="41:44">
      <c r="AO934027" s="69">
        <v>105.81</v>
      </c>
      <c r="AP934027" s="69">
        <v>0.976</v>
      </c>
      <c r="AQ934027" s="69">
        <v>0.811</v>
      </c>
      <c r="AR934027" s="69">
        <v>0.9</v>
      </c>
    </row>
    <row r="934028" spans="41:44">
      <c r="AO934028" s="69">
        <v>106.59</v>
      </c>
      <c r="AP934028" s="69">
        <v>0.949</v>
      </c>
      <c r="AQ934028" s="69">
        <v>0.84</v>
      </c>
      <c r="AR934028" s="69">
        <v>0.947</v>
      </c>
    </row>
    <row r="934029" spans="41:44">
      <c r="AO934029" s="69">
        <v>107.37</v>
      </c>
      <c r="AP934029" s="69">
        <v>0.918</v>
      </c>
      <c r="AQ934029" s="69">
        <v>0.942</v>
      </c>
      <c r="AR934029" s="69">
        <v>0.917</v>
      </c>
    </row>
    <row r="934030" spans="41:44">
      <c r="AO934030" s="69">
        <v>108.15</v>
      </c>
      <c r="AP934030" s="69">
        <v>0.922</v>
      </c>
      <c r="AQ934030" s="69">
        <v>0.916</v>
      </c>
      <c r="AR934030" s="69">
        <v>0.959</v>
      </c>
    </row>
    <row r="934031" spans="41:44">
      <c r="AO934031" s="69">
        <v>108.93</v>
      </c>
      <c r="AP934031" s="69">
        <v>0.918</v>
      </c>
      <c r="AQ934031" s="69">
        <v>0.939</v>
      </c>
      <c r="AR934031" s="69">
        <v>0.872</v>
      </c>
    </row>
    <row r="934032" spans="41:44">
      <c r="AO934032" s="69">
        <v>109.71</v>
      </c>
      <c r="AP934032" s="69">
        <v>0.867</v>
      </c>
      <c r="AQ934032" s="69">
        <v>0.956</v>
      </c>
      <c r="AR934032" s="69">
        <v>0.923</v>
      </c>
    </row>
    <row r="934033" spans="41:44">
      <c r="AO934033" s="69">
        <v>110.49</v>
      </c>
      <c r="AP934033" s="69">
        <v>0.933</v>
      </c>
      <c r="AQ934033" s="69">
        <v>0.836</v>
      </c>
      <c r="AR934033" s="69">
        <v>0.842</v>
      </c>
    </row>
    <row r="934034" spans="41:44">
      <c r="AO934034" s="69">
        <v>111.27</v>
      </c>
      <c r="AP934034" s="69">
        <v>1.052</v>
      </c>
      <c r="AQ934034" s="69">
        <v>0.873</v>
      </c>
      <c r="AR934034" s="69">
        <v>0.898</v>
      </c>
    </row>
    <row r="934035" spans="41:44">
      <c r="AO934035" s="69">
        <v>112.05</v>
      </c>
      <c r="AP934035" s="69">
        <v>0.892</v>
      </c>
      <c r="AQ934035" s="69">
        <v>0.875</v>
      </c>
      <c r="AR934035" s="69">
        <v>0.828</v>
      </c>
    </row>
    <row r="934036" spans="41:44">
      <c r="AO934036" s="69">
        <v>112.83</v>
      </c>
      <c r="AP934036" s="69">
        <v>0.965</v>
      </c>
      <c r="AQ934036" s="69">
        <v>0.915</v>
      </c>
      <c r="AR934036" s="69">
        <v>1.015</v>
      </c>
    </row>
    <row r="934037" spans="41:44">
      <c r="AO934037" s="69">
        <v>113.61</v>
      </c>
      <c r="AP934037" s="69">
        <v>0.932</v>
      </c>
      <c r="AQ934037" s="69">
        <v>0.956</v>
      </c>
      <c r="AR934037" s="69">
        <v>0.986</v>
      </c>
    </row>
    <row r="934038" spans="41:44">
      <c r="AO934038" s="69">
        <v>114.39</v>
      </c>
      <c r="AP934038" s="69">
        <v>0.903</v>
      </c>
      <c r="AQ934038" s="69">
        <v>0.955</v>
      </c>
      <c r="AR934038" s="69">
        <v>0.959</v>
      </c>
    </row>
    <row r="934039" spans="41:44">
      <c r="AO934039" s="69">
        <v>115.17</v>
      </c>
      <c r="AP934039" s="69">
        <v>0.944</v>
      </c>
      <c r="AQ934039" s="69">
        <v>0.971</v>
      </c>
      <c r="AR934039" s="69">
        <v>0.93</v>
      </c>
    </row>
    <row r="934040" spans="41:44">
      <c r="AO934040" s="69">
        <v>115.95</v>
      </c>
      <c r="AP934040" s="69">
        <v>0.9</v>
      </c>
      <c r="AQ934040" s="69">
        <v>0.941</v>
      </c>
      <c r="AR934040" s="69">
        <v>0.847</v>
      </c>
    </row>
    <row r="934041" spans="41:44">
      <c r="AO934041" s="69">
        <v>116.73</v>
      </c>
      <c r="AP934041" s="69">
        <v>0.847</v>
      </c>
      <c r="AQ934041" s="69">
        <v>0.885</v>
      </c>
      <c r="AR934041" s="69">
        <v>0.896</v>
      </c>
    </row>
    <row r="934042" spans="41:44">
      <c r="AO934042" s="69">
        <v>117.51</v>
      </c>
      <c r="AP934042" s="69">
        <v>0.917</v>
      </c>
      <c r="AQ934042" s="69">
        <v>0.857</v>
      </c>
      <c r="AR934042" s="69">
        <v>0.844</v>
      </c>
    </row>
    <row r="934043" spans="41:44">
      <c r="AO934043" s="69">
        <v>118.29</v>
      </c>
      <c r="AP934043" s="69">
        <v>0.923</v>
      </c>
      <c r="AQ934043" s="69">
        <v>1.016</v>
      </c>
      <c r="AR934043" s="69">
        <v>0.844</v>
      </c>
    </row>
    <row r="934044" spans="41:44">
      <c r="AO934044" s="69">
        <v>119.07</v>
      </c>
      <c r="AP934044" s="69">
        <v>1</v>
      </c>
      <c r="AQ934044" s="69">
        <v>0.9</v>
      </c>
      <c r="AR934044" s="69">
        <v>0.915</v>
      </c>
    </row>
    <row r="934045" spans="41:44">
      <c r="AO934045" s="69">
        <v>119.85</v>
      </c>
      <c r="AP934045" s="69">
        <v>0.95</v>
      </c>
      <c r="AQ934045" s="69">
        <v>1.014</v>
      </c>
      <c r="AR934045" s="69">
        <v>0.878</v>
      </c>
    </row>
    <row r="934046" spans="41:44">
      <c r="AO934046" s="69">
        <v>120.63</v>
      </c>
      <c r="AP934046" s="69">
        <v>0.87</v>
      </c>
      <c r="AQ934046" s="69">
        <v>0.943</v>
      </c>
      <c r="AR934046" s="69">
        <v>0.808</v>
      </c>
    </row>
    <row r="934047" spans="41:44">
      <c r="AO934047" s="69">
        <v>121.41</v>
      </c>
      <c r="AP934047" s="69">
        <v>0.874</v>
      </c>
      <c r="AQ934047" s="69">
        <v>0.956</v>
      </c>
      <c r="AR934047" s="69">
        <v>0.906</v>
      </c>
    </row>
    <row r="934048" spans="41:44">
      <c r="AO934048" s="69">
        <v>122.19</v>
      </c>
      <c r="AP934048" s="69">
        <v>0.878</v>
      </c>
      <c r="AQ934048" s="69">
        <v>1</v>
      </c>
      <c r="AR934048" s="69">
        <v>0.851</v>
      </c>
    </row>
    <row r="934049" spans="41:44">
      <c r="AO934049" s="69">
        <v>122.97</v>
      </c>
      <c r="AP934049" s="69">
        <v>0.966</v>
      </c>
      <c r="AQ934049" s="69">
        <v>0.918</v>
      </c>
      <c r="AR934049" s="69">
        <v>0.904</v>
      </c>
    </row>
    <row r="934050" spans="41:44">
      <c r="AO934050" s="69">
        <v>123.75</v>
      </c>
      <c r="AP934050" s="69">
        <v>0.918</v>
      </c>
      <c r="AQ934050" s="69">
        <v>0.9</v>
      </c>
      <c r="AR934050" s="69">
        <v>0.984</v>
      </c>
    </row>
    <row r="934051" spans="41:44">
      <c r="AO934051" s="69">
        <v>124.53</v>
      </c>
      <c r="AP934051" s="69">
        <v>0.953</v>
      </c>
      <c r="AQ934051" s="69">
        <v>0.827</v>
      </c>
      <c r="AR934051" s="69">
        <v>0.9</v>
      </c>
    </row>
    <row r="934052" spans="41:44">
      <c r="AO934052" s="69">
        <v>125.31</v>
      </c>
      <c r="AP934052" s="69">
        <v>0.912</v>
      </c>
      <c r="AQ934052" s="69">
        <v>0.871</v>
      </c>
      <c r="AR934052" s="69">
        <v>0.973</v>
      </c>
    </row>
    <row r="934053" spans="41:44">
      <c r="AO934053" s="69">
        <v>126.09</v>
      </c>
      <c r="AP934053" s="69">
        <v>0.879</v>
      </c>
      <c r="AQ934053" s="69">
        <v>0.927</v>
      </c>
      <c r="AR934053" s="69">
        <v>0.987</v>
      </c>
    </row>
    <row r="934054" spans="41:44">
      <c r="AO934054" s="69">
        <v>126.87</v>
      </c>
      <c r="AP934054" s="69">
        <v>0.966</v>
      </c>
      <c r="AQ934054" s="69">
        <v>0.875</v>
      </c>
      <c r="AR934054" s="69">
        <v>0.917</v>
      </c>
    </row>
    <row r="934055" spans="41:44">
      <c r="AO934055" s="69">
        <v>127.65</v>
      </c>
      <c r="AP934055" s="69">
        <v>0.929</v>
      </c>
      <c r="AQ934055" s="69">
        <v>0.889</v>
      </c>
      <c r="AR934055" s="69">
        <v>0.9</v>
      </c>
    </row>
    <row r="934056" spans="41:44">
      <c r="AO934056" s="69">
        <v>128.43</v>
      </c>
      <c r="AP934056" s="69">
        <v>0.943</v>
      </c>
      <c r="AQ934056" s="69">
        <v>0.823</v>
      </c>
      <c r="AR934056" s="69">
        <v>0.922</v>
      </c>
    </row>
    <row r="934057" spans="41:44">
      <c r="AO934057" s="69">
        <v>129.21</v>
      </c>
      <c r="AP934057" s="69">
        <v>0.901</v>
      </c>
      <c r="AQ934057" s="69">
        <v>0.971</v>
      </c>
      <c r="AR934057" s="69">
        <v>1</v>
      </c>
    </row>
    <row r="934058" spans="41:44">
      <c r="AO934058" s="69">
        <v>129.99</v>
      </c>
      <c r="AP934058" s="69">
        <v>0.94</v>
      </c>
      <c r="AQ934058" s="69">
        <v>0.851</v>
      </c>
      <c r="AR934058" s="69">
        <v>0.918</v>
      </c>
    </row>
    <row r="934059" spans="41:44">
      <c r="AO934059" s="69">
        <v>130.77</v>
      </c>
      <c r="AP934059" s="69">
        <v>0.94</v>
      </c>
      <c r="AQ934059" s="69">
        <v>1.046</v>
      </c>
      <c r="AR934059" s="69">
        <v>1.014</v>
      </c>
    </row>
    <row r="934060" spans="41:44">
      <c r="AO934060" s="69">
        <v>131.55</v>
      </c>
      <c r="AP934060" s="69">
        <v>0.942</v>
      </c>
      <c r="AQ934060" s="69">
        <v>0.847</v>
      </c>
      <c r="AR934060" s="69">
        <v>0.883</v>
      </c>
    </row>
    <row r="934061" spans="41:44">
      <c r="AO934061" s="69">
        <v>132.33</v>
      </c>
      <c r="AP934061" s="69">
        <v>0.954</v>
      </c>
      <c r="AQ934061" s="69">
        <v>0.9</v>
      </c>
      <c r="AR934061" s="69">
        <v>1.069</v>
      </c>
    </row>
    <row r="934062" spans="41:44">
      <c r="AO934062" s="69">
        <v>133.11</v>
      </c>
      <c r="AP934062" s="69">
        <v>0.867</v>
      </c>
      <c r="AQ934062" s="69">
        <v>0.865</v>
      </c>
      <c r="AR934062" s="69">
        <v>0.957</v>
      </c>
    </row>
    <row r="934063" spans="41:44">
      <c r="AO934063" s="69">
        <v>133.89</v>
      </c>
      <c r="AP934063" s="69">
        <v>0.827</v>
      </c>
      <c r="AQ934063" s="69">
        <v>1</v>
      </c>
      <c r="AR934063" s="69">
        <v>0.91</v>
      </c>
    </row>
    <row r="934064" spans="41:44">
      <c r="AO934064" s="69">
        <v>134.67</v>
      </c>
      <c r="AP934064" s="69">
        <v>0.91</v>
      </c>
      <c r="AQ934064" s="69">
        <v>0.929</v>
      </c>
      <c r="AR934064" s="69">
        <v>0.93</v>
      </c>
    </row>
    <row r="934065" spans="41:44">
      <c r="AO934065" s="69">
        <v>135.45</v>
      </c>
      <c r="AP934065" s="69">
        <v>0.938</v>
      </c>
      <c r="AQ934065" s="69">
        <v>0.859</v>
      </c>
      <c r="AR934065" s="69">
        <v>1</v>
      </c>
    </row>
    <row r="934066" spans="41:44">
      <c r="AO934066" s="69">
        <v>136.23</v>
      </c>
      <c r="AP934066" s="69">
        <v>0.944</v>
      </c>
      <c r="AQ934066" s="69">
        <v>1</v>
      </c>
      <c r="AR934066" s="69">
        <v>0.934</v>
      </c>
    </row>
    <row r="934067" spans="41:44">
      <c r="AO934067" s="69">
        <v>137.01</v>
      </c>
      <c r="AP934067" s="69">
        <v>0.965</v>
      </c>
      <c r="AQ934067" s="69">
        <v>0.861</v>
      </c>
      <c r="AR934067" s="69">
        <v>0.893</v>
      </c>
    </row>
    <row r="934068" spans="41:44">
      <c r="AO934068" s="69">
        <v>137.79</v>
      </c>
      <c r="AP934068" s="69">
        <v>0.922</v>
      </c>
      <c r="AQ934068" s="69">
        <v>1.03</v>
      </c>
      <c r="AR934068" s="69">
        <v>0.973</v>
      </c>
    </row>
    <row r="934069" spans="41:44">
      <c r="AO934069" s="69">
        <v>138.57</v>
      </c>
      <c r="AP934069" s="69">
        <v>0.862</v>
      </c>
      <c r="AQ934069" s="69">
        <v>0.814</v>
      </c>
      <c r="AR934069" s="69">
        <v>0.986</v>
      </c>
    </row>
    <row r="934070" spans="41:44">
      <c r="AO934070" s="69">
        <v>139.35</v>
      </c>
      <c r="AP934070" s="69">
        <v>0.89</v>
      </c>
      <c r="AQ934070" s="69">
        <v>0.915</v>
      </c>
      <c r="AR934070" s="69">
        <v>0.906</v>
      </c>
    </row>
    <row r="934071" spans="41:44">
      <c r="AO934071" s="69">
        <v>140.13</v>
      </c>
      <c r="AP934071" s="69">
        <v>0.954</v>
      </c>
      <c r="AQ934071" s="69">
        <v>0.895</v>
      </c>
      <c r="AR934071" s="69">
        <v>0.863</v>
      </c>
    </row>
    <row r="934072" spans="41:44">
      <c r="AO934072" s="69">
        <v>140.91</v>
      </c>
      <c r="AP934072" s="69">
        <v>1</v>
      </c>
      <c r="AQ934072" s="69">
        <v>0.97</v>
      </c>
      <c r="AR934072" s="69">
        <v>0.918</v>
      </c>
    </row>
    <row r="934073" spans="41:44">
      <c r="AO934073" s="69">
        <v>141.69</v>
      </c>
      <c r="AP934073" s="69">
        <v>0.967</v>
      </c>
      <c r="AQ934073" s="69">
        <v>0.883</v>
      </c>
      <c r="AR934073" s="69">
        <v>0.93</v>
      </c>
    </row>
    <row r="934074" spans="41:44">
      <c r="AO934074" s="69">
        <v>142.47</v>
      </c>
      <c r="AP934074" s="69">
        <v>0.966</v>
      </c>
      <c r="AQ934074" s="69">
        <v>0.871</v>
      </c>
      <c r="AR934074" s="69">
        <v>0.911</v>
      </c>
    </row>
    <row r="934075" spans="41:44">
      <c r="AO934075" s="69">
        <v>143.25</v>
      </c>
      <c r="AP934075" s="69">
        <v>0.901</v>
      </c>
      <c r="AQ934075" s="69">
        <v>1.048</v>
      </c>
      <c r="AR934075" s="69">
        <v>0.942</v>
      </c>
    </row>
    <row r="934076" spans="41:44">
      <c r="AO934076" s="69">
        <v>144.03</v>
      </c>
      <c r="AP934076" s="69">
        <v>0.955</v>
      </c>
      <c r="AQ934076" s="69">
        <v>0.875</v>
      </c>
      <c r="AR934076" s="69">
        <v>0.919</v>
      </c>
    </row>
    <row r="934077" spans="41:44">
      <c r="AO934077" s="69">
        <v>144.81</v>
      </c>
      <c r="AP934077" s="69">
        <v>0.928</v>
      </c>
      <c r="AQ934077" s="69">
        <v>0.89</v>
      </c>
      <c r="AR934077" s="69">
        <v>1</v>
      </c>
    </row>
    <row r="934078" spans="41:44">
      <c r="AO934078" s="69">
        <v>145.59</v>
      </c>
      <c r="AP934078" s="69">
        <v>0.988</v>
      </c>
      <c r="AQ934078" s="69">
        <v>0.928</v>
      </c>
      <c r="AR934078" s="69">
        <v>1.028</v>
      </c>
    </row>
    <row r="934079" spans="41:44">
      <c r="AO934079" s="69">
        <v>146.37</v>
      </c>
      <c r="AP934079" s="69">
        <v>0.806</v>
      </c>
      <c r="AQ934079" s="69">
        <v>0.831</v>
      </c>
      <c r="AR934079" s="69">
        <v>0.97</v>
      </c>
    </row>
    <row r="934080" spans="41:44">
      <c r="AO934080" s="69">
        <v>147.15</v>
      </c>
      <c r="AP934080" s="69">
        <v>0.907</v>
      </c>
      <c r="AQ934080" s="69">
        <v>0.928</v>
      </c>
      <c r="AR934080" s="69">
        <v>0.91</v>
      </c>
    </row>
    <row r="934081" spans="41:44">
      <c r="AO934081" s="69">
        <v>147.93</v>
      </c>
      <c r="AP934081" s="69">
        <v>0.875</v>
      </c>
      <c r="AQ934081" s="69">
        <v>0.831</v>
      </c>
      <c r="AR934081" s="69">
        <v>0.861</v>
      </c>
    </row>
    <row r="934082" spans="41:44">
      <c r="AO934082" s="69">
        <v>148.71</v>
      </c>
      <c r="AP934082" s="69">
        <v>0.977</v>
      </c>
      <c r="AQ934082" s="69">
        <v>0.898</v>
      </c>
      <c r="AR934082" s="69">
        <v>0.901</v>
      </c>
    </row>
    <row r="934083" spans="41:44">
      <c r="AO934083" s="69">
        <v>149.49</v>
      </c>
      <c r="AP934083" s="69">
        <v>0.9</v>
      </c>
      <c r="AQ934083" s="69">
        <v>0.985</v>
      </c>
      <c r="AR934083" s="69">
        <v>0.901</v>
      </c>
    </row>
    <row r="934084" spans="41:44">
      <c r="AO934084" s="69">
        <v>150.27</v>
      </c>
      <c r="AP934084" s="69">
        <v>0.95</v>
      </c>
      <c r="AQ934084" s="69">
        <v>0.859</v>
      </c>
      <c r="AR934084" s="69">
        <v>0.917</v>
      </c>
    </row>
    <row r="934085" spans="41:44">
      <c r="AO934085" s="69">
        <v>151.05</v>
      </c>
      <c r="AP934085" s="69">
        <v>0.942</v>
      </c>
      <c r="AQ934085" s="69">
        <v>0.943</v>
      </c>
      <c r="AR934085" s="69">
        <v>0.918</v>
      </c>
    </row>
    <row r="934086" spans="41:44">
      <c r="AO934086" s="69">
        <v>151.83</v>
      </c>
      <c r="AP934086" s="69">
        <v>0.978</v>
      </c>
      <c r="AQ934086" s="69">
        <v>0.845</v>
      </c>
      <c r="AR934086" s="69">
        <v>0.867</v>
      </c>
    </row>
    <row r="934087" spans="41:44">
      <c r="AO934087" s="69">
        <v>152.61</v>
      </c>
      <c r="AP934087" s="69">
        <v>0.942</v>
      </c>
      <c r="AQ934087" s="69">
        <v>0.943</v>
      </c>
      <c r="AR934087" s="69">
        <v>0.928</v>
      </c>
    </row>
    <row r="934088" spans="41:44">
      <c r="AO934088" s="69">
        <v>153.39</v>
      </c>
      <c r="AP934088" s="69">
        <v>0.988</v>
      </c>
      <c r="AQ934088" s="69">
        <v>0.927</v>
      </c>
      <c r="AR934088" s="69">
        <v>0.836</v>
      </c>
    </row>
    <row r="934089" spans="41:44">
      <c r="AO934089" s="69">
        <v>154.17</v>
      </c>
      <c r="AP934089" s="69">
        <v>0.891</v>
      </c>
      <c r="AQ934089" s="69">
        <v>0.941</v>
      </c>
      <c r="AR934089" s="69">
        <v>0.932</v>
      </c>
    </row>
    <row r="934090" spans="41:44">
      <c r="AO934090" s="69">
        <v>154.95</v>
      </c>
      <c r="AP934090" s="69">
        <v>0.935</v>
      </c>
      <c r="AQ934090" s="69">
        <v>0.889</v>
      </c>
      <c r="AR934090" s="69">
        <v>0.861</v>
      </c>
    </row>
    <row r="934091" spans="41:44">
      <c r="AO934091" s="69">
        <v>155.73</v>
      </c>
      <c r="AP934091" s="69">
        <v>0.923</v>
      </c>
      <c r="AQ934091" s="69">
        <v>0.775</v>
      </c>
      <c r="AR934091" s="69">
        <v>0.861</v>
      </c>
    </row>
    <row r="934092" spans="41:44">
      <c r="AO934092" s="69">
        <v>156.51</v>
      </c>
      <c r="AP934092" s="69">
        <v>0.911</v>
      </c>
      <c r="AQ934092" s="69">
        <v>0.942</v>
      </c>
      <c r="AR934092" s="69">
        <v>0.957</v>
      </c>
    </row>
    <row r="950274" spans="41:44">
      <c r="AO950274" s="69" t="s">
        <v>13</v>
      </c>
      <c r="AP950274" s="69" t="s">
        <v>14</v>
      </c>
      <c r="AQ950274" s="69" t="s">
        <v>15</v>
      </c>
      <c r="AR950274" s="69" t="s">
        <v>16</v>
      </c>
    </row>
    <row r="950275" spans="41:44">
      <c r="AO950275" s="69">
        <v>0</v>
      </c>
      <c r="AP950275" s="69">
        <v>0.925</v>
      </c>
      <c r="AQ950275" s="69">
        <v>0.985</v>
      </c>
      <c r="AR950275" s="69">
        <v>0.836</v>
      </c>
    </row>
    <row r="950276" spans="41:44">
      <c r="AO950276" s="69">
        <v>0.39</v>
      </c>
      <c r="AP950276" s="69">
        <v>0.968</v>
      </c>
      <c r="AQ950276" s="69">
        <v>1.016</v>
      </c>
      <c r="AR950276" s="69">
        <v>1.026</v>
      </c>
    </row>
    <row r="950277" spans="41:44">
      <c r="AO950277" s="69">
        <v>1.17</v>
      </c>
      <c r="AP950277" s="69">
        <v>0.928</v>
      </c>
      <c r="AQ950277" s="69">
        <v>1.061</v>
      </c>
      <c r="AR950277" s="69">
        <v>0.925</v>
      </c>
    </row>
    <row r="950278" spans="41:44">
      <c r="AO950278" s="69">
        <v>1.95</v>
      </c>
      <c r="AP950278" s="69">
        <v>0.885</v>
      </c>
      <c r="AQ950278" s="69">
        <v>0.97</v>
      </c>
      <c r="AR950278" s="69">
        <v>0.961</v>
      </c>
    </row>
    <row r="950279" spans="41:44">
      <c r="AO950279" s="69">
        <v>2.73</v>
      </c>
      <c r="AP950279" s="69">
        <v>0.926</v>
      </c>
      <c r="AQ950279" s="69">
        <v>0.932</v>
      </c>
      <c r="AR950279" s="69">
        <v>0.962</v>
      </c>
    </row>
    <row r="950280" spans="41:44">
      <c r="AO950280" s="69">
        <v>3.51</v>
      </c>
      <c r="AP950280" s="69">
        <v>0.885</v>
      </c>
      <c r="AQ950280" s="69">
        <v>0.906</v>
      </c>
      <c r="AR950280" s="69">
        <v>0.924</v>
      </c>
    </row>
    <row r="950281" spans="41:44">
      <c r="AO950281" s="69">
        <v>4.29</v>
      </c>
      <c r="AP950281" s="69">
        <v>0.97</v>
      </c>
      <c r="AQ950281" s="69">
        <v>0.915</v>
      </c>
      <c r="AR950281" s="69">
        <v>0.96</v>
      </c>
    </row>
    <row r="950282" spans="41:44">
      <c r="AO950282" s="69">
        <v>5.07</v>
      </c>
      <c r="AP950282" s="69">
        <v>0.9</v>
      </c>
      <c r="AQ950282" s="69">
        <v>0.935</v>
      </c>
      <c r="AR950282" s="69">
        <v>0.911</v>
      </c>
    </row>
    <row r="950283" spans="41:44">
      <c r="AO950283" s="69">
        <v>5.85</v>
      </c>
      <c r="AP950283" s="69">
        <v>1.015</v>
      </c>
      <c r="AQ950283" s="69">
        <v>0.971</v>
      </c>
      <c r="AR950283" s="69">
        <v>0.912</v>
      </c>
    </row>
    <row r="950284" spans="41:44">
      <c r="AO950284" s="69">
        <v>6.63</v>
      </c>
      <c r="AP950284" s="69">
        <v>0.927</v>
      </c>
      <c r="AQ950284" s="69">
        <v>1</v>
      </c>
      <c r="AR950284" s="69">
        <v>0.962</v>
      </c>
    </row>
    <row r="950285" spans="41:44">
      <c r="AO950285" s="69">
        <v>7.41</v>
      </c>
      <c r="AP950285" s="69">
        <v>0.97</v>
      </c>
      <c r="AQ950285" s="69">
        <v>0.904</v>
      </c>
      <c r="AR950285" s="69">
        <v>1.013</v>
      </c>
    </row>
    <row r="950286" spans="41:44">
      <c r="AO950286" s="69">
        <v>8.19</v>
      </c>
      <c r="AP950286" s="69">
        <v>0.878</v>
      </c>
      <c r="AQ950286" s="69">
        <v>0.89</v>
      </c>
      <c r="AR950286" s="69">
        <v>1</v>
      </c>
    </row>
    <row r="950287" spans="41:44">
      <c r="AO950287" s="69">
        <v>8.97</v>
      </c>
      <c r="AP950287" s="69">
        <v>0.956</v>
      </c>
      <c r="AQ950287" s="69">
        <v>0.859</v>
      </c>
      <c r="AR950287" s="69">
        <v>1.096</v>
      </c>
    </row>
    <row r="950288" spans="41:44">
      <c r="AO950288" s="69">
        <v>9.75</v>
      </c>
      <c r="AP950288" s="69">
        <v>0.887</v>
      </c>
      <c r="AQ950288" s="69">
        <v>0.93</v>
      </c>
      <c r="AR950288" s="69">
        <v>1.04</v>
      </c>
    </row>
    <row r="950289" spans="41:44">
      <c r="AO950289" s="69">
        <v>10.53</v>
      </c>
      <c r="AP950289" s="69">
        <v>0.922</v>
      </c>
      <c r="AQ950289" s="69">
        <v>0.956</v>
      </c>
      <c r="AR950289" s="69">
        <v>1.053</v>
      </c>
    </row>
    <row r="950290" spans="41:44">
      <c r="AO950290" s="69">
        <v>11.31</v>
      </c>
      <c r="AP950290" s="69">
        <v>1</v>
      </c>
      <c r="AQ950290" s="69">
        <v>0.9</v>
      </c>
      <c r="AR950290" s="69">
        <v>1.037</v>
      </c>
    </row>
    <row r="950291" spans="41:44">
      <c r="AO950291" s="69">
        <v>12.09</v>
      </c>
      <c r="AP950291" s="69">
        <v>1.014</v>
      </c>
      <c r="AQ950291" s="69">
        <v>0.942</v>
      </c>
      <c r="AR950291" s="69">
        <v>0.861</v>
      </c>
    </row>
    <row r="950292" spans="41:44">
      <c r="AO950292" s="69">
        <v>12.87</v>
      </c>
      <c r="AP950292" s="69">
        <v>0.918</v>
      </c>
      <c r="AQ950292" s="69">
        <v>0.986</v>
      </c>
      <c r="AR950292" s="69">
        <v>1.055</v>
      </c>
    </row>
    <row r="950293" spans="41:44">
      <c r="AO950293" s="69">
        <v>13.65</v>
      </c>
      <c r="AP950293" s="69">
        <v>0.87</v>
      </c>
      <c r="AQ950293" s="69">
        <v>0.848</v>
      </c>
      <c r="AR950293" s="69">
        <v>0.883</v>
      </c>
    </row>
    <row r="950294" spans="41:44">
      <c r="AO950294" s="69">
        <v>14.43</v>
      </c>
      <c r="AP950294" s="69">
        <v>0.949</v>
      </c>
      <c r="AQ950294" s="69">
        <v>1</v>
      </c>
      <c r="AR950294" s="69">
        <v>0.938</v>
      </c>
    </row>
    <row r="950295" spans="41:44">
      <c r="AO950295" s="69">
        <v>15.21</v>
      </c>
      <c r="AP950295" s="69">
        <v>0.947</v>
      </c>
      <c r="AQ950295" s="69">
        <v>0.947</v>
      </c>
      <c r="AR950295" s="69">
        <v>0.962</v>
      </c>
    </row>
    <row r="950296" spans="41:44">
      <c r="AO950296" s="69">
        <v>15.99</v>
      </c>
      <c r="AP950296" s="69">
        <v>0.883</v>
      </c>
      <c r="AQ950296" s="69">
        <v>1</v>
      </c>
      <c r="AR950296" s="69">
        <v>0.887</v>
      </c>
    </row>
    <row r="950297" spans="41:44">
      <c r="AO950297" s="69">
        <v>16.77</v>
      </c>
      <c r="AP950297" s="69">
        <v>0.892</v>
      </c>
      <c r="AQ950297" s="69">
        <v>0.971</v>
      </c>
      <c r="AR950297" s="69">
        <v>1.133</v>
      </c>
    </row>
    <row r="950298" spans="41:44">
      <c r="AO950298" s="69">
        <v>17.55</v>
      </c>
      <c r="AP950298" s="69">
        <v>0.95</v>
      </c>
      <c r="AQ950298" s="69">
        <v>0.873</v>
      </c>
      <c r="AR950298" s="69">
        <v>0.95</v>
      </c>
    </row>
    <row r="950299" spans="41:44">
      <c r="AO950299" s="69">
        <v>18.33</v>
      </c>
      <c r="AP950299" s="69">
        <v>0.931</v>
      </c>
      <c r="AQ950299" s="69">
        <v>0.942</v>
      </c>
      <c r="AR950299" s="69">
        <v>0.961</v>
      </c>
    </row>
    <row r="950300" spans="41:44">
      <c r="AO950300" s="69">
        <v>19.11</v>
      </c>
      <c r="AP950300" s="69">
        <v>0.9</v>
      </c>
      <c r="AQ950300" s="69">
        <v>0.926</v>
      </c>
      <c r="AR950300" s="69">
        <v>0.935</v>
      </c>
    </row>
    <row r="950301" spans="41:44">
      <c r="AO950301" s="69">
        <v>19.89</v>
      </c>
      <c r="AP950301" s="69">
        <v>0.912</v>
      </c>
      <c r="AQ950301" s="69">
        <v>0.943</v>
      </c>
      <c r="AR950301" s="69">
        <v>0.926</v>
      </c>
    </row>
    <row r="950302" spans="41:44">
      <c r="AO950302" s="69">
        <v>20.67</v>
      </c>
      <c r="AP950302" s="69">
        <v>0.912</v>
      </c>
      <c r="AQ950302" s="69">
        <v>0.942</v>
      </c>
      <c r="AR950302" s="69">
        <v>0.875</v>
      </c>
    </row>
    <row r="950303" spans="41:44">
      <c r="AO950303" s="69">
        <v>21.45</v>
      </c>
      <c r="AP950303" s="69">
        <v>1</v>
      </c>
      <c r="AQ950303" s="69">
        <v>0.844</v>
      </c>
      <c r="AR950303" s="69">
        <v>0.912</v>
      </c>
    </row>
    <row r="950304" spans="41:44">
      <c r="AO950304" s="69">
        <v>22.23</v>
      </c>
      <c r="AP950304" s="69">
        <v>0.891</v>
      </c>
      <c r="AQ950304" s="69">
        <v>0.844</v>
      </c>
      <c r="AR950304" s="69">
        <v>0.975</v>
      </c>
    </row>
    <row r="950305" spans="41:44">
      <c r="AO950305" s="69">
        <v>23.01</v>
      </c>
      <c r="AP950305" s="69">
        <v>0.912</v>
      </c>
      <c r="AQ950305" s="69">
        <v>1.014</v>
      </c>
      <c r="AR950305" s="69">
        <v>0.95</v>
      </c>
    </row>
    <row r="950306" spans="41:44">
      <c r="AO950306" s="69">
        <v>23.79</v>
      </c>
      <c r="AP950306" s="69">
        <v>0.974</v>
      </c>
      <c r="AQ950306" s="69">
        <v>0.931</v>
      </c>
      <c r="AR950306" s="69">
        <v>0.869</v>
      </c>
    </row>
    <row r="950307" spans="41:44">
      <c r="AO950307" s="69">
        <v>24.57</v>
      </c>
      <c r="AP950307" s="69">
        <v>0.898</v>
      </c>
      <c r="AQ950307" s="69">
        <v>0.97</v>
      </c>
      <c r="AR950307" s="69">
        <v>0.879</v>
      </c>
    </row>
    <row r="950308" spans="41:44">
      <c r="AO950308" s="69">
        <v>25.35</v>
      </c>
      <c r="AP950308" s="69">
        <v>0.877</v>
      </c>
      <c r="AQ950308" s="69">
        <v>0.878</v>
      </c>
      <c r="AR950308" s="69">
        <v>0.948</v>
      </c>
    </row>
    <row r="950309" spans="41:44">
      <c r="AO950309" s="69">
        <v>26.13</v>
      </c>
      <c r="AP950309" s="69">
        <v>0.912</v>
      </c>
      <c r="AQ950309" s="69">
        <v>0.986</v>
      </c>
      <c r="AR950309" s="69">
        <v>0.949</v>
      </c>
    </row>
    <row r="950310" spans="41:44">
      <c r="AO950310" s="69">
        <v>26.91</v>
      </c>
      <c r="AP950310" s="69">
        <v>0.974</v>
      </c>
      <c r="AQ950310" s="69">
        <v>0.906</v>
      </c>
      <c r="AR950310" s="69">
        <v>0.828</v>
      </c>
    </row>
    <row r="950311" spans="41:44">
      <c r="AO950311" s="69">
        <v>27.69</v>
      </c>
      <c r="AP950311" s="69">
        <v>0.939</v>
      </c>
      <c r="AQ950311" s="69">
        <v>0.849</v>
      </c>
      <c r="AR950311" s="69">
        <v>0.924</v>
      </c>
    </row>
    <row r="950312" spans="41:44">
      <c r="AO950312" s="69">
        <v>28.47</v>
      </c>
      <c r="AP950312" s="69">
        <v>0.986</v>
      </c>
      <c r="AQ950312" s="69">
        <v>0.93</v>
      </c>
      <c r="AR950312" s="69">
        <v>0.974</v>
      </c>
    </row>
    <row r="950313" spans="41:44">
      <c r="AO950313" s="69">
        <v>29.25</v>
      </c>
      <c r="AP950313" s="69">
        <v>0.974</v>
      </c>
      <c r="AQ950313" s="69">
        <v>0.915</v>
      </c>
      <c r="AR950313" s="69">
        <v>0.896</v>
      </c>
    </row>
    <row r="950314" spans="41:44">
      <c r="AO950314" s="69">
        <v>30.03</v>
      </c>
      <c r="AP950314" s="69">
        <v>0.915</v>
      </c>
      <c r="AQ950314" s="69">
        <v>0.986</v>
      </c>
      <c r="AR950314" s="69">
        <v>1</v>
      </c>
    </row>
    <row r="950315" spans="41:44">
      <c r="AO950315" s="69">
        <v>30.81</v>
      </c>
      <c r="AP950315" s="69">
        <v>0.914</v>
      </c>
      <c r="AQ950315" s="69">
        <v>0.905</v>
      </c>
      <c r="AR950315" s="69">
        <v>0.868</v>
      </c>
    </row>
    <row r="950316" spans="41:44">
      <c r="AO950316" s="69">
        <v>31.59</v>
      </c>
      <c r="AP950316" s="69">
        <v>1</v>
      </c>
      <c r="AQ950316" s="69">
        <v>0.917</v>
      </c>
      <c r="AR950316" s="69">
        <v>1.026</v>
      </c>
    </row>
    <row r="950317" spans="41:44">
      <c r="AO950317" s="69">
        <v>32.37</v>
      </c>
      <c r="AP950317" s="69">
        <v>1</v>
      </c>
      <c r="AQ950317" s="69">
        <v>0.831</v>
      </c>
      <c r="AR950317" s="69">
        <v>0.937</v>
      </c>
    </row>
    <row r="950318" spans="41:44">
      <c r="AO950318" s="69">
        <v>33.15</v>
      </c>
      <c r="AP950318" s="69">
        <v>0.891</v>
      </c>
      <c r="AQ950318" s="69">
        <v>0.985</v>
      </c>
      <c r="AR950318" s="69">
        <v>0.938</v>
      </c>
    </row>
    <row r="950319" spans="41:44">
      <c r="AO950319" s="69">
        <v>33.93</v>
      </c>
      <c r="AP950319" s="69">
        <v>0.938</v>
      </c>
      <c r="AQ950319" s="69">
        <v>0.957</v>
      </c>
      <c r="AR950319" s="69">
        <v>0.974</v>
      </c>
    </row>
    <row r="950320" spans="41:44">
      <c r="AO950320" s="69">
        <v>34.71</v>
      </c>
      <c r="AP950320" s="69">
        <v>0.949</v>
      </c>
      <c r="AQ950320" s="69">
        <v>0.986</v>
      </c>
      <c r="AR950320" s="69">
        <v>0.912</v>
      </c>
    </row>
    <row r="950321" spans="41:44">
      <c r="AO950321" s="69">
        <v>35.49</v>
      </c>
      <c r="AP950321" s="69">
        <v>0.937</v>
      </c>
      <c r="AQ950321" s="69">
        <v>0.96</v>
      </c>
      <c r="AR950321" s="69">
        <v>0.934</v>
      </c>
    </row>
    <row r="950322" spans="41:44">
      <c r="AO950322" s="69">
        <v>36.27</v>
      </c>
      <c r="AP950322" s="69">
        <v>0.94</v>
      </c>
      <c r="AQ950322" s="69">
        <v>0.97</v>
      </c>
      <c r="AR950322" s="69">
        <v>0.961</v>
      </c>
    </row>
    <row r="950323" spans="41:44">
      <c r="AO950323" s="69">
        <v>37.05</v>
      </c>
      <c r="AP950323" s="69">
        <v>0.915</v>
      </c>
      <c r="AQ950323" s="69">
        <v>0.929</v>
      </c>
      <c r="AR950323" s="69">
        <v>0.96</v>
      </c>
    </row>
    <row r="950324" spans="41:44">
      <c r="AO950324" s="69">
        <v>37.83</v>
      </c>
      <c r="AP950324" s="69">
        <v>0.894</v>
      </c>
      <c r="AQ950324" s="69">
        <v>0.905</v>
      </c>
      <c r="AR950324" s="69">
        <v>1.11</v>
      </c>
    </row>
    <row r="950325" spans="41:44">
      <c r="AO950325" s="69">
        <v>38.61</v>
      </c>
      <c r="AP950325" s="69">
        <v>1.053</v>
      </c>
      <c r="AQ950325" s="69">
        <v>0.904</v>
      </c>
      <c r="AR950325" s="69">
        <v>0.879</v>
      </c>
    </row>
    <row r="950326" spans="41:44">
      <c r="AO950326" s="69">
        <v>39.51</v>
      </c>
      <c r="AP950326" s="69">
        <v>0.882</v>
      </c>
      <c r="AQ950326" s="69">
        <v>0.892</v>
      </c>
      <c r="AR950326" s="69">
        <v>0.974</v>
      </c>
    </row>
    <row r="950327" spans="41:44">
      <c r="AO950327" s="69">
        <v>40.29</v>
      </c>
      <c r="AP950327" s="69">
        <v>1.012</v>
      </c>
      <c r="AQ950327" s="69">
        <v>1</v>
      </c>
      <c r="AR950327" s="69">
        <v>1.027</v>
      </c>
    </row>
    <row r="950328" spans="41:44">
      <c r="AO950328" s="69">
        <v>41.07</v>
      </c>
      <c r="AP950328" s="69">
        <v>0.951</v>
      </c>
      <c r="AQ950328" s="69">
        <v>0.956</v>
      </c>
      <c r="AR950328" s="69">
        <v>0.947</v>
      </c>
    </row>
    <row r="950329" spans="41:44">
      <c r="AO950329" s="69">
        <v>41.85</v>
      </c>
      <c r="AP950329" s="69">
        <v>0.9</v>
      </c>
      <c r="AQ950329" s="69">
        <v>0.89</v>
      </c>
      <c r="AR950329" s="69">
        <v>0.91</v>
      </c>
    </row>
    <row r="950330" spans="41:44">
      <c r="AO950330" s="69">
        <v>42.63</v>
      </c>
      <c r="AP950330" s="69">
        <v>0.874</v>
      </c>
      <c r="AQ950330" s="69">
        <v>0.917</v>
      </c>
      <c r="AR950330" s="69">
        <v>0.95</v>
      </c>
    </row>
    <row r="950331" spans="41:44">
      <c r="AO950331" s="69">
        <v>43.41</v>
      </c>
      <c r="AP950331" s="69">
        <v>0.887</v>
      </c>
      <c r="AQ950331" s="69">
        <v>0.853</v>
      </c>
      <c r="AR950331" s="69">
        <v>0.949</v>
      </c>
    </row>
    <row r="950332" spans="41:44">
      <c r="AO950332" s="69">
        <v>44.19</v>
      </c>
      <c r="AP950332" s="69">
        <v>0.866</v>
      </c>
      <c r="AQ950332" s="69">
        <v>0.944</v>
      </c>
      <c r="AR950332" s="69">
        <v>0.912</v>
      </c>
    </row>
    <row r="950333" spans="41:44">
      <c r="AO950333" s="69">
        <v>44.97</v>
      </c>
      <c r="AP950333" s="69">
        <v>0.938</v>
      </c>
      <c r="AQ950333" s="69">
        <v>0.928</v>
      </c>
      <c r="AR950333" s="69">
        <v>0.901</v>
      </c>
    </row>
    <row r="950334" spans="41:44">
      <c r="AO950334" s="69">
        <v>45.75</v>
      </c>
      <c r="AP950334" s="69">
        <v>0.815</v>
      </c>
      <c r="AQ950334" s="69">
        <v>0.956</v>
      </c>
      <c r="AR950334" s="69">
        <v>0.736</v>
      </c>
    </row>
    <row r="950335" spans="41:44">
      <c r="AO950335" s="69">
        <v>46.53</v>
      </c>
      <c r="AP950335" s="69">
        <v>0.962</v>
      </c>
      <c r="AQ950335" s="69">
        <v>0.986</v>
      </c>
      <c r="AR950335" s="69">
        <v>1.085</v>
      </c>
    </row>
    <row r="950336" spans="41:44">
      <c r="AO950336" s="69">
        <v>47.31</v>
      </c>
      <c r="AP950336" s="69">
        <v>0.844</v>
      </c>
      <c r="AQ950336" s="69">
        <v>0.892</v>
      </c>
      <c r="AR950336" s="69">
        <v>0.807</v>
      </c>
    </row>
    <row r="950337" spans="41:44">
      <c r="AO950337" s="69">
        <v>48.09</v>
      </c>
      <c r="AP950337" s="69">
        <v>1.065</v>
      </c>
      <c r="AQ950337" s="69">
        <v>0.904</v>
      </c>
      <c r="AR950337" s="69">
        <v>0.949</v>
      </c>
    </row>
    <row r="950338" spans="41:44">
      <c r="AO950338" s="69">
        <v>48.87</v>
      </c>
      <c r="AP950338" s="69">
        <v>0.924</v>
      </c>
      <c r="AQ950338" s="69">
        <v>0.887</v>
      </c>
      <c r="AR950338" s="69">
        <v>0.873</v>
      </c>
    </row>
    <row r="950339" spans="41:44">
      <c r="AO950339" s="69">
        <v>49.65</v>
      </c>
      <c r="AP950339" s="69">
        <v>0.903</v>
      </c>
      <c r="AQ950339" s="69">
        <v>0.849</v>
      </c>
      <c r="AR950339" s="69">
        <v>0.923</v>
      </c>
    </row>
    <row r="950340" spans="41:44">
      <c r="AO950340" s="69">
        <v>50.43</v>
      </c>
      <c r="AP950340" s="69">
        <v>0.974</v>
      </c>
      <c r="AQ950340" s="69">
        <v>1.015</v>
      </c>
      <c r="AR950340" s="69">
        <v>0.937</v>
      </c>
    </row>
    <row r="950341" spans="41:44">
      <c r="AO950341" s="69">
        <v>51.21</v>
      </c>
      <c r="AP950341" s="69">
        <v>0.962</v>
      </c>
      <c r="AQ950341" s="69">
        <v>1</v>
      </c>
      <c r="AR950341" s="69">
        <v>0.883</v>
      </c>
    </row>
    <row r="950342" spans="41:44">
      <c r="AO950342" s="69">
        <v>51.99</v>
      </c>
      <c r="AP950342" s="69">
        <v>0.986</v>
      </c>
      <c r="AQ950342" s="69">
        <v>0.892</v>
      </c>
      <c r="AR950342" s="69">
        <v>0.872</v>
      </c>
    </row>
    <row r="950343" spans="41:44">
      <c r="AO950343" s="69">
        <v>52.77</v>
      </c>
      <c r="AP950343" s="69">
        <v>0.927</v>
      </c>
      <c r="AQ950343" s="69">
        <v>1.03</v>
      </c>
      <c r="AR950343" s="69">
        <v>0.987</v>
      </c>
    </row>
    <row r="950344" spans="41:44">
      <c r="AO950344" s="69">
        <v>53.55</v>
      </c>
      <c r="AP950344" s="69">
        <v>0.89</v>
      </c>
      <c r="AQ950344" s="69">
        <v>0.819</v>
      </c>
      <c r="AR950344" s="69">
        <v>0.816</v>
      </c>
    </row>
    <row r="950345" spans="41:44">
      <c r="AO950345" s="69">
        <v>54.33</v>
      </c>
      <c r="AP950345" s="69">
        <v>0.869</v>
      </c>
      <c r="AQ950345" s="69">
        <v>0.836</v>
      </c>
      <c r="AR950345" s="69">
        <v>0.887</v>
      </c>
    </row>
    <row r="950346" spans="41:44">
      <c r="AO950346" s="69">
        <v>55.11</v>
      </c>
      <c r="AP950346" s="69">
        <v>0.893</v>
      </c>
      <c r="AQ950346" s="69">
        <v>0.943</v>
      </c>
      <c r="AR950346" s="69">
        <v>0.96</v>
      </c>
    </row>
    <row r="950347" spans="41:44">
      <c r="AO950347" s="69">
        <v>55.89</v>
      </c>
      <c r="AP950347" s="69">
        <v>0.938</v>
      </c>
      <c r="AQ950347" s="69">
        <v>0.928</v>
      </c>
      <c r="AR950347" s="69">
        <v>0.937</v>
      </c>
    </row>
    <row r="950348" spans="41:44">
      <c r="AO950348" s="69">
        <v>56.67</v>
      </c>
      <c r="AP950348" s="69">
        <v>0.939</v>
      </c>
      <c r="AQ950348" s="69">
        <v>0.865</v>
      </c>
      <c r="AR950348" s="69">
        <v>0.938</v>
      </c>
    </row>
    <row r="950349" spans="41:44">
      <c r="AO950349" s="69">
        <v>57.45</v>
      </c>
      <c r="AP950349" s="69">
        <v>0.914</v>
      </c>
      <c r="AQ950349" s="69">
        <v>1.03</v>
      </c>
      <c r="AR950349" s="69">
        <v>1.04</v>
      </c>
    </row>
    <row r="950350" spans="41:44">
      <c r="AO950350" s="69">
        <v>58.23</v>
      </c>
      <c r="AP950350" s="69">
        <v>0.884</v>
      </c>
      <c r="AQ950350" s="69">
        <v>0.915</v>
      </c>
      <c r="AR950350" s="69">
        <v>0.932</v>
      </c>
    </row>
    <row r="950351" spans="41:44">
      <c r="AO950351" s="69">
        <v>59.01</v>
      </c>
      <c r="AP950351" s="69">
        <v>0.874</v>
      </c>
      <c r="AQ950351" s="69">
        <v>0.808</v>
      </c>
      <c r="AR950351" s="69">
        <v>0.959</v>
      </c>
    </row>
    <row r="950352" spans="41:44">
      <c r="AO950352" s="69">
        <v>59.79</v>
      </c>
      <c r="AP950352" s="69">
        <v>0.884</v>
      </c>
      <c r="AQ950352" s="69">
        <v>0.914</v>
      </c>
      <c r="AR950352" s="69">
        <v>0.889</v>
      </c>
    </row>
    <row r="950353" spans="41:44">
      <c r="AO950353" s="69">
        <v>60.57</v>
      </c>
      <c r="AP950353" s="69">
        <v>0.987</v>
      </c>
      <c r="AQ950353" s="69">
        <v>0.942</v>
      </c>
      <c r="AR950353" s="69">
        <v>0.947</v>
      </c>
    </row>
    <row r="950354" spans="41:44">
      <c r="AO950354" s="69">
        <v>61.35</v>
      </c>
      <c r="AP950354" s="69">
        <v>0.893</v>
      </c>
      <c r="AQ950354" s="69">
        <v>0.885</v>
      </c>
      <c r="AR950354" s="69">
        <v>0.896</v>
      </c>
    </row>
    <row r="950355" spans="41:44">
      <c r="AO950355" s="69">
        <v>62.13</v>
      </c>
      <c r="AP950355" s="69">
        <v>0.903</v>
      </c>
      <c r="AQ950355" s="69">
        <v>0.887</v>
      </c>
      <c r="AR950355" s="69">
        <v>0.936</v>
      </c>
    </row>
    <row r="950356" spans="41:44">
      <c r="AO950356" s="69">
        <v>62.91</v>
      </c>
      <c r="AP950356" s="69">
        <v>0.891</v>
      </c>
      <c r="AQ950356" s="69">
        <v>0.9</v>
      </c>
      <c r="AR950356" s="69">
        <v>0.821</v>
      </c>
    </row>
    <row r="950357" spans="41:44">
      <c r="AO950357" s="69">
        <v>63.69</v>
      </c>
      <c r="AP950357" s="69">
        <v>0.926</v>
      </c>
      <c r="AQ950357" s="69">
        <v>0.811</v>
      </c>
      <c r="AR950357" s="69">
        <v>0.868</v>
      </c>
    </row>
    <row r="950358" spans="41:44">
      <c r="AO950358" s="69">
        <v>64.47</v>
      </c>
      <c r="AP950358" s="69">
        <v>0.826</v>
      </c>
      <c r="AQ950358" s="69">
        <v>0.943</v>
      </c>
      <c r="AR950358" s="69">
        <v>0.949</v>
      </c>
    </row>
    <row r="950359" spans="41:44">
      <c r="AO950359" s="69">
        <v>65.25</v>
      </c>
      <c r="AP950359" s="69">
        <v>0.986</v>
      </c>
      <c r="AQ950359" s="69">
        <v>0.855</v>
      </c>
      <c r="AR950359" s="69">
        <v>0.896</v>
      </c>
    </row>
    <row r="950360" spans="41:44">
      <c r="AO950360" s="69">
        <v>66.03</v>
      </c>
      <c r="AP950360" s="69">
        <v>0.951</v>
      </c>
      <c r="AQ950360" s="69">
        <v>0.873</v>
      </c>
      <c r="AR950360" s="69">
        <v>1.04</v>
      </c>
    </row>
    <row r="950361" spans="41:44">
      <c r="AO950361" s="69">
        <v>66.81</v>
      </c>
      <c r="AP950361" s="69">
        <v>0.884</v>
      </c>
      <c r="AQ950361" s="69">
        <v>0.901</v>
      </c>
      <c r="AR950361" s="69">
        <v>1.031</v>
      </c>
    </row>
    <row r="950362" spans="41:44">
      <c r="AO950362" s="69">
        <v>67.59</v>
      </c>
      <c r="AP950362" s="69">
        <v>0.913</v>
      </c>
      <c r="AQ950362" s="69">
        <v>0.808</v>
      </c>
      <c r="AR950362" s="69">
        <v>1.026</v>
      </c>
    </row>
    <row r="950363" spans="41:44">
      <c r="AO950363" s="69">
        <v>68.37</v>
      </c>
      <c r="AP950363" s="69">
        <v>1.012</v>
      </c>
      <c r="AQ950363" s="69">
        <v>0.919</v>
      </c>
      <c r="AR950363" s="69">
        <v>0.87</v>
      </c>
    </row>
    <row r="950364" spans="41:44">
      <c r="AO950364" s="69">
        <v>69.15</v>
      </c>
      <c r="AP950364" s="69">
        <v>0.953</v>
      </c>
      <c r="AQ950364" s="69">
        <v>0.93</v>
      </c>
      <c r="AR950364" s="69">
        <v>0.889</v>
      </c>
    </row>
    <row r="950365" spans="41:44">
      <c r="AO950365" s="69">
        <v>69.93</v>
      </c>
      <c r="AP950365" s="69">
        <v>0.885</v>
      </c>
      <c r="AQ950365" s="69">
        <v>0.795</v>
      </c>
      <c r="AR950365" s="69">
        <v>1.027</v>
      </c>
    </row>
    <row r="950366" spans="41:44">
      <c r="AO950366" s="69">
        <v>70.71</v>
      </c>
      <c r="AP950366" s="69">
        <v>0.902</v>
      </c>
      <c r="AQ950366" s="69">
        <v>0.901</v>
      </c>
      <c r="AR950366" s="69">
        <v>0.924</v>
      </c>
    </row>
    <row r="950367" spans="41:44">
      <c r="AO950367" s="69">
        <v>71.49</v>
      </c>
      <c r="AP950367" s="69">
        <v>0.821</v>
      </c>
      <c r="AQ950367" s="69">
        <v>0.827</v>
      </c>
      <c r="AR950367" s="69">
        <v>0.9</v>
      </c>
    </row>
    <row r="950368" spans="41:44">
      <c r="AO950368" s="69">
        <v>72.27</v>
      </c>
      <c r="AP950368" s="69">
        <v>0.951</v>
      </c>
      <c r="AQ950368" s="69">
        <v>0.78</v>
      </c>
      <c r="AR950368" s="69">
        <v>0.904</v>
      </c>
    </row>
    <row r="950369" spans="41:44">
      <c r="AO950369" s="69">
        <v>73.05</v>
      </c>
      <c r="AP950369" s="69">
        <v>0.926</v>
      </c>
      <c r="AQ950369" s="69">
        <v>0.956</v>
      </c>
      <c r="AR950369" s="69">
        <v>1.014</v>
      </c>
    </row>
    <row r="950370" spans="41:44">
      <c r="AO950370" s="69">
        <v>73.83</v>
      </c>
      <c r="AP950370" s="69">
        <v>0.94</v>
      </c>
      <c r="AQ950370" s="69">
        <v>0.956</v>
      </c>
      <c r="AR950370" s="69">
        <v>0.924</v>
      </c>
    </row>
    <row r="950371" spans="41:44">
      <c r="AO950371" s="69">
        <v>74.61</v>
      </c>
      <c r="AP950371" s="69">
        <v>0.926</v>
      </c>
      <c r="AQ950371" s="69">
        <v>0.861</v>
      </c>
      <c r="AR950371" s="69">
        <v>0.944</v>
      </c>
    </row>
    <row r="950372" spans="41:44">
      <c r="AO950372" s="69">
        <v>75.39</v>
      </c>
      <c r="AP950372" s="69">
        <v>0.884</v>
      </c>
      <c r="AQ950372" s="69">
        <v>0.849</v>
      </c>
      <c r="AR950372" s="69">
        <v>1.027</v>
      </c>
    </row>
    <row r="950373" spans="41:44">
      <c r="AO950373" s="69">
        <v>76.17</v>
      </c>
      <c r="AP950373" s="69">
        <v>0.856</v>
      </c>
      <c r="AQ950373" s="69">
        <v>0.887</v>
      </c>
      <c r="AR950373" s="69">
        <v>0.923</v>
      </c>
    </row>
    <row r="950374" spans="41:44">
      <c r="AO950374" s="69">
        <v>76.95</v>
      </c>
      <c r="AP950374" s="69">
        <v>0.81</v>
      </c>
      <c r="AQ950374" s="69">
        <v>0.918</v>
      </c>
      <c r="AR950374" s="69">
        <v>0.948</v>
      </c>
    </row>
    <row r="950375" spans="41:44">
      <c r="AO950375" s="69">
        <v>77.73</v>
      </c>
      <c r="AP950375" s="69">
        <v>0.931</v>
      </c>
      <c r="AQ950375" s="69">
        <v>0.9</v>
      </c>
      <c r="AR950375" s="69">
        <v>0.948</v>
      </c>
    </row>
    <row r="950376" spans="41:44">
      <c r="AO950376" s="69">
        <v>78.51</v>
      </c>
      <c r="AP950376" s="69">
        <v>0.894</v>
      </c>
      <c r="AQ950376" s="69">
        <v>0.892</v>
      </c>
      <c r="AR950376" s="69">
        <v>1.071</v>
      </c>
    </row>
    <row r="950377" spans="41:44">
      <c r="AO950377" s="69">
        <v>79.29</v>
      </c>
      <c r="AP950377" s="69">
        <v>0.845</v>
      </c>
      <c r="AQ950377" s="69">
        <v>0.901</v>
      </c>
      <c r="AR950377" s="69">
        <v>0.894</v>
      </c>
    </row>
    <row r="950378" spans="41:44">
      <c r="AO950378" s="69">
        <v>80.07</v>
      </c>
      <c r="AP950378" s="69">
        <v>0.95</v>
      </c>
      <c r="AQ950378" s="69">
        <v>0.843</v>
      </c>
      <c r="AR950378" s="69">
        <v>0.867</v>
      </c>
    </row>
    <row r="950379" spans="41:44">
      <c r="AO950379" s="69">
        <v>80.85</v>
      </c>
      <c r="AP950379" s="69">
        <v>0.849</v>
      </c>
      <c r="AQ950379" s="69">
        <v>0.957</v>
      </c>
      <c r="AR950379" s="69">
        <v>0.974</v>
      </c>
    </row>
    <row r="950380" spans="41:44">
      <c r="AO950380" s="69">
        <v>81.63</v>
      </c>
      <c r="AP950380" s="69">
        <v>0.965</v>
      </c>
      <c r="AQ950380" s="69">
        <v>0.957</v>
      </c>
      <c r="AR950380" s="69">
        <v>0.87</v>
      </c>
    </row>
    <row r="950381" spans="41:44">
      <c r="AO950381" s="69">
        <v>82.41</v>
      </c>
      <c r="AP950381" s="69">
        <v>0.937</v>
      </c>
      <c r="AQ950381" s="69">
        <v>0.849</v>
      </c>
      <c r="AR950381" s="69">
        <v>0.83</v>
      </c>
    </row>
    <row r="950382" spans="41:44">
      <c r="AO950382" s="69">
        <v>83.19</v>
      </c>
      <c r="AP950382" s="69">
        <v>0.907</v>
      </c>
      <c r="AQ950382" s="69">
        <v>0.9</v>
      </c>
      <c r="AR950382" s="69">
        <v>0.873</v>
      </c>
    </row>
    <row r="950383" spans="41:44">
      <c r="AO950383" s="69">
        <v>83.97</v>
      </c>
      <c r="AP950383" s="69">
        <v>0.916</v>
      </c>
      <c r="AQ950383" s="69">
        <v>0.94</v>
      </c>
      <c r="AR950383" s="69">
        <v>0.924</v>
      </c>
    </row>
    <row r="950384" spans="41:44">
      <c r="AO950384" s="69">
        <v>84.75</v>
      </c>
      <c r="AP950384" s="69">
        <v>0.95</v>
      </c>
      <c r="AQ950384" s="69">
        <v>0.865</v>
      </c>
      <c r="AR950384" s="69">
        <v>0.974</v>
      </c>
    </row>
    <row r="950385" spans="41:44">
      <c r="AO950385" s="69">
        <v>85.53</v>
      </c>
      <c r="AP950385" s="69">
        <v>0.954</v>
      </c>
      <c r="AQ950385" s="69">
        <v>0.954</v>
      </c>
      <c r="AR950385" s="69">
        <v>0.987</v>
      </c>
    </row>
    <row r="950386" spans="41:44">
      <c r="AO950386" s="69">
        <v>86.31</v>
      </c>
      <c r="AP950386" s="69">
        <v>0.939</v>
      </c>
      <c r="AQ950386" s="69">
        <v>0.859</v>
      </c>
      <c r="AR950386" s="69">
        <v>0.957</v>
      </c>
    </row>
    <row r="950387" spans="41:44">
      <c r="AO950387" s="69">
        <v>87.09</v>
      </c>
      <c r="AP950387" s="69">
        <v>0.988</v>
      </c>
      <c r="AQ950387" s="69">
        <v>0.887</v>
      </c>
      <c r="AR950387" s="69">
        <v>0.973</v>
      </c>
    </row>
    <row r="950388" spans="41:44">
      <c r="AO950388" s="69">
        <v>87.87</v>
      </c>
      <c r="AP950388" s="69">
        <v>0.853</v>
      </c>
      <c r="AQ950388" s="69">
        <v>0.867</v>
      </c>
      <c r="AR950388" s="69">
        <v>0.849</v>
      </c>
    </row>
    <row r="950389" spans="41:44">
      <c r="AO950389" s="69">
        <v>88.65</v>
      </c>
      <c r="AP950389" s="69">
        <v>0.89</v>
      </c>
      <c r="AQ950389" s="69">
        <v>0.971</v>
      </c>
      <c r="AR950389" s="69">
        <v>0.922</v>
      </c>
    </row>
    <row r="950390" spans="41:44">
      <c r="AO950390" s="69">
        <v>89.43</v>
      </c>
      <c r="AP950390" s="69">
        <v>0.921</v>
      </c>
      <c r="AQ950390" s="69">
        <v>0.846</v>
      </c>
      <c r="AR950390" s="69">
        <v>0.873</v>
      </c>
    </row>
    <row r="950391" spans="41:44">
      <c r="AO950391" s="69">
        <v>90.21</v>
      </c>
      <c r="AP950391" s="69">
        <v>0.869</v>
      </c>
      <c r="AQ950391" s="69">
        <v>0.884</v>
      </c>
      <c r="AR950391" s="69">
        <v>0.911</v>
      </c>
    </row>
    <row r="950392" spans="41:44">
      <c r="AO950392" s="69">
        <v>90.99</v>
      </c>
      <c r="AP950392" s="69">
        <v>1.012</v>
      </c>
      <c r="AQ950392" s="69">
        <v>0.985</v>
      </c>
      <c r="AR950392" s="69">
        <v>0.898</v>
      </c>
    </row>
    <row r="950393" spans="41:44">
      <c r="AO950393" s="69">
        <v>91.77</v>
      </c>
      <c r="AP950393" s="69">
        <v>0.904</v>
      </c>
      <c r="AQ950393" s="69">
        <v>1</v>
      </c>
      <c r="AR950393" s="69">
        <v>0.907</v>
      </c>
    </row>
    <row r="950394" spans="41:44">
      <c r="AO950394" s="69">
        <v>92.55</v>
      </c>
      <c r="AP950394" s="69">
        <v>0.976</v>
      </c>
      <c r="AQ950394" s="69">
        <v>0.9</v>
      </c>
      <c r="AR950394" s="69">
        <v>0.906</v>
      </c>
    </row>
    <row r="950395" spans="41:44">
      <c r="AO950395" s="69">
        <v>93.33</v>
      </c>
      <c r="AP950395" s="69">
        <v>0.953</v>
      </c>
      <c r="AQ950395" s="69">
        <v>0.928</v>
      </c>
      <c r="AR950395" s="69">
        <v>0.974</v>
      </c>
    </row>
    <row r="950396" spans="41:44">
      <c r="AO950396" s="69">
        <v>94.11</v>
      </c>
      <c r="AP950396" s="69">
        <v>0.83</v>
      </c>
      <c r="AQ950396" s="69">
        <v>0.816</v>
      </c>
      <c r="AR950396" s="69">
        <v>0.948</v>
      </c>
    </row>
    <row r="950397" spans="41:44">
      <c r="AO950397" s="69">
        <v>94.89</v>
      </c>
      <c r="AP950397" s="69">
        <v>0.906</v>
      </c>
      <c r="AQ950397" s="69">
        <v>0.791</v>
      </c>
      <c r="AR950397" s="69">
        <v>1</v>
      </c>
    </row>
    <row r="950398" spans="41:44">
      <c r="AO950398" s="69">
        <v>95.67</v>
      </c>
      <c r="AP950398" s="69">
        <v>0.886</v>
      </c>
      <c r="AQ950398" s="69">
        <v>0.859</v>
      </c>
      <c r="AR950398" s="69">
        <v>0.898</v>
      </c>
    </row>
    <row r="950399" spans="41:44">
      <c r="AO950399" s="69">
        <v>96.45</v>
      </c>
      <c r="AP950399" s="69">
        <v>0.988</v>
      </c>
      <c r="AQ950399" s="69">
        <v>1.014</v>
      </c>
      <c r="AR950399" s="69">
        <v>0.887</v>
      </c>
    </row>
    <row r="950400" spans="41:44">
      <c r="AO950400" s="69">
        <v>97.23</v>
      </c>
      <c r="AP950400" s="69">
        <v>0.918</v>
      </c>
      <c r="AQ950400" s="69">
        <v>0.915</v>
      </c>
      <c r="AR950400" s="69">
        <v>0.934</v>
      </c>
    </row>
    <row r="950401" spans="41:44">
      <c r="AO950401" s="69">
        <v>98.01</v>
      </c>
      <c r="AP950401" s="69">
        <v>0.851</v>
      </c>
      <c r="AQ950401" s="69">
        <v>0.942</v>
      </c>
      <c r="AR950401" s="69">
        <v>0.919</v>
      </c>
    </row>
    <row r="950402" spans="41:44">
      <c r="AO950402" s="69">
        <v>98.79</v>
      </c>
      <c r="AP950402" s="69">
        <v>0.95</v>
      </c>
      <c r="AQ950402" s="69">
        <v>0.829</v>
      </c>
      <c r="AR950402" s="69">
        <v>0.906</v>
      </c>
    </row>
    <row r="950403" spans="41:44">
      <c r="AO950403" s="69">
        <v>99.57</v>
      </c>
      <c r="AP950403" s="69">
        <v>0.823</v>
      </c>
      <c r="AQ950403" s="69">
        <v>0.918</v>
      </c>
      <c r="AR950403" s="69">
        <v>1</v>
      </c>
    </row>
    <row r="950404" spans="41:44">
      <c r="AO950404" s="69">
        <v>100.35</v>
      </c>
      <c r="AP950404" s="69">
        <v>0.917</v>
      </c>
      <c r="AQ950404" s="69">
        <v>0.928</v>
      </c>
      <c r="AR950404" s="69">
        <v>0.846</v>
      </c>
    </row>
    <row r="950405" spans="41:44">
      <c r="AO950405" s="69">
        <v>101.13</v>
      </c>
      <c r="AP950405" s="69">
        <v>0.886</v>
      </c>
      <c r="AQ950405" s="69">
        <v>0.843</v>
      </c>
      <c r="AR950405" s="69">
        <v>0.959</v>
      </c>
    </row>
    <row r="950406" spans="41:44">
      <c r="AO950406" s="69">
        <v>101.91</v>
      </c>
      <c r="AP950406" s="69">
        <v>0.965</v>
      </c>
      <c r="AQ950406" s="69">
        <v>0.851</v>
      </c>
      <c r="AR950406" s="69">
        <v>0.93</v>
      </c>
    </row>
    <row r="950407" spans="41:44">
      <c r="AO950407" s="69">
        <v>102.69</v>
      </c>
      <c r="AP950407" s="69">
        <v>0.89</v>
      </c>
      <c r="AQ950407" s="69">
        <v>0.861</v>
      </c>
      <c r="AR950407" s="69">
        <v>0.839</v>
      </c>
    </row>
    <row r="950408" spans="41:44">
      <c r="AO950408" s="69">
        <v>103.47</v>
      </c>
      <c r="AP950408" s="69">
        <v>0.949</v>
      </c>
      <c r="AQ950408" s="69">
        <v>0.942</v>
      </c>
      <c r="AR950408" s="69">
        <v>0.842</v>
      </c>
    </row>
    <row r="950409" spans="41:44">
      <c r="AO950409" s="69">
        <v>104.25</v>
      </c>
      <c r="AP950409" s="69">
        <v>0.91</v>
      </c>
      <c r="AQ950409" s="69">
        <v>0.957</v>
      </c>
      <c r="AR950409" s="69">
        <v>0.875</v>
      </c>
    </row>
    <row r="950410" spans="41:44">
      <c r="AO950410" s="69">
        <v>105.03</v>
      </c>
      <c r="AP950410" s="69">
        <v>0.882</v>
      </c>
      <c r="AQ950410" s="69">
        <v>0.84</v>
      </c>
      <c r="AR950410" s="69">
        <v>0.917</v>
      </c>
    </row>
    <row r="950411" spans="41:44">
      <c r="AO950411" s="69">
        <v>105.81</v>
      </c>
      <c r="AP950411" s="69">
        <v>0.976</v>
      </c>
      <c r="AQ950411" s="69">
        <v>0.811</v>
      </c>
      <c r="AR950411" s="69">
        <v>0.9</v>
      </c>
    </row>
    <row r="950412" spans="41:44">
      <c r="AO950412" s="69">
        <v>106.59</v>
      </c>
      <c r="AP950412" s="69">
        <v>0.949</v>
      </c>
      <c r="AQ950412" s="69">
        <v>0.84</v>
      </c>
      <c r="AR950412" s="69">
        <v>0.947</v>
      </c>
    </row>
    <row r="950413" spans="41:44">
      <c r="AO950413" s="69">
        <v>107.37</v>
      </c>
      <c r="AP950413" s="69">
        <v>0.918</v>
      </c>
      <c r="AQ950413" s="69">
        <v>0.942</v>
      </c>
      <c r="AR950413" s="69">
        <v>0.917</v>
      </c>
    </row>
    <row r="950414" spans="41:44">
      <c r="AO950414" s="69">
        <v>108.15</v>
      </c>
      <c r="AP950414" s="69">
        <v>0.922</v>
      </c>
      <c r="AQ950414" s="69">
        <v>0.916</v>
      </c>
      <c r="AR950414" s="69">
        <v>0.959</v>
      </c>
    </row>
    <row r="950415" spans="41:44">
      <c r="AO950415" s="69">
        <v>108.93</v>
      </c>
      <c r="AP950415" s="69">
        <v>0.918</v>
      </c>
      <c r="AQ950415" s="69">
        <v>0.939</v>
      </c>
      <c r="AR950415" s="69">
        <v>0.872</v>
      </c>
    </row>
    <row r="950416" spans="41:44">
      <c r="AO950416" s="69">
        <v>109.71</v>
      </c>
      <c r="AP950416" s="69">
        <v>0.867</v>
      </c>
      <c r="AQ950416" s="69">
        <v>0.956</v>
      </c>
      <c r="AR950416" s="69">
        <v>0.923</v>
      </c>
    </row>
    <row r="950417" spans="41:44">
      <c r="AO950417" s="69">
        <v>110.49</v>
      </c>
      <c r="AP950417" s="69">
        <v>0.933</v>
      </c>
      <c r="AQ950417" s="69">
        <v>0.836</v>
      </c>
      <c r="AR950417" s="69">
        <v>0.842</v>
      </c>
    </row>
    <row r="950418" spans="41:44">
      <c r="AO950418" s="69">
        <v>111.27</v>
      </c>
      <c r="AP950418" s="69">
        <v>1.052</v>
      </c>
      <c r="AQ950418" s="69">
        <v>0.873</v>
      </c>
      <c r="AR950418" s="69">
        <v>0.898</v>
      </c>
    </row>
    <row r="950419" spans="41:44">
      <c r="AO950419" s="69">
        <v>112.05</v>
      </c>
      <c r="AP950419" s="69">
        <v>0.892</v>
      </c>
      <c r="AQ950419" s="69">
        <v>0.875</v>
      </c>
      <c r="AR950419" s="69">
        <v>0.828</v>
      </c>
    </row>
    <row r="950420" spans="41:44">
      <c r="AO950420" s="69">
        <v>112.83</v>
      </c>
      <c r="AP950420" s="69">
        <v>0.965</v>
      </c>
      <c r="AQ950420" s="69">
        <v>0.915</v>
      </c>
      <c r="AR950420" s="69">
        <v>1.015</v>
      </c>
    </row>
    <row r="950421" spans="41:44">
      <c r="AO950421" s="69">
        <v>113.61</v>
      </c>
      <c r="AP950421" s="69">
        <v>0.932</v>
      </c>
      <c r="AQ950421" s="69">
        <v>0.956</v>
      </c>
      <c r="AR950421" s="69">
        <v>0.986</v>
      </c>
    </row>
    <row r="950422" spans="41:44">
      <c r="AO950422" s="69">
        <v>114.39</v>
      </c>
      <c r="AP950422" s="69">
        <v>0.903</v>
      </c>
      <c r="AQ950422" s="69">
        <v>0.955</v>
      </c>
      <c r="AR950422" s="69">
        <v>0.959</v>
      </c>
    </row>
    <row r="950423" spans="41:44">
      <c r="AO950423" s="69">
        <v>115.17</v>
      </c>
      <c r="AP950423" s="69">
        <v>0.944</v>
      </c>
      <c r="AQ950423" s="69">
        <v>0.971</v>
      </c>
      <c r="AR950423" s="69">
        <v>0.93</v>
      </c>
    </row>
    <row r="950424" spans="41:44">
      <c r="AO950424" s="69">
        <v>115.95</v>
      </c>
      <c r="AP950424" s="69">
        <v>0.9</v>
      </c>
      <c r="AQ950424" s="69">
        <v>0.941</v>
      </c>
      <c r="AR950424" s="69">
        <v>0.847</v>
      </c>
    </row>
    <row r="950425" spans="41:44">
      <c r="AO950425" s="69">
        <v>116.73</v>
      </c>
      <c r="AP950425" s="69">
        <v>0.847</v>
      </c>
      <c r="AQ950425" s="69">
        <v>0.885</v>
      </c>
      <c r="AR950425" s="69">
        <v>0.896</v>
      </c>
    </row>
    <row r="950426" spans="41:44">
      <c r="AO950426" s="69">
        <v>117.51</v>
      </c>
      <c r="AP950426" s="69">
        <v>0.917</v>
      </c>
      <c r="AQ950426" s="69">
        <v>0.857</v>
      </c>
      <c r="AR950426" s="69">
        <v>0.844</v>
      </c>
    </row>
    <row r="950427" spans="41:44">
      <c r="AO950427" s="69">
        <v>118.29</v>
      </c>
      <c r="AP950427" s="69">
        <v>0.923</v>
      </c>
      <c r="AQ950427" s="69">
        <v>1.016</v>
      </c>
      <c r="AR950427" s="69">
        <v>0.844</v>
      </c>
    </row>
    <row r="950428" spans="41:44">
      <c r="AO950428" s="69">
        <v>119.07</v>
      </c>
      <c r="AP950428" s="69">
        <v>1</v>
      </c>
      <c r="AQ950428" s="69">
        <v>0.9</v>
      </c>
      <c r="AR950428" s="69">
        <v>0.915</v>
      </c>
    </row>
    <row r="950429" spans="41:44">
      <c r="AO950429" s="69">
        <v>119.85</v>
      </c>
      <c r="AP950429" s="69">
        <v>0.95</v>
      </c>
      <c r="AQ950429" s="69">
        <v>1.014</v>
      </c>
      <c r="AR950429" s="69">
        <v>0.878</v>
      </c>
    </row>
    <row r="950430" spans="41:44">
      <c r="AO950430" s="69">
        <v>120.63</v>
      </c>
      <c r="AP950430" s="69">
        <v>0.87</v>
      </c>
      <c r="AQ950430" s="69">
        <v>0.943</v>
      </c>
      <c r="AR950430" s="69">
        <v>0.808</v>
      </c>
    </row>
    <row r="950431" spans="41:44">
      <c r="AO950431" s="69">
        <v>121.41</v>
      </c>
      <c r="AP950431" s="69">
        <v>0.874</v>
      </c>
      <c r="AQ950431" s="69">
        <v>0.956</v>
      </c>
      <c r="AR950431" s="69">
        <v>0.906</v>
      </c>
    </row>
    <row r="950432" spans="41:44">
      <c r="AO950432" s="69">
        <v>122.19</v>
      </c>
      <c r="AP950432" s="69">
        <v>0.878</v>
      </c>
      <c r="AQ950432" s="69">
        <v>1</v>
      </c>
      <c r="AR950432" s="69">
        <v>0.851</v>
      </c>
    </row>
    <row r="950433" spans="41:44">
      <c r="AO950433" s="69">
        <v>122.97</v>
      </c>
      <c r="AP950433" s="69">
        <v>0.966</v>
      </c>
      <c r="AQ950433" s="69">
        <v>0.918</v>
      </c>
      <c r="AR950433" s="69">
        <v>0.904</v>
      </c>
    </row>
    <row r="950434" spans="41:44">
      <c r="AO950434" s="69">
        <v>123.75</v>
      </c>
      <c r="AP950434" s="69">
        <v>0.918</v>
      </c>
      <c r="AQ950434" s="69">
        <v>0.9</v>
      </c>
      <c r="AR950434" s="69">
        <v>0.984</v>
      </c>
    </row>
    <row r="950435" spans="41:44">
      <c r="AO950435" s="69">
        <v>124.53</v>
      </c>
      <c r="AP950435" s="69">
        <v>0.953</v>
      </c>
      <c r="AQ950435" s="69">
        <v>0.827</v>
      </c>
      <c r="AR950435" s="69">
        <v>0.9</v>
      </c>
    </row>
    <row r="950436" spans="41:44">
      <c r="AO950436" s="69">
        <v>125.31</v>
      </c>
      <c r="AP950436" s="69">
        <v>0.912</v>
      </c>
      <c r="AQ950436" s="69">
        <v>0.871</v>
      </c>
      <c r="AR950436" s="69">
        <v>0.973</v>
      </c>
    </row>
    <row r="950437" spans="41:44">
      <c r="AO950437" s="69">
        <v>126.09</v>
      </c>
      <c r="AP950437" s="69">
        <v>0.879</v>
      </c>
      <c r="AQ950437" s="69">
        <v>0.927</v>
      </c>
      <c r="AR950437" s="69">
        <v>0.987</v>
      </c>
    </row>
    <row r="950438" spans="41:44">
      <c r="AO950438" s="69">
        <v>126.87</v>
      </c>
      <c r="AP950438" s="69">
        <v>0.966</v>
      </c>
      <c r="AQ950438" s="69">
        <v>0.875</v>
      </c>
      <c r="AR950438" s="69">
        <v>0.917</v>
      </c>
    </row>
    <row r="950439" spans="41:44">
      <c r="AO950439" s="69">
        <v>127.65</v>
      </c>
      <c r="AP950439" s="69">
        <v>0.929</v>
      </c>
      <c r="AQ950439" s="69">
        <v>0.889</v>
      </c>
      <c r="AR950439" s="69">
        <v>0.9</v>
      </c>
    </row>
    <row r="950440" spans="41:44">
      <c r="AO950440" s="69">
        <v>128.43</v>
      </c>
      <c r="AP950440" s="69">
        <v>0.943</v>
      </c>
      <c r="AQ950440" s="69">
        <v>0.823</v>
      </c>
      <c r="AR950440" s="69">
        <v>0.922</v>
      </c>
    </row>
    <row r="950441" spans="41:44">
      <c r="AO950441" s="69">
        <v>129.21</v>
      </c>
      <c r="AP950441" s="69">
        <v>0.901</v>
      </c>
      <c r="AQ950441" s="69">
        <v>0.971</v>
      </c>
      <c r="AR950441" s="69">
        <v>1</v>
      </c>
    </row>
    <row r="950442" spans="41:44">
      <c r="AO950442" s="69">
        <v>129.99</v>
      </c>
      <c r="AP950442" s="69">
        <v>0.94</v>
      </c>
      <c r="AQ950442" s="69">
        <v>0.851</v>
      </c>
      <c r="AR950442" s="69">
        <v>0.918</v>
      </c>
    </row>
    <row r="950443" spans="41:44">
      <c r="AO950443" s="69">
        <v>130.77</v>
      </c>
      <c r="AP950443" s="69">
        <v>0.94</v>
      </c>
      <c r="AQ950443" s="69">
        <v>1.046</v>
      </c>
      <c r="AR950443" s="69">
        <v>1.014</v>
      </c>
    </row>
    <row r="950444" spans="41:44">
      <c r="AO950444" s="69">
        <v>131.55</v>
      </c>
      <c r="AP950444" s="69">
        <v>0.942</v>
      </c>
      <c r="AQ950444" s="69">
        <v>0.847</v>
      </c>
      <c r="AR950444" s="69">
        <v>0.883</v>
      </c>
    </row>
    <row r="950445" spans="41:44">
      <c r="AO950445" s="69">
        <v>132.33</v>
      </c>
      <c r="AP950445" s="69">
        <v>0.954</v>
      </c>
      <c r="AQ950445" s="69">
        <v>0.9</v>
      </c>
      <c r="AR950445" s="69">
        <v>1.069</v>
      </c>
    </row>
    <row r="950446" spans="41:44">
      <c r="AO950446" s="69">
        <v>133.11</v>
      </c>
      <c r="AP950446" s="69">
        <v>0.867</v>
      </c>
      <c r="AQ950446" s="69">
        <v>0.865</v>
      </c>
      <c r="AR950446" s="69">
        <v>0.957</v>
      </c>
    </row>
    <row r="950447" spans="41:44">
      <c r="AO950447" s="69">
        <v>133.89</v>
      </c>
      <c r="AP950447" s="69">
        <v>0.827</v>
      </c>
      <c r="AQ950447" s="69">
        <v>1</v>
      </c>
      <c r="AR950447" s="69">
        <v>0.91</v>
      </c>
    </row>
    <row r="950448" spans="41:44">
      <c r="AO950448" s="69">
        <v>134.67</v>
      </c>
      <c r="AP950448" s="69">
        <v>0.91</v>
      </c>
      <c r="AQ950448" s="69">
        <v>0.929</v>
      </c>
      <c r="AR950448" s="69">
        <v>0.93</v>
      </c>
    </row>
    <row r="950449" spans="41:44">
      <c r="AO950449" s="69">
        <v>135.45</v>
      </c>
      <c r="AP950449" s="69">
        <v>0.938</v>
      </c>
      <c r="AQ950449" s="69">
        <v>0.859</v>
      </c>
      <c r="AR950449" s="69">
        <v>1</v>
      </c>
    </row>
    <row r="950450" spans="41:44">
      <c r="AO950450" s="69">
        <v>136.23</v>
      </c>
      <c r="AP950450" s="69">
        <v>0.944</v>
      </c>
      <c r="AQ950450" s="69">
        <v>1</v>
      </c>
      <c r="AR950450" s="69">
        <v>0.934</v>
      </c>
    </row>
    <row r="950451" spans="41:44">
      <c r="AO950451" s="69">
        <v>137.01</v>
      </c>
      <c r="AP950451" s="69">
        <v>0.965</v>
      </c>
      <c r="AQ950451" s="69">
        <v>0.861</v>
      </c>
      <c r="AR950451" s="69">
        <v>0.893</v>
      </c>
    </row>
    <row r="950452" spans="41:44">
      <c r="AO950452" s="69">
        <v>137.79</v>
      </c>
      <c r="AP950452" s="69">
        <v>0.922</v>
      </c>
      <c r="AQ950452" s="69">
        <v>1.03</v>
      </c>
      <c r="AR950452" s="69">
        <v>0.973</v>
      </c>
    </row>
    <row r="950453" spans="41:44">
      <c r="AO950453" s="69">
        <v>138.57</v>
      </c>
      <c r="AP950453" s="69">
        <v>0.862</v>
      </c>
      <c r="AQ950453" s="69">
        <v>0.814</v>
      </c>
      <c r="AR950453" s="69">
        <v>0.986</v>
      </c>
    </row>
    <row r="950454" spans="41:44">
      <c r="AO950454" s="69">
        <v>139.35</v>
      </c>
      <c r="AP950454" s="69">
        <v>0.89</v>
      </c>
      <c r="AQ950454" s="69">
        <v>0.915</v>
      </c>
      <c r="AR950454" s="69">
        <v>0.906</v>
      </c>
    </row>
    <row r="950455" spans="41:44">
      <c r="AO950455" s="69">
        <v>140.13</v>
      </c>
      <c r="AP950455" s="69">
        <v>0.954</v>
      </c>
      <c r="AQ950455" s="69">
        <v>0.895</v>
      </c>
      <c r="AR950455" s="69">
        <v>0.863</v>
      </c>
    </row>
    <row r="950456" spans="41:44">
      <c r="AO950456" s="69">
        <v>140.91</v>
      </c>
      <c r="AP950456" s="69">
        <v>1</v>
      </c>
      <c r="AQ950456" s="69">
        <v>0.97</v>
      </c>
      <c r="AR950456" s="69">
        <v>0.918</v>
      </c>
    </row>
    <row r="950457" spans="41:44">
      <c r="AO950457" s="69">
        <v>141.69</v>
      </c>
      <c r="AP950457" s="69">
        <v>0.967</v>
      </c>
      <c r="AQ950457" s="69">
        <v>0.883</v>
      </c>
      <c r="AR950457" s="69">
        <v>0.93</v>
      </c>
    </row>
    <row r="950458" spans="41:44">
      <c r="AO950458" s="69">
        <v>142.47</v>
      </c>
      <c r="AP950458" s="69">
        <v>0.966</v>
      </c>
      <c r="AQ950458" s="69">
        <v>0.871</v>
      </c>
      <c r="AR950458" s="69">
        <v>0.911</v>
      </c>
    </row>
    <row r="950459" spans="41:44">
      <c r="AO950459" s="69">
        <v>143.25</v>
      </c>
      <c r="AP950459" s="69">
        <v>0.901</v>
      </c>
      <c r="AQ950459" s="69">
        <v>1.048</v>
      </c>
      <c r="AR950459" s="69">
        <v>0.942</v>
      </c>
    </row>
    <row r="950460" spans="41:44">
      <c r="AO950460" s="69">
        <v>144.03</v>
      </c>
      <c r="AP950460" s="69">
        <v>0.955</v>
      </c>
      <c r="AQ950460" s="69">
        <v>0.875</v>
      </c>
      <c r="AR950460" s="69">
        <v>0.919</v>
      </c>
    </row>
    <row r="950461" spans="41:44">
      <c r="AO950461" s="69">
        <v>144.81</v>
      </c>
      <c r="AP950461" s="69">
        <v>0.928</v>
      </c>
      <c r="AQ950461" s="69">
        <v>0.89</v>
      </c>
      <c r="AR950461" s="69">
        <v>1</v>
      </c>
    </row>
    <row r="950462" spans="41:44">
      <c r="AO950462" s="69">
        <v>145.59</v>
      </c>
      <c r="AP950462" s="69">
        <v>0.988</v>
      </c>
      <c r="AQ950462" s="69">
        <v>0.928</v>
      </c>
      <c r="AR950462" s="69">
        <v>1.028</v>
      </c>
    </row>
    <row r="950463" spans="41:44">
      <c r="AO950463" s="69">
        <v>146.37</v>
      </c>
      <c r="AP950463" s="69">
        <v>0.806</v>
      </c>
      <c r="AQ950463" s="69">
        <v>0.831</v>
      </c>
      <c r="AR950463" s="69">
        <v>0.97</v>
      </c>
    </row>
    <row r="950464" spans="41:44">
      <c r="AO950464" s="69">
        <v>147.15</v>
      </c>
      <c r="AP950464" s="69">
        <v>0.907</v>
      </c>
      <c r="AQ950464" s="69">
        <v>0.928</v>
      </c>
      <c r="AR950464" s="69">
        <v>0.91</v>
      </c>
    </row>
    <row r="950465" spans="41:44">
      <c r="AO950465" s="69">
        <v>147.93</v>
      </c>
      <c r="AP950465" s="69">
        <v>0.875</v>
      </c>
      <c r="AQ950465" s="69">
        <v>0.831</v>
      </c>
      <c r="AR950465" s="69">
        <v>0.861</v>
      </c>
    </row>
    <row r="950466" spans="41:44">
      <c r="AO950466" s="69">
        <v>148.71</v>
      </c>
      <c r="AP950466" s="69">
        <v>0.977</v>
      </c>
      <c r="AQ950466" s="69">
        <v>0.898</v>
      </c>
      <c r="AR950466" s="69">
        <v>0.901</v>
      </c>
    </row>
    <row r="950467" spans="41:44">
      <c r="AO950467" s="69">
        <v>149.49</v>
      </c>
      <c r="AP950467" s="69">
        <v>0.9</v>
      </c>
      <c r="AQ950467" s="69">
        <v>0.985</v>
      </c>
      <c r="AR950467" s="69">
        <v>0.901</v>
      </c>
    </row>
    <row r="950468" spans="41:44">
      <c r="AO950468" s="69">
        <v>150.27</v>
      </c>
      <c r="AP950468" s="69">
        <v>0.95</v>
      </c>
      <c r="AQ950468" s="69">
        <v>0.859</v>
      </c>
      <c r="AR950468" s="69">
        <v>0.917</v>
      </c>
    </row>
    <row r="950469" spans="41:44">
      <c r="AO950469" s="69">
        <v>151.05</v>
      </c>
      <c r="AP950469" s="69">
        <v>0.942</v>
      </c>
      <c r="AQ950469" s="69">
        <v>0.943</v>
      </c>
      <c r="AR950469" s="69">
        <v>0.918</v>
      </c>
    </row>
    <row r="950470" spans="41:44">
      <c r="AO950470" s="69">
        <v>151.83</v>
      </c>
      <c r="AP950470" s="69">
        <v>0.978</v>
      </c>
      <c r="AQ950470" s="69">
        <v>0.845</v>
      </c>
      <c r="AR950470" s="69">
        <v>0.867</v>
      </c>
    </row>
    <row r="950471" spans="41:44">
      <c r="AO950471" s="69">
        <v>152.61</v>
      </c>
      <c r="AP950471" s="69">
        <v>0.942</v>
      </c>
      <c r="AQ950471" s="69">
        <v>0.943</v>
      </c>
      <c r="AR950471" s="69">
        <v>0.928</v>
      </c>
    </row>
    <row r="950472" spans="41:44">
      <c r="AO950472" s="69">
        <v>153.39</v>
      </c>
      <c r="AP950472" s="69">
        <v>0.988</v>
      </c>
      <c r="AQ950472" s="69">
        <v>0.927</v>
      </c>
      <c r="AR950472" s="69">
        <v>0.836</v>
      </c>
    </row>
    <row r="950473" spans="41:44">
      <c r="AO950473" s="69">
        <v>154.17</v>
      </c>
      <c r="AP950473" s="69">
        <v>0.891</v>
      </c>
      <c r="AQ950473" s="69">
        <v>0.941</v>
      </c>
      <c r="AR950473" s="69">
        <v>0.932</v>
      </c>
    </row>
    <row r="950474" spans="41:44">
      <c r="AO950474" s="69">
        <v>154.95</v>
      </c>
      <c r="AP950474" s="69">
        <v>0.935</v>
      </c>
      <c r="AQ950474" s="69">
        <v>0.889</v>
      </c>
      <c r="AR950474" s="69">
        <v>0.861</v>
      </c>
    </row>
    <row r="950475" spans="41:44">
      <c r="AO950475" s="69">
        <v>155.73</v>
      </c>
      <c r="AP950475" s="69">
        <v>0.923</v>
      </c>
      <c r="AQ950475" s="69">
        <v>0.775</v>
      </c>
      <c r="AR950475" s="69">
        <v>0.861</v>
      </c>
    </row>
    <row r="950476" spans="41:44">
      <c r="AO950476" s="69">
        <v>156.51</v>
      </c>
      <c r="AP950476" s="69">
        <v>0.911</v>
      </c>
      <c r="AQ950476" s="69">
        <v>0.942</v>
      </c>
      <c r="AR950476" s="69">
        <v>0.957</v>
      </c>
    </row>
    <row r="966658" spans="41:44">
      <c r="AO966658" s="69" t="s">
        <v>13</v>
      </c>
      <c r="AP966658" s="69" t="s">
        <v>14</v>
      </c>
      <c r="AQ966658" s="69" t="s">
        <v>15</v>
      </c>
      <c r="AR966658" s="69" t="s">
        <v>16</v>
      </c>
    </row>
    <row r="966659" spans="41:44">
      <c r="AO966659" s="69">
        <v>0</v>
      </c>
      <c r="AP966659" s="69">
        <v>0.925</v>
      </c>
      <c r="AQ966659" s="69">
        <v>0.985</v>
      </c>
      <c r="AR966659" s="69">
        <v>0.836</v>
      </c>
    </row>
    <row r="966660" spans="41:44">
      <c r="AO966660" s="69">
        <v>0.39</v>
      </c>
      <c r="AP966660" s="69">
        <v>0.968</v>
      </c>
      <c r="AQ966660" s="69">
        <v>1.016</v>
      </c>
      <c r="AR966660" s="69">
        <v>1.026</v>
      </c>
    </row>
    <row r="966661" spans="41:44">
      <c r="AO966661" s="69">
        <v>1.17</v>
      </c>
      <c r="AP966661" s="69">
        <v>0.928</v>
      </c>
      <c r="AQ966661" s="69">
        <v>1.061</v>
      </c>
      <c r="AR966661" s="69">
        <v>0.925</v>
      </c>
    </row>
    <row r="966662" spans="41:44">
      <c r="AO966662" s="69">
        <v>1.95</v>
      </c>
      <c r="AP966662" s="69">
        <v>0.885</v>
      </c>
      <c r="AQ966662" s="69">
        <v>0.97</v>
      </c>
      <c r="AR966662" s="69">
        <v>0.961</v>
      </c>
    </row>
    <row r="966663" spans="41:44">
      <c r="AO966663" s="69">
        <v>2.73</v>
      </c>
      <c r="AP966663" s="69">
        <v>0.926</v>
      </c>
      <c r="AQ966663" s="69">
        <v>0.932</v>
      </c>
      <c r="AR966663" s="69">
        <v>0.962</v>
      </c>
    </row>
    <row r="966664" spans="41:44">
      <c r="AO966664" s="69">
        <v>3.51</v>
      </c>
      <c r="AP966664" s="69">
        <v>0.885</v>
      </c>
      <c r="AQ966664" s="69">
        <v>0.906</v>
      </c>
      <c r="AR966664" s="69">
        <v>0.924</v>
      </c>
    </row>
    <row r="966665" spans="41:44">
      <c r="AO966665" s="69">
        <v>4.29</v>
      </c>
      <c r="AP966665" s="69">
        <v>0.97</v>
      </c>
      <c r="AQ966665" s="69">
        <v>0.915</v>
      </c>
      <c r="AR966665" s="69">
        <v>0.96</v>
      </c>
    </row>
    <row r="966666" spans="41:44">
      <c r="AO966666" s="69">
        <v>5.07</v>
      </c>
      <c r="AP966666" s="69">
        <v>0.9</v>
      </c>
      <c r="AQ966666" s="69">
        <v>0.935</v>
      </c>
      <c r="AR966666" s="69">
        <v>0.911</v>
      </c>
    </row>
    <row r="966667" spans="41:44">
      <c r="AO966667" s="69">
        <v>5.85</v>
      </c>
      <c r="AP966667" s="69">
        <v>1.015</v>
      </c>
      <c r="AQ966667" s="69">
        <v>0.971</v>
      </c>
      <c r="AR966667" s="69">
        <v>0.912</v>
      </c>
    </row>
    <row r="966668" spans="41:44">
      <c r="AO966668" s="69">
        <v>6.63</v>
      </c>
      <c r="AP966668" s="69">
        <v>0.927</v>
      </c>
      <c r="AQ966668" s="69">
        <v>1</v>
      </c>
      <c r="AR966668" s="69">
        <v>0.962</v>
      </c>
    </row>
    <row r="966669" spans="41:44">
      <c r="AO966669" s="69">
        <v>7.41</v>
      </c>
      <c r="AP966669" s="69">
        <v>0.97</v>
      </c>
      <c r="AQ966669" s="69">
        <v>0.904</v>
      </c>
      <c r="AR966669" s="69">
        <v>1.013</v>
      </c>
    </row>
    <row r="966670" spans="41:44">
      <c r="AO966670" s="69">
        <v>8.19</v>
      </c>
      <c r="AP966670" s="69">
        <v>0.878</v>
      </c>
      <c r="AQ966670" s="69">
        <v>0.89</v>
      </c>
      <c r="AR966670" s="69">
        <v>1</v>
      </c>
    </row>
    <row r="966671" spans="41:44">
      <c r="AO966671" s="69">
        <v>8.97</v>
      </c>
      <c r="AP966671" s="69">
        <v>0.956</v>
      </c>
      <c r="AQ966671" s="69">
        <v>0.859</v>
      </c>
      <c r="AR966671" s="69">
        <v>1.096</v>
      </c>
    </row>
    <row r="966672" spans="41:44">
      <c r="AO966672" s="69">
        <v>9.75</v>
      </c>
      <c r="AP966672" s="69">
        <v>0.887</v>
      </c>
      <c r="AQ966672" s="69">
        <v>0.93</v>
      </c>
      <c r="AR966672" s="69">
        <v>1.04</v>
      </c>
    </row>
    <row r="966673" spans="41:44">
      <c r="AO966673" s="69">
        <v>10.53</v>
      </c>
      <c r="AP966673" s="69">
        <v>0.922</v>
      </c>
      <c r="AQ966673" s="69">
        <v>0.956</v>
      </c>
      <c r="AR966673" s="69">
        <v>1.053</v>
      </c>
    </row>
    <row r="966674" spans="41:44">
      <c r="AO966674" s="69">
        <v>11.31</v>
      </c>
      <c r="AP966674" s="69">
        <v>1</v>
      </c>
      <c r="AQ966674" s="69">
        <v>0.9</v>
      </c>
      <c r="AR966674" s="69">
        <v>1.037</v>
      </c>
    </row>
    <row r="966675" spans="41:44">
      <c r="AO966675" s="69">
        <v>12.09</v>
      </c>
      <c r="AP966675" s="69">
        <v>1.014</v>
      </c>
      <c r="AQ966675" s="69">
        <v>0.942</v>
      </c>
      <c r="AR966675" s="69">
        <v>0.861</v>
      </c>
    </row>
    <row r="966676" spans="41:44">
      <c r="AO966676" s="69">
        <v>12.87</v>
      </c>
      <c r="AP966676" s="69">
        <v>0.918</v>
      </c>
      <c r="AQ966676" s="69">
        <v>0.986</v>
      </c>
      <c r="AR966676" s="69">
        <v>1.055</v>
      </c>
    </row>
    <row r="966677" spans="41:44">
      <c r="AO966677" s="69">
        <v>13.65</v>
      </c>
      <c r="AP966677" s="69">
        <v>0.87</v>
      </c>
      <c r="AQ966677" s="69">
        <v>0.848</v>
      </c>
      <c r="AR966677" s="69">
        <v>0.883</v>
      </c>
    </row>
    <row r="966678" spans="41:44">
      <c r="AO966678" s="69">
        <v>14.43</v>
      </c>
      <c r="AP966678" s="69">
        <v>0.949</v>
      </c>
      <c r="AQ966678" s="69">
        <v>1</v>
      </c>
      <c r="AR966678" s="69">
        <v>0.938</v>
      </c>
    </row>
    <row r="966679" spans="41:44">
      <c r="AO966679" s="69">
        <v>15.21</v>
      </c>
      <c r="AP966679" s="69">
        <v>0.947</v>
      </c>
      <c r="AQ966679" s="69">
        <v>0.947</v>
      </c>
      <c r="AR966679" s="69">
        <v>0.962</v>
      </c>
    </row>
    <row r="966680" spans="41:44">
      <c r="AO966680" s="69">
        <v>15.99</v>
      </c>
      <c r="AP966680" s="69">
        <v>0.883</v>
      </c>
      <c r="AQ966680" s="69">
        <v>1</v>
      </c>
      <c r="AR966680" s="69">
        <v>0.887</v>
      </c>
    </row>
    <row r="966681" spans="41:44">
      <c r="AO966681" s="69">
        <v>16.77</v>
      </c>
      <c r="AP966681" s="69">
        <v>0.892</v>
      </c>
      <c r="AQ966681" s="69">
        <v>0.971</v>
      </c>
      <c r="AR966681" s="69">
        <v>1.133</v>
      </c>
    </row>
    <row r="966682" spans="41:44">
      <c r="AO966682" s="69">
        <v>17.55</v>
      </c>
      <c r="AP966682" s="69">
        <v>0.95</v>
      </c>
      <c r="AQ966682" s="69">
        <v>0.873</v>
      </c>
      <c r="AR966682" s="69">
        <v>0.95</v>
      </c>
    </row>
    <row r="966683" spans="41:44">
      <c r="AO966683" s="69">
        <v>18.33</v>
      </c>
      <c r="AP966683" s="69">
        <v>0.931</v>
      </c>
      <c r="AQ966683" s="69">
        <v>0.942</v>
      </c>
      <c r="AR966683" s="69">
        <v>0.961</v>
      </c>
    </row>
    <row r="966684" spans="41:44">
      <c r="AO966684" s="69">
        <v>19.11</v>
      </c>
      <c r="AP966684" s="69">
        <v>0.9</v>
      </c>
      <c r="AQ966684" s="69">
        <v>0.926</v>
      </c>
      <c r="AR966684" s="69">
        <v>0.935</v>
      </c>
    </row>
    <row r="966685" spans="41:44">
      <c r="AO966685" s="69">
        <v>19.89</v>
      </c>
      <c r="AP966685" s="69">
        <v>0.912</v>
      </c>
      <c r="AQ966685" s="69">
        <v>0.943</v>
      </c>
      <c r="AR966685" s="69">
        <v>0.926</v>
      </c>
    </row>
    <row r="966686" spans="41:44">
      <c r="AO966686" s="69">
        <v>20.67</v>
      </c>
      <c r="AP966686" s="69">
        <v>0.912</v>
      </c>
      <c r="AQ966686" s="69">
        <v>0.942</v>
      </c>
      <c r="AR966686" s="69">
        <v>0.875</v>
      </c>
    </row>
    <row r="966687" spans="41:44">
      <c r="AO966687" s="69">
        <v>21.45</v>
      </c>
      <c r="AP966687" s="69">
        <v>1</v>
      </c>
      <c r="AQ966687" s="69">
        <v>0.844</v>
      </c>
      <c r="AR966687" s="69">
        <v>0.912</v>
      </c>
    </row>
    <row r="966688" spans="41:44">
      <c r="AO966688" s="69">
        <v>22.23</v>
      </c>
      <c r="AP966688" s="69">
        <v>0.891</v>
      </c>
      <c r="AQ966688" s="69">
        <v>0.844</v>
      </c>
      <c r="AR966688" s="69">
        <v>0.975</v>
      </c>
    </row>
    <row r="966689" spans="41:44">
      <c r="AO966689" s="69">
        <v>23.01</v>
      </c>
      <c r="AP966689" s="69">
        <v>0.912</v>
      </c>
      <c r="AQ966689" s="69">
        <v>1.014</v>
      </c>
      <c r="AR966689" s="69">
        <v>0.95</v>
      </c>
    </row>
    <row r="966690" spans="41:44">
      <c r="AO966690" s="69">
        <v>23.79</v>
      </c>
      <c r="AP966690" s="69">
        <v>0.974</v>
      </c>
      <c r="AQ966690" s="69">
        <v>0.931</v>
      </c>
      <c r="AR966690" s="69">
        <v>0.869</v>
      </c>
    </row>
    <row r="966691" spans="41:44">
      <c r="AO966691" s="69">
        <v>24.57</v>
      </c>
      <c r="AP966691" s="69">
        <v>0.898</v>
      </c>
      <c r="AQ966691" s="69">
        <v>0.97</v>
      </c>
      <c r="AR966691" s="69">
        <v>0.879</v>
      </c>
    </row>
    <row r="966692" spans="41:44">
      <c r="AO966692" s="69">
        <v>25.35</v>
      </c>
      <c r="AP966692" s="69">
        <v>0.877</v>
      </c>
      <c r="AQ966692" s="69">
        <v>0.878</v>
      </c>
      <c r="AR966692" s="69">
        <v>0.948</v>
      </c>
    </row>
    <row r="966693" spans="41:44">
      <c r="AO966693" s="69">
        <v>26.13</v>
      </c>
      <c r="AP966693" s="69">
        <v>0.912</v>
      </c>
      <c r="AQ966693" s="69">
        <v>0.986</v>
      </c>
      <c r="AR966693" s="69">
        <v>0.949</v>
      </c>
    </row>
    <row r="966694" spans="41:44">
      <c r="AO966694" s="69">
        <v>26.91</v>
      </c>
      <c r="AP966694" s="69">
        <v>0.974</v>
      </c>
      <c r="AQ966694" s="69">
        <v>0.906</v>
      </c>
      <c r="AR966694" s="69">
        <v>0.828</v>
      </c>
    </row>
    <row r="966695" spans="41:44">
      <c r="AO966695" s="69">
        <v>27.69</v>
      </c>
      <c r="AP966695" s="69">
        <v>0.939</v>
      </c>
      <c r="AQ966695" s="69">
        <v>0.849</v>
      </c>
      <c r="AR966695" s="69">
        <v>0.924</v>
      </c>
    </row>
    <row r="966696" spans="41:44">
      <c r="AO966696" s="69">
        <v>28.47</v>
      </c>
      <c r="AP966696" s="69">
        <v>0.986</v>
      </c>
      <c r="AQ966696" s="69">
        <v>0.93</v>
      </c>
      <c r="AR966696" s="69">
        <v>0.974</v>
      </c>
    </row>
    <row r="966697" spans="41:44">
      <c r="AO966697" s="69">
        <v>29.25</v>
      </c>
      <c r="AP966697" s="69">
        <v>0.974</v>
      </c>
      <c r="AQ966697" s="69">
        <v>0.915</v>
      </c>
      <c r="AR966697" s="69">
        <v>0.896</v>
      </c>
    </row>
    <row r="966698" spans="41:44">
      <c r="AO966698" s="69">
        <v>30.03</v>
      </c>
      <c r="AP966698" s="69">
        <v>0.915</v>
      </c>
      <c r="AQ966698" s="69">
        <v>0.986</v>
      </c>
      <c r="AR966698" s="69">
        <v>1</v>
      </c>
    </row>
    <row r="966699" spans="41:44">
      <c r="AO966699" s="69">
        <v>30.81</v>
      </c>
      <c r="AP966699" s="69">
        <v>0.914</v>
      </c>
      <c r="AQ966699" s="69">
        <v>0.905</v>
      </c>
      <c r="AR966699" s="69">
        <v>0.868</v>
      </c>
    </row>
    <row r="966700" spans="41:44">
      <c r="AO966700" s="69">
        <v>31.59</v>
      </c>
      <c r="AP966700" s="69">
        <v>1</v>
      </c>
      <c r="AQ966700" s="69">
        <v>0.917</v>
      </c>
      <c r="AR966700" s="69">
        <v>1.026</v>
      </c>
    </row>
    <row r="966701" spans="41:44">
      <c r="AO966701" s="69">
        <v>32.37</v>
      </c>
      <c r="AP966701" s="69">
        <v>1</v>
      </c>
      <c r="AQ966701" s="69">
        <v>0.831</v>
      </c>
      <c r="AR966701" s="69">
        <v>0.937</v>
      </c>
    </row>
    <row r="966702" spans="41:44">
      <c r="AO966702" s="69">
        <v>33.15</v>
      </c>
      <c r="AP966702" s="69">
        <v>0.891</v>
      </c>
      <c r="AQ966702" s="69">
        <v>0.985</v>
      </c>
      <c r="AR966702" s="69">
        <v>0.938</v>
      </c>
    </row>
    <row r="966703" spans="41:44">
      <c r="AO966703" s="69">
        <v>33.93</v>
      </c>
      <c r="AP966703" s="69">
        <v>0.938</v>
      </c>
      <c r="AQ966703" s="69">
        <v>0.957</v>
      </c>
      <c r="AR966703" s="69">
        <v>0.974</v>
      </c>
    </row>
    <row r="966704" spans="41:44">
      <c r="AO966704" s="69">
        <v>34.71</v>
      </c>
      <c r="AP966704" s="69">
        <v>0.949</v>
      </c>
      <c r="AQ966704" s="69">
        <v>0.986</v>
      </c>
      <c r="AR966704" s="69">
        <v>0.912</v>
      </c>
    </row>
    <row r="966705" spans="41:44">
      <c r="AO966705" s="69">
        <v>35.49</v>
      </c>
      <c r="AP966705" s="69">
        <v>0.937</v>
      </c>
      <c r="AQ966705" s="69">
        <v>0.96</v>
      </c>
      <c r="AR966705" s="69">
        <v>0.934</v>
      </c>
    </row>
    <row r="966706" spans="41:44">
      <c r="AO966706" s="69">
        <v>36.27</v>
      </c>
      <c r="AP966706" s="69">
        <v>0.94</v>
      </c>
      <c r="AQ966706" s="69">
        <v>0.97</v>
      </c>
      <c r="AR966706" s="69">
        <v>0.961</v>
      </c>
    </row>
    <row r="966707" spans="41:44">
      <c r="AO966707" s="69">
        <v>37.05</v>
      </c>
      <c r="AP966707" s="69">
        <v>0.915</v>
      </c>
      <c r="AQ966707" s="69">
        <v>0.929</v>
      </c>
      <c r="AR966707" s="69">
        <v>0.96</v>
      </c>
    </row>
    <row r="966708" spans="41:44">
      <c r="AO966708" s="69">
        <v>37.83</v>
      </c>
      <c r="AP966708" s="69">
        <v>0.894</v>
      </c>
      <c r="AQ966708" s="69">
        <v>0.905</v>
      </c>
      <c r="AR966708" s="69">
        <v>1.11</v>
      </c>
    </row>
    <row r="966709" spans="41:44">
      <c r="AO966709" s="69">
        <v>38.61</v>
      </c>
      <c r="AP966709" s="69">
        <v>1.053</v>
      </c>
      <c r="AQ966709" s="69">
        <v>0.904</v>
      </c>
      <c r="AR966709" s="69">
        <v>0.879</v>
      </c>
    </row>
    <row r="966710" spans="41:44">
      <c r="AO966710" s="69">
        <v>39.51</v>
      </c>
      <c r="AP966710" s="69">
        <v>0.882</v>
      </c>
      <c r="AQ966710" s="69">
        <v>0.892</v>
      </c>
      <c r="AR966710" s="69">
        <v>0.974</v>
      </c>
    </row>
    <row r="966711" spans="41:44">
      <c r="AO966711" s="69">
        <v>40.29</v>
      </c>
      <c r="AP966711" s="69">
        <v>1.012</v>
      </c>
      <c r="AQ966711" s="69">
        <v>1</v>
      </c>
      <c r="AR966711" s="69">
        <v>1.027</v>
      </c>
    </row>
    <row r="966712" spans="41:44">
      <c r="AO966712" s="69">
        <v>41.07</v>
      </c>
      <c r="AP966712" s="69">
        <v>0.951</v>
      </c>
      <c r="AQ966712" s="69">
        <v>0.956</v>
      </c>
      <c r="AR966712" s="69">
        <v>0.947</v>
      </c>
    </row>
    <row r="966713" spans="41:44">
      <c r="AO966713" s="69">
        <v>41.85</v>
      </c>
      <c r="AP966713" s="69">
        <v>0.9</v>
      </c>
      <c r="AQ966713" s="69">
        <v>0.89</v>
      </c>
      <c r="AR966713" s="69">
        <v>0.91</v>
      </c>
    </row>
    <row r="966714" spans="41:44">
      <c r="AO966714" s="69">
        <v>42.63</v>
      </c>
      <c r="AP966714" s="69">
        <v>0.874</v>
      </c>
      <c r="AQ966714" s="69">
        <v>0.917</v>
      </c>
      <c r="AR966714" s="69">
        <v>0.95</v>
      </c>
    </row>
    <row r="966715" spans="41:44">
      <c r="AO966715" s="69">
        <v>43.41</v>
      </c>
      <c r="AP966715" s="69">
        <v>0.887</v>
      </c>
      <c r="AQ966715" s="69">
        <v>0.853</v>
      </c>
      <c r="AR966715" s="69">
        <v>0.949</v>
      </c>
    </row>
    <row r="966716" spans="41:44">
      <c r="AO966716" s="69">
        <v>44.19</v>
      </c>
      <c r="AP966716" s="69">
        <v>0.866</v>
      </c>
      <c r="AQ966716" s="69">
        <v>0.944</v>
      </c>
      <c r="AR966716" s="69">
        <v>0.912</v>
      </c>
    </row>
    <row r="966717" spans="41:44">
      <c r="AO966717" s="69">
        <v>44.97</v>
      </c>
      <c r="AP966717" s="69">
        <v>0.938</v>
      </c>
      <c r="AQ966717" s="69">
        <v>0.928</v>
      </c>
      <c r="AR966717" s="69">
        <v>0.901</v>
      </c>
    </row>
    <row r="966718" spans="41:44">
      <c r="AO966718" s="69">
        <v>45.75</v>
      </c>
      <c r="AP966718" s="69">
        <v>0.815</v>
      </c>
      <c r="AQ966718" s="69">
        <v>0.956</v>
      </c>
      <c r="AR966718" s="69">
        <v>0.736</v>
      </c>
    </row>
    <row r="966719" spans="41:44">
      <c r="AO966719" s="69">
        <v>46.53</v>
      </c>
      <c r="AP966719" s="69">
        <v>0.962</v>
      </c>
      <c r="AQ966719" s="69">
        <v>0.986</v>
      </c>
      <c r="AR966719" s="69">
        <v>1.085</v>
      </c>
    </row>
    <row r="966720" spans="41:44">
      <c r="AO966720" s="69">
        <v>47.31</v>
      </c>
      <c r="AP966720" s="69">
        <v>0.844</v>
      </c>
      <c r="AQ966720" s="69">
        <v>0.892</v>
      </c>
      <c r="AR966720" s="69">
        <v>0.807</v>
      </c>
    </row>
    <row r="966721" spans="41:44">
      <c r="AO966721" s="69">
        <v>48.09</v>
      </c>
      <c r="AP966721" s="69">
        <v>1.065</v>
      </c>
      <c r="AQ966721" s="69">
        <v>0.904</v>
      </c>
      <c r="AR966721" s="69">
        <v>0.949</v>
      </c>
    </row>
    <row r="966722" spans="41:44">
      <c r="AO966722" s="69">
        <v>48.87</v>
      </c>
      <c r="AP966722" s="69">
        <v>0.924</v>
      </c>
      <c r="AQ966722" s="69">
        <v>0.887</v>
      </c>
      <c r="AR966722" s="69">
        <v>0.873</v>
      </c>
    </row>
    <row r="966723" spans="41:44">
      <c r="AO966723" s="69">
        <v>49.65</v>
      </c>
      <c r="AP966723" s="69">
        <v>0.903</v>
      </c>
      <c r="AQ966723" s="69">
        <v>0.849</v>
      </c>
      <c r="AR966723" s="69">
        <v>0.923</v>
      </c>
    </row>
    <row r="966724" spans="41:44">
      <c r="AO966724" s="69">
        <v>50.43</v>
      </c>
      <c r="AP966724" s="69">
        <v>0.974</v>
      </c>
      <c r="AQ966724" s="69">
        <v>1.015</v>
      </c>
      <c r="AR966724" s="69">
        <v>0.937</v>
      </c>
    </row>
    <row r="966725" spans="41:44">
      <c r="AO966725" s="69">
        <v>51.21</v>
      </c>
      <c r="AP966725" s="69">
        <v>0.962</v>
      </c>
      <c r="AQ966725" s="69">
        <v>1</v>
      </c>
      <c r="AR966725" s="69">
        <v>0.883</v>
      </c>
    </row>
    <row r="966726" spans="41:44">
      <c r="AO966726" s="69">
        <v>51.99</v>
      </c>
      <c r="AP966726" s="69">
        <v>0.986</v>
      </c>
      <c r="AQ966726" s="69">
        <v>0.892</v>
      </c>
      <c r="AR966726" s="69">
        <v>0.872</v>
      </c>
    </row>
    <row r="966727" spans="41:44">
      <c r="AO966727" s="69">
        <v>52.77</v>
      </c>
      <c r="AP966727" s="69">
        <v>0.927</v>
      </c>
      <c r="AQ966727" s="69">
        <v>1.03</v>
      </c>
      <c r="AR966727" s="69">
        <v>0.987</v>
      </c>
    </row>
    <row r="966728" spans="41:44">
      <c r="AO966728" s="69">
        <v>53.55</v>
      </c>
      <c r="AP966728" s="69">
        <v>0.89</v>
      </c>
      <c r="AQ966728" s="69">
        <v>0.819</v>
      </c>
      <c r="AR966728" s="69">
        <v>0.816</v>
      </c>
    </row>
    <row r="966729" spans="41:44">
      <c r="AO966729" s="69">
        <v>54.33</v>
      </c>
      <c r="AP966729" s="69">
        <v>0.869</v>
      </c>
      <c r="AQ966729" s="69">
        <v>0.836</v>
      </c>
      <c r="AR966729" s="69">
        <v>0.887</v>
      </c>
    </row>
    <row r="966730" spans="41:44">
      <c r="AO966730" s="69">
        <v>55.11</v>
      </c>
      <c r="AP966730" s="69">
        <v>0.893</v>
      </c>
      <c r="AQ966730" s="69">
        <v>0.943</v>
      </c>
      <c r="AR966730" s="69">
        <v>0.96</v>
      </c>
    </row>
    <row r="966731" spans="41:44">
      <c r="AO966731" s="69">
        <v>55.89</v>
      </c>
      <c r="AP966731" s="69">
        <v>0.938</v>
      </c>
      <c r="AQ966731" s="69">
        <v>0.928</v>
      </c>
      <c r="AR966731" s="69">
        <v>0.937</v>
      </c>
    </row>
    <row r="966732" spans="41:44">
      <c r="AO966732" s="69">
        <v>56.67</v>
      </c>
      <c r="AP966732" s="69">
        <v>0.939</v>
      </c>
      <c r="AQ966732" s="69">
        <v>0.865</v>
      </c>
      <c r="AR966732" s="69">
        <v>0.938</v>
      </c>
    </row>
    <row r="966733" spans="41:44">
      <c r="AO966733" s="69">
        <v>57.45</v>
      </c>
      <c r="AP966733" s="69">
        <v>0.914</v>
      </c>
      <c r="AQ966733" s="69">
        <v>1.03</v>
      </c>
      <c r="AR966733" s="69">
        <v>1.04</v>
      </c>
    </row>
    <row r="966734" spans="41:44">
      <c r="AO966734" s="69">
        <v>58.23</v>
      </c>
      <c r="AP966734" s="69">
        <v>0.884</v>
      </c>
      <c r="AQ966734" s="69">
        <v>0.915</v>
      </c>
      <c r="AR966734" s="69">
        <v>0.932</v>
      </c>
    </row>
    <row r="966735" spans="41:44">
      <c r="AO966735" s="69">
        <v>59.01</v>
      </c>
      <c r="AP966735" s="69">
        <v>0.874</v>
      </c>
      <c r="AQ966735" s="69">
        <v>0.808</v>
      </c>
      <c r="AR966735" s="69">
        <v>0.959</v>
      </c>
    </row>
    <row r="966736" spans="41:44">
      <c r="AO966736" s="69">
        <v>59.79</v>
      </c>
      <c r="AP966736" s="69">
        <v>0.884</v>
      </c>
      <c r="AQ966736" s="69">
        <v>0.914</v>
      </c>
      <c r="AR966736" s="69">
        <v>0.889</v>
      </c>
    </row>
    <row r="966737" spans="41:44">
      <c r="AO966737" s="69">
        <v>60.57</v>
      </c>
      <c r="AP966737" s="69">
        <v>0.987</v>
      </c>
      <c r="AQ966737" s="69">
        <v>0.942</v>
      </c>
      <c r="AR966737" s="69">
        <v>0.947</v>
      </c>
    </row>
    <row r="966738" spans="41:44">
      <c r="AO966738" s="69">
        <v>61.35</v>
      </c>
      <c r="AP966738" s="69">
        <v>0.893</v>
      </c>
      <c r="AQ966738" s="69">
        <v>0.885</v>
      </c>
      <c r="AR966738" s="69">
        <v>0.896</v>
      </c>
    </row>
    <row r="966739" spans="41:44">
      <c r="AO966739" s="69">
        <v>62.13</v>
      </c>
      <c r="AP966739" s="69">
        <v>0.903</v>
      </c>
      <c r="AQ966739" s="69">
        <v>0.887</v>
      </c>
      <c r="AR966739" s="69">
        <v>0.936</v>
      </c>
    </row>
    <row r="966740" spans="41:44">
      <c r="AO966740" s="69">
        <v>62.91</v>
      </c>
      <c r="AP966740" s="69">
        <v>0.891</v>
      </c>
      <c r="AQ966740" s="69">
        <v>0.9</v>
      </c>
      <c r="AR966740" s="69">
        <v>0.821</v>
      </c>
    </row>
    <row r="966741" spans="41:44">
      <c r="AO966741" s="69">
        <v>63.69</v>
      </c>
      <c r="AP966741" s="69">
        <v>0.926</v>
      </c>
      <c r="AQ966741" s="69">
        <v>0.811</v>
      </c>
      <c r="AR966741" s="69">
        <v>0.868</v>
      </c>
    </row>
    <row r="966742" spans="41:44">
      <c r="AO966742" s="69">
        <v>64.47</v>
      </c>
      <c r="AP966742" s="69">
        <v>0.826</v>
      </c>
      <c r="AQ966742" s="69">
        <v>0.943</v>
      </c>
      <c r="AR966742" s="69">
        <v>0.949</v>
      </c>
    </row>
    <row r="966743" spans="41:44">
      <c r="AO966743" s="69">
        <v>65.25</v>
      </c>
      <c r="AP966743" s="69">
        <v>0.986</v>
      </c>
      <c r="AQ966743" s="69">
        <v>0.855</v>
      </c>
      <c r="AR966743" s="69">
        <v>0.896</v>
      </c>
    </row>
    <row r="966744" spans="41:44">
      <c r="AO966744" s="69">
        <v>66.03</v>
      </c>
      <c r="AP966744" s="69">
        <v>0.951</v>
      </c>
      <c r="AQ966744" s="69">
        <v>0.873</v>
      </c>
      <c r="AR966744" s="69">
        <v>1.04</v>
      </c>
    </row>
    <row r="966745" spans="41:44">
      <c r="AO966745" s="69">
        <v>66.81</v>
      </c>
      <c r="AP966745" s="69">
        <v>0.884</v>
      </c>
      <c r="AQ966745" s="69">
        <v>0.901</v>
      </c>
      <c r="AR966745" s="69">
        <v>1.031</v>
      </c>
    </row>
    <row r="966746" spans="41:44">
      <c r="AO966746" s="69">
        <v>67.59</v>
      </c>
      <c r="AP966746" s="69">
        <v>0.913</v>
      </c>
      <c r="AQ966746" s="69">
        <v>0.808</v>
      </c>
      <c r="AR966746" s="69">
        <v>1.026</v>
      </c>
    </row>
    <row r="966747" spans="41:44">
      <c r="AO966747" s="69">
        <v>68.37</v>
      </c>
      <c r="AP966747" s="69">
        <v>1.012</v>
      </c>
      <c r="AQ966747" s="69">
        <v>0.919</v>
      </c>
      <c r="AR966747" s="69">
        <v>0.87</v>
      </c>
    </row>
    <row r="966748" spans="41:44">
      <c r="AO966748" s="69">
        <v>69.15</v>
      </c>
      <c r="AP966748" s="69">
        <v>0.953</v>
      </c>
      <c r="AQ966748" s="69">
        <v>0.93</v>
      </c>
      <c r="AR966748" s="69">
        <v>0.889</v>
      </c>
    </row>
    <row r="966749" spans="41:44">
      <c r="AO966749" s="69">
        <v>69.93</v>
      </c>
      <c r="AP966749" s="69">
        <v>0.885</v>
      </c>
      <c r="AQ966749" s="69">
        <v>0.795</v>
      </c>
      <c r="AR966749" s="69">
        <v>1.027</v>
      </c>
    </row>
    <row r="966750" spans="41:44">
      <c r="AO966750" s="69">
        <v>70.71</v>
      </c>
      <c r="AP966750" s="69">
        <v>0.902</v>
      </c>
      <c r="AQ966750" s="69">
        <v>0.901</v>
      </c>
      <c r="AR966750" s="69">
        <v>0.924</v>
      </c>
    </row>
    <row r="966751" spans="41:44">
      <c r="AO966751" s="69">
        <v>71.49</v>
      </c>
      <c r="AP966751" s="69">
        <v>0.821</v>
      </c>
      <c r="AQ966751" s="69">
        <v>0.827</v>
      </c>
      <c r="AR966751" s="69">
        <v>0.9</v>
      </c>
    </row>
    <row r="966752" spans="41:44">
      <c r="AO966752" s="69">
        <v>72.27</v>
      </c>
      <c r="AP966752" s="69">
        <v>0.951</v>
      </c>
      <c r="AQ966752" s="69">
        <v>0.78</v>
      </c>
      <c r="AR966752" s="69">
        <v>0.904</v>
      </c>
    </row>
    <row r="966753" spans="41:44">
      <c r="AO966753" s="69">
        <v>73.05</v>
      </c>
      <c r="AP966753" s="69">
        <v>0.926</v>
      </c>
      <c r="AQ966753" s="69">
        <v>0.956</v>
      </c>
      <c r="AR966753" s="69">
        <v>1.014</v>
      </c>
    </row>
    <row r="966754" spans="41:44">
      <c r="AO966754" s="69">
        <v>73.83</v>
      </c>
      <c r="AP966754" s="69">
        <v>0.94</v>
      </c>
      <c r="AQ966754" s="69">
        <v>0.956</v>
      </c>
      <c r="AR966754" s="69">
        <v>0.924</v>
      </c>
    </row>
    <row r="966755" spans="41:44">
      <c r="AO966755" s="69">
        <v>74.61</v>
      </c>
      <c r="AP966755" s="69">
        <v>0.926</v>
      </c>
      <c r="AQ966755" s="69">
        <v>0.861</v>
      </c>
      <c r="AR966755" s="69">
        <v>0.944</v>
      </c>
    </row>
    <row r="966756" spans="41:44">
      <c r="AO966756" s="69">
        <v>75.39</v>
      </c>
      <c r="AP966756" s="69">
        <v>0.884</v>
      </c>
      <c r="AQ966756" s="69">
        <v>0.849</v>
      </c>
      <c r="AR966756" s="69">
        <v>1.027</v>
      </c>
    </row>
    <row r="966757" spans="41:44">
      <c r="AO966757" s="69">
        <v>76.17</v>
      </c>
      <c r="AP966757" s="69">
        <v>0.856</v>
      </c>
      <c r="AQ966757" s="69">
        <v>0.887</v>
      </c>
      <c r="AR966757" s="69">
        <v>0.923</v>
      </c>
    </row>
    <row r="966758" spans="41:44">
      <c r="AO966758" s="69">
        <v>76.95</v>
      </c>
      <c r="AP966758" s="69">
        <v>0.81</v>
      </c>
      <c r="AQ966758" s="69">
        <v>0.918</v>
      </c>
      <c r="AR966758" s="69">
        <v>0.948</v>
      </c>
    </row>
    <row r="966759" spans="41:44">
      <c r="AO966759" s="69">
        <v>77.73</v>
      </c>
      <c r="AP966759" s="69">
        <v>0.931</v>
      </c>
      <c r="AQ966759" s="69">
        <v>0.9</v>
      </c>
      <c r="AR966759" s="69">
        <v>0.948</v>
      </c>
    </row>
    <row r="966760" spans="41:44">
      <c r="AO966760" s="69">
        <v>78.51</v>
      </c>
      <c r="AP966760" s="69">
        <v>0.894</v>
      </c>
      <c r="AQ966760" s="69">
        <v>0.892</v>
      </c>
      <c r="AR966760" s="69">
        <v>1.071</v>
      </c>
    </row>
    <row r="966761" spans="41:44">
      <c r="AO966761" s="69">
        <v>79.29</v>
      </c>
      <c r="AP966761" s="69">
        <v>0.845</v>
      </c>
      <c r="AQ966761" s="69">
        <v>0.901</v>
      </c>
      <c r="AR966761" s="69">
        <v>0.894</v>
      </c>
    </row>
    <row r="966762" spans="41:44">
      <c r="AO966762" s="69">
        <v>80.07</v>
      </c>
      <c r="AP966762" s="69">
        <v>0.95</v>
      </c>
      <c r="AQ966762" s="69">
        <v>0.843</v>
      </c>
      <c r="AR966762" s="69">
        <v>0.867</v>
      </c>
    </row>
    <row r="966763" spans="41:44">
      <c r="AO966763" s="69">
        <v>80.85</v>
      </c>
      <c r="AP966763" s="69">
        <v>0.849</v>
      </c>
      <c r="AQ966763" s="69">
        <v>0.957</v>
      </c>
      <c r="AR966763" s="69">
        <v>0.974</v>
      </c>
    </row>
    <row r="966764" spans="41:44">
      <c r="AO966764" s="69">
        <v>81.63</v>
      </c>
      <c r="AP966764" s="69">
        <v>0.965</v>
      </c>
      <c r="AQ966764" s="69">
        <v>0.957</v>
      </c>
      <c r="AR966764" s="69">
        <v>0.87</v>
      </c>
    </row>
    <row r="966765" spans="41:44">
      <c r="AO966765" s="69">
        <v>82.41</v>
      </c>
      <c r="AP966765" s="69">
        <v>0.937</v>
      </c>
      <c r="AQ966765" s="69">
        <v>0.849</v>
      </c>
      <c r="AR966765" s="69">
        <v>0.83</v>
      </c>
    </row>
    <row r="966766" spans="41:44">
      <c r="AO966766" s="69">
        <v>83.19</v>
      </c>
      <c r="AP966766" s="69">
        <v>0.907</v>
      </c>
      <c r="AQ966766" s="69">
        <v>0.9</v>
      </c>
      <c r="AR966766" s="69">
        <v>0.873</v>
      </c>
    </row>
    <row r="966767" spans="41:44">
      <c r="AO966767" s="69">
        <v>83.97</v>
      </c>
      <c r="AP966767" s="69">
        <v>0.916</v>
      </c>
      <c r="AQ966767" s="69">
        <v>0.94</v>
      </c>
      <c r="AR966767" s="69">
        <v>0.924</v>
      </c>
    </row>
    <row r="966768" spans="41:44">
      <c r="AO966768" s="69">
        <v>84.75</v>
      </c>
      <c r="AP966768" s="69">
        <v>0.95</v>
      </c>
      <c r="AQ966768" s="69">
        <v>0.865</v>
      </c>
      <c r="AR966768" s="69">
        <v>0.974</v>
      </c>
    </row>
    <row r="966769" spans="41:44">
      <c r="AO966769" s="69">
        <v>85.53</v>
      </c>
      <c r="AP966769" s="69">
        <v>0.954</v>
      </c>
      <c r="AQ966769" s="69">
        <v>0.954</v>
      </c>
      <c r="AR966769" s="69">
        <v>0.987</v>
      </c>
    </row>
    <row r="966770" spans="41:44">
      <c r="AO966770" s="69">
        <v>86.31</v>
      </c>
      <c r="AP966770" s="69">
        <v>0.939</v>
      </c>
      <c r="AQ966770" s="69">
        <v>0.859</v>
      </c>
      <c r="AR966770" s="69">
        <v>0.957</v>
      </c>
    </row>
    <row r="966771" spans="41:44">
      <c r="AO966771" s="69">
        <v>87.09</v>
      </c>
      <c r="AP966771" s="69">
        <v>0.988</v>
      </c>
      <c r="AQ966771" s="69">
        <v>0.887</v>
      </c>
      <c r="AR966771" s="69">
        <v>0.973</v>
      </c>
    </row>
    <row r="966772" spans="41:44">
      <c r="AO966772" s="69">
        <v>87.87</v>
      </c>
      <c r="AP966772" s="69">
        <v>0.853</v>
      </c>
      <c r="AQ966772" s="69">
        <v>0.867</v>
      </c>
      <c r="AR966772" s="69">
        <v>0.849</v>
      </c>
    </row>
    <row r="966773" spans="41:44">
      <c r="AO966773" s="69">
        <v>88.65</v>
      </c>
      <c r="AP966773" s="69">
        <v>0.89</v>
      </c>
      <c r="AQ966773" s="69">
        <v>0.971</v>
      </c>
      <c r="AR966773" s="69">
        <v>0.922</v>
      </c>
    </row>
    <row r="966774" spans="41:44">
      <c r="AO966774" s="69">
        <v>89.43</v>
      </c>
      <c r="AP966774" s="69">
        <v>0.921</v>
      </c>
      <c r="AQ966774" s="69">
        <v>0.846</v>
      </c>
      <c r="AR966774" s="69">
        <v>0.873</v>
      </c>
    </row>
    <row r="966775" spans="41:44">
      <c r="AO966775" s="69">
        <v>90.21</v>
      </c>
      <c r="AP966775" s="69">
        <v>0.869</v>
      </c>
      <c r="AQ966775" s="69">
        <v>0.884</v>
      </c>
      <c r="AR966775" s="69">
        <v>0.911</v>
      </c>
    </row>
    <row r="966776" spans="41:44">
      <c r="AO966776" s="69">
        <v>90.99</v>
      </c>
      <c r="AP966776" s="69">
        <v>1.012</v>
      </c>
      <c r="AQ966776" s="69">
        <v>0.985</v>
      </c>
      <c r="AR966776" s="69">
        <v>0.898</v>
      </c>
    </row>
    <row r="966777" spans="41:44">
      <c r="AO966777" s="69">
        <v>91.77</v>
      </c>
      <c r="AP966777" s="69">
        <v>0.904</v>
      </c>
      <c r="AQ966777" s="69">
        <v>1</v>
      </c>
      <c r="AR966777" s="69">
        <v>0.907</v>
      </c>
    </row>
    <row r="966778" spans="41:44">
      <c r="AO966778" s="69">
        <v>92.55</v>
      </c>
      <c r="AP966778" s="69">
        <v>0.976</v>
      </c>
      <c r="AQ966778" s="69">
        <v>0.9</v>
      </c>
      <c r="AR966778" s="69">
        <v>0.906</v>
      </c>
    </row>
    <row r="966779" spans="41:44">
      <c r="AO966779" s="69">
        <v>93.33</v>
      </c>
      <c r="AP966779" s="69">
        <v>0.953</v>
      </c>
      <c r="AQ966779" s="69">
        <v>0.928</v>
      </c>
      <c r="AR966779" s="69">
        <v>0.974</v>
      </c>
    </row>
    <row r="966780" spans="41:44">
      <c r="AO966780" s="69">
        <v>94.11</v>
      </c>
      <c r="AP966780" s="69">
        <v>0.83</v>
      </c>
      <c r="AQ966780" s="69">
        <v>0.816</v>
      </c>
      <c r="AR966780" s="69">
        <v>0.948</v>
      </c>
    </row>
    <row r="966781" spans="41:44">
      <c r="AO966781" s="69">
        <v>94.89</v>
      </c>
      <c r="AP966781" s="69">
        <v>0.906</v>
      </c>
      <c r="AQ966781" s="69">
        <v>0.791</v>
      </c>
      <c r="AR966781" s="69">
        <v>1</v>
      </c>
    </row>
    <row r="966782" spans="41:44">
      <c r="AO966782" s="69">
        <v>95.67</v>
      </c>
      <c r="AP966782" s="69">
        <v>0.886</v>
      </c>
      <c r="AQ966782" s="69">
        <v>0.859</v>
      </c>
      <c r="AR966782" s="69">
        <v>0.898</v>
      </c>
    </row>
    <row r="966783" spans="41:44">
      <c r="AO966783" s="69">
        <v>96.45</v>
      </c>
      <c r="AP966783" s="69">
        <v>0.988</v>
      </c>
      <c r="AQ966783" s="69">
        <v>1.014</v>
      </c>
      <c r="AR966783" s="69">
        <v>0.887</v>
      </c>
    </row>
    <row r="966784" spans="41:44">
      <c r="AO966784" s="69">
        <v>97.23</v>
      </c>
      <c r="AP966784" s="69">
        <v>0.918</v>
      </c>
      <c r="AQ966784" s="69">
        <v>0.915</v>
      </c>
      <c r="AR966784" s="69">
        <v>0.934</v>
      </c>
    </row>
    <row r="966785" spans="41:44">
      <c r="AO966785" s="69">
        <v>98.01</v>
      </c>
      <c r="AP966785" s="69">
        <v>0.851</v>
      </c>
      <c r="AQ966785" s="69">
        <v>0.942</v>
      </c>
      <c r="AR966785" s="69">
        <v>0.919</v>
      </c>
    </row>
    <row r="966786" spans="41:44">
      <c r="AO966786" s="69">
        <v>98.79</v>
      </c>
      <c r="AP966786" s="69">
        <v>0.95</v>
      </c>
      <c r="AQ966786" s="69">
        <v>0.829</v>
      </c>
      <c r="AR966786" s="69">
        <v>0.906</v>
      </c>
    </row>
    <row r="966787" spans="41:44">
      <c r="AO966787" s="69">
        <v>99.57</v>
      </c>
      <c r="AP966787" s="69">
        <v>0.823</v>
      </c>
      <c r="AQ966787" s="69">
        <v>0.918</v>
      </c>
      <c r="AR966787" s="69">
        <v>1</v>
      </c>
    </row>
    <row r="966788" spans="41:44">
      <c r="AO966788" s="69">
        <v>100.35</v>
      </c>
      <c r="AP966788" s="69">
        <v>0.917</v>
      </c>
      <c r="AQ966788" s="69">
        <v>0.928</v>
      </c>
      <c r="AR966788" s="69">
        <v>0.846</v>
      </c>
    </row>
    <row r="966789" spans="41:44">
      <c r="AO966789" s="69">
        <v>101.13</v>
      </c>
      <c r="AP966789" s="69">
        <v>0.886</v>
      </c>
      <c r="AQ966789" s="69">
        <v>0.843</v>
      </c>
      <c r="AR966789" s="69">
        <v>0.959</v>
      </c>
    </row>
    <row r="966790" spans="41:44">
      <c r="AO966790" s="69">
        <v>101.91</v>
      </c>
      <c r="AP966790" s="69">
        <v>0.965</v>
      </c>
      <c r="AQ966790" s="69">
        <v>0.851</v>
      </c>
      <c r="AR966790" s="69">
        <v>0.93</v>
      </c>
    </row>
    <row r="966791" spans="41:44">
      <c r="AO966791" s="69">
        <v>102.69</v>
      </c>
      <c r="AP966791" s="69">
        <v>0.89</v>
      </c>
      <c r="AQ966791" s="69">
        <v>0.861</v>
      </c>
      <c r="AR966791" s="69">
        <v>0.839</v>
      </c>
    </row>
    <row r="966792" spans="41:44">
      <c r="AO966792" s="69">
        <v>103.47</v>
      </c>
      <c r="AP966792" s="69">
        <v>0.949</v>
      </c>
      <c r="AQ966792" s="69">
        <v>0.942</v>
      </c>
      <c r="AR966792" s="69">
        <v>0.842</v>
      </c>
    </row>
    <row r="966793" spans="41:44">
      <c r="AO966793" s="69">
        <v>104.25</v>
      </c>
      <c r="AP966793" s="69">
        <v>0.91</v>
      </c>
      <c r="AQ966793" s="69">
        <v>0.957</v>
      </c>
      <c r="AR966793" s="69">
        <v>0.875</v>
      </c>
    </row>
    <row r="966794" spans="41:44">
      <c r="AO966794" s="69">
        <v>105.03</v>
      </c>
      <c r="AP966794" s="69">
        <v>0.882</v>
      </c>
      <c r="AQ966794" s="69">
        <v>0.84</v>
      </c>
      <c r="AR966794" s="69">
        <v>0.917</v>
      </c>
    </row>
    <row r="966795" spans="41:44">
      <c r="AO966795" s="69">
        <v>105.81</v>
      </c>
      <c r="AP966795" s="69">
        <v>0.976</v>
      </c>
      <c r="AQ966795" s="69">
        <v>0.811</v>
      </c>
      <c r="AR966795" s="69">
        <v>0.9</v>
      </c>
    </row>
    <row r="966796" spans="41:44">
      <c r="AO966796" s="69">
        <v>106.59</v>
      </c>
      <c r="AP966796" s="69">
        <v>0.949</v>
      </c>
      <c r="AQ966796" s="69">
        <v>0.84</v>
      </c>
      <c r="AR966796" s="69">
        <v>0.947</v>
      </c>
    </row>
    <row r="966797" spans="41:44">
      <c r="AO966797" s="69">
        <v>107.37</v>
      </c>
      <c r="AP966797" s="69">
        <v>0.918</v>
      </c>
      <c r="AQ966797" s="69">
        <v>0.942</v>
      </c>
      <c r="AR966797" s="69">
        <v>0.917</v>
      </c>
    </row>
    <row r="966798" spans="41:44">
      <c r="AO966798" s="69">
        <v>108.15</v>
      </c>
      <c r="AP966798" s="69">
        <v>0.922</v>
      </c>
      <c r="AQ966798" s="69">
        <v>0.916</v>
      </c>
      <c r="AR966798" s="69">
        <v>0.959</v>
      </c>
    </row>
    <row r="966799" spans="41:44">
      <c r="AO966799" s="69">
        <v>108.93</v>
      </c>
      <c r="AP966799" s="69">
        <v>0.918</v>
      </c>
      <c r="AQ966799" s="69">
        <v>0.939</v>
      </c>
      <c r="AR966799" s="69">
        <v>0.872</v>
      </c>
    </row>
    <row r="966800" spans="41:44">
      <c r="AO966800" s="69">
        <v>109.71</v>
      </c>
      <c r="AP966800" s="69">
        <v>0.867</v>
      </c>
      <c r="AQ966800" s="69">
        <v>0.956</v>
      </c>
      <c r="AR966800" s="69">
        <v>0.923</v>
      </c>
    </row>
    <row r="966801" spans="41:44">
      <c r="AO966801" s="69">
        <v>110.49</v>
      </c>
      <c r="AP966801" s="69">
        <v>0.933</v>
      </c>
      <c r="AQ966801" s="69">
        <v>0.836</v>
      </c>
      <c r="AR966801" s="69">
        <v>0.842</v>
      </c>
    </row>
    <row r="966802" spans="41:44">
      <c r="AO966802" s="69">
        <v>111.27</v>
      </c>
      <c r="AP966802" s="69">
        <v>1.052</v>
      </c>
      <c r="AQ966802" s="69">
        <v>0.873</v>
      </c>
      <c r="AR966802" s="69">
        <v>0.898</v>
      </c>
    </row>
    <row r="966803" spans="41:44">
      <c r="AO966803" s="69">
        <v>112.05</v>
      </c>
      <c r="AP966803" s="69">
        <v>0.892</v>
      </c>
      <c r="AQ966803" s="69">
        <v>0.875</v>
      </c>
      <c r="AR966803" s="69">
        <v>0.828</v>
      </c>
    </row>
    <row r="966804" spans="41:44">
      <c r="AO966804" s="69">
        <v>112.83</v>
      </c>
      <c r="AP966804" s="69">
        <v>0.965</v>
      </c>
      <c r="AQ966804" s="69">
        <v>0.915</v>
      </c>
      <c r="AR966804" s="69">
        <v>1.015</v>
      </c>
    </row>
    <row r="966805" spans="41:44">
      <c r="AO966805" s="69">
        <v>113.61</v>
      </c>
      <c r="AP966805" s="69">
        <v>0.932</v>
      </c>
      <c r="AQ966805" s="69">
        <v>0.956</v>
      </c>
      <c r="AR966805" s="69">
        <v>0.986</v>
      </c>
    </row>
    <row r="966806" spans="41:44">
      <c r="AO966806" s="69">
        <v>114.39</v>
      </c>
      <c r="AP966806" s="69">
        <v>0.903</v>
      </c>
      <c r="AQ966806" s="69">
        <v>0.955</v>
      </c>
      <c r="AR966806" s="69">
        <v>0.959</v>
      </c>
    </row>
    <row r="966807" spans="41:44">
      <c r="AO966807" s="69">
        <v>115.17</v>
      </c>
      <c r="AP966807" s="69">
        <v>0.944</v>
      </c>
      <c r="AQ966807" s="69">
        <v>0.971</v>
      </c>
      <c r="AR966807" s="69">
        <v>0.93</v>
      </c>
    </row>
    <row r="966808" spans="41:44">
      <c r="AO966808" s="69">
        <v>115.95</v>
      </c>
      <c r="AP966808" s="69">
        <v>0.9</v>
      </c>
      <c r="AQ966808" s="69">
        <v>0.941</v>
      </c>
      <c r="AR966808" s="69">
        <v>0.847</v>
      </c>
    </row>
    <row r="966809" spans="41:44">
      <c r="AO966809" s="69">
        <v>116.73</v>
      </c>
      <c r="AP966809" s="69">
        <v>0.847</v>
      </c>
      <c r="AQ966809" s="69">
        <v>0.885</v>
      </c>
      <c r="AR966809" s="69">
        <v>0.896</v>
      </c>
    </row>
    <row r="966810" spans="41:44">
      <c r="AO966810" s="69">
        <v>117.51</v>
      </c>
      <c r="AP966810" s="69">
        <v>0.917</v>
      </c>
      <c r="AQ966810" s="69">
        <v>0.857</v>
      </c>
      <c r="AR966810" s="69">
        <v>0.844</v>
      </c>
    </row>
    <row r="966811" spans="41:44">
      <c r="AO966811" s="69">
        <v>118.29</v>
      </c>
      <c r="AP966811" s="69">
        <v>0.923</v>
      </c>
      <c r="AQ966811" s="69">
        <v>1.016</v>
      </c>
      <c r="AR966811" s="69">
        <v>0.844</v>
      </c>
    </row>
    <row r="966812" spans="41:44">
      <c r="AO966812" s="69">
        <v>119.07</v>
      </c>
      <c r="AP966812" s="69">
        <v>1</v>
      </c>
      <c r="AQ966812" s="69">
        <v>0.9</v>
      </c>
      <c r="AR966812" s="69">
        <v>0.915</v>
      </c>
    </row>
    <row r="966813" spans="41:44">
      <c r="AO966813" s="69">
        <v>119.85</v>
      </c>
      <c r="AP966813" s="69">
        <v>0.95</v>
      </c>
      <c r="AQ966813" s="69">
        <v>1.014</v>
      </c>
      <c r="AR966813" s="69">
        <v>0.878</v>
      </c>
    </row>
    <row r="966814" spans="41:44">
      <c r="AO966814" s="69">
        <v>120.63</v>
      </c>
      <c r="AP966814" s="69">
        <v>0.87</v>
      </c>
      <c r="AQ966814" s="69">
        <v>0.943</v>
      </c>
      <c r="AR966814" s="69">
        <v>0.808</v>
      </c>
    </row>
    <row r="966815" spans="41:44">
      <c r="AO966815" s="69">
        <v>121.41</v>
      </c>
      <c r="AP966815" s="69">
        <v>0.874</v>
      </c>
      <c r="AQ966815" s="69">
        <v>0.956</v>
      </c>
      <c r="AR966815" s="69">
        <v>0.906</v>
      </c>
    </row>
    <row r="966816" spans="41:44">
      <c r="AO966816" s="69">
        <v>122.19</v>
      </c>
      <c r="AP966816" s="69">
        <v>0.878</v>
      </c>
      <c r="AQ966816" s="69">
        <v>1</v>
      </c>
      <c r="AR966816" s="69">
        <v>0.851</v>
      </c>
    </row>
    <row r="966817" spans="41:44">
      <c r="AO966817" s="69">
        <v>122.97</v>
      </c>
      <c r="AP966817" s="69">
        <v>0.966</v>
      </c>
      <c r="AQ966817" s="69">
        <v>0.918</v>
      </c>
      <c r="AR966817" s="69">
        <v>0.904</v>
      </c>
    </row>
    <row r="966818" spans="41:44">
      <c r="AO966818" s="69">
        <v>123.75</v>
      </c>
      <c r="AP966818" s="69">
        <v>0.918</v>
      </c>
      <c r="AQ966818" s="69">
        <v>0.9</v>
      </c>
      <c r="AR966818" s="69">
        <v>0.984</v>
      </c>
    </row>
    <row r="966819" spans="41:44">
      <c r="AO966819" s="69">
        <v>124.53</v>
      </c>
      <c r="AP966819" s="69">
        <v>0.953</v>
      </c>
      <c r="AQ966819" s="69">
        <v>0.827</v>
      </c>
      <c r="AR966819" s="69">
        <v>0.9</v>
      </c>
    </row>
    <row r="966820" spans="41:44">
      <c r="AO966820" s="69">
        <v>125.31</v>
      </c>
      <c r="AP966820" s="69">
        <v>0.912</v>
      </c>
      <c r="AQ966820" s="69">
        <v>0.871</v>
      </c>
      <c r="AR966820" s="69">
        <v>0.973</v>
      </c>
    </row>
    <row r="966821" spans="41:44">
      <c r="AO966821" s="69">
        <v>126.09</v>
      </c>
      <c r="AP966821" s="69">
        <v>0.879</v>
      </c>
      <c r="AQ966821" s="69">
        <v>0.927</v>
      </c>
      <c r="AR966821" s="69">
        <v>0.987</v>
      </c>
    </row>
    <row r="966822" spans="41:44">
      <c r="AO966822" s="69">
        <v>126.87</v>
      </c>
      <c r="AP966822" s="69">
        <v>0.966</v>
      </c>
      <c r="AQ966822" s="69">
        <v>0.875</v>
      </c>
      <c r="AR966822" s="69">
        <v>0.917</v>
      </c>
    </row>
    <row r="966823" spans="41:44">
      <c r="AO966823" s="69">
        <v>127.65</v>
      </c>
      <c r="AP966823" s="69">
        <v>0.929</v>
      </c>
      <c r="AQ966823" s="69">
        <v>0.889</v>
      </c>
      <c r="AR966823" s="69">
        <v>0.9</v>
      </c>
    </row>
    <row r="966824" spans="41:44">
      <c r="AO966824" s="69">
        <v>128.43</v>
      </c>
      <c r="AP966824" s="69">
        <v>0.943</v>
      </c>
      <c r="AQ966824" s="69">
        <v>0.823</v>
      </c>
      <c r="AR966824" s="69">
        <v>0.922</v>
      </c>
    </row>
    <row r="966825" spans="41:44">
      <c r="AO966825" s="69">
        <v>129.21</v>
      </c>
      <c r="AP966825" s="69">
        <v>0.901</v>
      </c>
      <c r="AQ966825" s="69">
        <v>0.971</v>
      </c>
      <c r="AR966825" s="69">
        <v>1</v>
      </c>
    </row>
    <row r="966826" spans="41:44">
      <c r="AO966826" s="69">
        <v>129.99</v>
      </c>
      <c r="AP966826" s="69">
        <v>0.94</v>
      </c>
      <c r="AQ966826" s="69">
        <v>0.851</v>
      </c>
      <c r="AR966826" s="69">
        <v>0.918</v>
      </c>
    </row>
    <row r="966827" spans="41:44">
      <c r="AO966827" s="69">
        <v>130.77</v>
      </c>
      <c r="AP966827" s="69">
        <v>0.94</v>
      </c>
      <c r="AQ966827" s="69">
        <v>1.046</v>
      </c>
      <c r="AR966827" s="69">
        <v>1.014</v>
      </c>
    </row>
    <row r="966828" spans="41:44">
      <c r="AO966828" s="69">
        <v>131.55</v>
      </c>
      <c r="AP966828" s="69">
        <v>0.942</v>
      </c>
      <c r="AQ966828" s="69">
        <v>0.847</v>
      </c>
      <c r="AR966828" s="69">
        <v>0.883</v>
      </c>
    </row>
    <row r="966829" spans="41:44">
      <c r="AO966829" s="69">
        <v>132.33</v>
      </c>
      <c r="AP966829" s="69">
        <v>0.954</v>
      </c>
      <c r="AQ966829" s="69">
        <v>0.9</v>
      </c>
      <c r="AR966829" s="69">
        <v>1.069</v>
      </c>
    </row>
    <row r="966830" spans="41:44">
      <c r="AO966830" s="69">
        <v>133.11</v>
      </c>
      <c r="AP966830" s="69">
        <v>0.867</v>
      </c>
      <c r="AQ966830" s="69">
        <v>0.865</v>
      </c>
      <c r="AR966830" s="69">
        <v>0.957</v>
      </c>
    </row>
    <row r="966831" spans="41:44">
      <c r="AO966831" s="69">
        <v>133.89</v>
      </c>
      <c r="AP966831" s="69">
        <v>0.827</v>
      </c>
      <c r="AQ966831" s="69">
        <v>1</v>
      </c>
      <c r="AR966831" s="69">
        <v>0.91</v>
      </c>
    </row>
    <row r="966832" spans="41:44">
      <c r="AO966832" s="69">
        <v>134.67</v>
      </c>
      <c r="AP966832" s="69">
        <v>0.91</v>
      </c>
      <c r="AQ966832" s="69">
        <v>0.929</v>
      </c>
      <c r="AR966832" s="69">
        <v>0.93</v>
      </c>
    </row>
    <row r="966833" spans="41:44">
      <c r="AO966833" s="69">
        <v>135.45</v>
      </c>
      <c r="AP966833" s="69">
        <v>0.938</v>
      </c>
      <c r="AQ966833" s="69">
        <v>0.859</v>
      </c>
      <c r="AR966833" s="69">
        <v>1</v>
      </c>
    </row>
    <row r="966834" spans="41:44">
      <c r="AO966834" s="69">
        <v>136.23</v>
      </c>
      <c r="AP966834" s="69">
        <v>0.944</v>
      </c>
      <c r="AQ966834" s="69">
        <v>1</v>
      </c>
      <c r="AR966834" s="69">
        <v>0.934</v>
      </c>
    </row>
    <row r="966835" spans="41:44">
      <c r="AO966835" s="69">
        <v>137.01</v>
      </c>
      <c r="AP966835" s="69">
        <v>0.965</v>
      </c>
      <c r="AQ966835" s="69">
        <v>0.861</v>
      </c>
      <c r="AR966835" s="69">
        <v>0.893</v>
      </c>
    </row>
    <row r="966836" spans="41:44">
      <c r="AO966836" s="69">
        <v>137.79</v>
      </c>
      <c r="AP966836" s="69">
        <v>0.922</v>
      </c>
      <c r="AQ966836" s="69">
        <v>1.03</v>
      </c>
      <c r="AR966836" s="69">
        <v>0.973</v>
      </c>
    </row>
    <row r="966837" spans="41:44">
      <c r="AO966837" s="69">
        <v>138.57</v>
      </c>
      <c r="AP966837" s="69">
        <v>0.862</v>
      </c>
      <c r="AQ966837" s="69">
        <v>0.814</v>
      </c>
      <c r="AR966837" s="69">
        <v>0.986</v>
      </c>
    </row>
    <row r="966838" spans="41:44">
      <c r="AO966838" s="69">
        <v>139.35</v>
      </c>
      <c r="AP966838" s="69">
        <v>0.89</v>
      </c>
      <c r="AQ966838" s="69">
        <v>0.915</v>
      </c>
      <c r="AR966838" s="69">
        <v>0.906</v>
      </c>
    </row>
    <row r="966839" spans="41:44">
      <c r="AO966839" s="69">
        <v>140.13</v>
      </c>
      <c r="AP966839" s="69">
        <v>0.954</v>
      </c>
      <c r="AQ966839" s="69">
        <v>0.895</v>
      </c>
      <c r="AR966839" s="69">
        <v>0.863</v>
      </c>
    </row>
    <row r="966840" spans="41:44">
      <c r="AO966840" s="69">
        <v>140.91</v>
      </c>
      <c r="AP966840" s="69">
        <v>1</v>
      </c>
      <c r="AQ966840" s="69">
        <v>0.97</v>
      </c>
      <c r="AR966840" s="69">
        <v>0.918</v>
      </c>
    </row>
    <row r="966841" spans="41:44">
      <c r="AO966841" s="69">
        <v>141.69</v>
      </c>
      <c r="AP966841" s="69">
        <v>0.967</v>
      </c>
      <c r="AQ966841" s="69">
        <v>0.883</v>
      </c>
      <c r="AR966841" s="69">
        <v>0.93</v>
      </c>
    </row>
    <row r="966842" spans="41:44">
      <c r="AO966842" s="69">
        <v>142.47</v>
      </c>
      <c r="AP966842" s="69">
        <v>0.966</v>
      </c>
      <c r="AQ966842" s="69">
        <v>0.871</v>
      </c>
      <c r="AR966842" s="69">
        <v>0.911</v>
      </c>
    </row>
    <row r="966843" spans="41:44">
      <c r="AO966843" s="69">
        <v>143.25</v>
      </c>
      <c r="AP966843" s="69">
        <v>0.901</v>
      </c>
      <c r="AQ966843" s="69">
        <v>1.048</v>
      </c>
      <c r="AR966843" s="69">
        <v>0.942</v>
      </c>
    </row>
    <row r="966844" spans="41:44">
      <c r="AO966844" s="69">
        <v>144.03</v>
      </c>
      <c r="AP966844" s="69">
        <v>0.955</v>
      </c>
      <c r="AQ966844" s="69">
        <v>0.875</v>
      </c>
      <c r="AR966844" s="69">
        <v>0.919</v>
      </c>
    </row>
    <row r="966845" spans="41:44">
      <c r="AO966845" s="69">
        <v>144.81</v>
      </c>
      <c r="AP966845" s="69">
        <v>0.928</v>
      </c>
      <c r="AQ966845" s="69">
        <v>0.89</v>
      </c>
      <c r="AR966845" s="69">
        <v>1</v>
      </c>
    </row>
    <row r="966846" spans="41:44">
      <c r="AO966846" s="69">
        <v>145.59</v>
      </c>
      <c r="AP966846" s="69">
        <v>0.988</v>
      </c>
      <c r="AQ966846" s="69">
        <v>0.928</v>
      </c>
      <c r="AR966846" s="69">
        <v>1.028</v>
      </c>
    </row>
    <row r="966847" spans="41:44">
      <c r="AO966847" s="69">
        <v>146.37</v>
      </c>
      <c r="AP966847" s="69">
        <v>0.806</v>
      </c>
      <c r="AQ966847" s="69">
        <v>0.831</v>
      </c>
      <c r="AR966847" s="69">
        <v>0.97</v>
      </c>
    </row>
    <row r="966848" spans="41:44">
      <c r="AO966848" s="69">
        <v>147.15</v>
      </c>
      <c r="AP966848" s="69">
        <v>0.907</v>
      </c>
      <c r="AQ966848" s="69">
        <v>0.928</v>
      </c>
      <c r="AR966848" s="69">
        <v>0.91</v>
      </c>
    </row>
    <row r="966849" spans="41:44">
      <c r="AO966849" s="69">
        <v>147.93</v>
      </c>
      <c r="AP966849" s="69">
        <v>0.875</v>
      </c>
      <c r="AQ966849" s="69">
        <v>0.831</v>
      </c>
      <c r="AR966849" s="69">
        <v>0.861</v>
      </c>
    </row>
    <row r="966850" spans="41:44">
      <c r="AO966850" s="69">
        <v>148.71</v>
      </c>
      <c r="AP966850" s="69">
        <v>0.977</v>
      </c>
      <c r="AQ966850" s="69">
        <v>0.898</v>
      </c>
      <c r="AR966850" s="69">
        <v>0.901</v>
      </c>
    </row>
    <row r="966851" spans="41:44">
      <c r="AO966851" s="69">
        <v>149.49</v>
      </c>
      <c r="AP966851" s="69">
        <v>0.9</v>
      </c>
      <c r="AQ966851" s="69">
        <v>0.985</v>
      </c>
      <c r="AR966851" s="69">
        <v>0.901</v>
      </c>
    </row>
    <row r="966852" spans="41:44">
      <c r="AO966852" s="69">
        <v>150.27</v>
      </c>
      <c r="AP966852" s="69">
        <v>0.95</v>
      </c>
      <c r="AQ966852" s="69">
        <v>0.859</v>
      </c>
      <c r="AR966852" s="69">
        <v>0.917</v>
      </c>
    </row>
    <row r="966853" spans="41:44">
      <c r="AO966853" s="69">
        <v>151.05</v>
      </c>
      <c r="AP966853" s="69">
        <v>0.942</v>
      </c>
      <c r="AQ966853" s="69">
        <v>0.943</v>
      </c>
      <c r="AR966853" s="69">
        <v>0.918</v>
      </c>
    </row>
    <row r="966854" spans="41:44">
      <c r="AO966854" s="69">
        <v>151.83</v>
      </c>
      <c r="AP966854" s="69">
        <v>0.978</v>
      </c>
      <c r="AQ966854" s="69">
        <v>0.845</v>
      </c>
      <c r="AR966854" s="69">
        <v>0.867</v>
      </c>
    </row>
    <row r="966855" spans="41:44">
      <c r="AO966855" s="69">
        <v>152.61</v>
      </c>
      <c r="AP966855" s="69">
        <v>0.942</v>
      </c>
      <c r="AQ966855" s="69">
        <v>0.943</v>
      </c>
      <c r="AR966855" s="69">
        <v>0.928</v>
      </c>
    </row>
    <row r="966856" spans="41:44">
      <c r="AO966856" s="69">
        <v>153.39</v>
      </c>
      <c r="AP966856" s="69">
        <v>0.988</v>
      </c>
      <c r="AQ966856" s="69">
        <v>0.927</v>
      </c>
      <c r="AR966856" s="69">
        <v>0.836</v>
      </c>
    </row>
    <row r="966857" spans="41:44">
      <c r="AO966857" s="69">
        <v>154.17</v>
      </c>
      <c r="AP966857" s="69">
        <v>0.891</v>
      </c>
      <c r="AQ966857" s="69">
        <v>0.941</v>
      </c>
      <c r="AR966857" s="69">
        <v>0.932</v>
      </c>
    </row>
    <row r="966858" spans="41:44">
      <c r="AO966858" s="69">
        <v>154.95</v>
      </c>
      <c r="AP966858" s="69">
        <v>0.935</v>
      </c>
      <c r="AQ966858" s="69">
        <v>0.889</v>
      </c>
      <c r="AR966858" s="69">
        <v>0.861</v>
      </c>
    </row>
    <row r="966859" spans="41:44">
      <c r="AO966859" s="69">
        <v>155.73</v>
      </c>
      <c r="AP966859" s="69">
        <v>0.923</v>
      </c>
      <c r="AQ966859" s="69">
        <v>0.775</v>
      </c>
      <c r="AR966859" s="69">
        <v>0.861</v>
      </c>
    </row>
    <row r="966860" spans="41:44">
      <c r="AO966860" s="69">
        <v>156.51</v>
      </c>
      <c r="AP966860" s="69">
        <v>0.911</v>
      </c>
      <c r="AQ966860" s="69">
        <v>0.942</v>
      </c>
      <c r="AR966860" s="69">
        <v>0.957</v>
      </c>
    </row>
    <row r="983042" spans="41:44">
      <c r="AO983042" s="69" t="s">
        <v>13</v>
      </c>
      <c r="AP983042" s="69" t="s">
        <v>14</v>
      </c>
      <c r="AQ983042" s="69" t="s">
        <v>15</v>
      </c>
      <c r="AR983042" s="69" t="s">
        <v>16</v>
      </c>
    </row>
    <row r="983043" spans="41:44">
      <c r="AO983043" s="69">
        <v>0</v>
      </c>
      <c r="AP983043" s="69">
        <v>0.925</v>
      </c>
      <c r="AQ983043" s="69">
        <v>0.985</v>
      </c>
      <c r="AR983043" s="69">
        <v>0.836</v>
      </c>
    </row>
    <row r="983044" spans="41:44">
      <c r="AO983044" s="69">
        <v>0.39</v>
      </c>
      <c r="AP983044" s="69">
        <v>0.968</v>
      </c>
      <c r="AQ983044" s="69">
        <v>1.016</v>
      </c>
      <c r="AR983044" s="69">
        <v>1.026</v>
      </c>
    </row>
    <row r="983045" spans="41:44">
      <c r="AO983045" s="69">
        <v>1.17</v>
      </c>
      <c r="AP983045" s="69">
        <v>0.928</v>
      </c>
      <c r="AQ983045" s="69">
        <v>1.061</v>
      </c>
      <c r="AR983045" s="69">
        <v>0.925</v>
      </c>
    </row>
    <row r="983046" spans="41:44">
      <c r="AO983046" s="69">
        <v>1.95</v>
      </c>
      <c r="AP983046" s="69">
        <v>0.885</v>
      </c>
      <c r="AQ983046" s="69">
        <v>0.97</v>
      </c>
      <c r="AR983046" s="69">
        <v>0.961</v>
      </c>
    </row>
    <row r="983047" spans="41:44">
      <c r="AO983047" s="69">
        <v>2.73</v>
      </c>
      <c r="AP983047" s="69">
        <v>0.926</v>
      </c>
      <c r="AQ983047" s="69">
        <v>0.932</v>
      </c>
      <c r="AR983047" s="69">
        <v>0.962</v>
      </c>
    </row>
    <row r="983048" spans="41:44">
      <c r="AO983048" s="69">
        <v>3.51</v>
      </c>
      <c r="AP983048" s="69">
        <v>0.885</v>
      </c>
      <c r="AQ983048" s="69">
        <v>0.906</v>
      </c>
      <c r="AR983048" s="69">
        <v>0.924</v>
      </c>
    </row>
    <row r="983049" spans="41:44">
      <c r="AO983049" s="69">
        <v>4.29</v>
      </c>
      <c r="AP983049" s="69">
        <v>0.97</v>
      </c>
      <c r="AQ983049" s="69">
        <v>0.915</v>
      </c>
      <c r="AR983049" s="69">
        <v>0.96</v>
      </c>
    </row>
    <row r="983050" spans="41:44">
      <c r="AO983050" s="69">
        <v>5.07</v>
      </c>
      <c r="AP983050" s="69">
        <v>0.9</v>
      </c>
      <c r="AQ983050" s="69">
        <v>0.935</v>
      </c>
      <c r="AR983050" s="69">
        <v>0.911</v>
      </c>
    </row>
    <row r="983051" spans="41:44">
      <c r="AO983051" s="69">
        <v>5.85</v>
      </c>
      <c r="AP983051" s="69">
        <v>1.015</v>
      </c>
      <c r="AQ983051" s="69">
        <v>0.971</v>
      </c>
      <c r="AR983051" s="69">
        <v>0.912</v>
      </c>
    </row>
    <row r="983052" spans="41:44">
      <c r="AO983052" s="69">
        <v>6.63</v>
      </c>
      <c r="AP983052" s="69">
        <v>0.927</v>
      </c>
      <c r="AQ983052" s="69">
        <v>1</v>
      </c>
      <c r="AR983052" s="69">
        <v>0.962</v>
      </c>
    </row>
    <row r="983053" spans="41:44">
      <c r="AO983053" s="69">
        <v>7.41</v>
      </c>
      <c r="AP983053" s="69">
        <v>0.97</v>
      </c>
      <c r="AQ983053" s="69">
        <v>0.904</v>
      </c>
      <c r="AR983053" s="69">
        <v>1.013</v>
      </c>
    </row>
    <row r="983054" spans="41:44">
      <c r="AO983054" s="69">
        <v>8.19</v>
      </c>
      <c r="AP983054" s="69">
        <v>0.878</v>
      </c>
      <c r="AQ983054" s="69">
        <v>0.89</v>
      </c>
      <c r="AR983054" s="69">
        <v>1</v>
      </c>
    </row>
    <row r="983055" spans="41:44">
      <c r="AO983055" s="69">
        <v>8.97</v>
      </c>
      <c r="AP983055" s="69">
        <v>0.956</v>
      </c>
      <c r="AQ983055" s="69">
        <v>0.859</v>
      </c>
      <c r="AR983055" s="69">
        <v>1.096</v>
      </c>
    </row>
    <row r="983056" spans="41:44">
      <c r="AO983056" s="69">
        <v>9.75</v>
      </c>
      <c r="AP983056" s="69">
        <v>0.887</v>
      </c>
      <c r="AQ983056" s="69">
        <v>0.93</v>
      </c>
      <c r="AR983056" s="69">
        <v>1.04</v>
      </c>
    </row>
    <row r="983057" spans="41:44">
      <c r="AO983057" s="69">
        <v>10.53</v>
      </c>
      <c r="AP983057" s="69">
        <v>0.922</v>
      </c>
      <c r="AQ983057" s="69">
        <v>0.956</v>
      </c>
      <c r="AR983057" s="69">
        <v>1.053</v>
      </c>
    </row>
    <row r="983058" spans="41:44">
      <c r="AO983058" s="69">
        <v>11.31</v>
      </c>
      <c r="AP983058" s="69">
        <v>1</v>
      </c>
      <c r="AQ983058" s="69">
        <v>0.9</v>
      </c>
      <c r="AR983058" s="69">
        <v>1.037</v>
      </c>
    </row>
    <row r="983059" spans="41:44">
      <c r="AO983059" s="69">
        <v>12.09</v>
      </c>
      <c r="AP983059" s="69">
        <v>1.014</v>
      </c>
      <c r="AQ983059" s="69">
        <v>0.942</v>
      </c>
      <c r="AR983059" s="69">
        <v>0.861</v>
      </c>
    </row>
    <row r="983060" spans="41:44">
      <c r="AO983060" s="69">
        <v>12.87</v>
      </c>
      <c r="AP983060" s="69">
        <v>0.918</v>
      </c>
      <c r="AQ983060" s="69">
        <v>0.986</v>
      </c>
      <c r="AR983060" s="69">
        <v>1.055</v>
      </c>
    </row>
    <row r="983061" spans="41:44">
      <c r="AO983061" s="69">
        <v>13.65</v>
      </c>
      <c r="AP983061" s="69">
        <v>0.87</v>
      </c>
      <c r="AQ983061" s="69">
        <v>0.848</v>
      </c>
      <c r="AR983061" s="69">
        <v>0.883</v>
      </c>
    </row>
    <row r="983062" spans="41:44">
      <c r="AO983062" s="69">
        <v>14.43</v>
      </c>
      <c r="AP983062" s="69">
        <v>0.949</v>
      </c>
      <c r="AQ983062" s="69">
        <v>1</v>
      </c>
      <c r="AR983062" s="69">
        <v>0.938</v>
      </c>
    </row>
    <row r="983063" spans="41:44">
      <c r="AO983063" s="69">
        <v>15.21</v>
      </c>
      <c r="AP983063" s="69">
        <v>0.947</v>
      </c>
      <c r="AQ983063" s="69">
        <v>0.947</v>
      </c>
      <c r="AR983063" s="69">
        <v>0.962</v>
      </c>
    </row>
    <row r="983064" spans="41:44">
      <c r="AO983064" s="69">
        <v>15.99</v>
      </c>
      <c r="AP983064" s="69">
        <v>0.883</v>
      </c>
      <c r="AQ983064" s="69">
        <v>1</v>
      </c>
      <c r="AR983064" s="69">
        <v>0.887</v>
      </c>
    </row>
    <row r="983065" spans="41:44">
      <c r="AO983065" s="69">
        <v>16.77</v>
      </c>
      <c r="AP983065" s="69">
        <v>0.892</v>
      </c>
      <c r="AQ983065" s="69">
        <v>0.971</v>
      </c>
      <c r="AR983065" s="69">
        <v>1.133</v>
      </c>
    </row>
    <row r="983066" spans="41:44">
      <c r="AO983066" s="69">
        <v>17.55</v>
      </c>
      <c r="AP983066" s="69">
        <v>0.95</v>
      </c>
      <c r="AQ983066" s="69">
        <v>0.873</v>
      </c>
      <c r="AR983066" s="69">
        <v>0.95</v>
      </c>
    </row>
    <row r="983067" spans="41:44">
      <c r="AO983067" s="69">
        <v>18.33</v>
      </c>
      <c r="AP983067" s="69">
        <v>0.931</v>
      </c>
      <c r="AQ983067" s="69">
        <v>0.942</v>
      </c>
      <c r="AR983067" s="69">
        <v>0.961</v>
      </c>
    </row>
    <row r="983068" spans="41:44">
      <c r="AO983068" s="69">
        <v>19.11</v>
      </c>
      <c r="AP983068" s="69">
        <v>0.9</v>
      </c>
      <c r="AQ983068" s="69">
        <v>0.926</v>
      </c>
      <c r="AR983068" s="69">
        <v>0.935</v>
      </c>
    </row>
    <row r="983069" spans="41:44">
      <c r="AO983069" s="69">
        <v>19.89</v>
      </c>
      <c r="AP983069" s="69">
        <v>0.912</v>
      </c>
      <c r="AQ983069" s="69">
        <v>0.943</v>
      </c>
      <c r="AR983069" s="69">
        <v>0.926</v>
      </c>
    </row>
    <row r="983070" spans="41:44">
      <c r="AO983070" s="69">
        <v>20.67</v>
      </c>
      <c r="AP983070" s="69">
        <v>0.912</v>
      </c>
      <c r="AQ983070" s="69">
        <v>0.942</v>
      </c>
      <c r="AR983070" s="69">
        <v>0.875</v>
      </c>
    </row>
    <row r="983071" spans="41:44">
      <c r="AO983071" s="69">
        <v>21.45</v>
      </c>
      <c r="AP983071" s="69">
        <v>1</v>
      </c>
      <c r="AQ983071" s="69">
        <v>0.844</v>
      </c>
      <c r="AR983071" s="69">
        <v>0.912</v>
      </c>
    </row>
    <row r="983072" spans="41:44">
      <c r="AO983072" s="69">
        <v>22.23</v>
      </c>
      <c r="AP983072" s="69">
        <v>0.891</v>
      </c>
      <c r="AQ983072" s="69">
        <v>0.844</v>
      </c>
      <c r="AR983072" s="69">
        <v>0.975</v>
      </c>
    </row>
    <row r="983073" spans="41:44">
      <c r="AO983073" s="69">
        <v>23.01</v>
      </c>
      <c r="AP983073" s="69">
        <v>0.912</v>
      </c>
      <c r="AQ983073" s="69">
        <v>1.014</v>
      </c>
      <c r="AR983073" s="69">
        <v>0.95</v>
      </c>
    </row>
    <row r="983074" spans="41:44">
      <c r="AO983074" s="69">
        <v>23.79</v>
      </c>
      <c r="AP983074" s="69">
        <v>0.974</v>
      </c>
      <c r="AQ983074" s="69">
        <v>0.931</v>
      </c>
      <c r="AR983074" s="69">
        <v>0.869</v>
      </c>
    </row>
    <row r="983075" spans="41:44">
      <c r="AO983075" s="69">
        <v>24.57</v>
      </c>
      <c r="AP983075" s="69">
        <v>0.898</v>
      </c>
      <c r="AQ983075" s="69">
        <v>0.97</v>
      </c>
      <c r="AR983075" s="69">
        <v>0.879</v>
      </c>
    </row>
    <row r="983076" spans="41:44">
      <c r="AO983076" s="69">
        <v>25.35</v>
      </c>
      <c r="AP983076" s="69">
        <v>0.877</v>
      </c>
      <c r="AQ983076" s="69">
        <v>0.878</v>
      </c>
      <c r="AR983076" s="69">
        <v>0.948</v>
      </c>
    </row>
    <row r="983077" spans="41:44">
      <c r="AO983077" s="69">
        <v>26.13</v>
      </c>
      <c r="AP983077" s="69">
        <v>0.912</v>
      </c>
      <c r="AQ983077" s="69">
        <v>0.986</v>
      </c>
      <c r="AR983077" s="69">
        <v>0.949</v>
      </c>
    </row>
    <row r="983078" spans="41:44">
      <c r="AO983078" s="69">
        <v>26.91</v>
      </c>
      <c r="AP983078" s="69">
        <v>0.974</v>
      </c>
      <c r="AQ983078" s="69">
        <v>0.906</v>
      </c>
      <c r="AR983078" s="69">
        <v>0.828</v>
      </c>
    </row>
    <row r="983079" spans="41:44">
      <c r="AO983079" s="69">
        <v>27.69</v>
      </c>
      <c r="AP983079" s="69">
        <v>0.939</v>
      </c>
      <c r="AQ983079" s="69">
        <v>0.849</v>
      </c>
      <c r="AR983079" s="69">
        <v>0.924</v>
      </c>
    </row>
    <row r="983080" spans="41:44">
      <c r="AO983080" s="69">
        <v>28.47</v>
      </c>
      <c r="AP983080" s="69">
        <v>0.986</v>
      </c>
      <c r="AQ983080" s="69">
        <v>0.93</v>
      </c>
      <c r="AR983080" s="69">
        <v>0.974</v>
      </c>
    </row>
    <row r="983081" spans="41:44">
      <c r="AO983081" s="69">
        <v>29.25</v>
      </c>
      <c r="AP983081" s="69">
        <v>0.974</v>
      </c>
      <c r="AQ983081" s="69">
        <v>0.915</v>
      </c>
      <c r="AR983081" s="69">
        <v>0.896</v>
      </c>
    </row>
    <row r="983082" spans="41:44">
      <c r="AO983082" s="69">
        <v>30.03</v>
      </c>
      <c r="AP983082" s="69">
        <v>0.915</v>
      </c>
      <c r="AQ983082" s="69">
        <v>0.986</v>
      </c>
      <c r="AR983082" s="69">
        <v>1</v>
      </c>
    </row>
    <row r="983083" spans="41:44">
      <c r="AO983083" s="69">
        <v>30.81</v>
      </c>
      <c r="AP983083" s="69">
        <v>0.914</v>
      </c>
      <c r="AQ983083" s="69">
        <v>0.905</v>
      </c>
      <c r="AR983083" s="69">
        <v>0.868</v>
      </c>
    </row>
    <row r="983084" spans="41:44">
      <c r="AO983084" s="69">
        <v>31.59</v>
      </c>
      <c r="AP983084" s="69">
        <v>1</v>
      </c>
      <c r="AQ983084" s="69">
        <v>0.917</v>
      </c>
      <c r="AR983084" s="69">
        <v>1.026</v>
      </c>
    </row>
    <row r="983085" spans="41:44">
      <c r="AO983085" s="69">
        <v>32.37</v>
      </c>
      <c r="AP983085" s="69">
        <v>1</v>
      </c>
      <c r="AQ983085" s="69">
        <v>0.831</v>
      </c>
      <c r="AR983085" s="69">
        <v>0.937</v>
      </c>
    </row>
    <row r="983086" spans="41:44">
      <c r="AO983086" s="69">
        <v>33.15</v>
      </c>
      <c r="AP983086" s="69">
        <v>0.891</v>
      </c>
      <c r="AQ983086" s="69">
        <v>0.985</v>
      </c>
      <c r="AR983086" s="69">
        <v>0.938</v>
      </c>
    </row>
    <row r="983087" spans="41:44">
      <c r="AO983087" s="69">
        <v>33.93</v>
      </c>
      <c r="AP983087" s="69">
        <v>0.938</v>
      </c>
      <c r="AQ983087" s="69">
        <v>0.957</v>
      </c>
      <c r="AR983087" s="69">
        <v>0.974</v>
      </c>
    </row>
    <row r="983088" spans="41:44">
      <c r="AO983088" s="69">
        <v>34.71</v>
      </c>
      <c r="AP983088" s="69">
        <v>0.949</v>
      </c>
      <c r="AQ983088" s="69">
        <v>0.986</v>
      </c>
      <c r="AR983088" s="69">
        <v>0.912</v>
      </c>
    </row>
    <row r="983089" spans="41:44">
      <c r="AO983089" s="69">
        <v>35.49</v>
      </c>
      <c r="AP983089" s="69">
        <v>0.937</v>
      </c>
      <c r="AQ983089" s="69">
        <v>0.96</v>
      </c>
      <c r="AR983089" s="69">
        <v>0.934</v>
      </c>
    </row>
    <row r="983090" spans="41:44">
      <c r="AO983090" s="69">
        <v>36.27</v>
      </c>
      <c r="AP983090" s="69">
        <v>0.94</v>
      </c>
      <c r="AQ983090" s="69">
        <v>0.97</v>
      </c>
      <c r="AR983090" s="69">
        <v>0.961</v>
      </c>
    </row>
    <row r="983091" spans="41:44">
      <c r="AO983091" s="69">
        <v>37.05</v>
      </c>
      <c r="AP983091" s="69">
        <v>0.915</v>
      </c>
      <c r="AQ983091" s="69">
        <v>0.929</v>
      </c>
      <c r="AR983091" s="69">
        <v>0.96</v>
      </c>
    </row>
    <row r="983092" spans="41:44">
      <c r="AO983092" s="69">
        <v>37.83</v>
      </c>
      <c r="AP983092" s="69">
        <v>0.894</v>
      </c>
      <c r="AQ983092" s="69">
        <v>0.905</v>
      </c>
      <c r="AR983092" s="69">
        <v>1.11</v>
      </c>
    </row>
    <row r="983093" spans="41:44">
      <c r="AO983093" s="69">
        <v>38.61</v>
      </c>
      <c r="AP983093" s="69">
        <v>1.053</v>
      </c>
      <c r="AQ983093" s="69">
        <v>0.904</v>
      </c>
      <c r="AR983093" s="69">
        <v>0.879</v>
      </c>
    </row>
    <row r="983094" spans="41:44">
      <c r="AO983094" s="69">
        <v>39.51</v>
      </c>
      <c r="AP983094" s="69">
        <v>0.882</v>
      </c>
      <c r="AQ983094" s="69">
        <v>0.892</v>
      </c>
      <c r="AR983094" s="69">
        <v>0.974</v>
      </c>
    </row>
    <row r="983095" spans="41:44">
      <c r="AO983095" s="69">
        <v>40.29</v>
      </c>
      <c r="AP983095" s="69">
        <v>1.012</v>
      </c>
      <c r="AQ983095" s="69">
        <v>1</v>
      </c>
      <c r="AR983095" s="69">
        <v>1.027</v>
      </c>
    </row>
    <row r="983096" spans="41:44">
      <c r="AO983096" s="69">
        <v>41.07</v>
      </c>
      <c r="AP983096" s="69">
        <v>0.951</v>
      </c>
      <c r="AQ983096" s="69">
        <v>0.956</v>
      </c>
      <c r="AR983096" s="69">
        <v>0.947</v>
      </c>
    </row>
    <row r="983097" spans="41:44">
      <c r="AO983097" s="69">
        <v>41.85</v>
      </c>
      <c r="AP983097" s="69">
        <v>0.9</v>
      </c>
      <c r="AQ983097" s="69">
        <v>0.89</v>
      </c>
      <c r="AR983097" s="69">
        <v>0.91</v>
      </c>
    </row>
    <row r="983098" spans="41:44">
      <c r="AO983098" s="69">
        <v>42.63</v>
      </c>
      <c r="AP983098" s="69">
        <v>0.874</v>
      </c>
      <c r="AQ983098" s="69">
        <v>0.917</v>
      </c>
      <c r="AR983098" s="69">
        <v>0.95</v>
      </c>
    </row>
    <row r="983099" spans="41:44">
      <c r="AO983099" s="69">
        <v>43.41</v>
      </c>
      <c r="AP983099" s="69">
        <v>0.887</v>
      </c>
      <c r="AQ983099" s="69">
        <v>0.853</v>
      </c>
      <c r="AR983099" s="69">
        <v>0.949</v>
      </c>
    </row>
    <row r="983100" spans="41:44">
      <c r="AO983100" s="69">
        <v>44.19</v>
      </c>
      <c r="AP983100" s="69">
        <v>0.866</v>
      </c>
      <c r="AQ983100" s="69">
        <v>0.944</v>
      </c>
      <c r="AR983100" s="69">
        <v>0.912</v>
      </c>
    </row>
    <row r="983101" spans="41:44">
      <c r="AO983101" s="69">
        <v>44.97</v>
      </c>
      <c r="AP983101" s="69">
        <v>0.938</v>
      </c>
      <c r="AQ983101" s="69">
        <v>0.928</v>
      </c>
      <c r="AR983101" s="69">
        <v>0.901</v>
      </c>
    </row>
    <row r="983102" spans="41:44">
      <c r="AO983102" s="69">
        <v>45.75</v>
      </c>
      <c r="AP983102" s="69">
        <v>0.815</v>
      </c>
      <c r="AQ983102" s="69">
        <v>0.956</v>
      </c>
      <c r="AR983102" s="69">
        <v>0.736</v>
      </c>
    </row>
    <row r="983103" spans="41:44">
      <c r="AO983103" s="69">
        <v>46.53</v>
      </c>
      <c r="AP983103" s="69">
        <v>0.962</v>
      </c>
      <c r="AQ983103" s="69">
        <v>0.986</v>
      </c>
      <c r="AR983103" s="69">
        <v>1.085</v>
      </c>
    </row>
    <row r="983104" spans="41:44">
      <c r="AO983104" s="69">
        <v>47.31</v>
      </c>
      <c r="AP983104" s="69">
        <v>0.844</v>
      </c>
      <c r="AQ983104" s="69">
        <v>0.892</v>
      </c>
      <c r="AR983104" s="69">
        <v>0.807</v>
      </c>
    </row>
    <row r="983105" spans="41:44">
      <c r="AO983105" s="69">
        <v>48.09</v>
      </c>
      <c r="AP983105" s="69">
        <v>1.065</v>
      </c>
      <c r="AQ983105" s="69">
        <v>0.904</v>
      </c>
      <c r="AR983105" s="69">
        <v>0.949</v>
      </c>
    </row>
    <row r="983106" spans="41:44">
      <c r="AO983106" s="69">
        <v>48.87</v>
      </c>
      <c r="AP983106" s="69">
        <v>0.924</v>
      </c>
      <c r="AQ983106" s="69">
        <v>0.887</v>
      </c>
      <c r="AR983106" s="69">
        <v>0.873</v>
      </c>
    </row>
    <row r="983107" spans="41:44">
      <c r="AO983107" s="69">
        <v>49.65</v>
      </c>
      <c r="AP983107" s="69">
        <v>0.903</v>
      </c>
      <c r="AQ983107" s="69">
        <v>0.849</v>
      </c>
      <c r="AR983107" s="69">
        <v>0.923</v>
      </c>
    </row>
    <row r="983108" spans="41:44">
      <c r="AO983108" s="69">
        <v>50.43</v>
      </c>
      <c r="AP983108" s="69">
        <v>0.974</v>
      </c>
      <c r="AQ983108" s="69">
        <v>1.015</v>
      </c>
      <c r="AR983108" s="69">
        <v>0.937</v>
      </c>
    </row>
    <row r="983109" spans="41:44">
      <c r="AO983109" s="69">
        <v>51.21</v>
      </c>
      <c r="AP983109" s="69">
        <v>0.962</v>
      </c>
      <c r="AQ983109" s="69">
        <v>1</v>
      </c>
      <c r="AR983109" s="69">
        <v>0.883</v>
      </c>
    </row>
    <row r="983110" spans="41:44">
      <c r="AO983110" s="69">
        <v>51.99</v>
      </c>
      <c r="AP983110" s="69">
        <v>0.986</v>
      </c>
      <c r="AQ983110" s="69">
        <v>0.892</v>
      </c>
      <c r="AR983110" s="69">
        <v>0.872</v>
      </c>
    </row>
    <row r="983111" spans="41:44">
      <c r="AO983111" s="69">
        <v>52.77</v>
      </c>
      <c r="AP983111" s="69">
        <v>0.927</v>
      </c>
      <c r="AQ983111" s="69">
        <v>1.03</v>
      </c>
      <c r="AR983111" s="69">
        <v>0.987</v>
      </c>
    </row>
    <row r="983112" spans="41:44">
      <c r="AO983112" s="69">
        <v>53.55</v>
      </c>
      <c r="AP983112" s="69">
        <v>0.89</v>
      </c>
      <c r="AQ983112" s="69">
        <v>0.819</v>
      </c>
      <c r="AR983112" s="69">
        <v>0.816</v>
      </c>
    </row>
    <row r="983113" spans="41:44">
      <c r="AO983113" s="69">
        <v>54.33</v>
      </c>
      <c r="AP983113" s="69">
        <v>0.869</v>
      </c>
      <c r="AQ983113" s="69">
        <v>0.836</v>
      </c>
      <c r="AR983113" s="69">
        <v>0.887</v>
      </c>
    </row>
    <row r="983114" spans="41:44">
      <c r="AO983114" s="69">
        <v>55.11</v>
      </c>
      <c r="AP983114" s="69">
        <v>0.893</v>
      </c>
      <c r="AQ983114" s="69">
        <v>0.943</v>
      </c>
      <c r="AR983114" s="69">
        <v>0.96</v>
      </c>
    </row>
    <row r="983115" spans="41:44">
      <c r="AO983115" s="69">
        <v>55.89</v>
      </c>
      <c r="AP983115" s="69">
        <v>0.938</v>
      </c>
      <c r="AQ983115" s="69">
        <v>0.928</v>
      </c>
      <c r="AR983115" s="69">
        <v>0.937</v>
      </c>
    </row>
    <row r="983116" spans="41:44">
      <c r="AO983116" s="69">
        <v>56.67</v>
      </c>
      <c r="AP983116" s="69">
        <v>0.939</v>
      </c>
      <c r="AQ983116" s="69">
        <v>0.865</v>
      </c>
      <c r="AR983116" s="69">
        <v>0.938</v>
      </c>
    </row>
    <row r="983117" spans="41:44">
      <c r="AO983117" s="69">
        <v>57.45</v>
      </c>
      <c r="AP983117" s="69">
        <v>0.914</v>
      </c>
      <c r="AQ983117" s="69">
        <v>1.03</v>
      </c>
      <c r="AR983117" s="69">
        <v>1.04</v>
      </c>
    </row>
    <row r="983118" spans="41:44">
      <c r="AO983118" s="69">
        <v>58.23</v>
      </c>
      <c r="AP983118" s="69">
        <v>0.884</v>
      </c>
      <c r="AQ983118" s="69">
        <v>0.915</v>
      </c>
      <c r="AR983118" s="69">
        <v>0.932</v>
      </c>
    </row>
    <row r="983119" spans="41:44">
      <c r="AO983119" s="69">
        <v>59.01</v>
      </c>
      <c r="AP983119" s="69">
        <v>0.874</v>
      </c>
      <c r="AQ983119" s="69">
        <v>0.808</v>
      </c>
      <c r="AR983119" s="69">
        <v>0.959</v>
      </c>
    </row>
    <row r="983120" spans="41:44">
      <c r="AO983120" s="69">
        <v>59.79</v>
      </c>
      <c r="AP983120" s="69">
        <v>0.884</v>
      </c>
      <c r="AQ983120" s="69">
        <v>0.914</v>
      </c>
      <c r="AR983120" s="69">
        <v>0.889</v>
      </c>
    </row>
    <row r="983121" spans="41:44">
      <c r="AO983121" s="69">
        <v>60.57</v>
      </c>
      <c r="AP983121" s="69">
        <v>0.987</v>
      </c>
      <c r="AQ983121" s="69">
        <v>0.942</v>
      </c>
      <c r="AR983121" s="69">
        <v>0.947</v>
      </c>
    </row>
    <row r="983122" spans="41:44">
      <c r="AO983122" s="69">
        <v>61.35</v>
      </c>
      <c r="AP983122" s="69">
        <v>0.893</v>
      </c>
      <c r="AQ983122" s="69">
        <v>0.885</v>
      </c>
      <c r="AR983122" s="69">
        <v>0.896</v>
      </c>
    </row>
    <row r="983123" spans="41:44">
      <c r="AO983123" s="69">
        <v>62.13</v>
      </c>
      <c r="AP983123" s="69">
        <v>0.903</v>
      </c>
      <c r="AQ983123" s="69">
        <v>0.887</v>
      </c>
      <c r="AR983123" s="69">
        <v>0.936</v>
      </c>
    </row>
    <row r="983124" spans="41:44">
      <c r="AO983124" s="69">
        <v>62.91</v>
      </c>
      <c r="AP983124" s="69">
        <v>0.891</v>
      </c>
      <c r="AQ983124" s="69">
        <v>0.9</v>
      </c>
      <c r="AR983124" s="69">
        <v>0.821</v>
      </c>
    </row>
    <row r="983125" spans="41:44">
      <c r="AO983125" s="69">
        <v>63.69</v>
      </c>
      <c r="AP983125" s="69">
        <v>0.926</v>
      </c>
      <c r="AQ983125" s="69">
        <v>0.811</v>
      </c>
      <c r="AR983125" s="69">
        <v>0.868</v>
      </c>
    </row>
    <row r="983126" spans="41:44">
      <c r="AO983126" s="69">
        <v>64.47</v>
      </c>
      <c r="AP983126" s="69">
        <v>0.826</v>
      </c>
      <c r="AQ983126" s="69">
        <v>0.943</v>
      </c>
      <c r="AR983126" s="69">
        <v>0.949</v>
      </c>
    </row>
    <row r="983127" spans="41:44">
      <c r="AO983127" s="69">
        <v>65.25</v>
      </c>
      <c r="AP983127" s="69">
        <v>0.986</v>
      </c>
      <c r="AQ983127" s="69">
        <v>0.855</v>
      </c>
      <c r="AR983127" s="69">
        <v>0.896</v>
      </c>
    </row>
    <row r="983128" spans="41:44">
      <c r="AO983128" s="69">
        <v>66.03</v>
      </c>
      <c r="AP983128" s="69">
        <v>0.951</v>
      </c>
      <c r="AQ983128" s="69">
        <v>0.873</v>
      </c>
      <c r="AR983128" s="69">
        <v>1.04</v>
      </c>
    </row>
    <row r="983129" spans="41:44">
      <c r="AO983129" s="69">
        <v>66.81</v>
      </c>
      <c r="AP983129" s="69">
        <v>0.884</v>
      </c>
      <c r="AQ983129" s="69">
        <v>0.901</v>
      </c>
      <c r="AR983129" s="69">
        <v>1.031</v>
      </c>
    </row>
    <row r="983130" spans="41:44">
      <c r="AO983130" s="69">
        <v>67.59</v>
      </c>
      <c r="AP983130" s="69">
        <v>0.913</v>
      </c>
      <c r="AQ983130" s="69">
        <v>0.808</v>
      </c>
      <c r="AR983130" s="69">
        <v>1.026</v>
      </c>
    </row>
    <row r="983131" spans="41:44">
      <c r="AO983131" s="69">
        <v>68.37</v>
      </c>
      <c r="AP983131" s="69">
        <v>1.012</v>
      </c>
      <c r="AQ983131" s="69">
        <v>0.919</v>
      </c>
      <c r="AR983131" s="69">
        <v>0.87</v>
      </c>
    </row>
    <row r="983132" spans="41:44">
      <c r="AO983132" s="69">
        <v>69.15</v>
      </c>
      <c r="AP983132" s="69">
        <v>0.953</v>
      </c>
      <c r="AQ983132" s="69">
        <v>0.93</v>
      </c>
      <c r="AR983132" s="69">
        <v>0.889</v>
      </c>
    </row>
    <row r="983133" spans="41:44">
      <c r="AO983133" s="69">
        <v>69.93</v>
      </c>
      <c r="AP983133" s="69">
        <v>0.885</v>
      </c>
      <c r="AQ983133" s="69">
        <v>0.795</v>
      </c>
      <c r="AR983133" s="69">
        <v>1.027</v>
      </c>
    </row>
    <row r="983134" spans="41:44">
      <c r="AO983134" s="69">
        <v>70.71</v>
      </c>
      <c r="AP983134" s="69">
        <v>0.902</v>
      </c>
      <c r="AQ983134" s="69">
        <v>0.901</v>
      </c>
      <c r="AR983134" s="69">
        <v>0.924</v>
      </c>
    </row>
    <row r="983135" spans="41:44">
      <c r="AO983135" s="69">
        <v>71.49</v>
      </c>
      <c r="AP983135" s="69">
        <v>0.821</v>
      </c>
      <c r="AQ983135" s="69">
        <v>0.827</v>
      </c>
      <c r="AR983135" s="69">
        <v>0.9</v>
      </c>
    </row>
    <row r="983136" spans="41:44">
      <c r="AO983136" s="69">
        <v>72.27</v>
      </c>
      <c r="AP983136" s="69">
        <v>0.951</v>
      </c>
      <c r="AQ983136" s="69">
        <v>0.78</v>
      </c>
      <c r="AR983136" s="69">
        <v>0.904</v>
      </c>
    </row>
    <row r="983137" spans="41:44">
      <c r="AO983137" s="69">
        <v>73.05</v>
      </c>
      <c r="AP983137" s="69">
        <v>0.926</v>
      </c>
      <c r="AQ983137" s="69">
        <v>0.956</v>
      </c>
      <c r="AR983137" s="69">
        <v>1.014</v>
      </c>
    </row>
    <row r="983138" spans="41:44">
      <c r="AO983138" s="69">
        <v>73.83</v>
      </c>
      <c r="AP983138" s="69">
        <v>0.94</v>
      </c>
      <c r="AQ983138" s="69">
        <v>0.956</v>
      </c>
      <c r="AR983138" s="69">
        <v>0.924</v>
      </c>
    </row>
    <row r="983139" spans="41:44">
      <c r="AO983139" s="69">
        <v>74.61</v>
      </c>
      <c r="AP983139" s="69">
        <v>0.926</v>
      </c>
      <c r="AQ983139" s="69">
        <v>0.861</v>
      </c>
      <c r="AR983139" s="69">
        <v>0.944</v>
      </c>
    </row>
    <row r="983140" spans="41:44">
      <c r="AO983140" s="69">
        <v>75.39</v>
      </c>
      <c r="AP983140" s="69">
        <v>0.884</v>
      </c>
      <c r="AQ983140" s="69">
        <v>0.849</v>
      </c>
      <c r="AR983140" s="69">
        <v>1.027</v>
      </c>
    </row>
    <row r="983141" spans="41:44">
      <c r="AO983141" s="69">
        <v>76.17</v>
      </c>
      <c r="AP983141" s="69">
        <v>0.856</v>
      </c>
      <c r="AQ983141" s="69">
        <v>0.887</v>
      </c>
      <c r="AR983141" s="69">
        <v>0.923</v>
      </c>
    </row>
    <row r="983142" spans="41:44">
      <c r="AO983142" s="69">
        <v>76.95</v>
      </c>
      <c r="AP983142" s="69">
        <v>0.81</v>
      </c>
      <c r="AQ983142" s="69">
        <v>0.918</v>
      </c>
      <c r="AR983142" s="69">
        <v>0.948</v>
      </c>
    </row>
    <row r="983143" spans="41:44">
      <c r="AO983143" s="69">
        <v>77.73</v>
      </c>
      <c r="AP983143" s="69">
        <v>0.931</v>
      </c>
      <c r="AQ983143" s="69">
        <v>0.9</v>
      </c>
      <c r="AR983143" s="69">
        <v>0.948</v>
      </c>
    </row>
    <row r="983144" spans="41:44">
      <c r="AO983144" s="69">
        <v>78.51</v>
      </c>
      <c r="AP983144" s="69">
        <v>0.894</v>
      </c>
      <c r="AQ983144" s="69">
        <v>0.892</v>
      </c>
      <c r="AR983144" s="69">
        <v>1.071</v>
      </c>
    </row>
    <row r="983145" spans="41:44">
      <c r="AO983145" s="69">
        <v>79.29</v>
      </c>
      <c r="AP983145" s="69">
        <v>0.845</v>
      </c>
      <c r="AQ983145" s="69">
        <v>0.901</v>
      </c>
      <c r="AR983145" s="69">
        <v>0.894</v>
      </c>
    </row>
    <row r="983146" spans="41:44">
      <c r="AO983146" s="69">
        <v>80.07</v>
      </c>
      <c r="AP983146" s="69">
        <v>0.95</v>
      </c>
      <c r="AQ983146" s="69">
        <v>0.843</v>
      </c>
      <c r="AR983146" s="69">
        <v>0.867</v>
      </c>
    </row>
    <row r="983147" spans="41:44">
      <c r="AO983147" s="69">
        <v>80.85</v>
      </c>
      <c r="AP983147" s="69">
        <v>0.849</v>
      </c>
      <c r="AQ983147" s="69">
        <v>0.957</v>
      </c>
      <c r="AR983147" s="69">
        <v>0.974</v>
      </c>
    </row>
    <row r="983148" spans="41:44">
      <c r="AO983148" s="69">
        <v>81.63</v>
      </c>
      <c r="AP983148" s="69">
        <v>0.965</v>
      </c>
      <c r="AQ983148" s="69">
        <v>0.957</v>
      </c>
      <c r="AR983148" s="69">
        <v>0.87</v>
      </c>
    </row>
    <row r="983149" spans="41:44">
      <c r="AO983149" s="69">
        <v>82.41</v>
      </c>
      <c r="AP983149" s="69">
        <v>0.937</v>
      </c>
      <c r="AQ983149" s="69">
        <v>0.849</v>
      </c>
      <c r="AR983149" s="69">
        <v>0.83</v>
      </c>
    </row>
    <row r="983150" spans="41:44">
      <c r="AO983150" s="69">
        <v>83.19</v>
      </c>
      <c r="AP983150" s="69">
        <v>0.907</v>
      </c>
      <c r="AQ983150" s="69">
        <v>0.9</v>
      </c>
      <c r="AR983150" s="69">
        <v>0.873</v>
      </c>
    </row>
    <row r="983151" spans="41:44">
      <c r="AO983151" s="69">
        <v>83.97</v>
      </c>
      <c r="AP983151" s="69">
        <v>0.916</v>
      </c>
      <c r="AQ983151" s="69">
        <v>0.94</v>
      </c>
      <c r="AR983151" s="69">
        <v>0.924</v>
      </c>
    </row>
    <row r="983152" spans="41:44">
      <c r="AO983152" s="69">
        <v>84.75</v>
      </c>
      <c r="AP983152" s="69">
        <v>0.95</v>
      </c>
      <c r="AQ983152" s="69">
        <v>0.865</v>
      </c>
      <c r="AR983152" s="69">
        <v>0.974</v>
      </c>
    </row>
    <row r="983153" spans="41:44">
      <c r="AO983153" s="69">
        <v>85.53</v>
      </c>
      <c r="AP983153" s="69">
        <v>0.954</v>
      </c>
      <c r="AQ983153" s="69">
        <v>0.954</v>
      </c>
      <c r="AR983153" s="69">
        <v>0.987</v>
      </c>
    </row>
    <row r="983154" spans="41:44">
      <c r="AO983154" s="69">
        <v>86.31</v>
      </c>
      <c r="AP983154" s="69">
        <v>0.939</v>
      </c>
      <c r="AQ983154" s="69">
        <v>0.859</v>
      </c>
      <c r="AR983154" s="69">
        <v>0.957</v>
      </c>
    </row>
    <row r="983155" spans="41:44">
      <c r="AO983155" s="69">
        <v>87.09</v>
      </c>
      <c r="AP983155" s="69">
        <v>0.988</v>
      </c>
      <c r="AQ983155" s="69">
        <v>0.887</v>
      </c>
      <c r="AR983155" s="69">
        <v>0.973</v>
      </c>
    </row>
    <row r="983156" spans="41:44">
      <c r="AO983156" s="69">
        <v>87.87</v>
      </c>
      <c r="AP983156" s="69">
        <v>0.853</v>
      </c>
      <c r="AQ983156" s="69">
        <v>0.867</v>
      </c>
      <c r="AR983156" s="69">
        <v>0.849</v>
      </c>
    </row>
    <row r="983157" spans="41:44">
      <c r="AO983157" s="69">
        <v>88.65</v>
      </c>
      <c r="AP983157" s="69">
        <v>0.89</v>
      </c>
      <c r="AQ983157" s="69">
        <v>0.971</v>
      </c>
      <c r="AR983157" s="69">
        <v>0.922</v>
      </c>
    </row>
    <row r="983158" spans="41:44">
      <c r="AO983158" s="69">
        <v>89.43</v>
      </c>
      <c r="AP983158" s="69">
        <v>0.921</v>
      </c>
      <c r="AQ983158" s="69">
        <v>0.846</v>
      </c>
      <c r="AR983158" s="69">
        <v>0.873</v>
      </c>
    </row>
    <row r="983159" spans="41:44">
      <c r="AO983159" s="69">
        <v>90.21</v>
      </c>
      <c r="AP983159" s="69">
        <v>0.869</v>
      </c>
      <c r="AQ983159" s="69">
        <v>0.884</v>
      </c>
      <c r="AR983159" s="69">
        <v>0.911</v>
      </c>
    </row>
    <row r="983160" spans="41:44">
      <c r="AO983160" s="69">
        <v>90.99</v>
      </c>
      <c r="AP983160" s="69">
        <v>1.012</v>
      </c>
      <c r="AQ983160" s="69">
        <v>0.985</v>
      </c>
      <c r="AR983160" s="69">
        <v>0.898</v>
      </c>
    </row>
    <row r="983161" spans="41:44">
      <c r="AO983161" s="69">
        <v>91.77</v>
      </c>
      <c r="AP983161" s="69">
        <v>0.904</v>
      </c>
      <c r="AQ983161" s="69">
        <v>1</v>
      </c>
      <c r="AR983161" s="69">
        <v>0.907</v>
      </c>
    </row>
    <row r="983162" spans="41:44">
      <c r="AO983162" s="69">
        <v>92.55</v>
      </c>
      <c r="AP983162" s="69">
        <v>0.976</v>
      </c>
      <c r="AQ983162" s="69">
        <v>0.9</v>
      </c>
      <c r="AR983162" s="69">
        <v>0.906</v>
      </c>
    </row>
    <row r="983163" spans="41:44">
      <c r="AO983163" s="69">
        <v>93.33</v>
      </c>
      <c r="AP983163" s="69">
        <v>0.953</v>
      </c>
      <c r="AQ983163" s="69">
        <v>0.928</v>
      </c>
      <c r="AR983163" s="69">
        <v>0.974</v>
      </c>
    </row>
    <row r="983164" spans="41:44">
      <c r="AO983164" s="69">
        <v>94.11</v>
      </c>
      <c r="AP983164" s="69">
        <v>0.83</v>
      </c>
      <c r="AQ983164" s="69">
        <v>0.816</v>
      </c>
      <c r="AR983164" s="69">
        <v>0.948</v>
      </c>
    </row>
    <row r="983165" spans="41:44">
      <c r="AO983165" s="69">
        <v>94.89</v>
      </c>
      <c r="AP983165" s="69">
        <v>0.906</v>
      </c>
      <c r="AQ983165" s="69">
        <v>0.791</v>
      </c>
      <c r="AR983165" s="69">
        <v>1</v>
      </c>
    </row>
    <row r="983166" spans="41:44">
      <c r="AO983166" s="69">
        <v>95.67</v>
      </c>
      <c r="AP983166" s="69">
        <v>0.886</v>
      </c>
      <c r="AQ983166" s="69">
        <v>0.859</v>
      </c>
      <c r="AR983166" s="69">
        <v>0.898</v>
      </c>
    </row>
    <row r="983167" spans="41:44">
      <c r="AO983167" s="69">
        <v>96.45</v>
      </c>
      <c r="AP983167" s="69">
        <v>0.988</v>
      </c>
      <c r="AQ983167" s="69">
        <v>1.014</v>
      </c>
      <c r="AR983167" s="69">
        <v>0.887</v>
      </c>
    </row>
    <row r="983168" spans="41:44">
      <c r="AO983168" s="69">
        <v>97.23</v>
      </c>
      <c r="AP983168" s="69">
        <v>0.918</v>
      </c>
      <c r="AQ983168" s="69">
        <v>0.915</v>
      </c>
      <c r="AR983168" s="69">
        <v>0.934</v>
      </c>
    </row>
    <row r="983169" spans="41:44">
      <c r="AO983169" s="69">
        <v>98.01</v>
      </c>
      <c r="AP983169" s="69">
        <v>0.851</v>
      </c>
      <c r="AQ983169" s="69">
        <v>0.942</v>
      </c>
      <c r="AR983169" s="69">
        <v>0.919</v>
      </c>
    </row>
    <row r="983170" spans="41:44">
      <c r="AO983170" s="69">
        <v>98.79</v>
      </c>
      <c r="AP983170" s="69">
        <v>0.95</v>
      </c>
      <c r="AQ983170" s="69">
        <v>0.829</v>
      </c>
      <c r="AR983170" s="69">
        <v>0.906</v>
      </c>
    </row>
    <row r="983171" spans="41:44">
      <c r="AO983171" s="69">
        <v>99.57</v>
      </c>
      <c r="AP983171" s="69">
        <v>0.823</v>
      </c>
      <c r="AQ983171" s="69">
        <v>0.918</v>
      </c>
      <c r="AR983171" s="69">
        <v>1</v>
      </c>
    </row>
    <row r="983172" spans="41:44">
      <c r="AO983172" s="69">
        <v>100.35</v>
      </c>
      <c r="AP983172" s="69">
        <v>0.917</v>
      </c>
      <c r="AQ983172" s="69">
        <v>0.928</v>
      </c>
      <c r="AR983172" s="69">
        <v>0.846</v>
      </c>
    </row>
    <row r="983173" spans="41:44">
      <c r="AO983173" s="69">
        <v>101.13</v>
      </c>
      <c r="AP983173" s="69">
        <v>0.886</v>
      </c>
      <c r="AQ983173" s="69">
        <v>0.843</v>
      </c>
      <c r="AR983173" s="69">
        <v>0.959</v>
      </c>
    </row>
    <row r="983174" spans="41:44">
      <c r="AO983174" s="69">
        <v>101.91</v>
      </c>
      <c r="AP983174" s="69">
        <v>0.965</v>
      </c>
      <c r="AQ983174" s="69">
        <v>0.851</v>
      </c>
      <c r="AR983174" s="69">
        <v>0.93</v>
      </c>
    </row>
    <row r="983175" spans="41:44">
      <c r="AO983175" s="69">
        <v>102.69</v>
      </c>
      <c r="AP983175" s="69">
        <v>0.89</v>
      </c>
      <c r="AQ983175" s="69">
        <v>0.861</v>
      </c>
      <c r="AR983175" s="69">
        <v>0.839</v>
      </c>
    </row>
    <row r="983176" spans="41:44">
      <c r="AO983176" s="69">
        <v>103.47</v>
      </c>
      <c r="AP983176" s="69">
        <v>0.949</v>
      </c>
      <c r="AQ983176" s="69">
        <v>0.942</v>
      </c>
      <c r="AR983176" s="69">
        <v>0.842</v>
      </c>
    </row>
    <row r="983177" spans="41:44">
      <c r="AO983177" s="69">
        <v>104.25</v>
      </c>
      <c r="AP983177" s="69">
        <v>0.91</v>
      </c>
      <c r="AQ983177" s="69">
        <v>0.957</v>
      </c>
      <c r="AR983177" s="69">
        <v>0.875</v>
      </c>
    </row>
    <row r="983178" spans="41:44">
      <c r="AO983178" s="69">
        <v>105.03</v>
      </c>
      <c r="AP983178" s="69">
        <v>0.882</v>
      </c>
      <c r="AQ983178" s="69">
        <v>0.84</v>
      </c>
      <c r="AR983178" s="69">
        <v>0.917</v>
      </c>
    </row>
    <row r="983179" spans="41:44">
      <c r="AO983179" s="69">
        <v>105.81</v>
      </c>
      <c r="AP983179" s="69">
        <v>0.976</v>
      </c>
      <c r="AQ983179" s="69">
        <v>0.811</v>
      </c>
      <c r="AR983179" s="69">
        <v>0.9</v>
      </c>
    </row>
    <row r="983180" spans="41:44">
      <c r="AO983180" s="69">
        <v>106.59</v>
      </c>
      <c r="AP983180" s="69">
        <v>0.949</v>
      </c>
      <c r="AQ983180" s="69">
        <v>0.84</v>
      </c>
      <c r="AR983180" s="69">
        <v>0.947</v>
      </c>
    </row>
    <row r="983181" spans="41:44">
      <c r="AO983181" s="69">
        <v>107.37</v>
      </c>
      <c r="AP983181" s="69">
        <v>0.918</v>
      </c>
      <c r="AQ983181" s="69">
        <v>0.942</v>
      </c>
      <c r="AR983181" s="69">
        <v>0.917</v>
      </c>
    </row>
    <row r="983182" spans="41:44">
      <c r="AO983182" s="69">
        <v>108.15</v>
      </c>
      <c r="AP983182" s="69">
        <v>0.922</v>
      </c>
      <c r="AQ983182" s="69">
        <v>0.916</v>
      </c>
      <c r="AR983182" s="69">
        <v>0.959</v>
      </c>
    </row>
    <row r="983183" spans="41:44">
      <c r="AO983183" s="69">
        <v>108.93</v>
      </c>
      <c r="AP983183" s="69">
        <v>0.918</v>
      </c>
      <c r="AQ983183" s="69">
        <v>0.939</v>
      </c>
      <c r="AR983183" s="69">
        <v>0.872</v>
      </c>
    </row>
    <row r="983184" spans="41:44">
      <c r="AO983184" s="69">
        <v>109.71</v>
      </c>
      <c r="AP983184" s="69">
        <v>0.867</v>
      </c>
      <c r="AQ983184" s="69">
        <v>0.956</v>
      </c>
      <c r="AR983184" s="69">
        <v>0.923</v>
      </c>
    </row>
    <row r="983185" spans="41:44">
      <c r="AO983185" s="69">
        <v>110.49</v>
      </c>
      <c r="AP983185" s="69">
        <v>0.933</v>
      </c>
      <c r="AQ983185" s="69">
        <v>0.836</v>
      </c>
      <c r="AR983185" s="69">
        <v>0.842</v>
      </c>
    </row>
    <row r="983186" spans="41:44">
      <c r="AO983186" s="69">
        <v>111.27</v>
      </c>
      <c r="AP983186" s="69">
        <v>1.052</v>
      </c>
      <c r="AQ983186" s="69">
        <v>0.873</v>
      </c>
      <c r="AR983186" s="69">
        <v>0.898</v>
      </c>
    </row>
    <row r="983187" spans="41:44">
      <c r="AO983187" s="69">
        <v>112.05</v>
      </c>
      <c r="AP983187" s="69">
        <v>0.892</v>
      </c>
      <c r="AQ983187" s="69">
        <v>0.875</v>
      </c>
      <c r="AR983187" s="69">
        <v>0.828</v>
      </c>
    </row>
    <row r="983188" spans="41:44">
      <c r="AO983188" s="69">
        <v>112.83</v>
      </c>
      <c r="AP983188" s="69">
        <v>0.965</v>
      </c>
      <c r="AQ983188" s="69">
        <v>0.915</v>
      </c>
      <c r="AR983188" s="69">
        <v>1.015</v>
      </c>
    </row>
    <row r="983189" spans="41:44">
      <c r="AO983189" s="69">
        <v>113.61</v>
      </c>
      <c r="AP983189" s="69">
        <v>0.932</v>
      </c>
      <c r="AQ983189" s="69">
        <v>0.956</v>
      </c>
      <c r="AR983189" s="69">
        <v>0.986</v>
      </c>
    </row>
    <row r="983190" spans="41:44">
      <c r="AO983190" s="69">
        <v>114.39</v>
      </c>
      <c r="AP983190" s="69">
        <v>0.903</v>
      </c>
      <c r="AQ983190" s="69">
        <v>0.955</v>
      </c>
      <c r="AR983190" s="69">
        <v>0.959</v>
      </c>
    </row>
    <row r="983191" spans="41:44">
      <c r="AO983191" s="69">
        <v>115.17</v>
      </c>
      <c r="AP983191" s="69">
        <v>0.944</v>
      </c>
      <c r="AQ983191" s="69">
        <v>0.971</v>
      </c>
      <c r="AR983191" s="69">
        <v>0.93</v>
      </c>
    </row>
    <row r="983192" spans="41:44">
      <c r="AO983192" s="69">
        <v>115.95</v>
      </c>
      <c r="AP983192" s="69">
        <v>0.9</v>
      </c>
      <c r="AQ983192" s="69">
        <v>0.941</v>
      </c>
      <c r="AR983192" s="69">
        <v>0.847</v>
      </c>
    </row>
    <row r="983193" spans="41:44">
      <c r="AO983193" s="69">
        <v>116.73</v>
      </c>
      <c r="AP983193" s="69">
        <v>0.847</v>
      </c>
      <c r="AQ983193" s="69">
        <v>0.885</v>
      </c>
      <c r="AR983193" s="69">
        <v>0.896</v>
      </c>
    </row>
    <row r="983194" spans="41:44">
      <c r="AO983194" s="69">
        <v>117.51</v>
      </c>
      <c r="AP983194" s="69">
        <v>0.917</v>
      </c>
      <c r="AQ983194" s="69">
        <v>0.857</v>
      </c>
      <c r="AR983194" s="69">
        <v>0.844</v>
      </c>
    </row>
    <row r="983195" spans="41:44">
      <c r="AO983195" s="69">
        <v>118.29</v>
      </c>
      <c r="AP983195" s="69">
        <v>0.923</v>
      </c>
      <c r="AQ983195" s="69">
        <v>1.016</v>
      </c>
      <c r="AR983195" s="69">
        <v>0.844</v>
      </c>
    </row>
    <row r="983196" spans="41:44">
      <c r="AO983196" s="69">
        <v>119.07</v>
      </c>
      <c r="AP983196" s="69">
        <v>1</v>
      </c>
      <c r="AQ983196" s="69">
        <v>0.9</v>
      </c>
      <c r="AR983196" s="69">
        <v>0.915</v>
      </c>
    </row>
    <row r="983197" spans="41:44">
      <c r="AO983197" s="69">
        <v>119.85</v>
      </c>
      <c r="AP983197" s="69">
        <v>0.95</v>
      </c>
      <c r="AQ983197" s="69">
        <v>1.014</v>
      </c>
      <c r="AR983197" s="69">
        <v>0.878</v>
      </c>
    </row>
    <row r="983198" spans="41:44">
      <c r="AO983198" s="69">
        <v>120.63</v>
      </c>
      <c r="AP983198" s="69">
        <v>0.87</v>
      </c>
      <c r="AQ983198" s="69">
        <v>0.943</v>
      </c>
      <c r="AR983198" s="69">
        <v>0.808</v>
      </c>
    </row>
    <row r="983199" spans="41:44">
      <c r="AO983199" s="69">
        <v>121.41</v>
      </c>
      <c r="AP983199" s="69">
        <v>0.874</v>
      </c>
      <c r="AQ983199" s="69">
        <v>0.956</v>
      </c>
      <c r="AR983199" s="69">
        <v>0.906</v>
      </c>
    </row>
    <row r="983200" spans="41:44">
      <c r="AO983200" s="69">
        <v>122.19</v>
      </c>
      <c r="AP983200" s="69">
        <v>0.878</v>
      </c>
      <c r="AQ983200" s="69">
        <v>1</v>
      </c>
      <c r="AR983200" s="69">
        <v>0.851</v>
      </c>
    </row>
    <row r="983201" spans="41:44">
      <c r="AO983201" s="69">
        <v>122.97</v>
      </c>
      <c r="AP983201" s="69">
        <v>0.966</v>
      </c>
      <c r="AQ983201" s="69">
        <v>0.918</v>
      </c>
      <c r="AR983201" s="69">
        <v>0.904</v>
      </c>
    </row>
    <row r="983202" spans="41:44">
      <c r="AO983202" s="69">
        <v>123.75</v>
      </c>
      <c r="AP983202" s="69">
        <v>0.918</v>
      </c>
      <c r="AQ983202" s="69">
        <v>0.9</v>
      </c>
      <c r="AR983202" s="69">
        <v>0.984</v>
      </c>
    </row>
    <row r="983203" spans="41:44">
      <c r="AO983203" s="69">
        <v>124.53</v>
      </c>
      <c r="AP983203" s="69">
        <v>0.953</v>
      </c>
      <c r="AQ983203" s="69">
        <v>0.827</v>
      </c>
      <c r="AR983203" s="69">
        <v>0.9</v>
      </c>
    </row>
    <row r="983204" spans="41:44">
      <c r="AO983204" s="69">
        <v>125.31</v>
      </c>
      <c r="AP983204" s="69">
        <v>0.912</v>
      </c>
      <c r="AQ983204" s="69">
        <v>0.871</v>
      </c>
      <c r="AR983204" s="69">
        <v>0.973</v>
      </c>
    </row>
    <row r="983205" spans="41:44">
      <c r="AO983205" s="69">
        <v>126.09</v>
      </c>
      <c r="AP983205" s="69">
        <v>0.879</v>
      </c>
      <c r="AQ983205" s="69">
        <v>0.927</v>
      </c>
      <c r="AR983205" s="69">
        <v>0.987</v>
      </c>
    </row>
    <row r="983206" spans="41:44">
      <c r="AO983206" s="69">
        <v>126.87</v>
      </c>
      <c r="AP983206" s="69">
        <v>0.966</v>
      </c>
      <c r="AQ983206" s="69">
        <v>0.875</v>
      </c>
      <c r="AR983206" s="69">
        <v>0.917</v>
      </c>
    </row>
    <row r="983207" spans="41:44">
      <c r="AO983207" s="69">
        <v>127.65</v>
      </c>
      <c r="AP983207" s="69">
        <v>0.929</v>
      </c>
      <c r="AQ983207" s="69">
        <v>0.889</v>
      </c>
      <c r="AR983207" s="69">
        <v>0.9</v>
      </c>
    </row>
    <row r="983208" spans="41:44">
      <c r="AO983208" s="69">
        <v>128.43</v>
      </c>
      <c r="AP983208" s="69">
        <v>0.943</v>
      </c>
      <c r="AQ983208" s="69">
        <v>0.823</v>
      </c>
      <c r="AR983208" s="69">
        <v>0.922</v>
      </c>
    </row>
    <row r="983209" spans="41:44">
      <c r="AO983209" s="69">
        <v>129.21</v>
      </c>
      <c r="AP983209" s="69">
        <v>0.901</v>
      </c>
      <c r="AQ983209" s="69">
        <v>0.971</v>
      </c>
      <c r="AR983209" s="69">
        <v>1</v>
      </c>
    </row>
    <row r="983210" spans="41:44">
      <c r="AO983210" s="69">
        <v>129.99</v>
      </c>
      <c r="AP983210" s="69">
        <v>0.94</v>
      </c>
      <c r="AQ983210" s="69">
        <v>0.851</v>
      </c>
      <c r="AR983210" s="69">
        <v>0.918</v>
      </c>
    </row>
    <row r="983211" spans="41:44">
      <c r="AO983211" s="69">
        <v>130.77</v>
      </c>
      <c r="AP983211" s="69">
        <v>0.94</v>
      </c>
      <c r="AQ983211" s="69">
        <v>1.046</v>
      </c>
      <c r="AR983211" s="69">
        <v>1.014</v>
      </c>
    </row>
    <row r="983212" spans="41:44">
      <c r="AO983212" s="69">
        <v>131.55</v>
      </c>
      <c r="AP983212" s="69">
        <v>0.942</v>
      </c>
      <c r="AQ983212" s="69">
        <v>0.847</v>
      </c>
      <c r="AR983212" s="69">
        <v>0.883</v>
      </c>
    </row>
    <row r="983213" spans="41:44">
      <c r="AO983213" s="69">
        <v>132.33</v>
      </c>
      <c r="AP983213" s="69">
        <v>0.954</v>
      </c>
      <c r="AQ983213" s="69">
        <v>0.9</v>
      </c>
      <c r="AR983213" s="69">
        <v>1.069</v>
      </c>
    </row>
    <row r="983214" spans="41:44">
      <c r="AO983214" s="69">
        <v>133.11</v>
      </c>
      <c r="AP983214" s="69">
        <v>0.867</v>
      </c>
      <c r="AQ983214" s="69">
        <v>0.865</v>
      </c>
      <c r="AR983214" s="69">
        <v>0.957</v>
      </c>
    </row>
    <row r="983215" spans="41:44">
      <c r="AO983215" s="69">
        <v>133.89</v>
      </c>
      <c r="AP983215" s="69">
        <v>0.827</v>
      </c>
      <c r="AQ983215" s="69">
        <v>1</v>
      </c>
      <c r="AR983215" s="69">
        <v>0.91</v>
      </c>
    </row>
    <row r="983216" spans="41:44">
      <c r="AO983216" s="69">
        <v>134.67</v>
      </c>
      <c r="AP983216" s="69">
        <v>0.91</v>
      </c>
      <c r="AQ983216" s="69">
        <v>0.929</v>
      </c>
      <c r="AR983216" s="69">
        <v>0.93</v>
      </c>
    </row>
    <row r="983217" spans="41:44">
      <c r="AO983217" s="69">
        <v>135.45</v>
      </c>
      <c r="AP983217" s="69">
        <v>0.938</v>
      </c>
      <c r="AQ983217" s="69">
        <v>0.859</v>
      </c>
      <c r="AR983217" s="69">
        <v>1</v>
      </c>
    </row>
    <row r="983218" spans="41:44">
      <c r="AO983218" s="69">
        <v>136.23</v>
      </c>
      <c r="AP983218" s="69">
        <v>0.944</v>
      </c>
      <c r="AQ983218" s="69">
        <v>1</v>
      </c>
      <c r="AR983218" s="69">
        <v>0.934</v>
      </c>
    </row>
    <row r="983219" spans="41:44">
      <c r="AO983219" s="69">
        <v>137.01</v>
      </c>
      <c r="AP983219" s="69">
        <v>0.965</v>
      </c>
      <c r="AQ983219" s="69">
        <v>0.861</v>
      </c>
      <c r="AR983219" s="69">
        <v>0.893</v>
      </c>
    </row>
    <row r="983220" spans="41:44">
      <c r="AO983220" s="69">
        <v>137.79</v>
      </c>
      <c r="AP983220" s="69">
        <v>0.922</v>
      </c>
      <c r="AQ983220" s="69">
        <v>1.03</v>
      </c>
      <c r="AR983220" s="69">
        <v>0.973</v>
      </c>
    </row>
    <row r="983221" spans="41:44">
      <c r="AO983221" s="69">
        <v>138.57</v>
      </c>
      <c r="AP983221" s="69">
        <v>0.862</v>
      </c>
      <c r="AQ983221" s="69">
        <v>0.814</v>
      </c>
      <c r="AR983221" s="69">
        <v>0.986</v>
      </c>
    </row>
    <row r="983222" spans="41:44">
      <c r="AO983222" s="69">
        <v>139.35</v>
      </c>
      <c r="AP983222" s="69">
        <v>0.89</v>
      </c>
      <c r="AQ983222" s="69">
        <v>0.915</v>
      </c>
      <c r="AR983222" s="69">
        <v>0.906</v>
      </c>
    </row>
    <row r="983223" spans="41:44">
      <c r="AO983223" s="69">
        <v>140.13</v>
      </c>
      <c r="AP983223" s="69">
        <v>0.954</v>
      </c>
      <c r="AQ983223" s="69">
        <v>0.895</v>
      </c>
      <c r="AR983223" s="69">
        <v>0.863</v>
      </c>
    </row>
    <row r="983224" spans="41:44">
      <c r="AO983224" s="69">
        <v>140.91</v>
      </c>
      <c r="AP983224" s="69">
        <v>1</v>
      </c>
      <c r="AQ983224" s="69">
        <v>0.97</v>
      </c>
      <c r="AR983224" s="69">
        <v>0.918</v>
      </c>
    </row>
    <row r="983225" spans="41:44">
      <c r="AO983225" s="69">
        <v>141.69</v>
      </c>
      <c r="AP983225" s="69">
        <v>0.967</v>
      </c>
      <c r="AQ983225" s="69">
        <v>0.883</v>
      </c>
      <c r="AR983225" s="69">
        <v>0.93</v>
      </c>
    </row>
    <row r="983226" spans="41:44">
      <c r="AO983226" s="69">
        <v>142.47</v>
      </c>
      <c r="AP983226" s="69">
        <v>0.966</v>
      </c>
      <c r="AQ983226" s="69">
        <v>0.871</v>
      </c>
      <c r="AR983226" s="69">
        <v>0.911</v>
      </c>
    </row>
    <row r="983227" spans="41:44">
      <c r="AO983227" s="69">
        <v>143.25</v>
      </c>
      <c r="AP983227" s="69">
        <v>0.901</v>
      </c>
      <c r="AQ983227" s="69">
        <v>1.048</v>
      </c>
      <c r="AR983227" s="69">
        <v>0.942</v>
      </c>
    </row>
    <row r="983228" spans="41:44">
      <c r="AO983228" s="69">
        <v>144.03</v>
      </c>
      <c r="AP983228" s="69">
        <v>0.955</v>
      </c>
      <c r="AQ983228" s="69">
        <v>0.875</v>
      </c>
      <c r="AR983228" s="69">
        <v>0.919</v>
      </c>
    </row>
    <row r="983229" spans="41:44">
      <c r="AO983229" s="69">
        <v>144.81</v>
      </c>
      <c r="AP983229" s="69">
        <v>0.928</v>
      </c>
      <c r="AQ983229" s="69">
        <v>0.89</v>
      </c>
      <c r="AR983229" s="69">
        <v>1</v>
      </c>
    </row>
    <row r="983230" spans="41:44">
      <c r="AO983230" s="69">
        <v>145.59</v>
      </c>
      <c r="AP983230" s="69">
        <v>0.988</v>
      </c>
      <c r="AQ983230" s="69">
        <v>0.928</v>
      </c>
      <c r="AR983230" s="69">
        <v>1.028</v>
      </c>
    </row>
    <row r="983231" spans="41:44">
      <c r="AO983231" s="69">
        <v>146.37</v>
      </c>
      <c r="AP983231" s="69">
        <v>0.806</v>
      </c>
      <c r="AQ983231" s="69">
        <v>0.831</v>
      </c>
      <c r="AR983231" s="69">
        <v>0.97</v>
      </c>
    </row>
    <row r="983232" spans="41:44">
      <c r="AO983232" s="69">
        <v>147.15</v>
      </c>
      <c r="AP983232" s="69">
        <v>0.907</v>
      </c>
      <c r="AQ983232" s="69">
        <v>0.928</v>
      </c>
      <c r="AR983232" s="69">
        <v>0.91</v>
      </c>
    </row>
    <row r="983233" spans="41:44">
      <c r="AO983233" s="69">
        <v>147.93</v>
      </c>
      <c r="AP983233" s="69">
        <v>0.875</v>
      </c>
      <c r="AQ983233" s="69">
        <v>0.831</v>
      </c>
      <c r="AR983233" s="69">
        <v>0.861</v>
      </c>
    </row>
    <row r="983234" spans="41:44">
      <c r="AO983234" s="69">
        <v>148.71</v>
      </c>
      <c r="AP983234" s="69">
        <v>0.977</v>
      </c>
      <c r="AQ983234" s="69">
        <v>0.898</v>
      </c>
      <c r="AR983234" s="69">
        <v>0.901</v>
      </c>
    </row>
    <row r="983235" spans="41:44">
      <c r="AO983235" s="69">
        <v>149.49</v>
      </c>
      <c r="AP983235" s="69">
        <v>0.9</v>
      </c>
      <c r="AQ983235" s="69">
        <v>0.985</v>
      </c>
      <c r="AR983235" s="69">
        <v>0.901</v>
      </c>
    </row>
    <row r="983236" spans="41:44">
      <c r="AO983236" s="69">
        <v>150.27</v>
      </c>
      <c r="AP983236" s="69">
        <v>0.95</v>
      </c>
      <c r="AQ983236" s="69">
        <v>0.859</v>
      </c>
      <c r="AR983236" s="69">
        <v>0.917</v>
      </c>
    </row>
    <row r="983237" spans="41:44">
      <c r="AO983237" s="69">
        <v>151.05</v>
      </c>
      <c r="AP983237" s="69">
        <v>0.942</v>
      </c>
      <c r="AQ983237" s="69">
        <v>0.943</v>
      </c>
      <c r="AR983237" s="69">
        <v>0.918</v>
      </c>
    </row>
    <row r="983238" spans="41:44">
      <c r="AO983238" s="69">
        <v>151.83</v>
      </c>
      <c r="AP983238" s="69">
        <v>0.978</v>
      </c>
      <c r="AQ983238" s="69">
        <v>0.845</v>
      </c>
      <c r="AR983238" s="69">
        <v>0.867</v>
      </c>
    </row>
    <row r="983239" spans="41:44">
      <c r="AO983239" s="69">
        <v>152.61</v>
      </c>
      <c r="AP983239" s="69">
        <v>0.942</v>
      </c>
      <c r="AQ983239" s="69">
        <v>0.943</v>
      </c>
      <c r="AR983239" s="69">
        <v>0.928</v>
      </c>
    </row>
    <row r="983240" spans="41:44">
      <c r="AO983240" s="69">
        <v>153.39</v>
      </c>
      <c r="AP983240" s="69">
        <v>0.988</v>
      </c>
      <c r="AQ983240" s="69">
        <v>0.927</v>
      </c>
      <c r="AR983240" s="69">
        <v>0.836</v>
      </c>
    </row>
    <row r="983241" spans="41:44">
      <c r="AO983241" s="69">
        <v>154.17</v>
      </c>
      <c r="AP983241" s="69">
        <v>0.891</v>
      </c>
      <c r="AQ983241" s="69">
        <v>0.941</v>
      </c>
      <c r="AR983241" s="69">
        <v>0.932</v>
      </c>
    </row>
    <row r="983242" spans="41:44">
      <c r="AO983242" s="69">
        <v>154.95</v>
      </c>
      <c r="AP983242" s="69">
        <v>0.935</v>
      </c>
      <c r="AQ983242" s="69">
        <v>0.889</v>
      </c>
      <c r="AR983242" s="69">
        <v>0.861</v>
      </c>
    </row>
    <row r="983243" spans="41:44">
      <c r="AO983243" s="69">
        <v>155.73</v>
      </c>
      <c r="AP983243" s="69">
        <v>0.923</v>
      </c>
      <c r="AQ983243" s="69">
        <v>0.775</v>
      </c>
      <c r="AR983243" s="69">
        <v>0.861</v>
      </c>
    </row>
    <row r="983244" spans="41:44">
      <c r="AO983244" s="69">
        <v>156.51</v>
      </c>
      <c r="AP983244" s="69">
        <v>0.911</v>
      </c>
      <c r="AQ983244" s="69">
        <v>0.942</v>
      </c>
      <c r="AR983244" s="69">
        <v>0.957</v>
      </c>
    </row>
    <row r="999426" spans="41:44">
      <c r="AO999426" s="69" t="s">
        <v>13</v>
      </c>
      <c r="AP999426" s="69" t="s">
        <v>14</v>
      </c>
      <c r="AQ999426" s="69" t="s">
        <v>15</v>
      </c>
      <c r="AR999426" s="69" t="s">
        <v>16</v>
      </c>
    </row>
    <row r="999427" spans="41:44">
      <c r="AO999427" s="69">
        <v>0</v>
      </c>
      <c r="AP999427" s="69">
        <v>0.925</v>
      </c>
      <c r="AQ999427" s="69">
        <v>0.985</v>
      </c>
      <c r="AR999427" s="69">
        <v>0.836</v>
      </c>
    </row>
    <row r="999428" spans="41:44">
      <c r="AO999428" s="69">
        <v>0.39</v>
      </c>
      <c r="AP999428" s="69">
        <v>0.968</v>
      </c>
      <c r="AQ999428" s="69">
        <v>1.016</v>
      </c>
      <c r="AR999428" s="69">
        <v>1.026</v>
      </c>
    </row>
    <row r="999429" spans="41:44">
      <c r="AO999429" s="69">
        <v>1.17</v>
      </c>
      <c r="AP999429" s="69">
        <v>0.928</v>
      </c>
      <c r="AQ999429" s="69">
        <v>1.061</v>
      </c>
      <c r="AR999429" s="69">
        <v>0.925</v>
      </c>
    </row>
    <row r="999430" spans="41:44">
      <c r="AO999430" s="69">
        <v>1.95</v>
      </c>
      <c r="AP999430" s="69">
        <v>0.885</v>
      </c>
      <c r="AQ999430" s="69">
        <v>0.97</v>
      </c>
      <c r="AR999430" s="69">
        <v>0.961</v>
      </c>
    </row>
    <row r="999431" spans="41:44">
      <c r="AO999431" s="69">
        <v>2.73</v>
      </c>
      <c r="AP999431" s="69">
        <v>0.926</v>
      </c>
      <c r="AQ999431" s="69">
        <v>0.932</v>
      </c>
      <c r="AR999431" s="69">
        <v>0.962</v>
      </c>
    </row>
    <row r="999432" spans="41:44">
      <c r="AO999432" s="69">
        <v>3.51</v>
      </c>
      <c r="AP999432" s="69">
        <v>0.885</v>
      </c>
      <c r="AQ999432" s="69">
        <v>0.906</v>
      </c>
      <c r="AR999432" s="69">
        <v>0.924</v>
      </c>
    </row>
    <row r="999433" spans="41:44">
      <c r="AO999433" s="69">
        <v>4.29</v>
      </c>
      <c r="AP999433" s="69">
        <v>0.97</v>
      </c>
      <c r="AQ999433" s="69">
        <v>0.915</v>
      </c>
      <c r="AR999433" s="69">
        <v>0.96</v>
      </c>
    </row>
    <row r="999434" spans="41:44">
      <c r="AO999434" s="69">
        <v>5.07</v>
      </c>
      <c r="AP999434" s="69">
        <v>0.9</v>
      </c>
      <c r="AQ999434" s="69">
        <v>0.935</v>
      </c>
      <c r="AR999434" s="69">
        <v>0.911</v>
      </c>
    </row>
    <row r="999435" spans="41:44">
      <c r="AO999435" s="69">
        <v>5.85</v>
      </c>
      <c r="AP999435" s="69">
        <v>1.015</v>
      </c>
      <c r="AQ999435" s="69">
        <v>0.971</v>
      </c>
      <c r="AR999435" s="69">
        <v>0.912</v>
      </c>
    </row>
    <row r="999436" spans="41:44">
      <c r="AO999436" s="69">
        <v>6.63</v>
      </c>
      <c r="AP999436" s="69">
        <v>0.927</v>
      </c>
      <c r="AQ999436" s="69">
        <v>1</v>
      </c>
      <c r="AR999436" s="69">
        <v>0.962</v>
      </c>
    </row>
    <row r="999437" spans="41:44">
      <c r="AO999437" s="69">
        <v>7.41</v>
      </c>
      <c r="AP999437" s="69">
        <v>0.97</v>
      </c>
      <c r="AQ999437" s="69">
        <v>0.904</v>
      </c>
      <c r="AR999437" s="69">
        <v>1.013</v>
      </c>
    </row>
    <row r="999438" spans="41:44">
      <c r="AO999438" s="69">
        <v>8.19</v>
      </c>
      <c r="AP999438" s="69">
        <v>0.878</v>
      </c>
      <c r="AQ999438" s="69">
        <v>0.89</v>
      </c>
      <c r="AR999438" s="69">
        <v>1</v>
      </c>
    </row>
    <row r="999439" spans="41:44">
      <c r="AO999439" s="69">
        <v>8.97</v>
      </c>
      <c r="AP999439" s="69">
        <v>0.956</v>
      </c>
      <c r="AQ999439" s="69">
        <v>0.859</v>
      </c>
      <c r="AR999439" s="69">
        <v>1.096</v>
      </c>
    </row>
    <row r="999440" spans="41:44">
      <c r="AO999440" s="69">
        <v>9.75</v>
      </c>
      <c r="AP999440" s="69">
        <v>0.887</v>
      </c>
      <c r="AQ999440" s="69">
        <v>0.93</v>
      </c>
      <c r="AR999440" s="69">
        <v>1.04</v>
      </c>
    </row>
    <row r="999441" spans="41:44">
      <c r="AO999441" s="69">
        <v>10.53</v>
      </c>
      <c r="AP999441" s="69">
        <v>0.922</v>
      </c>
      <c r="AQ999441" s="69">
        <v>0.956</v>
      </c>
      <c r="AR999441" s="69">
        <v>1.053</v>
      </c>
    </row>
    <row r="999442" spans="41:44">
      <c r="AO999442" s="69">
        <v>11.31</v>
      </c>
      <c r="AP999442" s="69">
        <v>1</v>
      </c>
      <c r="AQ999442" s="69">
        <v>0.9</v>
      </c>
      <c r="AR999442" s="69">
        <v>1.037</v>
      </c>
    </row>
    <row r="999443" spans="41:44">
      <c r="AO999443" s="69">
        <v>12.09</v>
      </c>
      <c r="AP999443" s="69">
        <v>1.014</v>
      </c>
      <c r="AQ999443" s="69">
        <v>0.942</v>
      </c>
      <c r="AR999443" s="69">
        <v>0.861</v>
      </c>
    </row>
    <row r="999444" spans="41:44">
      <c r="AO999444" s="69">
        <v>12.87</v>
      </c>
      <c r="AP999444" s="69">
        <v>0.918</v>
      </c>
      <c r="AQ999444" s="69">
        <v>0.986</v>
      </c>
      <c r="AR999444" s="69">
        <v>1.055</v>
      </c>
    </row>
    <row r="999445" spans="41:44">
      <c r="AO999445" s="69">
        <v>13.65</v>
      </c>
      <c r="AP999445" s="69">
        <v>0.87</v>
      </c>
      <c r="AQ999445" s="69">
        <v>0.848</v>
      </c>
      <c r="AR999445" s="69">
        <v>0.883</v>
      </c>
    </row>
    <row r="999446" spans="41:44">
      <c r="AO999446" s="69">
        <v>14.43</v>
      </c>
      <c r="AP999446" s="69">
        <v>0.949</v>
      </c>
      <c r="AQ999446" s="69">
        <v>1</v>
      </c>
      <c r="AR999446" s="69">
        <v>0.938</v>
      </c>
    </row>
    <row r="999447" spans="41:44">
      <c r="AO999447" s="69">
        <v>15.21</v>
      </c>
      <c r="AP999447" s="69">
        <v>0.947</v>
      </c>
      <c r="AQ999447" s="69">
        <v>0.947</v>
      </c>
      <c r="AR999447" s="69">
        <v>0.962</v>
      </c>
    </row>
    <row r="999448" spans="41:44">
      <c r="AO999448" s="69">
        <v>15.99</v>
      </c>
      <c r="AP999448" s="69">
        <v>0.883</v>
      </c>
      <c r="AQ999448" s="69">
        <v>1</v>
      </c>
      <c r="AR999448" s="69">
        <v>0.887</v>
      </c>
    </row>
    <row r="999449" spans="41:44">
      <c r="AO999449" s="69">
        <v>16.77</v>
      </c>
      <c r="AP999449" s="69">
        <v>0.892</v>
      </c>
      <c r="AQ999449" s="69">
        <v>0.971</v>
      </c>
      <c r="AR999449" s="69">
        <v>1.133</v>
      </c>
    </row>
    <row r="999450" spans="41:44">
      <c r="AO999450" s="69">
        <v>17.55</v>
      </c>
      <c r="AP999450" s="69">
        <v>0.95</v>
      </c>
      <c r="AQ999450" s="69">
        <v>0.873</v>
      </c>
      <c r="AR999450" s="69">
        <v>0.95</v>
      </c>
    </row>
    <row r="999451" spans="41:44">
      <c r="AO999451" s="69">
        <v>18.33</v>
      </c>
      <c r="AP999451" s="69">
        <v>0.931</v>
      </c>
      <c r="AQ999451" s="69">
        <v>0.942</v>
      </c>
      <c r="AR999451" s="69">
        <v>0.961</v>
      </c>
    </row>
    <row r="999452" spans="41:44">
      <c r="AO999452" s="69">
        <v>19.11</v>
      </c>
      <c r="AP999452" s="69">
        <v>0.9</v>
      </c>
      <c r="AQ999452" s="69">
        <v>0.926</v>
      </c>
      <c r="AR999452" s="69">
        <v>0.935</v>
      </c>
    </row>
    <row r="999453" spans="41:44">
      <c r="AO999453" s="69">
        <v>19.89</v>
      </c>
      <c r="AP999453" s="69">
        <v>0.912</v>
      </c>
      <c r="AQ999453" s="69">
        <v>0.943</v>
      </c>
      <c r="AR999453" s="69">
        <v>0.926</v>
      </c>
    </row>
    <row r="999454" spans="41:44">
      <c r="AO999454" s="69">
        <v>20.67</v>
      </c>
      <c r="AP999454" s="69">
        <v>0.912</v>
      </c>
      <c r="AQ999454" s="69">
        <v>0.942</v>
      </c>
      <c r="AR999454" s="69">
        <v>0.875</v>
      </c>
    </row>
    <row r="999455" spans="41:44">
      <c r="AO999455" s="69">
        <v>21.45</v>
      </c>
      <c r="AP999455" s="69">
        <v>1</v>
      </c>
      <c r="AQ999455" s="69">
        <v>0.844</v>
      </c>
      <c r="AR999455" s="69">
        <v>0.912</v>
      </c>
    </row>
    <row r="999456" spans="41:44">
      <c r="AO999456" s="69">
        <v>22.23</v>
      </c>
      <c r="AP999456" s="69">
        <v>0.891</v>
      </c>
      <c r="AQ999456" s="69">
        <v>0.844</v>
      </c>
      <c r="AR999456" s="69">
        <v>0.975</v>
      </c>
    </row>
    <row r="999457" spans="41:44">
      <c r="AO999457" s="69">
        <v>23.01</v>
      </c>
      <c r="AP999457" s="69">
        <v>0.912</v>
      </c>
      <c r="AQ999457" s="69">
        <v>1.014</v>
      </c>
      <c r="AR999457" s="69">
        <v>0.95</v>
      </c>
    </row>
    <row r="999458" spans="41:44">
      <c r="AO999458" s="69">
        <v>23.79</v>
      </c>
      <c r="AP999458" s="69">
        <v>0.974</v>
      </c>
      <c r="AQ999458" s="69">
        <v>0.931</v>
      </c>
      <c r="AR999458" s="69">
        <v>0.869</v>
      </c>
    </row>
    <row r="999459" spans="41:44">
      <c r="AO999459" s="69">
        <v>24.57</v>
      </c>
      <c r="AP999459" s="69">
        <v>0.898</v>
      </c>
      <c r="AQ999459" s="69">
        <v>0.97</v>
      </c>
      <c r="AR999459" s="69">
        <v>0.879</v>
      </c>
    </row>
    <row r="999460" spans="41:44">
      <c r="AO999460" s="69">
        <v>25.35</v>
      </c>
      <c r="AP999460" s="69">
        <v>0.877</v>
      </c>
      <c r="AQ999460" s="69">
        <v>0.878</v>
      </c>
      <c r="AR999460" s="69">
        <v>0.948</v>
      </c>
    </row>
    <row r="999461" spans="41:44">
      <c r="AO999461" s="69">
        <v>26.13</v>
      </c>
      <c r="AP999461" s="69">
        <v>0.912</v>
      </c>
      <c r="AQ999461" s="69">
        <v>0.986</v>
      </c>
      <c r="AR999461" s="69">
        <v>0.949</v>
      </c>
    </row>
    <row r="999462" spans="41:44">
      <c r="AO999462" s="69">
        <v>26.91</v>
      </c>
      <c r="AP999462" s="69">
        <v>0.974</v>
      </c>
      <c r="AQ999462" s="69">
        <v>0.906</v>
      </c>
      <c r="AR999462" s="69">
        <v>0.828</v>
      </c>
    </row>
    <row r="999463" spans="41:44">
      <c r="AO999463" s="69">
        <v>27.69</v>
      </c>
      <c r="AP999463" s="69">
        <v>0.939</v>
      </c>
      <c r="AQ999463" s="69">
        <v>0.849</v>
      </c>
      <c r="AR999463" s="69">
        <v>0.924</v>
      </c>
    </row>
    <row r="999464" spans="41:44">
      <c r="AO999464" s="69">
        <v>28.47</v>
      </c>
      <c r="AP999464" s="69">
        <v>0.986</v>
      </c>
      <c r="AQ999464" s="69">
        <v>0.93</v>
      </c>
      <c r="AR999464" s="69">
        <v>0.974</v>
      </c>
    </row>
    <row r="999465" spans="41:44">
      <c r="AO999465" s="69">
        <v>29.25</v>
      </c>
      <c r="AP999465" s="69">
        <v>0.974</v>
      </c>
      <c r="AQ999465" s="69">
        <v>0.915</v>
      </c>
      <c r="AR999465" s="69">
        <v>0.896</v>
      </c>
    </row>
    <row r="999466" spans="41:44">
      <c r="AO999466" s="69">
        <v>30.03</v>
      </c>
      <c r="AP999466" s="69">
        <v>0.915</v>
      </c>
      <c r="AQ999466" s="69">
        <v>0.986</v>
      </c>
      <c r="AR999466" s="69">
        <v>1</v>
      </c>
    </row>
    <row r="999467" spans="41:44">
      <c r="AO999467" s="69">
        <v>30.81</v>
      </c>
      <c r="AP999467" s="69">
        <v>0.914</v>
      </c>
      <c r="AQ999467" s="69">
        <v>0.905</v>
      </c>
      <c r="AR999467" s="69">
        <v>0.868</v>
      </c>
    </row>
    <row r="999468" spans="41:44">
      <c r="AO999468" s="69">
        <v>31.59</v>
      </c>
      <c r="AP999468" s="69">
        <v>1</v>
      </c>
      <c r="AQ999468" s="69">
        <v>0.917</v>
      </c>
      <c r="AR999468" s="69">
        <v>1.026</v>
      </c>
    </row>
    <row r="999469" spans="41:44">
      <c r="AO999469" s="69">
        <v>32.37</v>
      </c>
      <c r="AP999469" s="69">
        <v>1</v>
      </c>
      <c r="AQ999469" s="69">
        <v>0.831</v>
      </c>
      <c r="AR999469" s="69">
        <v>0.937</v>
      </c>
    </row>
    <row r="999470" spans="41:44">
      <c r="AO999470" s="69">
        <v>33.15</v>
      </c>
      <c r="AP999470" s="69">
        <v>0.891</v>
      </c>
      <c r="AQ999470" s="69">
        <v>0.985</v>
      </c>
      <c r="AR999470" s="69">
        <v>0.938</v>
      </c>
    </row>
    <row r="999471" spans="41:44">
      <c r="AO999471" s="69">
        <v>33.93</v>
      </c>
      <c r="AP999471" s="69">
        <v>0.938</v>
      </c>
      <c r="AQ999471" s="69">
        <v>0.957</v>
      </c>
      <c r="AR999471" s="69">
        <v>0.974</v>
      </c>
    </row>
    <row r="999472" spans="41:44">
      <c r="AO999472" s="69">
        <v>34.71</v>
      </c>
      <c r="AP999472" s="69">
        <v>0.949</v>
      </c>
      <c r="AQ999472" s="69">
        <v>0.986</v>
      </c>
      <c r="AR999472" s="69">
        <v>0.912</v>
      </c>
    </row>
    <row r="999473" spans="41:44">
      <c r="AO999473" s="69">
        <v>35.49</v>
      </c>
      <c r="AP999473" s="69">
        <v>0.937</v>
      </c>
      <c r="AQ999473" s="69">
        <v>0.96</v>
      </c>
      <c r="AR999473" s="69">
        <v>0.934</v>
      </c>
    </row>
    <row r="999474" spans="41:44">
      <c r="AO999474" s="69">
        <v>36.27</v>
      </c>
      <c r="AP999474" s="69">
        <v>0.94</v>
      </c>
      <c r="AQ999474" s="69">
        <v>0.97</v>
      </c>
      <c r="AR999474" s="69">
        <v>0.961</v>
      </c>
    </row>
    <row r="999475" spans="41:44">
      <c r="AO999475" s="69">
        <v>37.05</v>
      </c>
      <c r="AP999475" s="69">
        <v>0.915</v>
      </c>
      <c r="AQ999475" s="69">
        <v>0.929</v>
      </c>
      <c r="AR999475" s="69">
        <v>0.96</v>
      </c>
    </row>
    <row r="999476" spans="41:44">
      <c r="AO999476" s="69">
        <v>37.83</v>
      </c>
      <c r="AP999476" s="69">
        <v>0.894</v>
      </c>
      <c r="AQ999476" s="69">
        <v>0.905</v>
      </c>
      <c r="AR999476" s="69">
        <v>1.11</v>
      </c>
    </row>
    <row r="999477" spans="41:44">
      <c r="AO999477" s="69">
        <v>38.61</v>
      </c>
      <c r="AP999477" s="69">
        <v>1.053</v>
      </c>
      <c r="AQ999477" s="69">
        <v>0.904</v>
      </c>
      <c r="AR999477" s="69">
        <v>0.879</v>
      </c>
    </row>
    <row r="999478" spans="41:44">
      <c r="AO999478" s="69">
        <v>39.51</v>
      </c>
      <c r="AP999478" s="69">
        <v>0.882</v>
      </c>
      <c r="AQ999478" s="69">
        <v>0.892</v>
      </c>
      <c r="AR999478" s="69">
        <v>0.974</v>
      </c>
    </row>
    <row r="999479" spans="41:44">
      <c r="AO999479" s="69">
        <v>40.29</v>
      </c>
      <c r="AP999479" s="69">
        <v>1.012</v>
      </c>
      <c r="AQ999479" s="69">
        <v>1</v>
      </c>
      <c r="AR999479" s="69">
        <v>1.027</v>
      </c>
    </row>
    <row r="999480" spans="41:44">
      <c r="AO999480" s="69">
        <v>41.07</v>
      </c>
      <c r="AP999480" s="69">
        <v>0.951</v>
      </c>
      <c r="AQ999480" s="69">
        <v>0.956</v>
      </c>
      <c r="AR999480" s="69">
        <v>0.947</v>
      </c>
    </row>
    <row r="999481" spans="41:44">
      <c r="AO999481" s="69">
        <v>41.85</v>
      </c>
      <c r="AP999481" s="69">
        <v>0.9</v>
      </c>
      <c r="AQ999481" s="69">
        <v>0.89</v>
      </c>
      <c r="AR999481" s="69">
        <v>0.91</v>
      </c>
    </row>
    <row r="999482" spans="41:44">
      <c r="AO999482" s="69">
        <v>42.63</v>
      </c>
      <c r="AP999482" s="69">
        <v>0.874</v>
      </c>
      <c r="AQ999482" s="69">
        <v>0.917</v>
      </c>
      <c r="AR999482" s="69">
        <v>0.95</v>
      </c>
    </row>
    <row r="999483" spans="41:44">
      <c r="AO999483" s="69">
        <v>43.41</v>
      </c>
      <c r="AP999483" s="69">
        <v>0.887</v>
      </c>
      <c r="AQ999483" s="69">
        <v>0.853</v>
      </c>
      <c r="AR999483" s="69">
        <v>0.949</v>
      </c>
    </row>
    <row r="999484" spans="41:44">
      <c r="AO999484" s="69">
        <v>44.19</v>
      </c>
      <c r="AP999484" s="69">
        <v>0.866</v>
      </c>
      <c r="AQ999484" s="69">
        <v>0.944</v>
      </c>
      <c r="AR999484" s="69">
        <v>0.912</v>
      </c>
    </row>
    <row r="999485" spans="41:44">
      <c r="AO999485" s="69">
        <v>44.97</v>
      </c>
      <c r="AP999485" s="69">
        <v>0.938</v>
      </c>
      <c r="AQ999485" s="69">
        <v>0.928</v>
      </c>
      <c r="AR999485" s="69">
        <v>0.901</v>
      </c>
    </row>
    <row r="999486" spans="41:44">
      <c r="AO999486" s="69">
        <v>45.75</v>
      </c>
      <c r="AP999486" s="69">
        <v>0.815</v>
      </c>
      <c r="AQ999486" s="69">
        <v>0.956</v>
      </c>
      <c r="AR999486" s="69">
        <v>0.736</v>
      </c>
    </row>
    <row r="999487" spans="41:44">
      <c r="AO999487" s="69">
        <v>46.53</v>
      </c>
      <c r="AP999487" s="69">
        <v>0.962</v>
      </c>
      <c r="AQ999487" s="69">
        <v>0.986</v>
      </c>
      <c r="AR999487" s="69">
        <v>1.085</v>
      </c>
    </row>
    <row r="999488" spans="41:44">
      <c r="AO999488" s="69">
        <v>47.31</v>
      </c>
      <c r="AP999488" s="69">
        <v>0.844</v>
      </c>
      <c r="AQ999488" s="69">
        <v>0.892</v>
      </c>
      <c r="AR999488" s="69">
        <v>0.807</v>
      </c>
    </row>
    <row r="999489" spans="41:44">
      <c r="AO999489" s="69">
        <v>48.09</v>
      </c>
      <c r="AP999489" s="69">
        <v>1.065</v>
      </c>
      <c r="AQ999489" s="69">
        <v>0.904</v>
      </c>
      <c r="AR999489" s="69">
        <v>0.949</v>
      </c>
    </row>
    <row r="999490" spans="41:44">
      <c r="AO999490" s="69">
        <v>48.87</v>
      </c>
      <c r="AP999490" s="69">
        <v>0.924</v>
      </c>
      <c r="AQ999490" s="69">
        <v>0.887</v>
      </c>
      <c r="AR999490" s="69">
        <v>0.873</v>
      </c>
    </row>
    <row r="999491" spans="41:44">
      <c r="AO999491" s="69">
        <v>49.65</v>
      </c>
      <c r="AP999491" s="69">
        <v>0.903</v>
      </c>
      <c r="AQ999491" s="69">
        <v>0.849</v>
      </c>
      <c r="AR999491" s="69">
        <v>0.923</v>
      </c>
    </row>
    <row r="999492" spans="41:44">
      <c r="AO999492" s="69">
        <v>50.43</v>
      </c>
      <c r="AP999492" s="69">
        <v>0.974</v>
      </c>
      <c r="AQ999492" s="69">
        <v>1.015</v>
      </c>
      <c r="AR999492" s="69">
        <v>0.937</v>
      </c>
    </row>
    <row r="999493" spans="41:44">
      <c r="AO999493" s="69">
        <v>51.21</v>
      </c>
      <c r="AP999493" s="69">
        <v>0.962</v>
      </c>
      <c r="AQ999493" s="69">
        <v>1</v>
      </c>
      <c r="AR999493" s="69">
        <v>0.883</v>
      </c>
    </row>
    <row r="999494" spans="41:44">
      <c r="AO999494" s="69">
        <v>51.99</v>
      </c>
      <c r="AP999494" s="69">
        <v>0.986</v>
      </c>
      <c r="AQ999494" s="69">
        <v>0.892</v>
      </c>
      <c r="AR999494" s="69">
        <v>0.872</v>
      </c>
    </row>
    <row r="999495" spans="41:44">
      <c r="AO999495" s="69">
        <v>52.77</v>
      </c>
      <c r="AP999495" s="69">
        <v>0.927</v>
      </c>
      <c r="AQ999495" s="69">
        <v>1.03</v>
      </c>
      <c r="AR999495" s="69">
        <v>0.987</v>
      </c>
    </row>
    <row r="999496" spans="41:44">
      <c r="AO999496" s="69">
        <v>53.55</v>
      </c>
      <c r="AP999496" s="69">
        <v>0.89</v>
      </c>
      <c r="AQ999496" s="69">
        <v>0.819</v>
      </c>
      <c r="AR999496" s="69">
        <v>0.816</v>
      </c>
    </row>
    <row r="999497" spans="41:44">
      <c r="AO999497" s="69">
        <v>54.33</v>
      </c>
      <c r="AP999497" s="69">
        <v>0.869</v>
      </c>
      <c r="AQ999497" s="69">
        <v>0.836</v>
      </c>
      <c r="AR999497" s="69">
        <v>0.887</v>
      </c>
    </row>
    <row r="999498" spans="41:44">
      <c r="AO999498" s="69">
        <v>55.11</v>
      </c>
      <c r="AP999498" s="69">
        <v>0.893</v>
      </c>
      <c r="AQ999498" s="69">
        <v>0.943</v>
      </c>
      <c r="AR999498" s="69">
        <v>0.96</v>
      </c>
    </row>
    <row r="999499" spans="41:44">
      <c r="AO999499" s="69">
        <v>55.89</v>
      </c>
      <c r="AP999499" s="69">
        <v>0.938</v>
      </c>
      <c r="AQ999499" s="69">
        <v>0.928</v>
      </c>
      <c r="AR999499" s="69">
        <v>0.937</v>
      </c>
    </row>
    <row r="999500" spans="41:44">
      <c r="AO999500" s="69">
        <v>56.67</v>
      </c>
      <c r="AP999500" s="69">
        <v>0.939</v>
      </c>
      <c r="AQ999500" s="69">
        <v>0.865</v>
      </c>
      <c r="AR999500" s="69">
        <v>0.938</v>
      </c>
    </row>
    <row r="999501" spans="41:44">
      <c r="AO999501" s="69">
        <v>57.45</v>
      </c>
      <c r="AP999501" s="69">
        <v>0.914</v>
      </c>
      <c r="AQ999501" s="69">
        <v>1.03</v>
      </c>
      <c r="AR999501" s="69">
        <v>1.04</v>
      </c>
    </row>
    <row r="999502" spans="41:44">
      <c r="AO999502" s="69">
        <v>58.23</v>
      </c>
      <c r="AP999502" s="69">
        <v>0.884</v>
      </c>
      <c r="AQ999502" s="69">
        <v>0.915</v>
      </c>
      <c r="AR999502" s="69">
        <v>0.932</v>
      </c>
    </row>
    <row r="999503" spans="41:44">
      <c r="AO999503" s="69">
        <v>59.01</v>
      </c>
      <c r="AP999503" s="69">
        <v>0.874</v>
      </c>
      <c r="AQ999503" s="69">
        <v>0.808</v>
      </c>
      <c r="AR999503" s="69">
        <v>0.959</v>
      </c>
    </row>
    <row r="999504" spans="41:44">
      <c r="AO999504" s="69">
        <v>59.79</v>
      </c>
      <c r="AP999504" s="69">
        <v>0.884</v>
      </c>
      <c r="AQ999504" s="69">
        <v>0.914</v>
      </c>
      <c r="AR999504" s="69">
        <v>0.889</v>
      </c>
    </row>
    <row r="999505" spans="41:44">
      <c r="AO999505" s="69">
        <v>60.57</v>
      </c>
      <c r="AP999505" s="69">
        <v>0.987</v>
      </c>
      <c r="AQ999505" s="69">
        <v>0.942</v>
      </c>
      <c r="AR999505" s="69">
        <v>0.947</v>
      </c>
    </row>
    <row r="999506" spans="41:44">
      <c r="AO999506" s="69">
        <v>61.35</v>
      </c>
      <c r="AP999506" s="69">
        <v>0.893</v>
      </c>
      <c r="AQ999506" s="69">
        <v>0.885</v>
      </c>
      <c r="AR999506" s="69">
        <v>0.896</v>
      </c>
    </row>
    <row r="999507" spans="41:44">
      <c r="AO999507" s="69">
        <v>62.13</v>
      </c>
      <c r="AP999507" s="69">
        <v>0.903</v>
      </c>
      <c r="AQ999507" s="69">
        <v>0.887</v>
      </c>
      <c r="AR999507" s="69">
        <v>0.936</v>
      </c>
    </row>
    <row r="999508" spans="41:44">
      <c r="AO999508" s="69">
        <v>62.91</v>
      </c>
      <c r="AP999508" s="69">
        <v>0.891</v>
      </c>
      <c r="AQ999508" s="69">
        <v>0.9</v>
      </c>
      <c r="AR999508" s="69">
        <v>0.821</v>
      </c>
    </row>
    <row r="999509" spans="41:44">
      <c r="AO999509" s="69">
        <v>63.69</v>
      </c>
      <c r="AP999509" s="69">
        <v>0.926</v>
      </c>
      <c r="AQ999509" s="69">
        <v>0.811</v>
      </c>
      <c r="AR999509" s="69">
        <v>0.868</v>
      </c>
    </row>
    <row r="999510" spans="41:44">
      <c r="AO999510" s="69">
        <v>64.47</v>
      </c>
      <c r="AP999510" s="69">
        <v>0.826</v>
      </c>
      <c r="AQ999510" s="69">
        <v>0.943</v>
      </c>
      <c r="AR999510" s="69">
        <v>0.949</v>
      </c>
    </row>
    <row r="999511" spans="41:44">
      <c r="AO999511" s="69">
        <v>65.25</v>
      </c>
      <c r="AP999511" s="69">
        <v>0.986</v>
      </c>
      <c r="AQ999511" s="69">
        <v>0.855</v>
      </c>
      <c r="AR999511" s="69">
        <v>0.896</v>
      </c>
    </row>
    <row r="999512" spans="41:44">
      <c r="AO999512" s="69">
        <v>66.03</v>
      </c>
      <c r="AP999512" s="69">
        <v>0.951</v>
      </c>
      <c r="AQ999512" s="69">
        <v>0.873</v>
      </c>
      <c r="AR999512" s="69">
        <v>1.04</v>
      </c>
    </row>
    <row r="999513" spans="41:44">
      <c r="AO999513" s="69">
        <v>66.81</v>
      </c>
      <c r="AP999513" s="69">
        <v>0.884</v>
      </c>
      <c r="AQ999513" s="69">
        <v>0.901</v>
      </c>
      <c r="AR999513" s="69">
        <v>1.031</v>
      </c>
    </row>
    <row r="999514" spans="41:44">
      <c r="AO999514" s="69">
        <v>67.59</v>
      </c>
      <c r="AP999514" s="69">
        <v>0.913</v>
      </c>
      <c r="AQ999514" s="69">
        <v>0.808</v>
      </c>
      <c r="AR999514" s="69">
        <v>1.026</v>
      </c>
    </row>
    <row r="999515" spans="41:44">
      <c r="AO999515" s="69">
        <v>68.37</v>
      </c>
      <c r="AP999515" s="69">
        <v>1.012</v>
      </c>
      <c r="AQ999515" s="69">
        <v>0.919</v>
      </c>
      <c r="AR999515" s="69">
        <v>0.87</v>
      </c>
    </row>
    <row r="999516" spans="41:44">
      <c r="AO999516" s="69">
        <v>69.15</v>
      </c>
      <c r="AP999516" s="69">
        <v>0.953</v>
      </c>
      <c r="AQ999516" s="69">
        <v>0.93</v>
      </c>
      <c r="AR999516" s="69">
        <v>0.889</v>
      </c>
    </row>
    <row r="999517" spans="41:44">
      <c r="AO999517" s="69">
        <v>69.93</v>
      </c>
      <c r="AP999517" s="69">
        <v>0.885</v>
      </c>
      <c r="AQ999517" s="69">
        <v>0.795</v>
      </c>
      <c r="AR999517" s="69">
        <v>1.027</v>
      </c>
    </row>
    <row r="999518" spans="41:44">
      <c r="AO999518" s="69">
        <v>70.71</v>
      </c>
      <c r="AP999518" s="69">
        <v>0.902</v>
      </c>
      <c r="AQ999518" s="69">
        <v>0.901</v>
      </c>
      <c r="AR999518" s="69">
        <v>0.924</v>
      </c>
    </row>
    <row r="999519" spans="41:44">
      <c r="AO999519" s="69">
        <v>71.49</v>
      </c>
      <c r="AP999519" s="69">
        <v>0.821</v>
      </c>
      <c r="AQ999519" s="69">
        <v>0.827</v>
      </c>
      <c r="AR999519" s="69">
        <v>0.9</v>
      </c>
    </row>
    <row r="999520" spans="41:44">
      <c r="AO999520" s="69">
        <v>72.27</v>
      </c>
      <c r="AP999520" s="69">
        <v>0.951</v>
      </c>
      <c r="AQ999520" s="69">
        <v>0.78</v>
      </c>
      <c r="AR999520" s="69">
        <v>0.904</v>
      </c>
    </row>
    <row r="999521" spans="41:44">
      <c r="AO999521" s="69">
        <v>73.05</v>
      </c>
      <c r="AP999521" s="69">
        <v>0.926</v>
      </c>
      <c r="AQ999521" s="69">
        <v>0.956</v>
      </c>
      <c r="AR999521" s="69">
        <v>1.014</v>
      </c>
    </row>
    <row r="999522" spans="41:44">
      <c r="AO999522" s="69">
        <v>73.83</v>
      </c>
      <c r="AP999522" s="69">
        <v>0.94</v>
      </c>
      <c r="AQ999522" s="69">
        <v>0.956</v>
      </c>
      <c r="AR999522" s="69">
        <v>0.924</v>
      </c>
    </row>
    <row r="999523" spans="41:44">
      <c r="AO999523" s="69">
        <v>74.61</v>
      </c>
      <c r="AP999523" s="69">
        <v>0.926</v>
      </c>
      <c r="AQ999523" s="69">
        <v>0.861</v>
      </c>
      <c r="AR999523" s="69">
        <v>0.944</v>
      </c>
    </row>
    <row r="999524" spans="41:44">
      <c r="AO999524" s="69">
        <v>75.39</v>
      </c>
      <c r="AP999524" s="69">
        <v>0.884</v>
      </c>
      <c r="AQ999524" s="69">
        <v>0.849</v>
      </c>
      <c r="AR999524" s="69">
        <v>1.027</v>
      </c>
    </row>
    <row r="999525" spans="41:44">
      <c r="AO999525" s="69">
        <v>76.17</v>
      </c>
      <c r="AP999525" s="69">
        <v>0.856</v>
      </c>
      <c r="AQ999525" s="69">
        <v>0.887</v>
      </c>
      <c r="AR999525" s="69">
        <v>0.923</v>
      </c>
    </row>
    <row r="999526" spans="41:44">
      <c r="AO999526" s="69">
        <v>76.95</v>
      </c>
      <c r="AP999526" s="69">
        <v>0.81</v>
      </c>
      <c r="AQ999526" s="69">
        <v>0.918</v>
      </c>
      <c r="AR999526" s="69">
        <v>0.948</v>
      </c>
    </row>
    <row r="999527" spans="41:44">
      <c r="AO999527" s="69">
        <v>77.73</v>
      </c>
      <c r="AP999527" s="69">
        <v>0.931</v>
      </c>
      <c r="AQ999527" s="69">
        <v>0.9</v>
      </c>
      <c r="AR999527" s="69">
        <v>0.948</v>
      </c>
    </row>
    <row r="999528" spans="41:44">
      <c r="AO999528" s="69">
        <v>78.51</v>
      </c>
      <c r="AP999528" s="69">
        <v>0.894</v>
      </c>
      <c r="AQ999528" s="69">
        <v>0.892</v>
      </c>
      <c r="AR999528" s="69">
        <v>1.071</v>
      </c>
    </row>
    <row r="999529" spans="41:44">
      <c r="AO999529" s="69">
        <v>79.29</v>
      </c>
      <c r="AP999529" s="69">
        <v>0.845</v>
      </c>
      <c r="AQ999529" s="69">
        <v>0.901</v>
      </c>
      <c r="AR999529" s="69">
        <v>0.894</v>
      </c>
    </row>
    <row r="999530" spans="41:44">
      <c r="AO999530" s="69">
        <v>80.07</v>
      </c>
      <c r="AP999530" s="69">
        <v>0.95</v>
      </c>
      <c r="AQ999530" s="69">
        <v>0.843</v>
      </c>
      <c r="AR999530" s="69">
        <v>0.867</v>
      </c>
    </row>
    <row r="999531" spans="41:44">
      <c r="AO999531" s="69">
        <v>80.85</v>
      </c>
      <c r="AP999531" s="69">
        <v>0.849</v>
      </c>
      <c r="AQ999531" s="69">
        <v>0.957</v>
      </c>
      <c r="AR999531" s="69">
        <v>0.974</v>
      </c>
    </row>
    <row r="999532" spans="41:44">
      <c r="AO999532" s="69">
        <v>81.63</v>
      </c>
      <c r="AP999532" s="69">
        <v>0.965</v>
      </c>
      <c r="AQ999532" s="69">
        <v>0.957</v>
      </c>
      <c r="AR999532" s="69">
        <v>0.87</v>
      </c>
    </row>
    <row r="999533" spans="41:44">
      <c r="AO999533" s="69">
        <v>82.41</v>
      </c>
      <c r="AP999533" s="69">
        <v>0.937</v>
      </c>
      <c r="AQ999533" s="69">
        <v>0.849</v>
      </c>
      <c r="AR999533" s="69">
        <v>0.83</v>
      </c>
    </row>
    <row r="999534" spans="41:44">
      <c r="AO999534" s="69">
        <v>83.19</v>
      </c>
      <c r="AP999534" s="69">
        <v>0.907</v>
      </c>
      <c r="AQ999534" s="69">
        <v>0.9</v>
      </c>
      <c r="AR999534" s="69">
        <v>0.873</v>
      </c>
    </row>
    <row r="999535" spans="41:44">
      <c r="AO999535" s="69">
        <v>83.97</v>
      </c>
      <c r="AP999535" s="69">
        <v>0.916</v>
      </c>
      <c r="AQ999535" s="69">
        <v>0.94</v>
      </c>
      <c r="AR999535" s="69">
        <v>0.924</v>
      </c>
    </row>
    <row r="999536" spans="41:44">
      <c r="AO999536" s="69">
        <v>84.75</v>
      </c>
      <c r="AP999536" s="69">
        <v>0.95</v>
      </c>
      <c r="AQ999536" s="69">
        <v>0.865</v>
      </c>
      <c r="AR999536" s="69">
        <v>0.974</v>
      </c>
    </row>
    <row r="999537" spans="41:44">
      <c r="AO999537" s="69">
        <v>85.53</v>
      </c>
      <c r="AP999537" s="69">
        <v>0.954</v>
      </c>
      <c r="AQ999537" s="69">
        <v>0.954</v>
      </c>
      <c r="AR999537" s="69">
        <v>0.987</v>
      </c>
    </row>
    <row r="999538" spans="41:44">
      <c r="AO999538" s="69">
        <v>86.31</v>
      </c>
      <c r="AP999538" s="69">
        <v>0.939</v>
      </c>
      <c r="AQ999538" s="69">
        <v>0.859</v>
      </c>
      <c r="AR999538" s="69">
        <v>0.957</v>
      </c>
    </row>
    <row r="999539" spans="41:44">
      <c r="AO999539" s="69">
        <v>87.09</v>
      </c>
      <c r="AP999539" s="69">
        <v>0.988</v>
      </c>
      <c r="AQ999539" s="69">
        <v>0.887</v>
      </c>
      <c r="AR999539" s="69">
        <v>0.973</v>
      </c>
    </row>
    <row r="999540" spans="41:44">
      <c r="AO999540" s="69">
        <v>87.87</v>
      </c>
      <c r="AP999540" s="69">
        <v>0.853</v>
      </c>
      <c r="AQ999540" s="69">
        <v>0.867</v>
      </c>
      <c r="AR999540" s="69">
        <v>0.849</v>
      </c>
    </row>
    <row r="999541" spans="41:44">
      <c r="AO999541" s="69">
        <v>88.65</v>
      </c>
      <c r="AP999541" s="69">
        <v>0.89</v>
      </c>
      <c r="AQ999541" s="69">
        <v>0.971</v>
      </c>
      <c r="AR999541" s="69">
        <v>0.922</v>
      </c>
    </row>
    <row r="999542" spans="41:44">
      <c r="AO999542" s="69">
        <v>89.43</v>
      </c>
      <c r="AP999542" s="69">
        <v>0.921</v>
      </c>
      <c r="AQ999542" s="69">
        <v>0.846</v>
      </c>
      <c r="AR999542" s="69">
        <v>0.873</v>
      </c>
    </row>
    <row r="999543" spans="41:44">
      <c r="AO999543" s="69">
        <v>90.21</v>
      </c>
      <c r="AP999543" s="69">
        <v>0.869</v>
      </c>
      <c r="AQ999543" s="69">
        <v>0.884</v>
      </c>
      <c r="AR999543" s="69">
        <v>0.911</v>
      </c>
    </row>
    <row r="999544" spans="41:44">
      <c r="AO999544" s="69">
        <v>90.99</v>
      </c>
      <c r="AP999544" s="69">
        <v>1.012</v>
      </c>
      <c r="AQ999544" s="69">
        <v>0.985</v>
      </c>
      <c r="AR999544" s="69">
        <v>0.898</v>
      </c>
    </row>
    <row r="999545" spans="41:44">
      <c r="AO999545" s="69">
        <v>91.77</v>
      </c>
      <c r="AP999545" s="69">
        <v>0.904</v>
      </c>
      <c r="AQ999545" s="69">
        <v>1</v>
      </c>
      <c r="AR999545" s="69">
        <v>0.907</v>
      </c>
    </row>
    <row r="999546" spans="41:44">
      <c r="AO999546" s="69">
        <v>92.55</v>
      </c>
      <c r="AP999546" s="69">
        <v>0.976</v>
      </c>
      <c r="AQ999546" s="69">
        <v>0.9</v>
      </c>
      <c r="AR999546" s="69">
        <v>0.906</v>
      </c>
    </row>
    <row r="999547" spans="41:44">
      <c r="AO999547" s="69">
        <v>93.33</v>
      </c>
      <c r="AP999547" s="69">
        <v>0.953</v>
      </c>
      <c r="AQ999547" s="69">
        <v>0.928</v>
      </c>
      <c r="AR999547" s="69">
        <v>0.974</v>
      </c>
    </row>
    <row r="999548" spans="41:44">
      <c r="AO999548" s="69">
        <v>94.11</v>
      </c>
      <c r="AP999548" s="69">
        <v>0.83</v>
      </c>
      <c r="AQ999548" s="69">
        <v>0.816</v>
      </c>
      <c r="AR999548" s="69">
        <v>0.948</v>
      </c>
    </row>
    <row r="999549" spans="41:44">
      <c r="AO999549" s="69">
        <v>94.89</v>
      </c>
      <c r="AP999549" s="69">
        <v>0.906</v>
      </c>
      <c r="AQ999549" s="69">
        <v>0.791</v>
      </c>
      <c r="AR999549" s="69">
        <v>1</v>
      </c>
    </row>
    <row r="999550" spans="41:44">
      <c r="AO999550" s="69">
        <v>95.67</v>
      </c>
      <c r="AP999550" s="69">
        <v>0.886</v>
      </c>
      <c r="AQ999550" s="69">
        <v>0.859</v>
      </c>
      <c r="AR999550" s="69">
        <v>0.898</v>
      </c>
    </row>
    <row r="999551" spans="41:44">
      <c r="AO999551" s="69">
        <v>96.45</v>
      </c>
      <c r="AP999551" s="69">
        <v>0.988</v>
      </c>
      <c r="AQ999551" s="69">
        <v>1.014</v>
      </c>
      <c r="AR999551" s="69">
        <v>0.887</v>
      </c>
    </row>
    <row r="999552" spans="41:44">
      <c r="AO999552" s="69">
        <v>97.23</v>
      </c>
      <c r="AP999552" s="69">
        <v>0.918</v>
      </c>
      <c r="AQ999552" s="69">
        <v>0.915</v>
      </c>
      <c r="AR999552" s="69">
        <v>0.934</v>
      </c>
    </row>
    <row r="999553" spans="41:44">
      <c r="AO999553" s="69">
        <v>98.01</v>
      </c>
      <c r="AP999553" s="69">
        <v>0.851</v>
      </c>
      <c r="AQ999553" s="69">
        <v>0.942</v>
      </c>
      <c r="AR999553" s="69">
        <v>0.919</v>
      </c>
    </row>
    <row r="999554" spans="41:44">
      <c r="AO999554" s="69">
        <v>98.79</v>
      </c>
      <c r="AP999554" s="69">
        <v>0.95</v>
      </c>
      <c r="AQ999554" s="69">
        <v>0.829</v>
      </c>
      <c r="AR999554" s="69">
        <v>0.906</v>
      </c>
    </row>
    <row r="999555" spans="41:44">
      <c r="AO999555" s="69">
        <v>99.57</v>
      </c>
      <c r="AP999555" s="69">
        <v>0.823</v>
      </c>
      <c r="AQ999555" s="69">
        <v>0.918</v>
      </c>
      <c r="AR999555" s="69">
        <v>1</v>
      </c>
    </row>
    <row r="999556" spans="41:44">
      <c r="AO999556" s="69">
        <v>100.35</v>
      </c>
      <c r="AP999556" s="69">
        <v>0.917</v>
      </c>
      <c r="AQ999556" s="69">
        <v>0.928</v>
      </c>
      <c r="AR999556" s="69">
        <v>0.846</v>
      </c>
    </row>
    <row r="999557" spans="41:44">
      <c r="AO999557" s="69">
        <v>101.13</v>
      </c>
      <c r="AP999557" s="69">
        <v>0.886</v>
      </c>
      <c r="AQ999557" s="69">
        <v>0.843</v>
      </c>
      <c r="AR999557" s="69">
        <v>0.959</v>
      </c>
    </row>
    <row r="999558" spans="41:44">
      <c r="AO999558" s="69">
        <v>101.91</v>
      </c>
      <c r="AP999558" s="69">
        <v>0.965</v>
      </c>
      <c r="AQ999558" s="69">
        <v>0.851</v>
      </c>
      <c r="AR999558" s="69">
        <v>0.93</v>
      </c>
    </row>
    <row r="999559" spans="41:44">
      <c r="AO999559" s="69">
        <v>102.69</v>
      </c>
      <c r="AP999559" s="69">
        <v>0.89</v>
      </c>
      <c r="AQ999559" s="69">
        <v>0.861</v>
      </c>
      <c r="AR999559" s="69">
        <v>0.839</v>
      </c>
    </row>
    <row r="999560" spans="41:44">
      <c r="AO999560" s="69">
        <v>103.47</v>
      </c>
      <c r="AP999560" s="69">
        <v>0.949</v>
      </c>
      <c r="AQ999560" s="69">
        <v>0.942</v>
      </c>
      <c r="AR999560" s="69">
        <v>0.842</v>
      </c>
    </row>
    <row r="999561" spans="41:44">
      <c r="AO999561" s="69">
        <v>104.25</v>
      </c>
      <c r="AP999561" s="69">
        <v>0.91</v>
      </c>
      <c r="AQ999561" s="69">
        <v>0.957</v>
      </c>
      <c r="AR999561" s="69">
        <v>0.875</v>
      </c>
    </row>
    <row r="999562" spans="41:44">
      <c r="AO999562" s="69">
        <v>105.03</v>
      </c>
      <c r="AP999562" s="69">
        <v>0.882</v>
      </c>
      <c r="AQ999562" s="69">
        <v>0.84</v>
      </c>
      <c r="AR999562" s="69">
        <v>0.917</v>
      </c>
    </row>
    <row r="999563" spans="41:44">
      <c r="AO999563" s="69">
        <v>105.81</v>
      </c>
      <c r="AP999563" s="69">
        <v>0.976</v>
      </c>
      <c r="AQ999563" s="69">
        <v>0.811</v>
      </c>
      <c r="AR999563" s="69">
        <v>0.9</v>
      </c>
    </row>
    <row r="999564" spans="41:44">
      <c r="AO999564" s="69">
        <v>106.59</v>
      </c>
      <c r="AP999564" s="69">
        <v>0.949</v>
      </c>
      <c r="AQ999564" s="69">
        <v>0.84</v>
      </c>
      <c r="AR999564" s="69">
        <v>0.947</v>
      </c>
    </row>
    <row r="999565" spans="41:44">
      <c r="AO999565" s="69">
        <v>107.37</v>
      </c>
      <c r="AP999565" s="69">
        <v>0.918</v>
      </c>
      <c r="AQ999565" s="69">
        <v>0.942</v>
      </c>
      <c r="AR999565" s="69">
        <v>0.917</v>
      </c>
    </row>
    <row r="999566" spans="41:44">
      <c r="AO999566" s="69">
        <v>108.15</v>
      </c>
      <c r="AP999566" s="69">
        <v>0.922</v>
      </c>
      <c r="AQ999566" s="69">
        <v>0.916</v>
      </c>
      <c r="AR999566" s="69">
        <v>0.959</v>
      </c>
    </row>
    <row r="999567" spans="41:44">
      <c r="AO999567" s="69">
        <v>108.93</v>
      </c>
      <c r="AP999567" s="69">
        <v>0.918</v>
      </c>
      <c r="AQ999567" s="69">
        <v>0.939</v>
      </c>
      <c r="AR999567" s="69">
        <v>0.872</v>
      </c>
    </row>
    <row r="999568" spans="41:44">
      <c r="AO999568" s="69">
        <v>109.71</v>
      </c>
      <c r="AP999568" s="69">
        <v>0.867</v>
      </c>
      <c r="AQ999568" s="69">
        <v>0.956</v>
      </c>
      <c r="AR999568" s="69">
        <v>0.923</v>
      </c>
    </row>
    <row r="999569" spans="41:44">
      <c r="AO999569" s="69">
        <v>110.49</v>
      </c>
      <c r="AP999569" s="69">
        <v>0.933</v>
      </c>
      <c r="AQ999569" s="69">
        <v>0.836</v>
      </c>
      <c r="AR999569" s="69">
        <v>0.842</v>
      </c>
    </row>
    <row r="999570" spans="41:44">
      <c r="AO999570" s="69">
        <v>111.27</v>
      </c>
      <c r="AP999570" s="69">
        <v>1.052</v>
      </c>
      <c r="AQ999570" s="69">
        <v>0.873</v>
      </c>
      <c r="AR999570" s="69">
        <v>0.898</v>
      </c>
    </row>
    <row r="999571" spans="41:44">
      <c r="AO999571" s="69">
        <v>112.05</v>
      </c>
      <c r="AP999571" s="69">
        <v>0.892</v>
      </c>
      <c r="AQ999571" s="69">
        <v>0.875</v>
      </c>
      <c r="AR999571" s="69">
        <v>0.828</v>
      </c>
    </row>
    <row r="999572" spans="41:44">
      <c r="AO999572" s="69">
        <v>112.83</v>
      </c>
      <c r="AP999572" s="69">
        <v>0.965</v>
      </c>
      <c r="AQ999572" s="69">
        <v>0.915</v>
      </c>
      <c r="AR999572" s="69">
        <v>1.015</v>
      </c>
    </row>
    <row r="999573" spans="41:44">
      <c r="AO999573" s="69">
        <v>113.61</v>
      </c>
      <c r="AP999573" s="69">
        <v>0.932</v>
      </c>
      <c r="AQ999573" s="69">
        <v>0.956</v>
      </c>
      <c r="AR999573" s="69">
        <v>0.986</v>
      </c>
    </row>
    <row r="999574" spans="41:44">
      <c r="AO999574" s="69">
        <v>114.39</v>
      </c>
      <c r="AP999574" s="69">
        <v>0.903</v>
      </c>
      <c r="AQ999574" s="69">
        <v>0.955</v>
      </c>
      <c r="AR999574" s="69">
        <v>0.959</v>
      </c>
    </row>
    <row r="999575" spans="41:44">
      <c r="AO999575" s="69">
        <v>115.17</v>
      </c>
      <c r="AP999575" s="69">
        <v>0.944</v>
      </c>
      <c r="AQ999575" s="69">
        <v>0.971</v>
      </c>
      <c r="AR999575" s="69">
        <v>0.93</v>
      </c>
    </row>
    <row r="999576" spans="41:44">
      <c r="AO999576" s="69">
        <v>115.95</v>
      </c>
      <c r="AP999576" s="69">
        <v>0.9</v>
      </c>
      <c r="AQ999576" s="69">
        <v>0.941</v>
      </c>
      <c r="AR999576" s="69">
        <v>0.847</v>
      </c>
    </row>
    <row r="999577" spans="41:44">
      <c r="AO999577" s="69">
        <v>116.73</v>
      </c>
      <c r="AP999577" s="69">
        <v>0.847</v>
      </c>
      <c r="AQ999577" s="69">
        <v>0.885</v>
      </c>
      <c r="AR999577" s="69">
        <v>0.896</v>
      </c>
    </row>
    <row r="999578" spans="41:44">
      <c r="AO999578" s="69">
        <v>117.51</v>
      </c>
      <c r="AP999578" s="69">
        <v>0.917</v>
      </c>
      <c r="AQ999578" s="69">
        <v>0.857</v>
      </c>
      <c r="AR999578" s="69">
        <v>0.844</v>
      </c>
    </row>
    <row r="999579" spans="41:44">
      <c r="AO999579" s="69">
        <v>118.29</v>
      </c>
      <c r="AP999579" s="69">
        <v>0.923</v>
      </c>
      <c r="AQ999579" s="69">
        <v>1.016</v>
      </c>
      <c r="AR999579" s="69">
        <v>0.844</v>
      </c>
    </row>
    <row r="999580" spans="41:44">
      <c r="AO999580" s="69">
        <v>119.07</v>
      </c>
      <c r="AP999580" s="69">
        <v>1</v>
      </c>
      <c r="AQ999580" s="69">
        <v>0.9</v>
      </c>
      <c r="AR999580" s="69">
        <v>0.915</v>
      </c>
    </row>
    <row r="999581" spans="41:44">
      <c r="AO999581" s="69">
        <v>119.85</v>
      </c>
      <c r="AP999581" s="69">
        <v>0.95</v>
      </c>
      <c r="AQ999581" s="69">
        <v>1.014</v>
      </c>
      <c r="AR999581" s="69">
        <v>0.878</v>
      </c>
    </row>
    <row r="999582" spans="41:44">
      <c r="AO999582" s="69">
        <v>120.63</v>
      </c>
      <c r="AP999582" s="69">
        <v>0.87</v>
      </c>
      <c r="AQ999582" s="69">
        <v>0.943</v>
      </c>
      <c r="AR999582" s="69">
        <v>0.808</v>
      </c>
    </row>
    <row r="999583" spans="41:44">
      <c r="AO999583" s="69">
        <v>121.41</v>
      </c>
      <c r="AP999583" s="69">
        <v>0.874</v>
      </c>
      <c r="AQ999583" s="69">
        <v>0.956</v>
      </c>
      <c r="AR999583" s="69">
        <v>0.906</v>
      </c>
    </row>
    <row r="999584" spans="41:44">
      <c r="AO999584" s="69">
        <v>122.19</v>
      </c>
      <c r="AP999584" s="69">
        <v>0.878</v>
      </c>
      <c r="AQ999584" s="69">
        <v>1</v>
      </c>
      <c r="AR999584" s="69">
        <v>0.851</v>
      </c>
    </row>
    <row r="999585" spans="41:44">
      <c r="AO999585" s="69">
        <v>122.97</v>
      </c>
      <c r="AP999585" s="69">
        <v>0.966</v>
      </c>
      <c r="AQ999585" s="69">
        <v>0.918</v>
      </c>
      <c r="AR999585" s="69">
        <v>0.904</v>
      </c>
    </row>
    <row r="999586" spans="41:44">
      <c r="AO999586" s="69">
        <v>123.75</v>
      </c>
      <c r="AP999586" s="69">
        <v>0.918</v>
      </c>
      <c r="AQ999586" s="69">
        <v>0.9</v>
      </c>
      <c r="AR999586" s="69">
        <v>0.984</v>
      </c>
    </row>
    <row r="999587" spans="41:44">
      <c r="AO999587" s="69">
        <v>124.53</v>
      </c>
      <c r="AP999587" s="69">
        <v>0.953</v>
      </c>
      <c r="AQ999587" s="69">
        <v>0.827</v>
      </c>
      <c r="AR999587" s="69">
        <v>0.9</v>
      </c>
    </row>
    <row r="999588" spans="41:44">
      <c r="AO999588" s="69">
        <v>125.31</v>
      </c>
      <c r="AP999588" s="69">
        <v>0.912</v>
      </c>
      <c r="AQ999588" s="69">
        <v>0.871</v>
      </c>
      <c r="AR999588" s="69">
        <v>0.973</v>
      </c>
    </row>
    <row r="999589" spans="41:44">
      <c r="AO999589" s="69">
        <v>126.09</v>
      </c>
      <c r="AP999589" s="69">
        <v>0.879</v>
      </c>
      <c r="AQ999589" s="69">
        <v>0.927</v>
      </c>
      <c r="AR999589" s="69">
        <v>0.987</v>
      </c>
    </row>
    <row r="999590" spans="41:44">
      <c r="AO999590" s="69">
        <v>126.87</v>
      </c>
      <c r="AP999590" s="69">
        <v>0.966</v>
      </c>
      <c r="AQ999590" s="69">
        <v>0.875</v>
      </c>
      <c r="AR999590" s="69">
        <v>0.917</v>
      </c>
    </row>
    <row r="999591" spans="41:44">
      <c r="AO999591" s="69">
        <v>127.65</v>
      </c>
      <c r="AP999591" s="69">
        <v>0.929</v>
      </c>
      <c r="AQ999591" s="69">
        <v>0.889</v>
      </c>
      <c r="AR999591" s="69">
        <v>0.9</v>
      </c>
    </row>
    <row r="999592" spans="41:44">
      <c r="AO999592" s="69">
        <v>128.43</v>
      </c>
      <c r="AP999592" s="69">
        <v>0.943</v>
      </c>
      <c r="AQ999592" s="69">
        <v>0.823</v>
      </c>
      <c r="AR999592" s="69">
        <v>0.922</v>
      </c>
    </row>
    <row r="999593" spans="41:44">
      <c r="AO999593" s="69">
        <v>129.21</v>
      </c>
      <c r="AP999593" s="69">
        <v>0.901</v>
      </c>
      <c r="AQ999593" s="69">
        <v>0.971</v>
      </c>
      <c r="AR999593" s="69">
        <v>1</v>
      </c>
    </row>
    <row r="999594" spans="41:44">
      <c r="AO999594" s="69">
        <v>129.99</v>
      </c>
      <c r="AP999594" s="69">
        <v>0.94</v>
      </c>
      <c r="AQ999594" s="69">
        <v>0.851</v>
      </c>
      <c r="AR999594" s="69">
        <v>0.918</v>
      </c>
    </row>
    <row r="999595" spans="41:44">
      <c r="AO999595" s="69">
        <v>130.77</v>
      </c>
      <c r="AP999595" s="69">
        <v>0.94</v>
      </c>
      <c r="AQ999595" s="69">
        <v>1.046</v>
      </c>
      <c r="AR999595" s="69">
        <v>1.014</v>
      </c>
    </row>
    <row r="999596" spans="41:44">
      <c r="AO999596" s="69">
        <v>131.55</v>
      </c>
      <c r="AP999596" s="69">
        <v>0.942</v>
      </c>
      <c r="AQ999596" s="69">
        <v>0.847</v>
      </c>
      <c r="AR999596" s="69">
        <v>0.883</v>
      </c>
    </row>
    <row r="999597" spans="41:44">
      <c r="AO999597" s="69">
        <v>132.33</v>
      </c>
      <c r="AP999597" s="69">
        <v>0.954</v>
      </c>
      <c r="AQ999597" s="69">
        <v>0.9</v>
      </c>
      <c r="AR999597" s="69">
        <v>1.069</v>
      </c>
    </row>
    <row r="999598" spans="41:44">
      <c r="AO999598" s="69">
        <v>133.11</v>
      </c>
      <c r="AP999598" s="69">
        <v>0.867</v>
      </c>
      <c r="AQ999598" s="69">
        <v>0.865</v>
      </c>
      <c r="AR999598" s="69">
        <v>0.957</v>
      </c>
    </row>
    <row r="999599" spans="41:44">
      <c r="AO999599" s="69">
        <v>133.89</v>
      </c>
      <c r="AP999599" s="69">
        <v>0.827</v>
      </c>
      <c r="AQ999599" s="69">
        <v>1</v>
      </c>
      <c r="AR999599" s="69">
        <v>0.91</v>
      </c>
    </row>
    <row r="999600" spans="41:44">
      <c r="AO999600" s="69">
        <v>134.67</v>
      </c>
      <c r="AP999600" s="69">
        <v>0.91</v>
      </c>
      <c r="AQ999600" s="69">
        <v>0.929</v>
      </c>
      <c r="AR999600" s="69">
        <v>0.93</v>
      </c>
    </row>
    <row r="999601" spans="41:44">
      <c r="AO999601" s="69">
        <v>135.45</v>
      </c>
      <c r="AP999601" s="69">
        <v>0.938</v>
      </c>
      <c r="AQ999601" s="69">
        <v>0.859</v>
      </c>
      <c r="AR999601" s="69">
        <v>1</v>
      </c>
    </row>
    <row r="999602" spans="41:44">
      <c r="AO999602" s="69">
        <v>136.23</v>
      </c>
      <c r="AP999602" s="69">
        <v>0.944</v>
      </c>
      <c r="AQ999602" s="69">
        <v>1</v>
      </c>
      <c r="AR999602" s="69">
        <v>0.934</v>
      </c>
    </row>
    <row r="999603" spans="41:44">
      <c r="AO999603" s="69">
        <v>137.01</v>
      </c>
      <c r="AP999603" s="69">
        <v>0.965</v>
      </c>
      <c r="AQ999603" s="69">
        <v>0.861</v>
      </c>
      <c r="AR999603" s="69">
        <v>0.893</v>
      </c>
    </row>
    <row r="999604" spans="41:44">
      <c r="AO999604" s="69">
        <v>137.79</v>
      </c>
      <c r="AP999604" s="69">
        <v>0.922</v>
      </c>
      <c r="AQ999604" s="69">
        <v>1.03</v>
      </c>
      <c r="AR999604" s="69">
        <v>0.973</v>
      </c>
    </row>
    <row r="999605" spans="41:44">
      <c r="AO999605" s="69">
        <v>138.57</v>
      </c>
      <c r="AP999605" s="69">
        <v>0.862</v>
      </c>
      <c r="AQ999605" s="69">
        <v>0.814</v>
      </c>
      <c r="AR999605" s="69">
        <v>0.986</v>
      </c>
    </row>
    <row r="999606" spans="41:44">
      <c r="AO999606" s="69">
        <v>139.35</v>
      </c>
      <c r="AP999606" s="69">
        <v>0.89</v>
      </c>
      <c r="AQ999606" s="69">
        <v>0.915</v>
      </c>
      <c r="AR999606" s="69">
        <v>0.906</v>
      </c>
    </row>
    <row r="999607" spans="41:44">
      <c r="AO999607" s="69">
        <v>140.13</v>
      </c>
      <c r="AP999607" s="69">
        <v>0.954</v>
      </c>
      <c r="AQ999607" s="69">
        <v>0.895</v>
      </c>
      <c r="AR999607" s="69">
        <v>0.863</v>
      </c>
    </row>
    <row r="999608" spans="41:44">
      <c r="AO999608" s="69">
        <v>140.91</v>
      </c>
      <c r="AP999608" s="69">
        <v>1</v>
      </c>
      <c r="AQ999608" s="69">
        <v>0.97</v>
      </c>
      <c r="AR999608" s="69">
        <v>0.918</v>
      </c>
    </row>
    <row r="999609" spans="41:44">
      <c r="AO999609" s="69">
        <v>141.69</v>
      </c>
      <c r="AP999609" s="69">
        <v>0.967</v>
      </c>
      <c r="AQ999609" s="69">
        <v>0.883</v>
      </c>
      <c r="AR999609" s="69">
        <v>0.93</v>
      </c>
    </row>
    <row r="999610" spans="41:44">
      <c r="AO999610" s="69">
        <v>142.47</v>
      </c>
      <c r="AP999610" s="69">
        <v>0.966</v>
      </c>
      <c r="AQ999610" s="69">
        <v>0.871</v>
      </c>
      <c r="AR999610" s="69">
        <v>0.911</v>
      </c>
    </row>
    <row r="999611" spans="41:44">
      <c r="AO999611" s="69">
        <v>143.25</v>
      </c>
      <c r="AP999611" s="69">
        <v>0.901</v>
      </c>
      <c r="AQ999611" s="69">
        <v>1.048</v>
      </c>
      <c r="AR999611" s="69">
        <v>0.942</v>
      </c>
    </row>
    <row r="999612" spans="41:44">
      <c r="AO999612" s="69">
        <v>144.03</v>
      </c>
      <c r="AP999612" s="69">
        <v>0.955</v>
      </c>
      <c r="AQ999612" s="69">
        <v>0.875</v>
      </c>
      <c r="AR999612" s="69">
        <v>0.919</v>
      </c>
    </row>
    <row r="999613" spans="41:44">
      <c r="AO999613" s="69">
        <v>144.81</v>
      </c>
      <c r="AP999613" s="69">
        <v>0.928</v>
      </c>
      <c r="AQ999613" s="69">
        <v>0.89</v>
      </c>
      <c r="AR999613" s="69">
        <v>1</v>
      </c>
    </row>
    <row r="999614" spans="41:44">
      <c r="AO999614" s="69">
        <v>145.59</v>
      </c>
      <c r="AP999614" s="69">
        <v>0.988</v>
      </c>
      <c r="AQ999614" s="69">
        <v>0.928</v>
      </c>
      <c r="AR999614" s="69">
        <v>1.028</v>
      </c>
    </row>
    <row r="999615" spans="41:44">
      <c r="AO999615" s="69">
        <v>146.37</v>
      </c>
      <c r="AP999615" s="69">
        <v>0.806</v>
      </c>
      <c r="AQ999615" s="69">
        <v>0.831</v>
      </c>
      <c r="AR999615" s="69">
        <v>0.97</v>
      </c>
    </row>
    <row r="999616" spans="41:44">
      <c r="AO999616" s="69">
        <v>147.15</v>
      </c>
      <c r="AP999616" s="69">
        <v>0.907</v>
      </c>
      <c r="AQ999616" s="69">
        <v>0.928</v>
      </c>
      <c r="AR999616" s="69">
        <v>0.91</v>
      </c>
    </row>
    <row r="999617" spans="41:44">
      <c r="AO999617" s="69">
        <v>147.93</v>
      </c>
      <c r="AP999617" s="69">
        <v>0.875</v>
      </c>
      <c r="AQ999617" s="69">
        <v>0.831</v>
      </c>
      <c r="AR999617" s="69">
        <v>0.861</v>
      </c>
    </row>
    <row r="999618" spans="41:44">
      <c r="AO999618" s="69">
        <v>148.71</v>
      </c>
      <c r="AP999618" s="69">
        <v>0.977</v>
      </c>
      <c r="AQ999618" s="69">
        <v>0.898</v>
      </c>
      <c r="AR999618" s="69">
        <v>0.901</v>
      </c>
    </row>
    <row r="999619" spans="41:44">
      <c r="AO999619" s="69">
        <v>149.49</v>
      </c>
      <c r="AP999619" s="69">
        <v>0.9</v>
      </c>
      <c r="AQ999619" s="69">
        <v>0.985</v>
      </c>
      <c r="AR999619" s="69">
        <v>0.901</v>
      </c>
    </row>
    <row r="999620" spans="41:44">
      <c r="AO999620" s="69">
        <v>150.27</v>
      </c>
      <c r="AP999620" s="69">
        <v>0.95</v>
      </c>
      <c r="AQ999620" s="69">
        <v>0.859</v>
      </c>
      <c r="AR999620" s="69">
        <v>0.917</v>
      </c>
    </row>
    <row r="999621" spans="41:44">
      <c r="AO999621" s="69">
        <v>151.05</v>
      </c>
      <c r="AP999621" s="69">
        <v>0.942</v>
      </c>
      <c r="AQ999621" s="69">
        <v>0.943</v>
      </c>
      <c r="AR999621" s="69">
        <v>0.918</v>
      </c>
    </row>
    <row r="999622" spans="41:44">
      <c r="AO999622" s="69">
        <v>151.83</v>
      </c>
      <c r="AP999622" s="69">
        <v>0.978</v>
      </c>
      <c r="AQ999622" s="69">
        <v>0.845</v>
      </c>
      <c r="AR999622" s="69">
        <v>0.867</v>
      </c>
    </row>
    <row r="999623" spans="41:44">
      <c r="AO999623" s="69">
        <v>152.61</v>
      </c>
      <c r="AP999623" s="69">
        <v>0.942</v>
      </c>
      <c r="AQ999623" s="69">
        <v>0.943</v>
      </c>
      <c r="AR999623" s="69">
        <v>0.928</v>
      </c>
    </row>
    <row r="999624" spans="41:44">
      <c r="AO999624" s="69">
        <v>153.39</v>
      </c>
      <c r="AP999624" s="69">
        <v>0.988</v>
      </c>
      <c r="AQ999624" s="69">
        <v>0.927</v>
      </c>
      <c r="AR999624" s="69">
        <v>0.836</v>
      </c>
    </row>
    <row r="999625" spans="41:44">
      <c r="AO999625" s="69">
        <v>154.17</v>
      </c>
      <c r="AP999625" s="69">
        <v>0.891</v>
      </c>
      <c r="AQ999625" s="69">
        <v>0.941</v>
      </c>
      <c r="AR999625" s="69">
        <v>0.932</v>
      </c>
    </row>
    <row r="999626" spans="41:44">
      <c r="AO999626" s="69">
        <v>154.95</v>
      </c>
      <c r="AP999626" s="69">
        <v>0.935</v>
      </c>
      <c r="AQ999626" s="69">
        <v>0.889</v>
      </c>
      <c r="AR999626" s="69">
        <v>0.861</v>
      </c>
    </row>
    <row r="999627" spans="41:44">
      <c r="AO999627" s="69">
        <v>155.73</v>
      </c>
      <c r="AP999627" s="69">
        <v>0.923</v>
      </c>
      <c r="AQ999627" s="69">
        <v>0.775</v>
      </c>
      <c r="AR999627" s="69">
        <v>0.861</v>
      </c>
    </row>
    <row r="999628" spans="41:44">
      <c r="AO999628" s="69">
        <v>156.51</v>
      </c>
      <c r="AP999628" s="69">
        <v>0.911</v>
      </c>
      <c r="AQ999628" s="69">
        <v>0.942</v>
      </c>
      <c r="AR999628" s="69">
        <v>0.957</v>
      </c>
    </row>
    <row r="1015810" spans="41:44">
      <c r="AO1015810" s="69" t="s">
        <v>13</v>
      </c>
      <c r="AP1015810" s="69" t="s">
        <v>14</v>
      </c>
      <c r="AQ1015810" s="69" t="s">
        <v>15</v>
      </c>
      <c r="AR1015810" s="69" t="s">
        <v>16</v>
      </c>
    </row>
    <row r="1015811" spans="41:44">
      <c r="AO1015811" s="69">
        <v>0</v>
      </c>
      <c r="AP1015811" s="69">
        <v>0.925</v>
      </c>
      <c r="AQ1015811" s="69">
        <v>0.985</v>
      </c>
      <c r="AR1015811" s="69">
        <v>0.836</v>
      </c>
    </row>
    <row r="1015812" spans="41:44">
      <c r="AO1015812" s="69">
        <v>0.39</v>
      </c>
      <c r="AP1015812" s="69">
        <v>0.968</v>
      </c>
      <c r="AQ1015812" s="69">
        <v>1.016</v>
      </c>
      <c r="AR1015812" s="69">
        <v>1.026</v>
      </c>
    </row>
    <row r="1015813" spans="41:44">
      <c r="AO1015813" s="69">
        <v>1.17</v>
      </c>
      <c r="AP1015813" s="69">
        <v>0.928</v>
      </c>
      <c r="AQ1015813" s="69">
        <v>1.061</v>
      </c>
      <c r="AR1015813" s="69">
        <v>0.925</v>
      </c>
    </row>
    <row r="1015814" spans="41:44">
      <c r="AO1015814" s="69">
        <v>1.95</v>
      </c>
      <c r="AP1015814" s="69">
        <v>0.885</v>
      </c>
      <c r="AQ1015814" s="69">
        <v>0.97</v>
      </c>
      <c r="AR1015814" s="69">
        <v>0.961</v>
      </c>
    </row>
    <row r="1015815" spans="41:44">
      <c r="AO1015815" s="69">
        <v>2.73</v>
      </c>
      <c r="AP1015815" s="69">
        <v>0.926</v>
      </c>
      <c r="AQ1015815" s="69">
        <v>0.932</v>
      </c>
      <c r="AR1015815" s="69">
        <v>0.962</v>
      </c>
    </row>
    <row r="1015816" spans="41:44">
      <c r="AO1015816" s="69">
        <v>3.51</v>
      </c>
      <c r="AP1015816" s="69">
        <v>0.885</v>
      </c>
      <c r="AQ1015816" s="69">
        <v>0.906</v>
      </c>
      <c r="AR1015816" s="69">
        <v>0.924</v>
      </c>
    </row>
    <row r="1015817" spans="41:44">
      <c r="AO1015817" s="69">
        <v>4.29</v>
      </c>
      <c r="AP1015817" s="69">
        <v>0.97</v>
      </c>
      <c r="AQ1015817" s="69">
        <v>0.915</v>
      </c>
      <c r="AR1015817" s="69">
        <v>0.96</v>
      </c>
    </row>
    <row r="1015818" spans="41:44">
      <c r="AO1015818" s="69">
        <v>5.07</v>
      </c>
      <c r="AP1015818" s="69">
        <v>0.9</v>
      </c>
      <c r="AQ1015818" s="69">
        <v>0.935</v>
      </c>
      <c r="AR1015818" s="69">
        <v>0.911</v>
      </c>
    </row>
    <row r="1015819" spans="41:44">
      <c r="AO1015819" s="69">
        <v>5.85</v>
      </c>
      <c r="AP1015819" s="69">
        <v>1.015</v>
      </c>
      <c r="AQ1015819" s="69">
        <v>0.971</v>
      </c>
      <c r="AR1015819" s="69">
        <v>0.912</v>
      </c>
    </row>
    <row r="1015820" spans="41:44">
      <c r="AO1015820" s="69">
        <v>6.63</v>
      </c>
      <c r="AP1015820" s="69">
        <v>0.927</v>
      </c>
      <c r="AQ1015820" s="69">
        <v>1</v>
      </c>
      <c r="AR1015820" s="69">
        <v>0.962</v>
      </c>
    </row>
    <row r="1015821" spans="41:44">
      <c r="AO1015821" s="69">
        <v>7.41</v>
      </c>
      <c r="AP1015821" s="69">
        <v>0.97</v>
      </c>
      <c r="AQ1015821" s="69">
        <v>0.904</v>
      </c>
      <c r="AR1015821" s="69">
        <v>1.013</v>
      </c>
    </row>
    <row r="1015822" spans="41:44">
      <c r="AO1015822" s="69">
        <v>8.19</v>
      </c>
      <c r="AP1015822" s="69">
        <v>0.878</v>
      </c>
      <c r="AQ1015822" s="69">
        <v>0.89</v>
      </c>
      <c r="AR1015822" s="69">
        <v>1</v>
      </c>
    </row>
    <row r="1015823" spans="41:44">
      <c r="AO1015823" s="69">
        <v>8.97</v>
      </c>
      <c r="AP1015823" s="69">
        <v>0.956</v>
      </c>
      <c r="AQ1015823" s="69">
        <v>0.859</v>
      </c>
      <c r="AR1015823" s="69">
        <v>1.096</v>
      </c>
    </row>
    <row r="1015824" spans="41:44">
      <c r="AO1015824" s="69">
        <v>9.75</v>
      </c>
      <c r="AP1015824" s="69">
        <v>0.887</v>
      </c>
      <c r="AQ1015824" s="69">
        <v>0.93</v>
      </c>
      <c r="AR1015824" s="69">
        <v>1.04</v>
      </c>
    </row>
    <row r="1015825" spans="41:44">
      <c r="AO1015825" s="69">
        <v>10.53</v>
      </c>
      <c r="AP1015825" s="69">
        <v>0.922</v>
      </c>
      <c r="AQ1015825" s="69">
        <v>0.956</v>
      </c>
      <c r="AR1015825" s="69">
        <v>1.053</v>
      </c>
    </row>
    <row r="1015826" spans="41:44">
      <c r="AO1015826" s="69">
        <v>11.31</v>
      </c>
      <c r="AP1015826" s="69">
        <v>1</v>
      </c>
      <c r="AQ1015826" s="69">
        <v>0.9</v>
      </c>
      <c r="AR1015826" s="69">
        <v>1.037</v>
      </c>
    </row>
    <row r="1015827" spans="41:44">
      <c r="AO1015827" s="69">
        <v>12.09</v>
      </c>
      <c r="AP1015827" s="69">
        <v>1.014</v>
      </c>
      <c r="AQ1015827" s="69">
        <v>0.942</v>
      </c>
      <c r="AR1015827" s="69">
        <v>0.861</v>
      </c>
    </row>
    <row r="1015828" spans="41:44">
      <c r="AO1015828" s="69">
        <v>12.87</v>
      </c>
      <c r="AP1015828" s="69">
        <v>0.918</v>
      </c>
      <c r="AQ1015828" s="69">
        <v>0.986</v>
      </c>
      <c r="AR1015828" s="69">
        <v>1.055</v>
      </c>
    </row>
    <row r="1015829" spans="41:44">
      <c r="AO1015829" s="69">
        <v>13.65</v>
      </c>
      <c r="AP1015829" s="69">
        <v>0.87</v>
      </c>
      <c r="AQ1015829" s="69">
        <v>0.848</v>
      </c>
      <c r="AR1015829" s="69">
        <v>0.883</v>
      </c>
    </row>
    <row r="1015830" spans="41:44">
      <c r="AO1015830" s="69">
        <v>14.43</v>
      </c>
      <c r="AP1015830" s="69">
        <v>0.949</v>
      </c>
      <c r="AQ1015830" s="69">
        <v>1</v>
      </c>
      <c r="AR1015830" s="69">
        <v>0.938</v>
      </c>
    </row>
    <row r="1015831" spans="41:44">
      <c r="AO1015831" s="69">
        <v>15.21</v>
      </c>
      <c r="AP1015831" s="69">
        <v>0.947</v>
      </c>
      <c r="AQ1015831" s="69">
        <v>0.947</v>
      </c>
      <c r="AR1015831" s="69">
        <v>0.962</v>
      </c>
    </row>
    <row r="1015832" spans="41:44">
      <c r="AO1015832" s="69">
        <v>15.99</v>
      </c>
      <c r="AP1015832" s="69">
        <v>0.883</v>
      </c>
      <c r="AQ1015832" s="69">
        <v>1</v>
      </c>
      <c r="AR1015832" s="69">
        <v>0.887</v>
      </c>
    </row>
    <row r="1015833" spans="41:44">
      <c r="AO1015833" s="69">
        <v>16.77</v>
      </c>
      <c r="AP1015833" s="69">
        <v>0.892</v>
      </c>
      <c r="AQ1015833" s="69">
        <v>0.971</v>
      </c>
      <c r="AR1015833" s="69">
        <v>1.133</v>
      </c>
    </row>
    <row r="1015834" spans="41:44">
      <c r="AO1015834" s="69">
        <v>17.55</v>
      </c>
      <c r="AP1015834" s="69">
        <v>0.95</v>
      </c>
      <c r="AQ1015834" s="69">
        <v>0.873</v>
      </c>
      <c r="AR1015834" s="69">
        <v>0.95</v>
      </c>
    </row>
    <row r="1015835" spans="41:44">
      <c r="AO1015835" s="69">
        <v>18.33</v>
      </c>
      <c r="AP1015835" s="69">
        <v>0.931</v>
      </c>
      <c r="AQ1015835" s="69">
        <v>0.942</v>
      </c>
      <c r="AR1015835" s="69">
        <v>0.961</v>
      </c>
    </row>
    <row r="1015836" spans="41:44">
      <c r="AO1015836" s="69">
        <v>19.11</v>
      </c>
      <c r="AP1015836" s="69">
        <v>0.9</v>
      </c>
      <c r="AQ1015836" s="69">
        <v>0.926</v>
      </c>
      <c r="AR1015836" s="69">
        <v>0.935</v>
      </c>
    </row>
    <row r="1015837" spans="41:44">
      <c r="AO1015837" s="69">
        <v>19.89</v>
      </c>
      <c r="AP1015837" s="69">
        <v>0.912</v>
      </c>
      <c r="AQ1015837" s="69">
        <v>0.943</v>
      </c>
      <c r="AR1015837" s="69">
        <v>0.926</v>
      </c>
    </row>
    <row r="1015838" spans="41:44">
      <c r="AO1015838" s="69">
        <v>20.67</v>
      </c>
      <c r="AP1015838" s="69">
        <v>0.912</v>
      </c>
      <c r="AQ1015838" s="69">
        <v>0.942</v>
      </c>
      <c r="AR1015838" s="69">
        <v>0.875</v>
      </c>
    </row>
    <row r="1015839" spans="41:44">
      <c r="AO1015839" s="69">
        <v>21.45</v>
      </c>
      <c r="AP1015839" s="69">
        <v>1</v>
      </c>
      <c r="AQ1015839" s="69">
        <v>0.844</v>
      </c>
      <c r="AR1015839" s="69">
        <v>0.912</v>
      </c>
    </row>
    <row r="1015840" spans="41:44">
      <c r="AO1015840" s="69">
        <v>22.23</v>
      </c>
      <c r="AP1015840" s="69">
        <v>0.891</v>
      </c>
      <c r="AQ1015840" s="69">
        <v>0.844</v>
      </c>
      <c r="AR1015840" s="69">
        <v>0.975</v>
      </c>
    </row>
    <row r="1015841" spans="41:44">
      <c r="AO1015841" s="69">
        <v>23.01</v>
      </c>
      <c r="AP1015841" s="69">
        <v>0.912</v>
      </c>
      <c r="AQ1015841" s="69">
        <v>1.014</v>
      </c>
      <c r="AR1015841" s="69">
        <v>0.95</v>
      </c>
    </row>
    <row r="1015842" spans="41:44">
      <c r="AO1015842" s="69">
        <v>23.79</v>
      </c>
      <c r="AP1015842" s="69">
        <v>0.974</v>
      </c>
      <c r="AQ1015842" s="69">
        <v>0.931</v>
      </c>
      <c r="AR1015842" s="69">
        <v>0.869</v>
      </c>
    </row>
    <row r="1015843" spans="41:44">
      <c r="AO1015843" s="69">
        <v>24.57</v>
      </c>
      <c r="AP1015843" s="69">
        <v>0.898</v>
      </c>
      <c r="AQ1015843" s="69">
        <v>0.97</v>
      </c>
      <c r="AR1015843" s="69">
        <v>0.879</v>
      </c>
    </row>
    <row r="1015844" spans="41:44">
      <c r="AO1015844" s="69">
        <v>25.35</v>
      </c>
      <c r="AP1015844" s="69">
        <v>0.877</v>
      </c>
      <c r="AQ1015844" s="69">
        <v>0.878</v>
      </c>
      <c r="AR1015844" s="69">
        <v>0.948</v>
      </c>
    </row>
    <row r="1015845" spans="41:44">
      <c r="AO1015845" s="69">
        <v>26.13</v>
      </c>
      <c r="AP1015845" s="69">
        <v>0.912</v>
      </c>
      <c r="AQ1015845" s="69">
        <v>0.986</v>
      </c>
      <c r="AR1015845" s="69">
        <v>0.949</v>
      </c>
    </row>
    <row r="1015846" spans="41:44">
      <c r="AO1015846" s="69">
        <v>26.91</v>
      </c>
      <c r="AP1015846" s="69">
        <v>0.974</v>
      </c>
      <c r="AQ1015846" s="69">
        <v>0.906</v>
      </c>
      <c r="AR1015846" s="69">
        <v>0.828</v>
      </c>
    </row>
    <row r="1015847" spans="41:44">
      <c r="AO1015847" s="69">
        <v>27.69</v>
      </c>
      <c r="AP1015847" s="69">
        <v>0.939</v>
      </c>
      <c r="AQ1015847" s="69">
        <v>0.849</v>
      </c>
      <c r="AR1015847" s="69">
        <v>0.924</v>
      </c>
    </row>
    <row r="1015848" spans="41:44">
      <c r="AO1015848" s="69">
        <v>28.47</v>
      </c>
      <c r="AP1015848" s="69">
        <v>0.986</v>
      </c>
      <c r="AQ1015848" s="69">
        <v>0.93</v>
      </c>
      <c r="AR1015848" s="69">
        <v>0.974</v>
      </c>
    </row>
    <row r="1015849" spans="41:44">
      <c r="AO1015849" s="69">
        <v>29.25</v>
      </c>
      <c r="AP1015849" s="69">
        <v>0.974</v>
      </c>
      <c r="AQ1015849" s="69">
        <v>0.915</v>
      </c>
      <c r="AR1015849" s="69">
        <v>0.896</v>
      </c>
    </row>
    <row r="1015850" spans="41:44">
      <c r="AO1015850" s="69">
        <v>30.03</v>
      </c>
      <c r="AP1015850" s="69">
        <v>0.915</v>
      </c>
      <c r="AQ1015850" s="69">
        <v>0.986</v>
      </c>
      <c r="AR1015850" s="69">
        <v>1</v>
      </c>
    </row>
    <row r="1015851" spans="41:44">
      <c r="AO1015851" s="69">
        <v>30.81</v>
      </c>
      <c r="AP1015851" s="69">
        <v>0.914</v>
      </c>
      <c r="AQ1015851" s="69">
        <v>0.905</v>
      </c>
      <c r="AR1015851" s="69">
        <v>0.868</v>
      </c>
    </row>
    <row r="1015852" spans="41:44">
      <c r="AO1015852" s="69">
        <v>31.59</v>
      </c>
      <c r="AP1015852" s="69">
        <v>1</v>
      </c>
      <c r="AQ1015852" s="69">
        <v>0.917</v>
      </c>
      <c r="AR1015852" s="69">
        <v>1.026</v>
      </c>
    </row>
    <row r="1015853" spans="41:44">
      <c r="AO1015853" s="69">
        <v>32.37</v>
      </c>
      <c r="AP1015853" s="69">
        <v>1</v>
      </c>
      <c r="AQ1015853" s="69">
        <v>0.831</v>
      </c>
      <c r="AR1015853" s="69">
        <v>0.937</v>
      </c>
    </row>
    <row r="1015854" spans="41:44">
      <c r="AO1015854" s="69">
        <v>33.15</v>
      </c>
      <c r="AP1015854" s="69">
        <v>0.891</v>
      </c>
      <c r="AQ1015854" s="69">
        <v>0.985</v>
      </c>
      <c r="AR1015854" s="69">
        <v>0.938</v>
      </c>
    </row>
    <row r="1015855" spans="41:44">
      <c r="AO1015855" s="69">
        <v>33.93</v>
      </c>
      <c r="AP1015855" s="69">
        <v>0.938</v>
      </c>
      <c r="AQ1015855" s="69">
        <v>0.957</v>
      </c>
      <c r="AR1015855" s="69">
        <v>0.974</v>
      </c>
    </row>
    <row r="1015856" spans="41:44">
      <c r="AO1015856" s="69">
        <v>34.71</v>
      </c>
      <c r="AP1015856" s="69">
        <v>0.949</v>
      </c>
      <c r="AQ1015856" s="69">
        <v>0.986</v>
      </c>
      <c r="AR1015856" s="69">
        <v>0.912</v>
      </c>
    </row>
    <row r="1015857" spans="41:44">
      <c r="AO1015857" s="69">
        <v>35.49</v>
      </c>
      <c r="AP1015857" s="69">
        <v>0.937</v>
      </c>
      <c r="AQ1015857" s="69">
        <v>0.96</v>
      </c>
      <c r="AR1015857" s="69">
        <v>0.934</v>
      </c>
    </row>
    <row r="1015858" spans="41:44">
      <c r="AO1015858" s="69">
        <v>36.27</v>
      </c>
      <c r="AP1015858" s="69">
        <v>0.94</v>
      </c>
      <c r="AQ1015858" s="69">
        <v>0.97</v>
      </c>
      <c r="AR1015858" s="69">
        <v>0.961</v>
      </c>
    </row>
    <row r="1015859" spans="41:44">
      <c r="AO1015859" s="69">
        <v>37.05</v>
      </c>
      <c r="AP1015859" s="69">
        <v>0.915</v>
      </c>
      <c r="AQ1015859" s="69">
        <v>0.929</v>
      </c>
      <c r="AR1015859" s="69">
        <v>0.96</v>
      </c>
    </row>
    <row r="1015860" spans="41:44">
      <c r="AO1015860" s="69">
        <v>37.83</v>
      </c>
      <c r="AP1015860" s="69">
        <v>0.894</v>
      </c>
      <c r="AQ1015860" s="69">
        <v>0.905</v>
      </c>
      <c r="AR1015860" s="69">
        <v>1.11</v>
      </c>
    </row>
    <row r="1015861" spans="41:44">
      <c r="AO1015861" s="69">
        <v>38.61</v>
      </c>
      <c r="AP1015861" s="69">
        <v>1.053</v>
      </c>
      <c r="AQ1015861" s="69">
        <v>0.904</v>
      </c>
      <c r="AR1015861" s="69">
        <v>0.879</v>
      </c>
    </row>
    <row r="1015862" spans="41:44">
      <c r="AO1015862" s="69">
        <v>39.51</v>
      </c>
      <c r="AP1015862" s="69">
        <v>0.882</v>
      </c>
      <c r="AQ1015862" s="69">
        <v>0.892</v>
      </c>
      <c r="AR1015862" s="69">
        <v>0.974</v>
      </c>
    </row>
    <row r="1015863" spans="41:44">
      <c r="AO1015863" s="69">
        <v>40.29</v>
      </c>
      <c r="AP1015863" s="69">
        <v>1.012</v>
      </c>
      <c r="AQ1015863" s="69">
        <v>1</v>
      </c>
      <c r="AR1015863" s="69">
        <v>1.027</v>
      </c>
    </row>
    <row r="1015864" spans="41:44">
      <c r="AO1015864" s="69">
        <v>41.07</v>
      </c>
      <c r="AP1015864" s="69">
        <v>0.951</v>
      </c>
      <c r="AQ1015864" s="69">
        <v>0.956</v>
      </c>
      <c r="AR1015864" s="69">
        <v>0.947</v>
      </c>
    </row>
    <row r="1015865" spans="41:44">
      <c r="AO1015865" s="69">
        <v>41.85</v>
      </c>
      <c r="AP1015865" s="69">
        <v>0.9</v>
      </c>
      <c r="AQ1015865" s="69">
        <v>0.89</v>
      </c>
      <c r="AR1015865" s="69">
        <v>0.91</v>
      </c>
    </row>
    <row r="1015866" spans="41:44">
      <c r="AO1015866" s="69">
        <v>42.63</v>
      </c>
      <c r="AP1015866" s="69">
        <v>0.874</v>
      </c>
      <c r="AQ1015866" s="69">
        <v>0.917</v>
      </c>
      <c r="AR1015866" s="69">
        <v>0.95</v>
      </c>
    </row>
    <row r="1015867" spans="41:44">
      <c r="AO1015867" s="69">
        <v>43.41</v>
      </c>
      <c r="AP1015867" s="69">
        <v>0.887</v>
      </c>
      <c r="AQ1015867" s="69">
        <v>0.853</v>
      </c>
      <c r="AR1015867" s="69">
        <v>0.949</v>
      </c>
    </row>
    <row r="1015868" spans="41:44">
      <c r="AO1015868" s="69">
        <v>44.19</v>
      </c>
      <c r="AP1015868" s="69">
        <v>0.866</v>
      </c>
      <c r="AQ1015868" s="69">
        <v>0.944</v>
      </c>
      <c r="AR1015868" s="69">
        <v>0.912</v>
      </c>
    </row>
    <row r="1015869" spans="41:44">
      <c r="AO1015869" s="69">
        <v>44.97</v>
      </c>
      <c r="AP1015869" s="69">
        <v>0.938</v>
      </c>
      <c r="AQ1015869" s="69">
        <v>0.928</v>
      </c>
      <c r="AR1015869" s="69">
        <v>0.901</v>
      </c>
    </row>
    <row r="1015870" spans="41:44">
      <c r="AO1015870" s="69">
        <v>45.75</v>
      </c>
      <c r="AP1015870" s="69">
        <v>0.815</v>
      </c>
      <c r="AQ1015870" s="69">
        <v>0.956</v>
      </c>
      <c r="AR1015870" s="69">
        <v>0.736</v>
      </c>
    </row>
    <row r="1015871" spans="41:44">
      <c r="AO1015871" s="69">
        <v>46.53</v>
      </c>
      <c r="AP1015871" s="69">
        <v>0.962</v>
      </c>
      <c r="AQ1015871" s="69">
        <v>0.986</v>
      </c>
      <c r="AR1015871" s="69">
        <v>1.085</v>
      </c>
    </row>
    <row r="1015872" spans="41:44">
      <c r="AO1015872" s="69">
        <v>47.31</v>
      </c>
      <c r="AP1015872" s="69">
        <v>0.844</v>
      </c>
      <c r="AQ1015872" s="69">
        <v>0.892</v>
      </c>
      <c r="AR1015872" s="69">
        <v>0.807</v>
      </c>
    </row>
    <row r="1015873" spans="41:44">
      <c r="AO1015873" s="69">
        <v>48.09</v>
      </c>
      <c r="AP1015873" s="69">
        <v>1.065</v>
      </c>
      <c r="AQ1015873" s="69">
        <v>0.904</v>
      </c>
      <c r="AR1015873" s="69">
        <v>0.949</v>
      </c>
    </row>
    <row r="1015874" spans="41:44">
      <c r="AO1015874" s="69">
        <v>48.87</v>
      </c>
      <c r="AP1015874" s="69">
        <v>0.924</v>
      </c>
      <c r="AQ1015874" s="69">
        <v>0.887</v>
      </c>
      <c r="AR1015874" s="69">
        <v>0.873</v>
      </c>
    </row>
    <row r="1015875" spans="41:44">
      <c r="AO1015875" s="69">
        <v>49.65</v>
      </c>
      <c r="AP1015875" s="69">
        <v>0.903</v>
      </c>
      <c r="AQ1015875" s="69">
        <v>0.849</v>
      </c>
      <c r="AR1015875" s="69">
        <v>0.923</v>
      </c>
    </row>
    <row r="1015876" spans="41:44">
      <c r="AO1015876" s="69">
        <v>50.43</v>
      </c>
      <c r="AP1015876" s="69">
        <v>0.974</v>
      </c>
      <c r="AQ1015876" s="69">
        <v>1.015</v>
      </c>
      <c r="AR1015876" s="69">
        <v>0.937</v>
      </c>
    </row>
    <row r="1015877" spans="41:44">
      <c r="AO1015877" s="69">
        <v>51.21</v>
      </c>
      <c r="AP1015877" s="69">
        <v>0.962</v>
      </c>
      <c r="AQ1015877" s="69">
        <v>1</v>
      </c>
      <c r="AR1015877" s="69">
        <v>0.883</v>
      </c>
    </row>
    <row r="1015878" spans="41:44">
      <c r="AO1015878" s="69">
        <v>51.99</v>
      </c>
      <c r="AP1015878" s="69">
        <v>0.986</v>
      </c>
      <c r="AQ1015878" s="69">
        <v>0.892</v>
      </c>
      <c r="AR1015878" s="69">
        <v>0.872</v>
      </c>
    </row>
    <row r="1015879" spans="41:44">
      <c r="AO1015879" s="69">
        <v>52.77</v>
      </c>
      <c r="AP1015879" s="69">
        <v>0.927</v>
      </c>
      <c r="AQ1015879" s="69">
        <v>1.03</v>
      </c>
      <c r="AR1015879" s="69">
        <v>0.987</v>
      </c>
    </row>
    <row r="1015880" spans="41:44">
      <c r="AO1015880" s="69">
        <v>53.55</v>
      </c>
      <c r="AP1015880" s="69">
        <v>0.89</v>
      </c>
      <c r="AQ1015880" s="69">
        <v>0.819</v>
      </c>
      <c r="AR1015880" s="69">
        <v>0.816</v>
      </c>
    </row>
    <row r="1015881" spans="41:44">
      <c r="AO1015881" s="69">
        <v>54.33</v>
      </c>
      <c r="AP1015881" s="69">
        <v>0.869</v>
      </c>
      <c r="AQ1015881" s="69">
        <v>0.836</v>
      </c>
      <c r="AR1015881" s="69">
        <v>0.887</v>
      </c>
    </row>
    <row r="1015882" spans="41:44">
      <c r="AO1015882" s="69">
        <v>55.11</v>
      </c>
      <c r="AP1015882" s="69">
        <v>0.893</v>
      </c>
      <c r="AQ1015882" s="69">
        <v>0.943</v>
      </c>
      <c r="AR1015882" s="69">
        <v>0.96</v>
      </c>
    </row>
    <row r="1015883" spans="41:44">
      <c r="AO1015883" s="69">
        <v>55.89</v>
      </c>
      <c r="AP1015883" s="69">
        <v>0.938</v>
      </c>
      <c r="AQ1015883" s="69">
        <v>0.928</v>
      </c>
      <c r="AR1015883" s="69">
        <v>0.937</v>
      </c>
    </row>
    <row r="1015884" spans="41:44">
      <c r="AO1015884" s="69">
        <v>56.67</v>
      </c>
      <c r="AP1015884" s="69">
        <v>0.939</v>
      </c>
      <c r="AQ1015884" s="69">
        <v>0.865</v>
      </c>
      <c r="AR1015884" s="69">
        <v>0.938</v>
      </c>
    </row>
    <row r="1015885" spans="41:44">
      <c r="AO1015885" s="69">
        <v>57.45</v>
      </c>
      <c r="AP1015885" s="69">
        <v>0.914</v>
      </c>
      <c r="AQ1015885" s="69">
        <v>1.03</v>
      </c>
      <c r="AR1015885" s="69">
        <v>1.04</v>
      </c>
    </row>
    <row r="1015886" spans="41:44">
      <c r="AO1015886" s="69">
        <v>58.23</v>
      </c>
      <c r="AP1015886" s="69">
        <v>0.884</v>
      </c>
      <c r="AQ1015886" s="69">
        <v>0.915</v>
      </c>
      <c r="AR1015886" s="69">
        <v>0.932</v>
      </c>
    </row>
    <row r="1015887" spans="41:44">
      <c r="AO1015887" s="69">
        <v>59.01</v>
      </c>
      <c r="AP1015887" s="69">
        <v>0.874</v>
      </c>
      <c r="AQ1015887" s="69">
        <v>0.808</v>
      </c>
      <c r="AR1015887" s="69">
        <v>0.959</v>
      </c>
    </row>
    <row r="1015888" spans="41:44">
      <c r="AO1015888" s="69">
        <v>59.79</v>
      </c>
      <c r="AP1015888" s="69">
        <v>0.884</v>
      </c>
      <c r="AQ1015888" s="69">
        <v>0.914</v>
      </c>
      <c r="AR1015888" s="69">
        <v>0.889</v>
      </c>
    </row>
    <row r="1015889" spans="41:44">
      <c r="AO1015889" s="69">
        <v>60.57</v>
      </c>
      <c r="AP1015889" s="69">
        <v>0.987</v>
      </c>
      <c r="AQ1015889" s="69">
        <v>0.942</v>
      </c>
      <c r="AR1015889" s="69">
        <v>0.947</v>
      </c>
    </row>
    <row r="1015890" spans="41:44">
      <c r="AO1015890" s="69">
        <v>61.35</v>
      </c>
      <c r="AP1015890" s="69">
        <v>0.893</v>
      </c>
      <c r="AQ1015890" s="69">
        <v>0.885</v>
      </c>
      <c r="AR1015890" s="69">
        <v>0.896</v>
      </c>
    </row>
    <row r="1015891" spans="41:44">
      <c r="AO1015891" s="69">
        <v>62.13</v>
      </c>
      <c r="AP1015891" s="69">
        <v>0.903</v>
      </c>
      <c r="AQ1015891" s="69">
        <v>0.887</v>
      </c>
      <c r="AR1015891" s="69">
        <v>0.936</v>
      </c>
    </row>
    <row r="1015892" spans="41:44">
      <c r="AO1015892" s="69">
        <v>62.91</v>
      </c>
      <c r="AP1015892" s="69">
        <v>0.891</v>
      </c>
      <c r="AQ1015892" s="69">
        <v>0.9</v>
      </c>
      <c r="AR1015892" s="69">
        <v>0.821</v>
      </c>
    </row>
    <row r="1015893" spans="41:44">
      <c r="AO1015893" s="69">
        <v>63.69</v>
      </c>
      <c r="AP1015893" s="69">
        <v>0.926</v>
      </c>
      <c r="AQ1015893" s="69">
        <v>0.811</v>
      </c>
      <c r="AR1015893" s="69">
        <v>0.868</v>
      </c>
    </row>
    <row r="1015894" spans="41:44">
      <c r="AO1015894" s="69">
        <v>64.47</v>
      </c>
      <c r="AP1015894" s="69">
        <v>0.826</v>
      </c>
      <c r="AQ1015894" s="69">
        <v>0.943</v>
      </c>
      <c r="AR1015894" s="69">
        <v>0.949</v>
      </c>
    </row>
    <row r="1015895" spans="41:44">
      <c r="AO1015895" s="69">
        <v>65.25</v>
      </c>
      <c r="AP1015895" s="69">
        <v>0.986</v>
      </c>
      <c r="AQ1015895" s="69">
        <v>0.855</v>
      </c>
      <c r="AR1015895" s="69">
        <v>0.896</v>
      </c>
    </row>
    <row r="1015896" spans="41:44">
      <c r="AO1015896" s="69">
        <v>66.03</v>
      </c>
      <c r="AP1015896" s="69">
        <v>0.951</v>
      </c>
      <c r="AQ1015896" s="69">
        <v>0.873</v>
      </c>
      <c r="AR1015896" s="69">
        <v>1.04</v>
      </c>
    </row>
    <row r="1015897" spans="41:44">
      <c r="AO1015897" s="69">
        <v>66.81</v>
      </c>
      <c r="AP1015897" s="69">
        <v>0.884</v>
      </c>
      <c r="AQ1015897" s="69">
        <v>0.901</v>
      </c>
      <c r="AR1015897" s="69">
        <v>1.031</v>
      </c>
    </row>
    <row r="1015898" spans="41:44">
      <c r="AO1015898" s="69">
        <v>67.59</v>
      </c>
      <c r="AP1015898" s="69">
        <v>0.913</v>
      </c>
      <c r="AQ1015898" s="69">
        <v>0.808</v>
      </c>
      <c r="AR1015898" s="69">
        <v>1.026</v>
      </c>
    </row>
    <row r="1015899" spans="41:44">
      <c r="AO1015899" s="69">
        <v>68.37</v>
      </c>
      <c r="AP1015899" s="69">
        <v>1.012</v>
      </c>
      <c r="AQ1015899" s="69">
        <v>0.919</v>
      </c>
      <c r="AR1015899" s="69">
        <v>0.87</v>
      </c>
    </row>
    <row r="1015900" spans="41:44">
      <c r="AO1015900" s="69">
        <v>69.15</v>
      </c>
      <c r="AP1015900" s="69">
        <v>0.953</v>
      </c>
      <c r="AQ1015900" s="69">
        <v>0.93</v>
      </c>
      <c r="AR1015900" s="69">
        <v>0.889</v>
      </c>
    </row>
    <row r="1015901" spans="41:44">
      <c r="AO1015901" s="69">
        <v>69.93</v>
      </c>
      <c r="AP1015901" s="69">
        <v>0.885</v>
      </c>
      <c r="AQ1015901" s="69">
        <v>0.795</v>
      </c>
      <c r="AR1015901" s="69">
        <v>1.027</v>
      </c>
    </row>
    <row r="1015902" spans="41:44">
      <c r="AO1015902" s="69">
        <v>70.71</v>
      </c>
      <c r="AP1015902" s="69">
        <v>0.902</v>
      </c>
      <c r="AQ1015902" s="69">
        <v>0.901</v>
      </c>
      <c r="AR1015902" s="69">
        <v>0.924</v>
      </c>
    </row>
    <row r="1015903" spans="41:44">
      <c r="AO1015903" s="69">
        <v>71.49</v>
      </c>
      <c r="AP1015903" s="69">
        <v>0.821</v>
      </c>
      <c r="AQ1015903" s="69">
        <v>0.827</v>
      </c>
      <c r="AR1015903" s="69">
        <v>0.9</v>
      </c>
    </row>
    <row r="1015904" spans="41:44">
      <c r="AO1015904" s="69">
        <v>72.27</v>
      </c>
      <c r="AP1015904" s="69">
        <v>0.951</v>
      </c>
      <c r="AQ1015904" s="69">
        <v>0.78</v>
      </c>
      <c r="AR1015904" s="69">
        <v>0.904</v>
      </c>
    </row>
    <row r="1015905" spans="41:44">
      <c r="AO1015905" s="69">
        <v>73.05</v>
      </c>
      <c r="AP1015905" s="69">
        <v>0.926</v>
      </c>
      <c r="AQ1015905" s="69">
        <v>0.956</v>
      </c>
      <c r="AR1015905" s="69">
        <v>1.014</v>
      </c>
    </row>
    <row r="1015906" spans="41:44">
      <c r="AO1015906" s="69">
        <v>73.83</v>
      </c>
      <c r="AP1015906" s="69">
        <v>0.94</v>
      </c>
      <c r="AQ1015906" s="69">
        <v>0.956</v>
      </c>
      <c r="AR1015906" s="69">
        <v>0.924</v>
      </c>
    </row>
    <row r="1015907" spans="41:44">
      <c r="AO1015907" s="69">
        <v>74.61</v>
      </c>
      <c r="AP1015907" s="69">
        <v>0.926</v>
      </c>
      <c r="AQ1015907" s="69">
        <v>0.861</v>
      </c>
      <c r="AR1015907" s="69">
        <v>0.944</v>
      </c>
    </row>
    <row r="1015908" spans="41:44">
      <c r="AO1015908" s="69">
        <v>75.39</v>
      </c>
      <c r="AP1015908" s="69">
        <v>0.884</v>
      </c>
      <c r="AQ1015908" s="69">
        <v>0.849</v>
      </c>
      <c r="AR1015908" s="69">
        <v>1.027</v>
      </c>
    </row>
    <row r="1015909" spans="41:44">
      <c r="AO1015909" s="69">
        <v>76.17</v>
      </c>
      <c r="AP1015909" s="69">
        <v>0.856</v>
      </c>
      <c r="AQ1015909" s="69">
        <v>0.887</v>
      </c>
      <c r="AR1015909" s="69">
        <v>0.923</v>
      </c>
    </row>
    <row r="1015910" spans="41:44">
      <c r="AO1015910" s="69">
        <v>76.95</v>
      </c>
      <c r="AP1015910" s="69">
        <v>0.81</v>
      </c>
      <c r="AQ1015910" s="69">
        <v>0.918</v>
      </c>
      <c r="AR1015910" s="69">
        <v>0.948</v>
      </c>
    </row>
    <row r="1015911" spans="41:44">
      <c r="AO1015911" s="69">
        <v>77.73</v>
      </c>
      <c r="AP1015911" s="69">
        <v>0.931</v>
      </c>
      <c r="AQ1015911" s="69">
        <v>0.9</v>
      </c>
      <c r="AR1015911" s="69">
        <v>0.948</v>
      </c>
    </row>
    <row r="1015912" spans="41:44">
      <c r="AO1015912" s="69">
        <v>78.51</v>
      </c>
      <c r="AP1015912" s="69">
        <v>0.894</v>
      </c>
      <c r="AQ1015912" s="69">
        <v>0.892</v>
      </c>
      <c r="AR1015912" s="69">
        <v>1.071</v>
      </c>
    </row>
    <row r="1015913" spans="41:44">
      <c r="AO1015913" s="69">
        <v>79.29</v>
      </c>
      <c r="AP1015913" s="69">
        <v>0.845</v>
      </c>
      <c r="AQ1015913" s="69">
        <v>0.901</v>
      </c>
      <c r="AR1015913" s="69">
        <v>0.894</v>
      </c>
    </row>
    <row r="1015914" spans="41:44">
      <c r="AO1015914" s="69">
        <v>80.07</v>
      </c>
      <c r="AP1015914" s="69">
        <v>0.95</v>
      </c>
      <c r="AQ1015914" s="69">
        <v>0.843</v>
      </c>
      <c r="AR1015914" s="69">
        <v>0.867</v>
      </c>
    </row>
    <row r="1015915" spans="41:44">
      <c r="AO1015915" s="69">
        <v>80.85</v>
      </c>
      <c r="AP1015915" s="69">
        <v>0.849</v>
      </c>
      <c r="AQ1015915" s="69">
        <v>0.957</v>
      </c>
      <c r="AR1015915" s="69">
        <v>0.974</v>
      </c>
    </row>
    <row r="1015916" spans="41:44">
      <c r="AO1015916" s="69">
        <v>81.63</v>
      </c>
      <c r="AP1015916" s="69">
        <v>0.965</v>
      </c>
      <c r="AQ1015916" s="69">
        <v>0.957</v>
      </c>
      <c r="AR1015916" s="69">
        <v>0.87</v>
      </c>
    </row>
    <row r="1015917" spans="41:44">
      <c r="AO1015917" s="69">
        <v>82.41</v>
      </c>
      <c r="AP1015917" s="69">
        <v>0.937</v>
      </c>
      <c r="AQ1015917" s="69">
        <v>0.849</v>
      </c>
      <c r="AR1015917" s="69">
        <v>0.83</v>
      </c>
    </row>
    <row r="1015918" spans="41:44">
      <c r="AO1015918" s="69">
        <v>83.19</v>
      </c>
      <c r="AP1015918" s="69">
        <v>0.907</v>
      </c>
      <c r="AQ1015918" s="69">
        <v>0.9</v>
      </c>
      <c r="AR1015918" s="69">
        <v>0.873</v>
      </c>
    </row>
    <row r="1015919" spans="41:44">
      <c r="AO1015919" s="69">
        <v>83.97</v>
      </c>
      <c r="AP1015919" s="69">
        <v>0.916</v>
      </c>
      <c r="AQ1015919" s="69">
        <v>0.94</v>
      </c>
      <c r="AR1015919" s="69">
        <v>0.924</v>
      </c>
    </row>
    <row r="1015920" spans="41:44">
      <c r="AO1015920" s="69">
        <v>84.75</v>
      </c>
      <c r="AP1015920" s="69">
        <v>0.95</v>
      </c>
      <c r="AQ1015920" s="69">
        <v>0.865</v>
      </c>
      <c r="AR1015920" s="69">
        <v>0.974</v>
      </c>
    </row>
    <row r="1015921" spans="41:44">
      <c r="AO1015921" s="69">
        <v>85.53</v>
      </c>
      <c r="AP1015921" s="69">
        <v>0.954</v>
      </c>
      <c r="AQ1015921" s="69">
        <v>0.954</v>
      </c>
      <c r="AR1015921" s="69">
        <v>0.987</v>
      </c>
    </row>
    <row r="1015922" spans="41:44">
      <c r="AO1015922" s="69">
        <v>86.31</v>
      </c>
      <c r="AP1015922" s="69">
        <v>0.939</v>
      </c>
      <c r="AQ1015922" s="69">
        <v>0.859</v>
      </c>
      <c r="AR1015922" s="69">
        <v>0.957</v>
      </c>
    </row>
    <row r="1015923" spans="41:44">
      <c r="AO1015923" s="69">
        <v>87.09</v>
      </c>
      <c r="AP1015923" s="69">
        <v>0.988</v>
      </c>
      <c r="AQ1015923" s="69">
        <v>0.887</v>
      </c>
      <c r="AR1015923" s="69">
        <v>0.973</v>
      </c>
    </row>
    <row r="1015924" spans="41:44">
      <c r="AO1015924" s="69">
        <v>87.87</v>
      </c>
      <c r="AP1015924" s="69">
        <v>0.853</v>
      </c>
      <c r="AQ1015924" s="69">
        <v>0.867</v>
      </c>
      <c r="AR1015924" s="69">
        <v>0.849</v>
      </c>
    </row>
    <row r="1015925" spans="41:44">
      <c r="AO1015925" s="69">
        <v>88.65</v>
      </c>
      <c r="AP1015925" s="69">
        <v>0.89</v>
      </c>
      <c r="AQ1015925" s="69">
        <v>0.971</v>
      </c>
      <c r="AR1015925" s="69">
        <v>0.922</v>
      </c>
    </row>
    <row r="1015926" spans="41:44">
      <c r="AO1015926" s="69">
        <v>89.43</v>
      </c>
      <c r="AP1015926" s="69">
        <v>0.921</v>
      </c>
      <c r="AQ1015926" s="69">
        <v>0.846</v>
      </c>
      <c r="AR1015926" s="69">
        <v>0.873</v>
      </c>
    </row>
    <row r="1015927" spans="41:44">
      <c r="AO1015927" s="69">
        <v>90.21</v>
      </c>
      <c r="AP1015927" s="69">
        <v>0.869</v>
      </c>
      <c r="AQ1015927" s="69">
        <v>0.884</v>
      </c>
      <c r="AR1015927" s="69">
        <v>0.911</v>
      </c>
    </row>
    <row r="1015928" spans="41:44">
      <c r="AO1015928" s="69">
        <v>90.99</v>
      </c>
      <c r="AP1015928" s="69">
        <v>1.012</v>
      </c>
      <c r="AQ1015928" s="69">
        <v>0.985</v>
      </c>
      <c r="AR1015928" s="69">
        <v>0.898</v>
      </c>
    </row>
    <row r="1015929" spans="41:44">
      <c r="AO1015929" s="69">
        <v>91.77</v>
      </c>
      <c r="AP1015929" s="69">
        <v>0.904</v>
      </c>
      <c r="AQ1015929" s="69">
        <v>1</v>
      </c>
      <c r="AR1015929" s="69">
        <v>0.907</v>
      </c>
    </row>
    <row r="1015930" spans="41:44">
      <c r="AO1015930" s="69">
        <v>92.55</v>
      </c>
      <c r="AP1015930" s="69">
        <v>0.976</v>
      </c>
      <c r="AQ1015930" s="69">
        <v>0.9</v>
      </c>
      <c r="AR1015930" s="69">
        <v>0.906</v>
      </c>
    </row>
    <row r="1015931" spans="41:44">
      <c r="AO1015931" s="69">
        <v>93.33</v>
      </c>
      <c r="AP1015931" s="69">
        <v>0.953</v>
      </c>
      <c r="AQ1015931" s="69">
        <v>0.928</v>
      </c>
      <c r="AR1015931" s="69">
        <v>0.974</v>
      </c>
    </row>
    <row r="1015932" spans="41:44">
      <c r="AO1015932" s="69">
        <v>94.11</v>
      </c>
      <c r="AP1015932" s="69">
        <v>0.83</v>
      </c>
      <c r="AQ1015932" s="69">
        <v>0.816</v>
      </c>
      <c r="AR1015932" s="69">
        <v>0.948</v>
      </c>
    </row>
    <row r="1015933" spans="41:44">
      <c r="AO1015933" s="69">
        <v>94.89</v>
      </c>
      <c r="AP1015933" s="69">
        <v>0.906</v>
      </c>
      <c r="AQ1015933" s="69">
        <v>0.791</v>
      </c>
      <c r="AR1015933" s="69">
        <v>1</v>
      </c>
    </row>
    <row r="1015934" spans="41:44">
      <c r="AO1015934" s="69">
        <v>95.67</v>
      </c>
      <c r="AP1015934" s="69">
        <v>0.886</v>
      </c>
      <c r="AQ1015934" s="69">
        <v>0.859</v>
      </c>
      <c r="AR1015934" s="69">
        <v>0.898</v>
      </c>
    </row>
    <row r="1015935" spans="41:44">
      <c r="AO1015935" s="69">
        <v>96.45</v>
      </c>
      <c r="AP1015935" s="69">
        <v>0.988</v>
      </c>
      <c r="AQ1015935" s="69">
        <v>1.014</v>
      </c>
      <c r="AR1015935" s="69">
        <v>0.887</v>
      </c>
    </row>
    <row r="1015936" spans="41:44">
      <c r="AO1015936" s="69">
        <v>97.23</v>
      </c>
      <c r="AP1015936" s="69">
        <v>0.918</v>
      </c>
      <c r="AQ1015936" s="69">
        <v>0.915</v>
      </c>
      <c r="AR1015936" s="69">
        <v>0.934</v>
      </c>
    </row>
    <row r="1015937" spans="41:44">
      <c r="AO1015937" s="69">
        <v>98.01</v>
      </c>
      <c r="AP1015937" s="69">
        <v>0.851</v>
      </c>
      <c r="AQ1015937" s="69">
        <v>0.942</v>
      </c>
      <c r="AR1015937" s="69">
        <v>0.919</v>
      </c>
    </row>
    <row r="1015938" spans="41:44">
      <c r="AO1015938" s="69">
        <v>98.79</v>
      </c>
      <c r="AP1015938" s="69">
        <v>0.95</v>
      </c>
      <c r="AQ1015938" s="69">
        <v>0.829</v>
      </c>
      <c r="AR1015938" s="69">
        <v>0.906</v>
      </c>
    </row>
    <row r="1015939" spans="41:44">
      <c r="AO1015939" s="69">
        <v>99.57</v>
      </c>
      <c r="AP1015939" s="69">
        <v>0.823</v>
      </c>
      <c r="AQ1015939" s="69">
        <v>0.918</v>
      </c>
      <c r="AR1015939" s="69">
        <v>1</v>
      </c>
    </row>
    <row r="1015940" spans="41:44">
      <c r="AO1015940" s="69">
        <v>100.35</v>
      </c>
      <c r="AP1015940" s="69">
        <v>0.917</v>
      </c>
      <c r="AQ1015940" s="69">
        <v>0.928</v>
      </c>
      <c r="AR1015940" s="69">
        <v>0.846</v>
      </c>
    </row>
    <row r="1015941" spans="41:44">
      <c r="AO1015941" s="69">
        <v>101.13</v>
      </c>
      <c r="AP1015941" s="69">
        <v>0.886</v>
      </c>
      <c r="AQ1015941" s="69">
        <v>0.843</v>
      </c>
      <c r="AR1015941" s="69">
        <v>0.959</v>
      </c>
    </row>
    <row r="1015942" spans="41:44">
      <c r="AO1015942" s="69">
        <v>101.91</v>
      </c>
      <c r="AP1015942" s="69">
        <v>0.965</v>
      </c>
      <c r="AQ1015942" s="69">
        <v>0.851</v>
      </c>
      <c r="AR1015942" s="69">
        <v>0.93</v>
      </c>
    </row>
    <row r="1015943" spans="41:44">
      <c r="AO1015943" s="69">
        <v>102.69</v>
      </c>
      <c r="AP1015943" s="69">
        <v>0.89</v>
      </c>
      <c r="AQ1015943" s="69">
        <v>0.861</v>
      </c>
      <c r="AR1015943" s="69">
        <v>0.839</v>
      </c>
    </row>
    <row r="1015944" spans="41:44">
      <c r="AO1015944" s="69">
        <v>103.47</v>
      </c>
      <c r="AP1015944" s="69">
        <v>0.949</v>
      </c>
      <c r="AQ1015944" s="69">
        <v>0.942</v>
      </c>
      <c r="AR1015944" s="69">
        <v>0.842</v>
      </c>
    </row>
    <row r="1015945" spans="41:44">
      <c r="AO1015945" s="69">
        <v>104.25</v>
      </c>
      <c r="AP1015945" s="69">
        <v>0.91</v>
      </c>
      <c r="AQ1015945" s="69">
        <v>0.957</v>
      </c>
      <c r="AR1015945" s="69">
        <v>0.875</v>
      </c>
    </row>
    <row r="1015946" spans="41:44">
      <c r="AO1015946" s="69">
        <v>105.03</v>
      </c>
      <c r="AP1015946" s="69">
        <v>0.882</v>
      </c>
      <c r="AQ1015946" s="69">
        <v>0.84</v>
      </c>
      <c r="AR1015946" s="69">
        <v>0.917</v>
      </c>
    </row>
    <row r="1015947" spans="41:44">
      <c r="AO1015947" s="69">
        <v>105.81</v>
      </c>
      <c r="AP1015947" s="69">
        <v>0.976</v>
      </c>
      <c r="AQ1015947" s="69">
        <v>0.811</v>
      </c>
      <c r="AR1015947" s="69">
        <v>0.9</v>
      </c>
    </row>
    <row r="1015948" spans="41:44">
      <c r="AO1015948" s="69">
        <v>106.59</v>
      </c>
      <c r="AP1015948" s="69">
        <v>0.949</v>
      </c>
      <c r="AQ1015948" s="69">
        <v>0.84</v>
      </c>
      <c r="AR1015948" s="69">
        <v>0.947</v>
      </c>
    </row>
    <row r="1015949" spans="41:44">
      <c r="AO1015949" s="69">
        <v>107.37</v>
      </c>
      <c r="AP1015949" s="69">
        <v>0.918</v>
      </c>
      <c r="AQ1015949" s="69">
        <v>0.942</v>
      </c>
      <c r="AR1015949" s="69">
        <v>0.917</v>
      </c>
    </row>
    <row r="1015950" spans="41:44">
      <c r="AO1015950" s="69">
        <v>108.15</v>
      </c>
      <c r="AP1015950" s="69">
        <v>0.922</v>
      </c>
      <c r="AQ1015950" s="69">
        <v>0.916</v>
      </c>
      <c r="AR1015950" s="69">
        <v>0.959</v>
      </c>
    </row>
    <row r="1015951" spans="41:44">
      <c r="AO1015951" s="69">
        <v>108.93</v>
      </c>
      <c r="AP1015951" s="69">
        <v>0.918</v>
      </c>
      <c r="AQ1015951" s="69">
        <v>0.939</v>
      </c>
      <c r="AR1015951" s="69">
        <v>0.872</v>
      </c>
    </row>
    <row r="1015952" spans="41:44">
      <c r="AO1015952" s="69">
        <v>109.71</v>
      </c>
      <c r="AP1015952" s="69">
        <v>0.867</v>
      </c>
      <c r="AQ1015952" s="69">
        <v>0.956</v>
      </c>
      <c r="AR1015952" s="69">
        <v>0.923</v>
      </c>
    </row>
    <row r="1015953" spans="41:44">
      <c r="AO1015953" s="69">
        <v>110.49</v>
      </c>
      <c r="AP1015953" s="69">
        <v>0.933</v>
      </c>
      <c r="AQ1015953" s="69">
        <v>0.836</v>
      </c>
      <c r="AR1015953" s="69">
        <v>0.842</v>
      </c>
    </row>
    <row r="1015954" spans="41:44">
      <c r="AO1015954" s="69">
        <v>111.27</v>
      </c>
      <c r="AP1015954" s="69">
        <v>1.052</v>
      </c>
      <c r="AQ1015954" s="69">
        <v>0.873</v>
      </c>
      <c r="AR1015954" s="69">
        <v>0.898</v>
      </c>
    </row>
    <row r="1015955" spans="41:44">
      <c r="AO1015955" s="69">
        <v>112.05</v>
      </c>
      <c r="AP1015955" s="69">
        <v>0.892</v>
      </c>
      <c r="AQ1015955" s="69">
        <v>0.875</v>
      </c>
      <c r="AR1015955" s="69">
        <v>0.828</v>
      </c>
    </row>
    <row r="1015956" spans="41:44">
      <c r="AO1015956" s="69">
        <v>112.83</v>
      </c>
      <c r="AP1015956" s="69">
        <v>0.965</v>
      </c>
      <c r="AQ1015956" s="69">
        <v>0.915</v>
      </c>
      <c r="AR1015956" s="69">
        <v>1.015</v>
      </c>
    </row>
    <row r="1015957" spans="41:44">
      <c r="AO1015957" s="69">
        <v>113.61</v>
      </c>
      <c r="AP1015957" s="69">
        <v>0.932</v>
      </c>
      <c r="AQ1015957" s="69">
        <v>0.956</v>
      </c>
      <c r="AR1015957" s="69">
        <v>0.986</v>
      </c>
    </row>
    <row r="1015958" spans="41:44">
      <c r="AO1015958" s="69">
        <v>114.39</v>
      </c>
      <c r="AP1015958" s="69">
        <v>0.903</v>
      </c>
      <c r="AQ1015958" s="69">
        <v>0.955</v>
      </c>
      <c r="AR1015958" s="69">
        <v>0.959</v>
      </c>
    </row>
    <row r="1015959" spans="41:44">
      <c r="AO1015959" s="69">
        <v>115.17</v>
      </c>
      <c r="AP1015959" s="69">
        <v>0.944</v>
      </c>
      <c r="AQ1015959" s="69">
        <v>0.971</v>
      </c>
      <c r="AR1015959" s="69">
        <v>0.93</v>
      </c>
    </row>
    <row r="1015960" spans="41:44">
      <c r="AO1015960" s="69">
        <v>115.95</v>
      </c>
      <c r="AP1015960" s="69">
        <v>0.9</v>
      </c>
      <c r="AQ1015960" s="69">
        <v>0.941</v>
      </c>
      <c r="AR1015960" s="69">
        <v>0.847</v>
      </c>
    </row>
    <row r="1015961" spans="41:44">
      <c r="AO1015961" s="69">
        <v>116.73</v>
      </c>
      <c r="AP1015961" s="69">
        <v>0.847</v>
      </c>
      <c r="AQ1015961" s="69">
        <v>0.885</v>
      </c>
      <c r="AR1015961" s="69">
        <v>0.896</v>
      </c>
    </row>
    <row r="1015962" spans="41:44">
      <c r="AO1015962" s="69">
        <v>117.51</v>
      </c>
      <c r="AP1015962" s="69">
        <v>0.917</v>
      </c>
      <c r="AQ1015962" s="69">
        <v>0.857</v>
      </c>
      <c r="AR1015962" s="69">
        <v>0.844</v>
      </c>
    </row>
    <row r="1015963" spans="41:44">
      <c r="AO1015963" s="69">
        <v>118.29</v>
      </c>
      <c r="AP1015963" s="69">
        <v>0.923</v>
      </c>
      <c r="AQ1015963" s="69">
        <v>1.016</v>
      </c>
      <c r="AR1015963" s="69">
        <v>0.844</v>
      </c>
    </row>
    <row r="1015964" spans="41:44">
      <c r="AO1015964" s="69">
        <v>119.07</v>
      </c>
      <c r="AP1015964" s="69">
        <v>1</v>
      </c>
      <c r="AQ1015964" s="69">
        <v>0.9</v>
      </c>
      <c r="AR1015964" s="69">
        <v>0.915</v>
      </c>
    </row>
    <row r="1015965" spans="41:44">
      <c r="AO1015965" s="69">
        <v>119.85</v>
      </c>
      <c r="AP1015965" s="69">
        <v>0.95</v>
      </c>
      <c r="AQ1015965" s="69">
        <v>1.014</v>
      </c>
      <c r="AR1015965" s="69">
        <v>0.878</v>
      </c>
    </row>
    <row r="1015966" spans="41:44">
      <c r="AO1015966" s="69">
        <v>120.63</v>
      </c>
      <c r="AP1015966" s="69">
        <v>0.87</v>
      </c>
      <c r="AQ1015966" s="69">
        <v>0.943</v>
      </c>
      <c r="AR1015966" s="69">
        <v>0.808</v>
      </c>
    </row>
    <row r="1015967" spans="41:44">
      <c r="AO1015967" s="69">
        <v>121.41</v>
      </c>
      <c r="AP1015967" s="69">
        <v>0.874</v>
      </c>
      <c r="AQ1015967" s="69">
        <v>0.956</v>
      </c>
      <c r="AR1015967" s="69">
        <v>0.906</v>
      </c>
    </row>
    <row r="1015968" spans="41:44">
      <c r="AO1015968" s="69">
        <v>122.19</v>
      </c>
      <c r="AP1015968" s="69">
        <v>0.878</v>
      </c>
      <c r="AQ1015968" s="69">
        <v>1</v>
      </c>
      <c r="AR1015968" s="69">
        <v>0.851</v>
      </c>
    </row>
    <row r="1015969" spans="41:44">
      <c r="AO1015969" s="69">
        <v>122.97</v>
      </c>
      <c r="AP1015969" s="69">
        <v>0.966</v>
      </c>
      <c r="AQ1015969" s="69">
        <v>0.918</v>
      </c>
      <c r="AR1015969" s="69">
        <v>0.904</v>
      </c>
    </row>
    <row r="1015970" spans="41:44">
      <c r="AO1015970" s="69">
        <v>123.75</v>
      </c>
      <c r="AP1015970" s="69">
        <v>0.918</v>
      </c>
      <c r="AQ1015970" s="69">
        <v>0.9</v>
      </c>
      <c r="AR1015970" s="69">
        <v>0.984</v>
      </c>
    </row>
    <row r="1015971" spans="41:44">
      <c r="AO1015971" s="69">
        <v>124.53</v>
      </c>
      <c r="AP1015971" s="69">
        <v>0.953</v>
      </c>
      <c r="AQ1015971" s="69">
        <v>0.827</v>
      </c>
      <c r="AR1015971" s="69">
        <v>0.9</v>
      </c>
    </row>
    <row r="1015972" spans="41:44">
      <c r="AO1015972" s="69">
        <v>125.31</v>
      </c>
      <c r="AP1015972" s="69">
        <v>0.912</v>
      </c>
      <c r="AQ1015972" s="69">
        <v>0.871</v>
      </c>
      <c r="AR1015972" s="69">
        <v>0.973</v>
      </c>
    </row>
    <row r="1015973" spans="41:44">
      <c r="AO1015973" s="69">
        <v>126.09</v>
      </c>
      <c r="AP1015973" s="69">
        <v>0.879</v>
      </c>
      <c r="AQ1015973" s="69">
        <v>0.927</v>
      </c>
      <c r="AR1015973" s="69">
        <v>0.987</v>
      </c>
    </row>
    <row r="1015974" spans="41:44">
      <c r="AO1015974" s="69">
        <v>126.87</v>
      </c>
      <c r="AP1015974" s="69">
        <v>0.966</v>
      </c>
      <c r="AQ1015974" s="69">
        <v>0.875</v>
      </c>
      <c r="AR1015974" s="69">
        <v>0.917</v>
      </c>
    </row>
    <row r="1015975" spans="41:44">
      <c r="AO1015975" s="69">
        <v>127.65</v>
      </c>
      <c r="AP1015975" s="69">
        <v>0.929</v>
      </c>
      <c r="AQ1015975" s="69">
        <v>0.889</v>
      </c>
      <c r="AR1015975" s="69">
        <v>0.9</v>
      </c>
    </row>
    <row r="1015976" spans="41:44">
      <c r="AO1015976" s="69">
        <v>128.43</v>
      </c>
      <c r="AP1015976" s="69">
        <v>0.943</v>
      </c>
      <c r="AQ1015976" s="69">
        <v>0.823</v>
      </c>
      <c r="AR1015976" s="69">
        <v>0.922</v>
      </c>
    </row>
    <row r="1015977" spans="41:44">
      <c r="AO1015977" s="69">
        <v>129.21</v>
      </c>
      <c r="AP1015977" s="69">
        <v>0.901</v>
      </c>
      <c r="AQ1015977" s="69">
        <v>0.971</v>
      </c>
      <c r="AR1015977" s="69">
        <v>1</v>
      </c>
    </row>
    <row r="1015978" spans="41:44">
      <c r="AO1015978" s="69">
        <v>129.99</v>
      </c>
      <c r="AP1015978" s="69">
        <v>0.94</v>
      </c>
      <c r="AQ1015978" s="69">
        <v>0.851</v>
      </c>
      <c r="AR1015978" s="69">
        <v>0.918</v>
      </c>
    </row>
    <row r="1015979" spans="41:44">
      <c r="AO1015979" s="69">
        <v>130.77</v>
      </c>
      <c r="AP1015979" s="69">
        <v>0.94</v>
      </c>
      <c r="AQ1015979" s="69">
        <v>1.046</v>
      </c>
      <c r="AR1015979" s="69">
        <v>1.014</v>
      </c>
    </row>
    <row r="1015980" spans="41:44">
      <c r="AO1015980" s="69">
        <v>131.55</v>
      </c>
      <c r="AP1015980" s="69">
        <v>0.942</v>
      </c>
      <c r="AQ1015980" s="69">
        <v>0.847</v>
      </c>
      <c r="AR1015980" s="69">
        <v>0.883</v>
      </c>
    </row>
    <row r="1015981" spans="41:44">
      <c r="AO1015981" s="69">
        <v>132.33</v>
      </c>
      <c r="AP1015981" s="69">
        <v>0.954</v>
      </c>
      <c r="AQ1015981" s="69">
        <v>0.9</v>
      </c>
      <c r="AR1015981" s="69">
        <v>1.069</v>
      </c>
    </row>
    <row r="1015982" spans="41:44">
      <c r="AO1015982" s="69">
        <v>133.11</v>
      </c>
      <c r="AP1015982" s="69">
        <v>0.867</v>
      </c>
      <c r="AQ1015982" s="69">
        <v>0.865</v>
      </c>
      <c r="AR1015982" s="69">
        <v>0.957</v>
      </c>
    </row>
    <row r="1015983" spans="41:44">
      <c r="AO1015983" s="69">
        <v>133.89</v>
      </c>
      <c r="AP1015983" s="69">
        <v>0.827</v>
      </c>
      <c r="AQ1015983" s="69">
        <v>1</v>
      </c>
      <c r="AR1015983" s="69">
        <v>0.91</v>
      </c>
    </row>
    <row r="1015984" spans="41:44">
      <c r="AO1015984" s="69">
        <v>134.67</v>
      </c>
      <c r="AP1015984" s="69">
        <v>0.91</v>
      </c>
      <c r="AQ1015984" s="69">
        <v>0.929</v>
      </c>
      <c r="AR1015984" s="69">
        <v>0.93</v>
      </c>
    </row>
    <row r="1015985" spans="41:44">
      <c r="AO1015985" s="69">
        <v>135.45</v>
      </c>
      <c r="AP1015985" s="69">
        <v>0.938</v>
      </c>
      <c r="AQ1015985" s="69">
        <v>0.859</v>
      </c>
      <c r="AR1015985" s="69">
        <v>1</v>
      </c>
    </row>
    <row r="1015986" spans="41:44">
      <c r="AO1015986" s="69">
        <v>136.23</v>
      </c>
      <c r="AP1015986" s="69">
        <v>0.944</v>
      </c>
      <c r="AQ1015986" s="69">
        <v>1</v>
      </c>
      <c r="AR1015986" s="69">
        <v>0.934</v>
      </c>
    </row>
    <row r="1015987" spans="41:44">
      <c r="AO1015987" s="69">
        <v>137.01</v>
      </c>
      <c r="AP1015987" s="69">
        <v>0.965</v>
      </c>
      <c r="AQ1015987" s="69">
        <v>0.861</v>
      </c>
      <c r="AR1015987" s="69">
        <v>0.893</v>
      </c>
    </row>
    <row r="1015988" spans="41:44">
      <c r="AO1015988" s="69">
        <v>137.79</v>
      </c>
      <c r="AP1015988" s="69">
        <v>0.922</v>
      </c>
      <c r="AQ1015988" s="69">
        <v>1.03</v>
      </c>
      <c r="AR1015988" s="69">
        <v>0.973</v>
      </c>
    </row>
    <row r="1015989" spans="41:44">
      <c r="AO1015989" s="69">
        <v>138.57</v>
      </c>
      <c r="AP1015989" s="69">
        <v>0.862</v>
      </c>
      <c r="AQ1015989" s="69">
        <v>0.814</v>
      </c>
      <c r="AR1015989" s="69">
        <v>0.986</v>
      </c>
    </row>
    <row r="1015990" spans="41:44">
      <c r="AO1015990" s="69">
        <v>139.35</v>
      </c>
      <c r="AP1015990" s="69">
        <v>0.89</v>
      </c>
      <c r="AQ1015990" s="69">
        <v>0.915</v>
      </c>
      <c r="AR1015990" s="69">
        <v>0.906</v>
      </c>
    </row>
    <row r="1015991" spans="41:44">
      <c r="AO1015991" s="69">
        <v>140.13</v>
      </c>
      <c r="AP1015991" s="69">
        <v>0.954</v>
      </c>
      <c r="AQ1015991" s="69">
        <v>0.895</v>
      </c>
      <c r="AR1015991" s="69">
        <v>0.863</v>
      </c>
    </row>
    <row r="1015992" spans="41:44">
      <c r="AO1015992" s="69">
        <v>140.91</v>
      </c>
      <c r="AP1015992" s="69">
        <v>1</v>
      </c>
      <c r="AQ1015992" s="69">
        <v>0.97</v>
      </c>
      <c r="AR1015992" s="69">
        <v>0.918</v>
      </c>
    </row>
    <row r="1015993" spans="41:44">
      <c r="AO1015993" s="69">
        <v>141.69</v>
      </c>
      <c r="AP1015993" s="69">
        <v>0.967</v>
      </c>
      <c r="AQ1015993" s="69">
        <v>0.883</v>
      </c>
      <c r="AR1015993" s="69">
        <v>0.93</v>
      </c>
    </row>
    <row r="1015994" spans="41:44">
      <c r="AO1015994" s="69">
        <v>142.47</v>
      </c>
      <c r="AP1015994" s="69">
        <v>0.966</v>
      </c>
      <c r="AQ1015994" s="69">
        <v>0.871</v>
      </c>
      <c r="AR1015994" s="69">
        <v>0.911</v>
      </c>
    </row>
    <row r="1015995" spans="41:44">
      <c r="AO1015995" s="69">
        <v>143.25</v>
      </c>
      <c r="AP1015995" s="69">
        <v>0.901</v>
      </c>
      <c r="AQ1015995" s="69">
        <v>1.048</v>
      </c>
      <c r="AR1015995" s="69">
        <v>0.942</v>
      </c>
    </row>
    <row r="1015996" spans="41:44">
      <c r="AO1015996" s="69">
        <v>144.03</v>
      </c>
      <c r="AP1015996" s="69">
        <v>0.955</v>
      </c>
      <c r="AQ1015996" s="69">
        <v>0.875</v>
      </c>
      <c r="AR1015996" s="69">
        <v>0.919</v>
      </c>
    </row>
    <row r="1015997" spans="41:44">
      <c r="AO1015997" s="69">
        <v>144.81</v>
      </c>
      <c r="AP1015997" s="69">
        <v>0.928</v>
      </c>
      <c r="AQ1015997" s="69">
        <v>0.89</v>
      </c>
      <c r="AR1015997" s="69">
        <v>1</v>
      </c>
    </row>
    <row r="1015998" spans="41:44">
      <c r="AO1015998" s="69">
        <v>145.59</v>
      </c>
      <c r="AP1015998" s="69">
        <v>0.988</v>
      </c>
      <c r="AQ1015998" s="69">
        <v>0.928</v>
      </c>
      <c r="AR1015998" s="69">
        <v>1.028</v>
      </c>
    </row>
    <row r="1015999" spans="41:44">
      <c r="AO1015999" s="69">
        <v>146.37</v>
      </c>
      <c r="AP1015999" s="69">
        <v>0.806</v>
      </c>
      <c r="AQ1015999" s="69">
        <v>0.831</v>
      </c>
      <c r="AR1015999" s="69">
        <v>0.97</v>
      </c>
    </row>
    <row r="1016000" spans="41:44">
      <c r="AO1016000" s="69">
        <v>147.15</v>
      </c>
      <c r="AP1016000" s="69">
        <v>0.907</v>
      </c>
      <c r="AQ1016000" s="69">
        <v>0.928</v>
      </c>
      <c r="AR1016000" s="69">
        <v>0.91</v>
      </c>
    </row>
    <row r="1016001" spans="41:44">
      <c r="AO1016001" s="69">
        <v>147.93</v>
      </c>
      <c r="AP1016001" s="69">
        <v>0.875</v>
      </c>
      <c r="AQ1016001" s="69">
        <v>0.831</v>
      </c>
      <c r="AR1016001" s="69">
        <v>0.861</v>
      </c>
    </row>
    <row r="1016002" spans="41:44">
      <c r="AO1016002" s="69">
        <v>148.71</v>
      </c>
      <c r="AP1016002" s="69">
        <v>0.977</v>
      </c>
      <c r="AQ1016002" s="69">
        <v>0.898</v>
      </c>
      <c r="AR1016002" s="69">
        <v>0.901</v>
      </c>
    </row>
    <row r="1016003" spans="41:44">
      <c r="AO1016003" s="69">
        <v>149.49</v>
      </c>
      <c r="AP1016003" s="69">
        <v>0.9</v>
      </c>
      <c r="AQ1016003" s="69">
        <v>0.985</v>
      </c>
      <c r="AR1016003" s="69">
        <v>0.901</v>
      </c>
    </row>
    <row r="1016004" spans="41:44">
      <c r="AO1016004" s="69">
        <v>150.27</v>
      </c>
      <c r="AP1016004" s="69">
        <v>0.95</v>
      </c>
      <c r="AQ1016004" s="69">
        <v>0.859</v>
      </c>
      <c r="AR1016004" s="69">
        <v>0.917</v>
      </c>
    </row>
    <row r="1016005" spans="41:44">
      <c r="AO1016005" s="69">
        <v>151.05</v>
      </c>
      <c r="AP1016005" s="69">
        <v>0.942</v>
      </c>
      <c r="AQ1016005" s="69">
        <v>0.943</v>
      </c>
      <c r="AR1016005" s="69">
        <v>0.918</v>
      </c>
    </row>
    <row r="1016006" spans="41:44">
      <c r="AO1016006" s="69">
        <v>151.83</v>
      </c>
      <c r="AP1016006" s="69">
        <v>0.978</v>
      </c>
      <c r="AQ1016006" s="69">
        <v>0.845</v>
      </c>
      <c r="AR1016006" s="69">
        <v>0.867</v>
      </c>
    </row>
    <row r="1016007" spans="41:44">
      <c r="AO1016007" s="69">
        <v>152.61</v>
      </c>
      <c r="AP1016007" s="69">
        <v>0.942</v>
      </c>
      <c r="AQ1016007" s="69">
        <v>0.943</v>
      </c>
      <c r="AR1016007" s="69">
        <v>0.928</v>
      </c>
    </row>
    <row r="1016008" spans="41:44">
      <c r="AO1016008" s="69">
        <v>153.39</v>
      </c>
      <c r="AP1016008" s="69">
        <v>0.988</v>
      </c>
      <c r="AQ1016008" s="69">
        <v>0.927</v>
      </c>
      <c r="AR1016008" s="69">
        <v>0.836</v>
      </c>
    </row>
    <row r="1016009" spans="41:44">
      <c r="AO1016009" s="69">
        <v>154.17</v>
      </c>
      <c r="AP1016009" s="69">
        <v>0.891</v>
      </c>
      <c r="AQ1016009" s="69">
        <v>0.941</v>
      </c>
      <c r="AR1016009" s="69">
        <v>0.932</v>
      </c>
    </row>
    <row r="1016010" spans="41:44">
      <c r="AO1016010" s="69">
        <v>154.95</v>
      </c>
      <c r="AP1016010" s="69">
        <v>0.935</v>
      </c>
      <c r="AQ1016010" s="69">
        <v>0.889</v>
      </c>
      <c r="AR1016010" s="69">
        <v>0.861</v>
      </c>
    </row>
    <row r="1016011" spans="41:44">
      <c r="AO1016011" s="69">
        <v>155.73</v>
      </c>
      <c r="AP1016011" s="69">
        <v>0.923</v>
      </c>
      <c r="AQ1016011" s="69">
        <v>0.775</v>
      </c>
      <c r="AR1016011" s="69">
        <v>0.861</v>
      </c>
    </row>
    <row r="1016012" spans="41:44">
      <c r="AO1016012" s="69">
        <v>156.51</v>
      </c>
      <c r="AP1016012" s="69">
        <v>0.911</v>
      </c>
      <c r="AQ1016012" s="69">
        <v>0.942</v>
      </c>
      <c r="AR1016012" s="69">
        <v>0.957</v>
      </c>
    </row>
    <row r="1032194" spans="41:44">
      <c r="AO1032194" s="69" t="s">
        <v>13</v>
      </c>
      <c r="AP1032194" s="69" t="s">
        <v>14</v>
      </c>
      <c r="AQ1032194" s="69" t="s">
        <v>15</v>
      </c>
      <c r="AR1032194" s="69" t="s">
        <v>16</v>
      </c>
    </row>
    <row r="1032195" spans="41:44">
      <c r="AO1032195" s="69">
        <v>0</v>
      </c>
      <c r="AP1032195" s="69">
        <v>0.925</v>
      </c>
      <c r="AQ1032195" s="69">
        <v>0.985</v>
      </c>
      <c r="AR1032195" s="69">
        <v>0.836</v>
      </c>
    </row>
    <row r="1032196" spans="41:44">
      <c r="AO1032196" s="69">
        <v>0.39</v>
      </c>
      <c r="AP1032196" s="69">
        <v>0.968</v>
      </c>
      <c r="AQ1032196" s="69">
        <v>1.016</v>
      </c>
      <c r="AR1032196" s="69">
        <v>1.026</v>
      </c>
    </row>
    <row r="1032197" spans="41:44">
      <c r="AO1032197" s="69">
        <v>1.17</v>
      </c>
      <c r="AP1032197" s="69">
        <v>0.928</v>
      </c>
      <c r="AQ1032197" s="69">
        <v>1.061</v>
      </c>
      <c r="AR1032197" s="69">
        <v>0.925</v>
      </c>
    </row>
    <row r="1032198" spans="41:44">
      <c r="AO1032198" s="69">
        <v>1.95</v>
      </c>
      <c r="AP1032198" s="69">
        <v>0.885</v>
      </c>
      <c r="AQ1032198" s="69">
        <v>0.97</v>
      </c>
      <c r="AR1032198" s="69">
        <v>0.961</v>
      </c>
    </row>
    <row r="1032199" spans="41:44">
      <c r="AO1032199" s="69">
        <v>2.73</v>
      </c>
      <c r="AP1032199" s="69">
        <v>0.926</v>
      </c>
      <c r="AQ1032199" s="69">
        <v>0.932</v>
      </c>
      <c r="AR1032199" s="69">
        <v>0.962</v>
      </c>
    </row>
    <row r="1032200" spans="41:44">
      <c r="AO1032200" s="69">
        <v>3.51</v>
      </c>
      <c r="AP1032200" s="69">
        <v>0.885</v>
      </c>
      <c r="AQ1032200" s="69">
        <v>0.906</v>
      </c>
      <c r="AR1032200" s="69">
        <v>0.924</v>
      </c>
    </row>
    <row r="1032201" spans="41:44">
      <c r="AO1032201" s="69">
        <v>4.29</v>
      </c>
      <c r="AP1032201" s="69">
        <v>0.97</v>
      </c>
      <c r="AQ1032201" s="69">
        <v>0.915</v>
      </c>
      <c r="AR1032201" s="69">
        <v>0.96</v>
      </c>
    </row>
    <row r="1032202" spans="41:44">
      <c r="AO1032202" s="69">
        <v>5.07</v>
      </c>
      <c r="AP1032202" s="69">
        <v>0.9</v>
      </c>
      <c r="AQ1032202" s="69">
        <v>0.935</v>
      </c>
      <c r="AR1032202" s="69">
        <v>0.911</v>
      </c>
    </row>
    <row r="1032203" spans="41:44">
      <c r="AO1032203" s="69">
        <v>5.85</v>
      </c>
      <c r="AP1032203" s="69">
        <v>1.015</v>
      </c>
      <c r="AQ1032203" s="69">
        <v>0.971</v>
      </c>
      <c r="AR1032203" s="69">
        <v>0.912</v>
      </c>
    </row>
    <row r="1032204" spans="41:44">
      <c r="AO1032204" s="69">
        <v>6.63</v>
      </c>
      <c r="AP1032204" s="69">
        <v>0.927</v>
      </c>
      <c r="AQ1032204" s="69">
        <v>1</v>
      </c>
      <c r="AR1032204" s="69">
        <v>0.962</v>
      </c>
    </row>
    <row r="1032205" spans="41:44">
      <c r="AO1032205" s="69">
        <v>7.41</v>
      </c>
      <c r="AP1032205" s="69">
        <v>0.97</v>
      </c>
      <c r="AQ1032205" s="69">
        <v>0.904</v>
      </c>
      <c r="AR1032205" s="69">
        <v>1.013</v>
      </c>
    </row>
    <row r="1032206" spans="41:44">
      <c r="AO1032206" s="69">
        <v>8.19</v>
      </c>
      <c r="AP1032206" s="69">
        <v>0.878</v>
      </c>
      <c r="AQ1032206" s="69">
        <v>0.89</v>
      </c>
      <c r="AR1032206" s="69">
        <v>1</v>
      </c>
    </row>
    <row r="1032207" spans="41:44">
      <c r="AO1032207" s="69">
        <v>8.97</v>
      </c>
      <c r="AP1032207" s="69">
        <v>0.956</v>
      </c>
      <c r="AQ1032207" s="69">
        <v>0.859</v>
      </c>
      <c r="AR1032207" s="69">
        <v>1.096</v>
      </c>
    </row>
    <row r="1032208" spans="41:44">
      <c r="AO1032208" s="69">
        <v>9.75</v>
      </c>
      <c r="AP1032208" s="69">
        <v>0.887</v>
      </c>
      <c r="AQ1032208" s="69">
        <v>0.93</v>
      </c>
      <c r="AR1032208" s="69">
        <v>1.04</v>
      </c>
    </row>
    <row r="1032209" spans="41:44">
      <c r="AO1032209" s="69">
        <v>10.53</v>
      </c>
      <c r="AP1032209" s="69">
        <v>0.922</v>
      </c>
      <c r="AQ1032209" s="69">
        <v>0.956</v>
      </c>
      <c r="AR1032209" s="69">
        <v>1.053</v>
      </c>
    </row>
    <row r="1032210" spans="41:44">
      <c r="AO1032210" s="69">
        <v>11.31</v>
      </c>
      <c r="AP1032210" s="69">
        <v>1</v>
      </c>
      <c r="AQ1032210" s="69">
        <v>0.9</v>
      </c>
      <c r="AR1032210" s="69">
        <v>1.037</v>
      </c>
    </row>
    <row r="1032211" spans="41:44">
      <c r="AO1032211" s="69">
        <v>12.09</v>
      </c>
      <c r="AP1032211" s="69">
        <v>1.014</v>
      </c>
      <c r="AQ1032211" s="69">
        <v>0.942</v>
      </c>
      <c r="AR1032211" s="69">
        <v>0.861</v>
      </c>
    </row>
    <row r="1032212" spans="41:44">
      <c r="AO1032212" s="69">
        <v>12.87</v>
      </c>
      <c r="AP1032212" s="69">
        <v>0.918</v>
      </c>
      <c r="AQ1032212" s="69">
        <v>0.986</v>
      </c>
      <c r="AR1032212" s="69">
        <v>1.055</v>
      </c>
    </row>
    <row r="1032213" spans="41:44">
      <c r="AO1032213" s="69">
        <v>13.65</v>
      </c>
      <c r="AP1032213" s="69">
        <v>0.87</v>
      </c>
      <c r="AQ1032213" s="69">
        <v>0.848</v>
      </c>
      <c r="AR1032213" s="69">
        <v>0.883</v>
      </c>
    </row>
    <row r="1032214" spans="41:44">
      <c r="AO1032214" s="69">
        <v>14.43</v>
      </c>
      <c r="AP1032214" s="69">
        <v>0.949</v>
      </c>
      <c r="AQ1032214" s="69">
        <v>1</v>
      </c>
      <c r="AR1032214" s="69">
        <v>0.938</v>
      </c>
    </row>
    <row r="1032215" spans="41:44">
      <c r="AO1032215" s="69">
        <v>15.21</v>
      </c>
      <c r="AP1032215" s="69">
        <v>0.947</v>
      </c>
      <c r="AQ1032215" s="69">
        <v>0.947</v>
      </c>
      <c r="AR1032215" s="69">
        <v>0.962</v>
      </c>
    </row>
    <row r="1032216" spans="41:44">
      <c r="AO1032216" s="69">
        <v>15.99</v>
      </c>
      <c r="AP1032216" s="69">
        <v>0.883</v>
      </c>
      <c r="AQ1032216" s="69">
        <v>1</v>
      </c>
      <c r="AR1032216" s="69">
        <v>0.887</v>
      </c>
    </row>
    <row r="1032217" spans="41:44">
      <c r="AO1032217" s="69">
        <v>16.77</v>
      </c>
      <c r="AP1032217" s="69">
        <v>0.892</v>
      </c>
      <c r="AQ1032217" s="69">
        <v>0.971</v>
      </c>
      <c r="AR1032217" s="69">
        <v>1.133</v>
      </c>
    </row>
    <row r="1032218" spans="41:44">
      <c r="AO1032218" s="69">
        <v>17.55</v>
      </c>
      <c r="AP1032218" s="69">
        <v>0.95</v>
      </c>
      <c r="AQ1032218" s="69">
        <v>0.873</v>
      </c>
      <c r="AR1032218" s="69">
        <v>0.95</v>
      </c>
    </row>
    <row r="1032219" spans="41:44">
      <c r="AO1032219" s="69">
        <v>18.33</v>
      </c>
      <c r="AP1032219" s="69">
        <v>0.931</v>
      </c>
      <c r="AQ1032219" s="69">
        <v>0.942</v>
      </c>
      <c r="AR1032219" s="69">
        <v>0.961</v>
      </c>
    </row>
    <row r="1032220" spans="41:44">
      <c r="AO1032220" s="69">
        <v>19.11</v>
      </c>
      <c r="AP1032220" s="69">
        <v>0.9</v>
      </c>
      <c r="AQ1032220" s="69">
        <v>0.926</v>
      </c>
      <c r="AR1032220" s="69">
        <v>0.935</v>
      </c>
    </row>
    <row r="1032221" spans="41:44">
      <c r="AO1032221" s="69">
        <v>19.89</v>
      </c>
      <c r="AP1032221" s="69">
        <v>0.912</v>
      </c>
      <c r="AQ1032221" s="69">
        <v>0.943</v>
      </c>
      <c r="AR1032221" s="69">
        <v>0.926</v>
      </c>
    </row>
    <row r="1032222" spans="41:44">
      <c r="AO1032222" s="69">
        <v>20.67</v>
      </c>
      <c r="AP1032222" s="69">
        <v>0.912</v>
      </c>
      <c r="AQ1032222" s="69">
        <v>0.942</v>
      </c>
      <c r="AR1032222" s="69">
        <v>0.875</v>
      </c>
    </row>
    <row r="1032223" spans="41:44">
      <c r="AO1032223" s="69">
        <v>21.45</v>
      </c>
      <c r="AP1032223" s="69">
        <v>1</v>
      </c>
      <c r="AQ1032223" s="69">
        <v>0.844</v>
      </c>
      <c r="AR1032223" s="69">
        <v>0.912</v>
      </c>
    </row>
    <row r="1032224" spans="41:44">
      <c r="AO1032224" s="69">
        <v>22.23</v>
      </c>
      <c r="AP1032224" s="69">
        <v>0.891</v>
      </c>
      <c r="AQ1032224" s="69">
        <v>0.844</v>
      </c>
      <c r="AR1032224" s="69">
        <v>0.975</v>
      </c>
    </row>
    <row r="1032225" spans="41:44">
      <c r="AO1032225" s="69">
        <v>23.01</v>
      </c>
      <c r="AP1032225" s="69">
        <v>0.912</v>
      </c>
      <c r="AQ1032225" s="69">
        <v>1.014</v>
      </c>
      <c r="AR1032225" s="69">
        <v>0.95</v>
      </c>
    </row>
    <row r="1032226" spans="41:44">
      <c r="AO1032226" s="69">
        <v>23.79</v>
      </c>
      <c r="AP1032226" s="69">
        <v>0.974</v>
      </c>
      <c r="AQ1032226" s="69">
        <v>0.931</v>
      </c>
      <c r="AR1032226" s="69">
        <v>0.869</v>
      </c>
    </row>
    <row r="1032227" spans="41:44">
      <c r="AO1032227" s="69">
        <v>24.57</v>
      </c>
      <c r="AP1032227" s="69">
        <v>0.898</v>
      </c>
      <c r="AQ1032227" s="69">
        <v>0.97</v>
      </c>
      <c r="AR1032227" s="69">
        <v>0.879</v>
      </c>
    </row>
    <row r="1032228" spans="41:44">
      <c r="AO1032228" s="69">
        <v>25.35</v>
      </c>
      <c r="AP1032228" s="69">
        <v>0.877</v>
      </c>
      <c r="AQ1032228" s="69">
        <v>0.878</v>
      </c>
      <c r="AR1032228" s="69">
        <v>0.948</v>
      </c>
    </row>
    <row r="1032229" spans="41:44">
      <c r="AO1032229" s="69">
        <v>26.13</v>
      </c>
      <c r="AP1032229" s="69">
        <v>0.912</v>
      </c>
      <c r="AQ1032229" s="69">
        <v>0.986</v>
      </c>
      <c r="AR1032229" s="69">
        <v>0.949</v>
      </c>
    </row>
    <row r="1032230" spans="41:44">
      <c r="AO1032230" s="69">
        <v>26.91</v>
      </c>
      <c r="AP1032230" s="69">
        <v>0.974</v>
      </c>
      <c r="AQ1032230" s="69">
        <v>0.906</v>
      </c>
      <c r="AR1032230" s="69">
        <v>0.828</v>
      </c>
    </row>
    <row r="1032231" spans="41:44">
      <c r="AO1032231" s="69">
        <v>27.69</v>
      </c>
      <c r="AP1032231" s="69">
        <v>0.939</v>
      </c>
      <c r="AQ1032231" s="69">
        <v>0.849</v>
      </c>
      <c r="AR1032231" s="69">
        <v>0.924</v>
      </c>
    </row>
    <row r="1032232" spans="41:44">
      <c r="AO1032232" s="69">
        <v>28.47</v>
      </c>
      <c r="AP1032232" s="69">
        <v>0.986</v>
      </c>
      <c r="AQ1032232" s="69">
        <v>0.93</v>
      </c>
      <c r="AR1032232" s="69">
        <v>0.974</v>
      </c>
    </row>
    <row r="1032233" spans="41:44">
      <c r="AO1032233" s="69">
        <v>29.25</v>
      </c>
      <c r="AP1032233" s="69">
        <v>0.974</v>
      </c>
      <c r="AQ1032233" s="69">
        <v>0.915</v>
      </c>
      <c r="AR1032233" s="69">
        <v>0.896</v>
      </c>
    </row>
    <row r="1032234" spans="41:44">
      <c r="AO1032234" s="69">
        <v>30.03</v>
      </c>
      <c r="AP1032234" s="69">
        <v>0.915</v>
      </c>
      <c r="AQ1032234" s="69">
        <v>0.986</v>
      </c>
      <c r="AR1032234" s="69">
        <v>1</v>
      </c>
    </row>
    <row r="1032235" spans="41:44">
      <c r="AO1032235" s="69">
        <v>30.81</v>
      </c>
      <c r="AP1032235" s="69">
        <v>0.914</v>
      </c>
      <c r="AQ1032235" s="69">
        <v>0.905</v>
      </c>
      <c r="AR1032235" s="69">
        <v>0.868</v>
      </c>
    </row>
    <row r="1032236" spans="41:44">
      <c r="AO1032236" s="69">
        <v>31.59</v>
      </c>
      <c r="AP1032236" s="69">
        <v>1</v>
      </c>
      <c r="AQ1032236" s="69">
        <v>0.917</v>
      </c>
      <c r="AR1032236" s="69">
        <v>1.026</v>
      </c>
    </row>
    <row r="1032237" spans="41:44">
      <c r="AO1032237" s="69">
        <v>32.37</v>
      </c>
      <c r="AP1032237" s="69">
        <v>1</v>
      </c>
      <c r="AQ1032237" s="69">
        <v>0.831</v>
      </c>
      <c r="AR1032237" s="69">
        <v>0.937</v>
      </c>
    </row>
    <row r="1032238" spans="41:44">
      <c r="AO1032238" s="69">
        <v>33.15</v>
      </c>
      <c r="AP1032238" s="69">
        <v>0.891</v>
      </c>
      <c r="AQ1032238" s="69">
        <v>0.985</v>
      </c>
      <c r="AR1032238" s="69">
        <v>0.938</v>
      </c>
    </row>
    <row r="1032239" spans="41:44">
      <c r="AO1032239" s="69">
        <v>33.93</v>
      </c>
      <c r="AP1032239" s="69">
        <v>0.938</v>
      </c>
      <c r="AQ1032239" s="69">
        <v>0.957</v>
      </c>
      <c r="AR1032239" s="69">
        <v>0.974</v>
      </c>
    </row>
    <row r="1032240" spans="41:44">
      <c r="AO1032240" s="69">
        <v>34.71</v>
      </c>
      <c r="AP1032240" s="69">
        <v>0.949</v>
      </c>
      <c r="AQ1032240" s="69">
        <v>0.986</v>
      </c>
      <c r="AR1032240" s="69">
        <v>0.912</v>
      </c>
    </row>
    <row r="1032241" spans="41:44">
      <c r="AO1032241" s="69">
        <v>35.49</v>
      </c>
      <c r="AP1032241" s="69">
        <v>0.937</v>
      </c>
      <c r="AQ1032241" s="69">
        <v>0.96</v>
      </c>
      <c r="AR1032241" s="69">
        <v>0.934</v>
      </c>
    </row>
    <row r="1032242" spans="41:44">
      <c r="AO1032242" s="69">
        <v>36.27</v>
      </c>
      <c r="AP1032242" s="69">
        <v>0.94</v>
      </c>
      <c r="AQ1032242" s="69">
        <v>0.97</v>
      </c>
      <c r="AR1032242" s="69">
        <v>0.961</v>
      </c>
    </row>
    <row r="1032243" spans="41:44">
      <c r="AO1032243" s="69">
        <v>37.05</v>
      </c>
      <c r="AP1032243" s="69">
        <v>0.915</v>
      </c>
      <c r="AQ1032243" s="69">
        <v>0.929</v>
      </c>
      <c r="AR1032243" s="69">
        <v>0.96</v>
      </c>
    </row>
    <row r="1032244" spans="41:44">
      <c r="AO1032244" s="69">
        <v>37.83</v>
      </c>
      <c r="AP1032244" s="69">
        <v>0.894</v>
      </c>
      <c r="AQ1032244" s="69">
        <v>0.905</v>
      </c>
      <c r="AR1032244" s="69">
        <v>1.11</v>
      </c>
    </row>
    <row r="1032245" spans="41:44">
      <c r="AO1032245" s="69">
        <v>38.61</v>
      </c>
      <c r="AP1032245" s="69">
        <v>1.053</v>
      </c>
      <c r="AQ1032245" s="69">
        <v>0.904</v>
      </c>
      <c r="AR1032245" s="69">
        <v>0.879</v>
      </c>
    </row>
    <row r="1032246" spans="41:44">
      <c r="AO1032246" s="69">
        <v>39.51</v>
      </c>
      <c r="AP1032246" s="69">
        <v>0.882</v>
      </c>
      <c r="AQ1032246" s="69">
        <v>0.892</v>
      </c>
      <c r="AR1032246" s="69">
        <v>0.974</v>
      </c>
    </row>
    <row r="1032247" spans="41:44">
      <c r="AO1032247" s="69">
        <v>40.29</v>
      </c>
      <c r="AP1032247" s="69">
        <v>1.012</v>
      </c>
      <c r="AQ1032247" s="69">
        <v>1</v>
      </c>
      <c r="AR1032247" s="69">
        <v>1.027</v>
      </c>
    </row>
    <row r="1032248" spans="41:44">
      <c r="AO1032248" s="69">
        <v>41.07</v>
      </c>
      <c r="AP1032248" s="69">
        <v>0.951</v>
      </c>
      <c r="AQ1032248" s="69">
        <v>0.956</v>
      </c>
      <c r="AR1032248" s="69">
        <v>0.947</v>
      </c>
    </row>
    <row r="1032249" spans="41:44">
      <c r="AO1032249" s="69">
        <v>41.85</v>
      </c>
      <c r="AP1032249" s="69">
        <v>0.9</v>
      </c>
      <c r="AQ1032249" s="69">
        <v>0.89</v>
      </c>
      <c r="AR1032249" s="69">
        <v>0.91</v>
      </c>
    </row>
    <row r="1032250" spans="41:44">
      <c r="AO1032250" s="69">
        <v>42.63</v>
      </c>
      <c r="AP1032250" s="69">
        <v>0.874</v>
      </c>
      <c r="AQ1032250" s="69">
        <v>0.917</v>
      </c>
      <c r="AR1032250" s="69">
        <v>0.95</v>
      </c>
    </row>
    <row r="1032251" spans="41:44">
      <c r="AO1032251" s="69">
        <v>43.41</v>
      </c>
      <c r="AP1032251" s="69">
        <v>0.887</v>
      </c>
      <c r="AQ1032251" s="69">
        <v>0.853</v>
      </c>
      <c r="AR1032251" s="69">
        <v>0.949</v>
      </c>
    </row>
    <row r="1032252" spans="41:44">
      <c r="AO1032252" s="69">
        <v>44.19</v>
      </c>
      <c r="AP1032252" s="69">
        <v>0.866</v>
      </c>
      <c r="AQ1032252" s="69">
        <v>0.944</v>
      </c>
      <c r="AR1032252" s="69">
        <v>0.912</v>
      </c>
    </row>
    <row r="1032253" spans="41:44">
      <c r="AO1032253" s="69">
        <v>44.97</v>
      </c>
      <c r="AP1032253" s="69">
        <v>0.938</v>
      </c>
      <c r="AQ1032253" s="69">
        <v>0.928</v>
      </c>
      <c r="AR1032253" s="69">
        <v>0.901</v>
      </c>
    </row>
    <row r="1032254" spans="41:44">
      <c r="AO1032254" s="69">
        <v>45.75</v>
      </c>
      <c r="AP1032254" s="69">
        <v>0.815</v>
      </c>
      <c r="AQ1032254" s="69">
        <v>0.956</v>
      </c>
      <c r="AR1032254" s="69">
        <v>0.736</v>
      </c>
    </row>
    <row r="1032255" spans="41:44">
      <c r="AO1032255" s="69">
        <v>46.53</v>
      </c>
      <c r="AP1032255" s="69">
        <v>0.962</v>
      </c>
      <c r="AQ1032255" s="69">
        <v>0.986</v>
      </c>
      <c r="AR1032255" s="69">
        <v>1.085</v>
      </c>
    </row>
    <row r="1032256" spans="41:44">
      <c r="AO1032256" s="69">
        <v>47.31</v>
      </c>
      <c r="AP1032256" s="69">
        <v>0.844</v>
      </c>
      <c r="AQ1032256" s="69">
        <v>0.892</v>
      </c>
      <c r="AR1032256" s="69">
        <v>0.807</v>
      </c>
    </row>
    <row r="1032257" spans="41:44">
      <c r="AO1032257" s="69">
        <v>48.09</v>
      </c>
      <c r="AP1032257" s="69">
        <v>1.065</v>
      </c>
      <c r="AQ1032257" s="69">
        <v>0.904</v>
      </c>
      <c r="AR1032257" s="69">
        <v>0.949</v>
      </c>
    </row>
    <row r="1032258" spans="41:44">
      <c r="AO1032258" s="69">
        <v>48.87</v>
      </c>
      <c r="AP1032258" s="69">
        <v>0.924</v>
      </c>
      <c r="AQ1032258" s="69">
        <v>0.887</v>
      </c>
      <c r="AR1032258" s="69">
        <v>0.873</v>
      </c>
    </row>
    <row r="1032259" spans="41:44">
      <c r="AO1032259" s="69">
        <v>49.65</v>
      </c>
      <c r="AP1032259" s="69">
        <v>0.903</v>
      </c>
      <c r="AQ1032259" s="69">
        <v>0.849</v>
      </c>
      <c r="AR1032259" s="69">
        <v>0.923</v>
      </c>
    </row>
    <row r="1032260" spans="41:44">
      <c r="AO1032260" s="69">
        <v>50.43</v>
      </c>
      <c r="AP1032260" s="69">
        <v>0.974</v>
      </c>
      <c r="AQ1032260" s="69">
        <v>1.015</v>
      </c>
      <c r="AR1032260" s="69">
        <v>0.937</v>
      </c>
    </row>
    <row r="1032261" spans="41:44">
      <c r="AO1032261" s="69">
        <v>51.21</v>
      </c>
      <c r="AP1032261" s="69">
        <v>0.962</v>
      </c>
      <c r="AQ1032261" s="69">
        <v>1</v>
      </c>
      <c r="AR1032261" s="69">
        <v>0.883</v>
      </c>
    </row>
    <row r="1032262" spans="41:44">
      <c r="AO1032262" s="69">
        <v>51.99</v>
      </c>
      <c r="AP1032262" s="69">
        <v>0.986</v>
      </c>
      <c r="AQ1032262" s="69">
        <v>0.892</v>
      </c>
      <c r="AR1032262" s="69">
        <v>0.872</v>
      </c>
    </row>
    <row r="1032263" spans="41:44">
      <c r="AO1032263" s="69">
        <v>52.77</v>
      </c>
      <c r="AP1032263" s="69">
        <v>0.927</v>
      </c>
      <c r="AQ1032263" s="69">
        <v>1.03</v>
      </c>
      <c r="AR1032263" s="69">
        <v>0.987</v>
      </c>
    </row>
    <row r="1032264" spans="41:44">
      <c r="AO1032264" s="69">
        <v>53.55</v>
      </c>
      <c r="AP1032264" s="69">
        <v>0.89</v>
      </c>
      <c r="AQ1032264" s="69">
        <v>0.819</v>
      </c>
      <c r="AR1032264" s="69">
        <v>0.816</v>
      </c>
    </row>
    <row r="1032265" spans="41:44">
      <c r="AO1032265" s="69">
        <v>54.33</v>
      </c>
      <c r="AP1032265" s="69">
        <v>0.869</v>
      </c>
      <c r="AQ1032265" s="69">
        <v>0.836</v>
      </c>
      <c r="AR1032265" s="69">
        <v>0.887</v>
      </c>
    </row>
    <row r="1032266" spans="41:44">
      <c r="AO1032266" s="69">
        <v>55.11</v>
      </c>
      <c r="AP1032266" s="69">
        <v>0.893</v>
      </c>
      <c r="AQ1032266" s="69">
        <v>0.943</v>
      </c>
      <c r="AR1032266" s="69">
        <v>0.96</v>
      </c>
    </row>
    <row r="1032267" spans="41:44">
      <c r="AO1032267" s="69">
        <v>55.89</v>
      </c>
      <c r="AP1032267" s="69">
        <v>0.938</v>
      </c>
      <c r="AQ1032267" s="69">
        <v>0.928</v>
      </c>
      <c r="AR1032267" s="69">
        <v>0.937</v>
      </c>
    </row>
    <row r="1032268" spans="41:44">
      <c r="AO1032268" s="69">
        <v>56.67</v>
      </c>
      <c r="AP1032268" s="69">
        <v>0.939</v>
      </c>
      <c r="AQ1032268" s="69">
        <v>0.865</v>
      </c>
      <c r="AR1032268" s="69">
        <v>0.938</v>
      </c>
    </row>
    <row r="1032269" spans="41:44">
      <c r="AO1032269" s="69">
        <v>57.45</v>
      </c>
      <c r="AP1032269" s="69">
        <v>0.914</v>
      </c>
      <c r="AQ1032269" s="69">
        <v>1.03</v>
      </c>
      <c r="AR1032269" s="69">
        <v>1.04</v>
      </c>
    </row>
    <row r="1032270" spans="41:44">
      <c r="AO1032270" s="69">
        <v>58.23</v>
      </c>
      <c r="AP1032270" s="69">
        <v>0.884</v>
      </c>
      <c r="AQ1032270" s="69">
        <v>0.915</v>
      </c>
      <c r="AR1032270" s="69">
        <v>0.932</v>
      </c>
    </row>
    <row r="1032271" spans="41:44">
      <c r="AO1032271" s="69">
        <v>59.01</v>
      </c>
      <c r="AP1032271" s="69">
        <v>0.874</v>
      </c>
      <c r="AQ1032271" s="69">
        <v>0.808</v>
      </c>
      <c r="AR1032271" s="69">
        <v>0.959</v>
      </c>
    </row>
    <row r="1032272" spans="41:44">
      <c r="AO1032272" s="69">
        <v>59.79</v>
      </c>
      <c r="AP1032272" s="69">
        <v>0.884</v>
      </c>
      <c r="AQ1032272" s="69">
        <v>0.914</v>
      </c>
      <c r="AR1032272" s="69">
        <v>0.889</v>
      </c>
    </row>
    <row r="1032273" spans="41:44">
      <c r="AO1032273" s="69">
        <v>60.57</v>
      </c>
      <c r="AP1032273" s="69">
        <v>0.987</v>
      </c>
      <c r="AQ1032273" s="69">
        <v>0.942</v>
      </c>
      <c r="AR1032273" s="69">
        <v>0.947</v>
      </c>
    </row>
    <row r="1032274" spans="41:44">
      <c r="AO1032274" s="69">
        <v>61.35</v>
      </c>
      <c r="AP1032274" s="69">
        <v>0.893</v>
      </c>
      <c r="AQ1032274" s="69">
        <v>0.885</v>
      </c>
      <c r="AR1032274" s="69">
        <v>0.896</v>
      </c>
    </row>
    <row r="1032275" spans="41:44">
      <c r="AO1032275" s="69">
        <v>62.13</v>
      </c>
      <c r="AP1032275" s="69">
        <v>0.903</v>
      </c>
      <c r="AQ1032275" s="69">
        <v>0.887</v>
      </c>
      <c r="AR1032275" s="69">
        <v>0.936</v>
      </c>
    </row>
    <row r="1032276" spans="41:44">
      <c r="AO1032276" s="69">
        <v>62.91</v>
      </c>
      <c r="AP1032276" s="69">
        <v>0.891</v>
      </c>
      <c r="AQ1032276" s="69">
        <v>0.9</v>
      </c>
      <c r="AR1032276" s="69">
        <v>0.821</v>
      </c>
    </row>
    <row r="1032277" spans="41:44">
      <c r="AO1032277" s="69">
        <v>63.69</v>
      </c>
      <c r="AP1032277" s="69">
        <v>0.926</v>
      </c>
      <c r="AQ1032277" s="69">
        <v>0.811</v>
      </c>
      <c r="AR1032277" s="69">
        <v>0.868</v>
      </c>
    </row>
    <row r="1032278" spans="41:44">
      <c r="AO1032278" s="69">
        <v>64.47</v>
      </c>
      <c r="AP1032278" s="69">
        <v>0.826</v>
      </c>
      <c r="AQ1032278" s="69">
        <v>0.943</v>
      </c>
      <c r="AR1032278" s="69">
        <v>0.949</v>
      </c>
    </row>
    <row r="1032279" spans="41:44">
      <c r="AO1032279" s="69">
        <v>65.25</v>
      </c>
      <c r="AP1032279" s="69">
        <v>0.986</v>
      </c>
      <c r="AQ1032279" s="69">
        <v>0.855</v>
      </c>
      <c r="AR1032279" s="69">
        <v>0.896</v>
      </c>
    </row>
    <row r="1032280" spans="41:44">
      <c r="AO1032280" s="69">
        <v>66.03</v>
      </c>
      <c r="AP1032280" s="69">
        <v>0.951</v>
      </c>
      <c r="AQ1032280" s="69">
        <v>0.873</v>
      </c>
      <c r="AR1032280" s="69">
        <v>1.04</v>
      </c>
    </row>
    <row r="1032281" spans="41:44">
      <c r="AO1032281" s="69">
        <v>66.81</v>
      </c>
      <c r="AP1032281" s="69">
        <v>0.884</v>
      </c>
      <c r="AQ1032281" s="69">
        <v>0.901</v>
      </c>
      <c r="AR1032281" s="69">
        <v>1.031</v>
      </c>
    </row>
    <row r="1032282" spans="41:44">
      <c r="AO1032282" s="69">
        <v>67.59</v>
      </c>
      <c r="AP1032282" s="69">
        <v>0.913</v>
      </c>
      <c r="AQ1032282" s="69">
        <v>0.808</v>
      </c>
      <c r="AR1032282" s="69">
        <v>1.026</v>
      </c>
    </row>
    <row r="1032283" spans="41:44">
      <c r="AO1032283" s="69">
        <v>68.37</v>
      </c>
      <c r="AP1032283" s="69">
        <v>1.012</v>
      </c>
      <c r="AQ1032283" s="69">
        <v>0.919</v>
      </c>
      <c r="AR1032283" s="69">
        <v>0.87</v>
      </c>
    </row>
    <row r="1032284" spans="41:44">
      <c r="AO1032284" s="69">
        <v>69.15</v>
      </c>
      <c r="AP1032284" s="69">
        <v>0.953</v>
      </c>
      <c r="AQ1032284" s="69">
        <v>0.93</v>
      </c>
      <c r="AR1032284" s="69">
        <v>0.889</v>
      </c>
    </row>
    <row r="1032285" spans="41:44">
      <c r="AO1032285" s="69">
        <v>69.93</v>
      </c>
      <c r="AP1032285" s="69">
        <v>0.885</v>
      </c>
      <c r="AQ1032285" s="69">
        <v>0.795</v>
      </c>
      <c r="AR1032285" s="69">
        <v>1.027</v>
      </c>
    </row>
    <row r="1032286" spans="41:44">
      <c r="AO1032286" s="69">
        <v>70.71</v>
      </c>
      <c r="AP1032286" s="69">
        <v>0.902</v>
      </c>
      <c r="AQ1032286" s="69">
        <v>0.901</v>
      </c>
      <c r="AR1032286" s="69">
        <v>0.924</v>
      </c>
    </row>
    <row r="1032287" spans="41:44">
      <c r="AO1032287" s="69">
        <v>71.49</v>
      </c>
      <c r="AP1032287" s="69">
        <v>0.821</v>
      </c>
      <c r="AQ1032287" s="69">
        <v>0.827</v>
      </c>
      <c r="AR1032287" s="69">
        <v>0.9</v>
      </c>
    </row>
    <row r="1032288" spans="41:44">
      <c r="AO1032288" s="69">
        <v>72.27</v>
      </c>
      <c r="AP1032288" s="69">
        <v>0.951</v>
      </c>
      <c r="AQ1032288" s="69">
        <v>0.78</v>
      </c>
      <c r="AR1032288" s="69">
        <v>0.904</v>
      </c>
    </row>
    <row r="1032289" spans="41:44">
      <c r="AO1032289" s="69">
        <v>73.05</v>
      </c>
      <c r="AP1032289" s="69">
        <v>0.926</v>
      </c>
      <c r="AQ1032289" s="69">
        <v>0.956</v>
      </c>
      <c r="AR1032289" s="69">
        <v>1.014</v>
      </c>
    </row>
    <row r="1032290" spans="41:44">
      <c r="AO1032290" s="69">
        <v>73.83</v>
      </c>
      <c r="AP1032290" s="69">
        <v>0.94</v>
      </c>
      <c r="AQ1032290" s="69">
        <v>0.956</v>
      </c>
      <c r="AR1032290" s="69">
        <v>0.924</v>
      </c>
    </row>
    <row r="1032291" spans="41:44">
      <c r="AO1032291" s="69">
        <v>74.61</v>
      </c>
      <c r="AP1032291" s="69">
        <v>0.926</v>
      </c>
      <c r="AQ1032291" s="69">
        <v>0.861</v>
      </c>
      <c r="AR1032291" s="69">
        <v>0.944</v>
      </c>
    </row>
    <row r="1032292" spans="41:44">
      <c r="AO1032292" s="69">
        <v>75.39</v>
      </c>
      <c r="AP1032292" s="69">
        <v>0.884</v>
      </c>
      <c r="AQ1032292" s="69">
        <v>0.849</v>
      </c>
      <c r="AR1032292" s="69">
        <v>1.027</v>
      </c>
    </row>
    <row r="1032293" spans="41:44">
      <c r="AO1032293" s="69">
        <v>76.17</v>
      </c>
      <c r="AP1032293" s="69">
        <v>0.856</v>
      </c>
      <c r="AQ1032293" s="69">
        <v>0.887</v>
      </c>
      <c r="AR1032293" s="69">
        <v>0.923</v>
      </c>
    </row>
    <row r="1032294" spans="41:44">
      <c r="AO1032294" s="69">
        <v>76.95</v>
      </c>
      <c r="AP1032294" s="69">
        <v>0.81</v>
      </c>
      <c r="AQ1032294" s="69">
        <v>0.918</v>
      </c>
      <c r="AR1032294" s="69">
        <v>0.948</v>
      </c>
    </row>
    <row r="1032295" spans="41:44">
      <c r="AO1032295" s="69">
        <v>77.73</v>
      </c>
      <c r="AP1032295" s="69">
        <v>0.931</v>
      </c>
      <c r="AQ1032295" s="69">
        <v>0.9</v>
      </c>
      <c r="AR1032295" s="69">
        <v>0.948</v>
      </c>
    </row>
    <row r="1032296" spans="41:44">
      <c r="AO1032296" s="69">
        <v>78.51</v>
      </c>
      <c r="AP1032296" s="69">
        <v>0.894</v>
      </c>
      <c r="AQ1032296" s="69">
        <v>0.892</v>
      </c>
      <c r="AR1032296" s="69">
        <v>1.071</v>
      </c>
    </row>
    <row r="1032297" spans="41:44">
      <c r="AO1032297" s="69">
        <v>79.29</v>
      </c>
      <c r="AP1032297" s="69">
        <v>0.845</v>
      </c>
      <c r="AQ1032297" s="69">
        <v>0.901</v>
      </c>
      <c r="AR1032297" s="69">
        <v>0.894</v>
      </c>
    </row>
    <row r="1032298" spans="41:44">
      <c r="AO1032298" s="69">
        <v>80.07</v>
      </c>
      <c r="AP1032298" s="69">
        <v>0.95</v>
      </c>
      <c r="AQ1032298" s="69">
        <v>0.843</v>
      </c>
      <c r="AR1032298" s="69">
        <v>0.867</v>
      </c>
    </row>
    <row r="1032299" spans="41:44">
      <c r="AO1032299" s="69">
        <v>80.85</v>
      </c>
      <c r="AP1032299" s="69">
        <v>0.849</v>
      </c>
      <c r="AQ1032299" s="69">
        <v>0.957</v>
      </c>
      <c r="AR1032299" s="69">
        <v>0.974</v>
      </c>
    </row>
    <row r="1032300" spans="41:44">
      <c r="AO1032300" s="69">
        <v>81.63</v>
      </c>
      <c r="AP1032300" s="69">
        <v>0.965</v>
      </c>
      <c r="AQ1032300" s="69">
        <v>0.957</v>
      </c>
      <c r="AR1032300" s="69">
        <v>0.87</v>
      </c>
    </row>
    <row r="1032301" spans="41:44">
      <c r="AO1032301" s="69">
        <v>82.41</v>
      </c>
      <c r="AP1032301" s="69">
        <v>0.937</v>
      </c>
      <c r="AQ1032301" s="69">
        <v>0.849</v>
      </c>
      <c r="AR1032301" s="69">
        <v>0.83</v>
      </c>
    </row>
    <row r="1032302" spans="41:44">
      <c r="AO1032302" s="69">
        <v>83.19</v>
      </c>
      <c r="AP1032302" s="69">
        <v>0.907</v>
      </c>
      <c r="AQ1032302" s="69">
        <v>0.9</v>
      </c>
      <c r="AR1032302" s="69">
        <v>0.873</v>
      </c>
    </row>
    <row r="1032303" spans="41:44">
      <c r="AO1032303" s="69">
        <v>83.97</v>
      </c>
      <c r="AP1032303" s="69">
        <v>0.916</v>
      </c>
      <c r="AQ1032303" s="69">
        <v>0.94</v>
      </c>
      <c r="AR1032303" s="69">
        <v>0.924</v>
      </c>
    </row>
    <row r="1032304" spans="41:44">
      <c r="AO1032304" s="69">
        <v>84.75</v>
      </c>
      <c r="AP1032304" s="69">
        <v>0.95</v>
      </c>
      <c r="AQ1032304" s="69">
        <v>0.865</v>
      </c>
      <c r="AR1032304" s="69">
        <v>0.974</v>
      </c>
    </row>
    <row r="1032305" spans="41:44">
      <c r="AO1032305" s="69">
        <v>85.53</v>
      </c>
      <c r="AP1032305" s="69">
        <v>0.954</v>
      </c>
      <c r="AQ1032305" s="69">
        <v>0.954</v>
      </c>
      <c r="AR1032305" s="69">
        <v>0.987</v>
      </c>
    </row>
    <row r="1032306" spans="41:44">
      <c r="AO1032306" s="69">
        <v>86.31</v>
      </c>
      <c r="AP1032306" s="69">
        <v>0.939</v>
      </c>
      <c r="AQ1032306" s="69">
        <v>0.859</v>
      </c>
      <c r="AR1032306" s="69">
        <v>0.957</v>
      </c>
    </row>
    <row r="1032307" spans="41:44">
      <c r="AO1032307" s="69">
        <v>87.09</v>
      </c>
      <c r="AP1032307" s="69">
        <v>0.988</v>
      </c>
      <c r="AQ1032307" s="69">
        <v>0.887</v>
      </c>
      <c r="AR1032307" s="69">
        <v>0.973</v>
      </c>
    </row>
    <row r="1032308" spans="41:44">
      <c r="AO1032308" s="69">
        <v>87.87</v>
      </c>
      <c r="AP1032308" s="69">
        <v>0.853</v>
      </c>
      <c r="AQ1032308" s="69">
        <v>0.867</v>
      </c>
      <c r="AR1032308" s="69">
        <v>0.849</v>
      </c>
    </row>
    <row r="1032309" spans="41:44">
      <c r="AO1032309" s="69">
        <v>88.65</v>
      </c>
      <c r="AP1032309" s="69">
        <v>0.89</v>
      </c>
      <c r="AQ1032309" s="69">
        <v>0.971</v>
      </c>
      <c r="AR1032309" s="69">
        <v>0.922</v>
      </c>
    </row>
    <row r="1032310" spans="41:44">
      <c r="AO1032310" s="69">
        <v>89.43</v>
      </c>
      <c r="AP1032310" s="69">
        <v>0.921</v>
      </c>
      <c r="AQ1032310" s="69">
        <v>0.846</v>
      </c>
      <c r="AR1032310" s="69">
        <v>0.873</v>
      </c>
    </row>
    <row r="1032311" spans="41:44">
      <c r="AO1032311" s="69">
        <v>90.21</v>
      </c>
      <c r="AP1032311" s="69">
        <v>0.869</v>
      </c>
      <c r="AQ1032311" s="69">
        <v>0.884</v>
      </c>
      <c r="AR1032311" s="69">
        <v>0.911</v>
      </c>
    </row>
    <row r="1032312" spans="41:44">
      <c r="AO1032312" s="69">
        <v>90.99</v>
      </c>
      <c r="AP1032312" s="69">
        <v>1.012</v>
      </c>
      <c r="AQ1032312" s="69">
        <v>0.985</v>
      </c>
      <c r="AR1032312" s="69">
        <v>0.898</v>
      </c>
    </row>
    <row r="1032313" spans="41:44">
      <c r="AO1032313" s="69">
        <v>91.77</v>
      </c>
      <c r="AP1032313" s="69">
        <v>0.904</v>
      </c>
      <c r="AQ1032313" s="69">
        <v>1</v>
      </c>
      <c r="AR1032313" s="69">
        <v>0.907</v>
      </c>
    </row>
    <row r="1032314" spans="41:44">
      <c r="AO1032314" s="69">
        <v>92.55</v>
      </c>
      <c r="AP1032314" s="69">
        <v>0.976</v>
      </c>
      <c r="AQ1032314" s="69">
        <v>0.9</v>
      </c>
      <c r="AR1032314" s="69">
        <v>0.906</v>
      </c>
    </row>
    <row r="1032315" spans="41:44">
      <c r="AO1032315" s="69">
        <v>93.33</v>
      </c>
      <c r="AP1032315" s="69">
        <v>0.953</v>
      </c>
      <c r="AQ1032315" s="69">
        <v>0.928</v>
      </c>
      <c r="AR1032315" s="69">
        <v>0.974</v>
      </c>
    </row>
    <row r="1032316" spans="41:44">
      <c r="AO1032316" s="69">
        <v>94.11</v>
      </c>
      <c r="AP1032316" s="69">
        <v>0.83</v>
      </c>
      <c r="AQ1032316" s="69">
        <v>0.816</v>
      </c>
      <c r="AR1032316" s="69">
        <v>0.948</v>
      </c>
    </row>
    <row r="1032317" spans="41:44">
      <c r="AO1032317" s="69">
        <v>94.89</v>
      </c>
      <c r="AP1032317" s="69">
        <v>0.906</v>
      </c>
      <c r="AQ1032317" s="69">
        <v>0.791</v>
      </c>
      <c r="AR1032317" s="69">
        <v>1</v>
      </c>
    </row>
    <row r="1032318" spans="41:44">
      <c r="AO1032318" s="69">
        <v>95.67</v>
      </c>
      <c r="AP1032318" s="69">
        <v>0.886</v>
      </c>
      <c r="AQ1032318" s="69">
        <v>0.859</v>
      </c>
      <c r="AR1032318" s="69">
        <v>0.898</v>
      </c>
    </row>
    <row r="1032319" spans="41:44">
      <c r="AO1032319" s="69">
        <v>96.45</v>
      </c>
      <c r="AP1032319" s="69">
        <v>0.988</v>
      </c>
      <c r="AQ1032319" s="69">
        <v>1.014</v>
      </c>
      <c r="AR1032319" s="69">
        <v>0.887</v>
      </c>
    </row>
    <row r="1032320" spans="41:44">
      <c r="AO1032320" s="69">
        <v>97.23</v>
      </c>
      <c r="AP1032320" s="69">
        <v>0.918</v>
      </c>
      <c r="AQ1032320" s="69">
        <v>0.915</v>
      </c>
      <c r="AR1032320" s="69">
        <v>0.934</v>
      </c>
    </row>
    <row r="1032321" spans="41:44">
      <c r="AO1032321" s="69">
        <v>98.01</v>
      </c>
      <c r="AP1032321" s="69">
        <v>0.851</v>
      </c>
      <c r="AQ1032321" s="69">
        <v>0.942</v>
      </c>
      <c r="AR1032321" s="69">
        <v>0.919</v>
      </c>
    </row>
    <row r="1032322" spans="41:44">
      <c r="AO1032322" s="69">
        <v>98.79</v>
      </c>
      <c r="AP1032322" s="69">
        <v>0.95</v>
      </c>
      <c r="AQ1032322" s="69">
        <v>0.829</v>
      </c>
      <c r="AR1032322" s="69">
        <v>0.906</v>
      </c>
    </row>
    <row r="1032323" spans="41:44">
      <c r="AO1032323" s="69">
        <v>99.57</v>
      </c>
      <c r="AP1032323" s="69">
        <v>0.823</v>
      </c>
      <c r="AQ1032323" s="69">
        <v>0.918</v>
      </c>
      <c r="AR1032323" s="69">
        <v>1</v>
      </c>
    </row>
    <row r="1032324" spans="41:44">
      <c r="AO1032324" s="69">
        <v>100.35</v>
      </c>
      <c r="AP1032324" s="69">
        <v>0.917</v>
      </c>
      <c r="AQ1032324" s="69">
        <v>0.928</v>
      </c>
      <c r="AR1032324" s="69">
        <v>0.846</v>
      </c>
    </row>
    <row r="1032325" spans="41:44">
      <c r="AO1032325" s="69">
        <v>101.13</v>
      </c>
      <c r="AP1032325" s="69">
        <v>0.886</v>
      </c>
      <c r="AQ1032325" s="69">
        <v>0.843</v>
      </c>
      <c r="AR1032325" s="69">
        <v>0.959</v>
      </c>
    </row>
    <row r="1032326" spans="41:44">
      <c r="AO1032326" s="69">
        <v>101.91</v>
      </c>
      <c r="AP1032326" s="69">
        <v>0.965</v>
      </c>
      <c r="AQ1032326" s="69">
        <v>0.851</v>
      </c>
      <c r="AR1032326" s="69">
        <v>0.93</v>
      </c>
    </row>
    <row r="1032327" spans="41:44">
      <c r="AO1032327" s="69">
        <v>102.69</v>
      </c>
      <c r="AP1032327" s="69">
        <v>0.89</v>
      </c>
      <c r="AQ1032327" s="69">
        <v>0.861</v>
      </c>
      <c r="AR1032327" s="69">
        <v>0.839</v>
      </c>
    </row>
    <row r="1032328" spans="41:44">
      <c r="AO1032328" s="69">
        <v>103.47</v>
      </c>
      <c r="AP1032328" s="69">
        <v>0.949</v>
      </c>
      <c r="AQ1032328" s="69">
        <v>0.942</v>
      </c>
      <c r="AR1032328" s="69">
        <v>0.842</v>
      </c>
    </row>
    <row r="1032329" spans="41:44">
      <c r="AO1032329" s="69">
        <v>104.25</v>
      </c>
      <c r="AP1032329" s="69">
        <v>0.91</v>
      </c>
      <c r="AQ1032329" s="69">
        <v>0.957</v>
      </c>
      <c r="AR1032329" s="69">
        <v>0.875</v>
      </c>
    </row>
    <row r="1032330" spans="41:44">
      <c r="AO1032330" s="69">
        <v>105.03</v>
      </c>
      <c r="AP1032330" s="69">
        <v>0.882</v>
      </c>
      <c r="AQ1032330" s="69">
        <v>0.84</v>
      </c>
      <c r="AR1032330" s="69">
        <v>0.917</v>
      </c>
    </row>
    <row r="1032331" spans="41:44">
      <c r="AO1032331" s="69">
        <v>105.81</v>
      </c>
      <c r="AP1032331" s="69">
        <v>0.976</v>
      </c>
      <c r="AQ1032331" s="69">
        <v>0.811</v>
      </c>
      <c r="AR1032331" s="69">
        <v>0.9</v>
      </c>
    </row>
    <row r="1032332" spans="41:44">
      <c r="AO1032332" s="69">
        <v>106.59</v>
      </c>
      <c r="AP1032332" s="69">
        <v>0.949</v>
      </c>
      <c r="AQ1032332" s="69">
        <v>0.84</v>
      </c>
      <c r="AR1032332" s="69">
        <v>0.947</v>
      </c>
    </row>
    <row r="1032333" spans="41:44">
      <c r="AO1032333" s="69">
        <v>107.37</v>
      </c>
      <c r="AP1032333" s="69">
        <v>0.918</v>
      </c>
      <c r="AQ1032333" s="69">
        <v>0.942</v>
      </c>
      <c r="AR1032333" s="69">
        <v>0.917</v>
      </c>
    </row>
    <row r="1032334" spans="41:44">
      <c r="AO1032334" s="69">
        <v>108.15</v>
      </c>
      <c r="AP1032334" s="69">
        <v>0.922</v>
      </c>
      <c r="AQ1032334" s="69">
        <v>0.916</v>
      </c>
      <c r="AR1032334" s="69">
        <v>0.959</v>
      </c>
    </row>
    <row r="1032335" spans="41:44">
      <c r="AO1032335" s="69">
        <v>108.93</v>
      </c>
      <c r="AP1032335" s="69">
        <v>0.918</v>
      </c>
      <c r="AQ1032335" s="69">
        <v>0.939</v>
      </c>
      <c r="AR1032335" s="69">
        <v>0.872</v>
      </c>
    </row>
    <row r="1032336" spans="41:44">
      <c r="AO1032336" s="69">
        <v>109.71</v>
      </c>
      <c r="AP1032336" s="69">
        <v>0.867</v>
      </c>
      <c r="AQ1032336" s="69">
        <v>0.956</v>
      </c>
      <c r="AR1032336" s="69">
        <v>0.923</v>
      </c>
    </row>
    <row r="1032337" spans="41:44">
      <c r="AO1032337" s="69">
        <v>110.49</v>
      </c>
      <c r="AP1032337" s="69">
        <v>0.933</v>
      </c>
      <c r="AQ1032337" s="69">
        <v>0.836</v>
      </c>
      <c r="AR1032337" s="69">
        <v>0.842</v>
      </c>
    </row>
    <row r="1032338" spans="41:44">
      <c r="AO1032338" s="69">
        <v>111.27</v>
      </c>
      <c r="AP1032338" s="69">
        <v>1.052</v>
      </c>
      <c r="AQ1032338" s="69">
        <v>0.873</v>
      </c>
      <c r="AR1032338" s="69">
        <v>0.898</v>
      </c>
    </row>
    <row r="1032339" spans="41:44">
      <c r="AO1032339" s="69">
        <v>112.05</v>
      </c>
      <c r="AP1032339" s="69">
        <v>0.892</v>
      </c>
      <c r="AQ1032339" s="69">
        <v>0.875</v>
      </c>
      <c r="AR1032339" s="69">
        <v>0.828</v>
      </c>
    </row>
    <row r="1032340" spans="41:44">
      <c r="AO1032340" s="69">
        <v>112.83</v>
      </c>
      <c r="AP1032340" s="69">
        <v>0.965</v>
      </c>
      <c r="AQ1032340" s="69">
        <v>0.915</v>
      </c>
      <c r="AR1032340" s="69">
        <v>1.015</v>
      </c>
    </row>
    <row r="1032341" spans="41:44">
      <c r="AO1032341" s="69">
        <v>113.61</v>
      </c>
      <c r="AP1032341" s="69">
        <v>0.932</v>
      </c>
      <c r="AQ1032341" s="69">
        <v>0.956</v>
      </c>
      <c r="AR1032341" s="69">
        <v>0.986</v>
      </c>
    </row>
    <row r="1032342" spans="41:44">
      <c r="AO1032342" s="69">
        <v>114.39</v>
      </c>
      <c r="AP1032342" s="69">
        <v>0.903</v>
      </c>
      <c r="AQ1032342" s="69">
        <v>0.955</v>
      </c>
      <c r="AR1032342" s="69">
        <v>0.959</v>
      </c>
    </row>
    <row r="1032343" spans="41:44">
      <c r="AO1032343" s="69">
        <v>115.17</v>
      </c>
      <c r="AP1032343" s="69">
        <v>0.944</v>
      </c>
      <c r="AQ1032343" s="69">
        <v>0.971</v>
      </c>
      <c r="AR1032343" s="69">
        <v>0.93</v>
      </c>
    </row>
    <row r="1032344" spans="41:44">
      <c r="AO1032344" s="69">
        <v>115.95</v>
      </c>
      <c r="AP1032344" s="69">
        <v>0.9</v>
      </c>
      <c r="AQ1032344" s="69">
        <v>0.941</v>
      </c>
      <c r="AR1032344" s="69">
        <v>0.847</v>
      </c>
    </row>
    <row r="1032345" spans="41:44">
      <c r="AO1032345" s="69">
        <v>116.73</v>
      </c>
      <c r="AP1032345" s="69">
        <v>0.847</v>
      </c>
      <c r="AQ1032345" s="69">
        <v>0.885</v>
      </c>
      <c r="AR1032345" s="69">
        <v>0.896</v>
      </c>
    </row>
    <row r="1032346" spans="41:44">
      <c r="AO1032346" s="69">
        <v>117.51</v>
      </c>
      <c r="AP1032346" s="69">
        <v>0.917</v>
      </c>
      <c r="AQ1032346" s="69">
        <v>0.857</v>
      </c>
      <c r="AR1032346" s="69">
        <v>0.844</v>
      </c>
    </row>
    <row r="1032347" spans="41:44">
      <c r="AO1032347" s="69">
        <v>118.29</v>
      </c>
      <c r="AP1032347" s="69">
        <v>0.923</v>
      </c>
      <c r="AQ1032347" s="69">
        <v>1.016</v>
      </c>
      <c r="AR1032347" s="69">
        <v>0.844</v>
      </c>
    </row>
    <row r="1032348" spans="41:44">
      <c r="AO1032348" s="69">
        <v>119.07</v>
      </c>
      <c r="AP1032348" s="69">
        <v>1</v>
      </c>
      <c r="AQ1032348" s="69">
        <v>0.9</v>
      </c>
      <c r="AR1032348" s="69">
        <v>0.915</v>
      </c>
    </row>
    <row r="1032349" spans="41:44">
      <c r="AO1032349" s="69">
        <v>119.85</v>
      </c>
      <c r="AP1032349" s="69">
        <v>0.95</v>
      </c>
      <c r="AQ1032349" s="69">
        <v>1.014</v>
      </c>
      <c r="AR1032349" s="69">
        <v>0.878</v>
      </c>
    </row>
    <row r="1032350" spans="41:44">
      <c r="AO1032350" s="69">
        <v>120.63</v>
      </c>
      <c r="AP1032350" s="69">
        <v>0.87</v>
      </c>
      <c r="AQ1032350" s="69">
        <v>0.943</v>
      </c>
      <c r="AR1032350" s="69">
        <v>0.808</v>
      </c>
    </row>
    <row r="1032351" spans="41:44">
      <c r="AO1032351" s="69">
        <v>121.41</v>
      </c>
      <c r="AP1032351" s="69">
        <v>0.874</v>
      </c>
      <c r="AQ1032351" s="69">
        <v>0.956</v>
      </c>
      <c r="AR1032351" s="69">
        <v>0.906</v>
      </c>
    </row>
    <row r="1032352" spans="41:44">
      <c r="AO1032352" s="69">
        <v>122.19</v>
      </c>
      <c r="AP1032352" s="69">
        <v>0.878</v>
      </c>
      <c r="AQ1032352" s="69">
        <v>1</v>
      </c>
      <c r="AR1032352" s="69">
        <v>0.851</v>
      </c>
    </row>
    <row r="1032353" spans="41:44">
      <c r="AO1032353" s="69">
        <v>122.97</v>
      </c>
      <c r="AP1032353" s="69">
        <v>0.966</v>
      </c>
      <c r="AQ1032353" s="69">
        <v>0.918</v>
      </c>
      <c r="AR1032353" s="69">
        <v>0.904</v>
      </c>
    </row>
    <row r="1032354" spans="41:44">
      <c r="AO1032354" s="69">
        <v>123.75</v>
      </c>
      <c r="AP1032354" s="69">
        <v>0.918</v>
      </c>
      <c r="AQ1032354" s="69">
        <v>0.9</v>
      </c>
      <c r="AR1032354" s="69">
        <v>0.984</v>
      </c>
    </row>
    <row r="1032355" spans="41:44">
      <c r="AO1032355" s="69">
        <v>124.53</v>
      </c>
      <c r="AP1032355" s="69">
        <v>0.953</v>
      </c>
      <c r="AQ1032355" s="69">
        <v>0.827</v>
      </c>
      <c r="AR1032355" s="69">
        <v>0.9</v>
      </c>
    </row>
    <row r="1032356" spans="41:44">
      <c r="AO1032356" s="69">
        <v>125.31</v>
      </c>
      <c r="AP1032356" s="69">
        <v>0.912</v>
      </c>
      <c r="AQ1032356" s="69">
        <v>0.871</v>
      </c>
      <c r="AR1032356" s="69">
        <v>0.973</v>
      </c>
    </row>
    <row r="1032357" spans="41:44">
      <c r="AO1032357" s="69">
        <v>126.09</v>
      </c>
      <c r="AP1032357" s="69">
        <v>0.879</v>
      </c>
      <c r="AQ1032357" s="69">
        <v>0.927</v>
      </c>
      <c r="AR1032357" s="69">
        <v>0.987</v>
      </c>
    </row>
    <row r="1032358" spans="41:44">
      <c r="AO1032358" s="69">
        <v>126.87</v>
      </c>
      <c r="AP1032358" s="69">
        <v>0.966</v>
      </c>
      <c r="AQ1032358" s="69">
        <v>0.875</v>
      </c>
      <c r="AR1032358" s="69">
        <v>0.917</v>
      </c>
    </row>
    <row r="1032359" spans="41:44">
      <c r="AO1032359" s="69">
        <v>127.65</v>
      </c>
      <c r="AP1032359" s="69">
        <v>0.929</v>
      </c>
      <c r="AQ1032359" s="69">
        <v>0.889</v>
      </c>
      <c r="AR1032359" s="69">
        <v>0.9</v>
      </c>
    </row>
    <row r="1032360" spans="41:44">
      <c r="AO1032360" s="69">
        <v>128.43</v>
      </c>
      <c r="AP1032360" s="69">
        <v>0.943</v>
      </c>
      <c r="AQ1032360" s="69">
        <v>0.823</v>
      </c>
      <c r="AR1032360" s="69">
        <v>0.922</v>
      </c>
    </row>
    <row r="1032361" spans="41:44">
      <c r="AO1032361" s="69">
        <v>129.21</v>
      </c>
      <c r="AP1032361" s="69">
        <v>0.901</v>
      </c>
      <c r="AQ1032361" s="69">
        <v>0.971</v>
      </c>
      <c r="AR1032361" s="69">
        <v>1</v>
      </c>
    </row>
    <row r="1032362" spans="41:44">
      <c r="AO1032362" s="69">
        <v>129.99</v>
      </c>
      <c r="AP1032362" s="69">
        <v>0.94</v>
      </c>
      <c r="AQ1032362" s="69">
        <v>0.851</v>
      </c>
      <c r="AR1032362" s="69">
        <v>0.918</v>
      </c>
    </row>
    <row r="1032363" spans="41:44">
      <c r="AO1032363" s="69">
        <v>130.77</v>
      </c>
      <c r="AP1032363" s="69">
        <v>0.94</v>
      </c>
      <c r="AQ1032363" s="69">
        <v>1.046</v>
      </c>
      <c r="AR1032363" s="69">
        <v>1.014</v>
      </c>
    </row>
    <row r="1032364" spans="41:44">
      <c r="AO1032364" s="69">
        <v>131.55</v>
      </c>
      <c r="AP1032364" s="69">
        <v>0.942</v>
      </c>
      <c r="AQ1032364" s="69">
        <v>0.847</v>
      </c>
      <c r="AR1032364" s="69">
        <v>0.883</v>
      </c>
    </row>
    <row r="1032365" spans="41:44">
      <c r="AO1032365" s="69">
        <v>132.33</v>
      </c>
      <c r="AP1032365" s="69">
        <v>0.954</v>
      </c>
      <c r="AQ1032365" s="69">
        <v>0.9</v>
      </c>
      <c r="AR1032365" s="69">
        <v>1.069</v>
      </c>
    </row>
    <row r="1032366" spans="41:44">
      <c r="AO1032366" s="69">
        <v>133.11</v>
      </c>
      <c r="AP1032366" s="69">
        <v>0.867</v>
      </c>
      <c r="AQ1032366" s="69">
        <v>0.865</v>
      </c>
      <c r="AR1032366" s="69">
        <v>0.957</v>
      </c>
    </row>
    <row r="1032367" spans="41:44">
      <c r="AO1032367" s="69">
        <v>133.89</v>
      </c>
      <c r="AP1032367" s="69">
        <v>0.827</v>
      </c>
      <c r="AQ1032367" s="69">
        <v>1</v>
      </c>
      <c r="AR1032367" s="69">
        <v>0.91</v>
      </c>
    </row>
    <row r="1032368" spans="41:44">
      <c r="AO1032368" s="69">
        <v>134.67</v>
      </c>
      <c r="AP1032368" s="69">
        <v>0.91</v>
      </c>
      <c r="AQ1032368" s="69">
        <v>0.929</v>
      </c>
      <c r="AR1032368" s="69">
        <v>0.93</v>
      </c>
    </row>
    <row r="1032369" spans="41:44">
      <c r="AO1032369" s="69">
        <v>135.45</v>
      </c>
      <c r="AP1032369" s="69">
        <v>0.938</v>
      </c>
      <c r="AQ1032369" s="69">
        <v>0.859</v>
      </c>
      <c r="AR1032369" s="69">
        <v>1</v>
      </c>
    </row>
    <row r="1032370" spans="41:44">
      <c r="AO1032370" s="69">
        <v>136.23</v>
      </c>
      <c r="AP1032370" s="69">
        <v>0.944</v>
      </c>
      <c r="AQ1032370" s="69">
        <v>1</v>
      </c>
      <c r="AR1032370" s="69">
        <v>0.934</v>
      </c>
    </row>
    <row r="1032371" spans="41:44">
      <c r="AO1032371" s="69">
        <v>137.01</v>
      </c>
      <c r="AP1032371" s="69">
        <v>0.965</v>
      </c>
      <c r="AQ1032371" s="69">
        <v>0.861</v>
      </c>
      <c r="AR1032371" s="69">
        <v>0.893</v>
      </c>
    </row>
    <row r="1032372" spans="41:44">
      <c r="AO1032372" s="69">
        <v>137.79</v>
      </c>
      <c r="AP1032372" s="69">
        <v>0.922</v>
      </c>
      <c r="AQ1032372" s="69">
        <v>1.03</v>
      </c>
      <c r="AR1032372" s="69">
        <v>0.973</v>
      </c>
    </row>
    <row r="1032373" spans="41:44">
      <c r="AO1032373" s="69">
        <v>138.57</v>
      </c>
      <c r="AP1032373" s="69">
        <v>0.862</v>
      </c>
      <c r="AQ1032373" s="69">
        <v>0.814</v>
      </c>
      <c r="AR1032373" s="69">
        <v>0.986</v>
      </c>
    </row>
    <row r="1032374" spans="41:44">
      <c r="AO1032374" s="69">
        <v>139.35</v>
      </c>
      <c r="AP1032374" s="69">
        <v>0.89</v>
      </c>
      <c r="AQ1032374" s="69">
        <v>0.915</v>
      </c>
      <c r="AR1032374" s="69">
        <v>0.906</v>
      </c>
    </row>
    <row r="1032375" spans="41:44">
      <c r="AO1032375" s="69">
        <v>140.13</v>
      </c>
      <c r="AP1032375" s="69">
        <v>0.954</v>
      </c>
      <c r="AQ1032375" s="69">
        <v>0.895</v>
      </c>
      <c r="AR1032375" s="69">
        <v>0.863</v>
      </c>
    </row>
    <row r="1032376" spans="41:44">
      <c r="AO1032376" s="69">
        <v>140.91</v>
      </c>
      <c r="AP1032376" s="69">
        <v>1</v>
      </c>
      <c r="AQ1032376" s="69">
        <v>0.97</v>
      </c>
      <c r="AR1032376" s="69">
        <v>0.918</v>
      </c>
    </row>
    <row r="1032377" spans="41:44">
      <c r="AO1032377" s="69">
        <v>141.69</v>
      </c>
      <c r="AP1032377" s="69">
        <v>0.967</v>
      </c>
      <c r="AQ1032377" s="69">
        <v>0.883</v>
      </c>
      <c r="AR1032377" s="69">
        <v>0.93</v>
      </c>
    </row>
    <row r="1032378" spans="41:44">
      <c r="AO1032378" s="69">
        <v>142.47</v>
      </c>
      <c r="AP1032378" s="69">
        <v>0.966</v>
      </c>
      <c r="AQ1032378" s="69">
        <v>0.871</v>
      </c>
      <c r="AR1032378" s="69">
        <v>0.911</v>
      </c>
    </row>
    <row r="1032379" spans="41:44">
      <c r="AO1032379" s="69">
        <v>143.25</v>
      </c>
      <c r="AP1032379" s="69">
        <v>0.901</v>
      </c>
      <c r="AQ1032379" s="69">
        <v>1.048</v>
      </c>
      <c r="AR1032379" s="69">
        <v>0.942</v>
      </c>
    </row>
    <row r="1032380" spans="41:44">
      <c r="AO1032380" s="69">
        <v>144.03</v>
      </c>
      <c r="AP1032380" s="69">
        <v>0.955</v>
      </c>
      <c r="AQ1032380" s="69">
        <v>0.875</v>
      </c>
      <c r="AR1032380" s="69">
        <v>0.919</v>
      </c>
    </row>
    <row r="1032381" spans="41:44">
      <c r="AO1032381" s="69">
        <v>144.81</v>
      </c>
      <c r="AP1032381" s="69">
        <v>0.928</v>
      </c>
      <c r="AQ1032381" s="69">
        <v>0.89</v>
      </c>
      <c r="AR1032381" s="69">
        <v>1</v>
      </c>
    </row>
    <row r="1032382" spans="41:44">
      <c r="AO1032382" s="69">
        <v>145.59</v>
      </c>
      <c r="AP1032382" s="69">
        <v>0.988</v>
      </c>
      <c r="AQ1032382" s="69">
        <v>0.928</v>
      </c>
      <c r="AR1032382" s="69">
        <v>1.028</v>
      </c>
    </row>
    <row r="1032383" spans="41:44">
      <c r="AO1032383" s="69">
        <v>146.37</v>
      </c>
      <c r="AP1032383" s="69">
        <v>0.806</v>
      </c>
      <c r="AQ1032383" s="69">
        <v>0.831</v>
      </c>
      <c r="AR1032383" s="69">
        <v>0.97</v>
      </c>
    </row>
    <row r="1032384" spans="41:44">
      <c r="AO1032384" s="69">
        <v>147.15</v>
      </c>
      <c r="AP1032384" s="69">
        <v>0.907</v>
      </c>
      <c r="AQ1032384" s="69">
        <v>0.928</v>
      </c>
      <c r="AR1032384" s="69">
        <v>0.91</v>
      </c>
    </row>
    <row r="1032385" spans="41:44">
      <c r="AO1032385" s="69">
        <v>147.93</v>
      </c>
      <c r="AP1032385" s="69">
        <v>0.875</v>
      </c>
      <c r="AQ1032385" s="69">
        <v>0.831</v>
      </c>
      <c r="AR1032385" s="69">
        <v>0.861</v>
      </c>
    </row>
    <row r="1032386" spans="41:44">
      <c r="AO1032386" s="69">
        <v>148.71</v>
      </c>
      <c r="AP1032386" s="69">
        <v>0.977</v>
      </c>
      <c r="AQ1032386" s="69">
        <v>0.898</v>
      </c>
      <c r="AR1032386" s="69">
        <v>0.901</v>
      </c>
    </row>
    <row r="1032387" spans="41:44">
      <c r="AO1032387" s="69">
        <v>149.49</v>
      </c>
      <c r="AP1032387" s="69">
        <v>0.9</v>
      </c>
      <c r="AQ1032387" s="69">
        <v>0.985</v>
      </c>
      <c r="AR1032387" s="69">
        <v>0.901</v>
      </c>
    </row>
    <row r="1032388" spans="41:44">
      <c r="AO1032388" s="69">
        <v>150.27</v>
      </c>
      <c r="AP1032388" s="69">
        <v>0.95</v>
      </c>
      <c r="AQ1032388" s="69">
        <v>0.859</v>
      </c>
      <c r="AR1032388" s="69">
        <v>0.917</v>
      </c>
    </row>
    <row r="1032389" spans="41:44">
      <c r="AO1032389" s="69">
        <v>151.05</v>
      </c>
      <c r="AP1032389" s="69">
        <v>0.942</v>
      </c>
      <c r="AQ1032389" s="69">
        <v>0.943</v>
      </c>
      <c r="AR1032389" s="69">
        <v>0.918</v>
      </c>
    </row>
    <row r="1032390" spans="41:44">
      <c r="AO1032390" s="69">
        <v>151.83</v>
      </c>
      <c r="AP1032390" s="69">
        <v>0.978</v>
      </c>
      <c r="AQ1032390" s="69">
        <v>0.845</v>
      </c>
      <c r="AR1032390" s="69">
        <v>0.867</v>
      </c>
    </row>
    <row r="1032391" spans="41:44">
      <c r="AO1032391" s="69">
        <v>152.61</v>
      </c>
      <c r="AP1032391" s="69">
        <v>0.942</v>
      </c>
      <c r="AQ1032391" s="69">
        <v>0.943</v>
      </c>
      <c r="AR1032391" s="69">
        <v>0.928</v>
      </c>
    </row>
    <row r="1032392" spans="41:44">
      <c r="AO1032392" s="69">
        <v>153.39</v>
      </c>
      <c r="AP1032392" s="69">
        <v>0.988</v>
      </c>
      <c r="AQ1032392" s="69">
        <v>0.927</v>
      </c>
      <c r="AR1032392" s="69">
        <v>0.836</v>
      </c>
    </row>
    <row r="1032393" spans="41:44">
      <c r="AO1032393" s="69">
        <v>154.17</v>
      </c>
      <c r="AP1032393" s="69">
        <v>0.891</v>
      </c>
      <c r="AQ1032393" s="69">
        <v>0.941</v>
      </c>
      <c r="AR1032393" s="69">
        <v>0.932</v>
      </c>
    </row>
    <row r="1032394" spans="41:44">
      <c r="AO1032394" s="69">
        <v>154.95</v>
      </c>
      <c r="AP1032394" s="69">
        <v>0.935</v>
      </c>
      <c r="AQ1032394" s="69">
        <v>0.889</v>
      </c>
      <c r="AR1032394" s="69">
        <v>0.861</v>
      </c>
    </row>
    <row r="1032395" spans="41:44">
      <c r="AO1032395" s="69">
        <v>155.73</v>
      </c>
      <c r="AP1032395" s="69">
        <v>0.923</v>
      </c>
      <c r="AQ1032395" s="69">
        <v>0.775</v>
      </c>
      <c r="AR1032395" s="69">
        <v>0.861</v>
      </c>
    </row>
    <row r="1032396" spans="41:44">
      <c r="AO1032396" s="69">
        <v>156.51</v>
      </c>
      <c r="AP1032396" s="69">
        <v>0.911</v>
      </c>
      <c r="AQ1032396" s="69">
        <v>0.942</v>
      </c>
      <c r="AR1032396" s="69">
        <v>0.957</v>
      </c>
    </row>
  </sheetData>
  <mergeCells count="23">
    <mergeCell ref="A1:AB1"/>
    <mergeCell ref="AD1:BC1"/>
    <mergeCell ref="B2:C2"/>
    <mergeCell ref="F2:H2"/>
    <mergeCell ref="K2:M2"/>
    <mergeCell ref="P2:R2"/>
    <mergeCell ref="U2:W2"/>
    <mergeCell ref="Z2:AB2"/>
    <mergeCell ref="AE2:AF2"/>
    <mergeCell ref="AI2:AN2"/>
    <mergeCell ref="AQ2:AS2"/>
    <mergeCell ref="AV2:AX2"/>
    <mergeCell ref="BA2:BC2"/>
    <mergeCell ref="F3:H3"/>
    <mergeCell ref="K3:M3"/>
    <mergeCell ref="P3:R3"/>
    <mergeCell ref="U3:W3"/>
    <mergeCell ref="Z3:AB3"/>
    <mergeCell ref="AI3:AK3"/>
    <mergeCell ref="AL3:AN3"/>
    <mergeCell ref="AQ3:AS3"/>
    <mergeCell ref="AV3:AX3"/>
    <mergeCell ref="BA3:B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218"/>
  <sheetViews>
    <sheetView zoomScale="85" zoomScaleNormal="85" workbookViewId="0">
      <selection activeCell="A1" sqref="A1"/>
    </sheetView>
  </sheetViews>
  <sheetFormatPr defaultColWidth="9" defaultRowHeight="12.75"/>
  <cols>
    <col min="1" max="14" width="9.10833333333333" style="32" customWidth="1"/>
    <col min="15" max="16384" width="9" style="32"/>
  </cols>
  <sheetData>
    <row r="2" spans="1:14">
      <c r="A2" s="46"/>
      <c r="B2" s="46" t="s">
        <v>2</v>
      </c>
      <c r="C2" s="46"/>
      <c r="D2" s="46"/>
      <c r="G2" s="46" t="s">
        <v>3</v>
      </c>
      <c r="H2" s="46"/>
      <c r="I2" s="46"/>
      <c r="J2" s="46"/>
      <c r="K2" s="46"/>
      <c r="L2" s="46" t="s">
        <v>4</v>
      </c>
      <c r="M2" s="46"/>
      <c r="N2" s="46"/>
    </row>
    <row r="3" ht="13.5" customHeight="1" spans="1:14">
      <c r="A3" s="69" t="s">
        <v>8</v>
      </c>
      <c r="B3" s="71" t="s">
        <v>17</v>
      </c>
      <c r="C3" s="69"/>
      <c r="D3" s="69"/>
      <c r="F3" s="69" t="s">
        <v>8</v>
      </c>
      <c r="G3" s="6" t="s">
        <v>17</v>
      </c>
      <c r="H3" s="6"/>
      <c r="I3" s="6"/>
      <c r="J3" s="6"/>
      <c r="K3" s="69" t="s">
        <v>8</v>
      </c>
      <c r="L3" s="6" t="s">
        <v>17</v>
      </c>
      <c r="M3" s="6"/>
      <c r="N3" s="6"/>
    </row>
    <row r="4" spans="1:14">
      <c r="A4" s="69">
        <v>0</v>
      </c>
      <c r="B4" s="32">
        <v>0</v>
      </c>
      <c r="C4" s="32">
        <v>0</v>
      </c>
      <c r="D4" s="32">
        <v>0</v>
      </c>
      <c r="F4" s="68">
        <v>0</v>
      </c>
      <c r="G4" s="6">
        <v>0</v>
      </c>
      <c r="H4" s="6">
        <v>0</v>
      </c>
      <c r="I4" s="6">
        <v>0</v>
      </c>
      <c r="K4" s="69">
        <v>0</v>
      </c>
      <c r="L4" s="6">
        <v>0</v>
      </c>
      <c r="M4" s="6">
        <v>0</v>
      </c>
      <c r="N4" s="6">
        <v>0</v>
      </c>
    </row>
    <row r="5" spans="1:14">
      <c r="A5" s="69">
        <v>1.4</v>
      </c>
      <c r="B5" s="32">
        <v>0.005</v>
      </c>
      <c r="C5" s="32">
        <v>-0.00800000000000001</v>
      </c>
      <c r="D5" s="32">
        <v>-0.003</v>
      </c>
      <c r="F5" s="68">
        <v>1.4</v>
      </c>
      <c r="G5" s="6">
        <v>0.001</v>
      </c>
      <c r="H5" s="6">
        <v>-0.002</v>
      </c>
      <c r="I5" s="6">
        <v>-0.002</v>
      </c>
      <c r="K5" s="69">
        <v>1.4</v>
      </c>
      <c r="L5" s="6">
        <v>-0.001</v>
      </c>
      <c r="M5" s="6">
        <v>-0.002</v>
      </c>
      <c r="N5" s="6">
        <v>-0.002</v>
      </c>
    </row>
    <row r="6" spans="1:14">
      <c r="A6" s="69">
        <v>2.8</v>
      </c>
      <c r="B6" s="32">
        <v>0.004</v>
      </c>
      <c r="C6" s="32">
        <v>-0.002</v>
      </c>
      <c r="D6" s="32">
        <v>0.004</v>
      </c>
      <c r="F6" s="68">
        <v>2.8</v>
      </c>
      <c r="G6" s="6">
        <v>0</v>
      </c>
      <c r="H6" s="6">
        <v>-0.001</v>
      </c>
      <c r="I6" s="6">
        <v>-0.003</v>
      </c>
      <c r="K6" s="69">
        <v>2.8</v>
      </c>
      <c r="L6" s="6">
        <v>-0.002</v>
      </c>
      <c r="M6" s="6">
        <v>0.001</v>
      </c>
      <c r="N6" s="6">
        <v>0</v>
      </c>
    </row>
    <row r="7" spans="1:14">
      <c r="A7" s="69">
        <v>4.2</v>
      </c>
      <c r="B7" s="32">
        <v>0.00600000000000001</v>
      </c>
      <c r="C7" s="32">
        <v>-0.00800000000000001</v>
      </c>
      <c r="D7" s="32">
        <v>0.00800000000000001</v>
      </c>
      <c r="F7" s="68">
        <v>4.2</v>
      </c>
      <c r="G7" s="6">
        <v>0.002</v>
      </c>
      <c r="H7" s="6">
        <v>-0.001</v>
      </c>
      <c r="I7" s="6">
        <v>0</v>
      </c>
      <c r="K7" s="69">
        <v>4.2</v>
      </c>
      <c r="L7" s="6">
        <v>-0.002</v>
      </c>
      <c r="M7" s="6">
        <v>-0.001</v>
      </c>
      <c r="N7" s="6">
        <v>0.001</v>
      </c>
    </row>
    <row r="8" spans="1:14">
      <c r="A8" s="69">
        <v>5.6</v>
      </c>
      <c r="B8" s="32">
        <v>0.005</v>
      </c>
      <c r="C8" s="32">
        <v>0</v>
      </c>
      <c r="D8" s="32">
        <v>0.00600000000000001</v>
      </c>
      <c r="F8" s="68">
        <v>5.6</v>
      </c>
      <c r="G8" s="6">
        <v>0</v>
      </c>
      <c r="H8" s="6">
        <v>-0.005</v>
      </c>
      <c r="I8" s="6">
        <v>-0.002</v>
      </c>
      <c r="K8" s="69">
        <v>5.6</v>
      </c>
      <c r="L8" s="6">
        <v>-0.001</v>
      </c>
      <c r="M8" s="6">
        <v>-0.001</v>
      </c>
      <c r="N8" s="6">
        <v>0.001</v>
      </c>
    </row>
    <row r="9" spans="1:14">
      <c r="A9" s="69">
        <v>7</v>
      </c>
      <c r="B9" s="32">
        <v>0.003</v>
      </c>
      <c r="C9" s="32">
        <v>-0.003</v>
      </c>
      <c r="D9" s="32">
        <v>-0.00600000000000001</v>
      </c>
      <c r="F9" s="68">
        <v>7</v>
      </c>
      <c r="G9" s="6">
        <v>0.001</v>
      </c>
      <c r="H9" s="6">
        <v>-0.003</v>
      </c>
      <c r="I9" s="6">
        <v>-0.003</v>
      </c>
      <c r="K9" s="69">
        <v>7</v>
      </c>
      <c r="L9" s="6">
        <v>0</v>
      </c>
      <c r="M9" s="6">
        <v>0.002</v>
      </c>
      <c r="N9" s="6">
        <v>0.001</v>
      </c>
    </row>
    <row r="10" spans="1:14">
      <c r="A10" s="69">
        <v>8.4</v>
      </c>
      <c r="B10" s="32">
        <v>0.003</v>
      </c>
      <c r="C10" s="32">
        <v>-0.001</v>
      </c>
      <c r="D10" s="32">
        <v>0.004</v>
      </c>
      <c r="F10" s="68">
        <v>8.4</v>
      </c>
      <c r="G10" s="6">
        <v>0.001</v>
      </c>
      <c r="H10" s="6">
        <v>0.001</v>
      </c>
      <c r="I10" s="6">
        <v>-0.001</v>
      </c>
      <c r="K10" s="69">
        <v>8.4</v>
      </c>
      <c r="L10" s="6">
        <v>-0.00600000000000001</v>
      </c>
      <c r="M10" s="6">
        <v>0.002</v>
      </c>
      <c r="N10" s="6">
        <v>-0.001</v>
      </c>
    </row>
    <row r="11" spans="1:14">
      <c r="A11" s="69">
        <v>9.8</v>
      </c>
      <c r="B11" s="32">
        <v>0.00600000000000001</v>
      </c>
      <c r="C11" s="32">
        <v>0</v>
      </c>
      <c r="D11" s="32">
        <v>0.001</v>
      </c>
      <c r="F11" s="68">
        <v>9.8</v>
      </c>
      <c r="G11" s="6">
        <v>0.002</v>
      </c>
      <c r="H11" s="6">
        <v>-0.001</v>
      </c>
      <c r="I11" s="6">
        <v>-0.002</v>
      </c>
      <c r="K11" s="69">
        <v>9.8</v>
      </c>
      <c r="L11" s="6">
        <v>-0.003</v>
      </c>
      <c r="M11" s="6">
        <v>0.002</v>
      </c>
      <c r="N11" s="6">
        <v>-0.002</v>
      </c>
    </row>
    <row r="12" spans="1:14">
      <c r="A12" s="69">
        <v>11.2</v>
      </c>
      <c r="B12" s="32">
        <v>0.00900000000000001</v>
      </c>
      <c r="C12" s="32">
        <v>-0.002</v>
      </c>
      <c r="D12" s="32">
        <v>-0.002</v>
      </c>
      <c r="F12" s="68">
        <v>11.2</v>
      </c>
      <c r="G12" s="6">
        <v>0.001</v>
      </c>
      <c r="H12" s="6">
        <v>-0.002</v>
      </c>
      <c r="I12" s="6">
        <v>-0.002</v>
      </c>
      <c r="K12" s="69">
        <v>11.2</v>
      </c>
      <c r="L12" s="6">
        <v>-0.002</v>
      </c>
      <c r="M12" s="6">
        <v>0.001</v>
      </c>
      <c r="N12" s="6">
        <v>-0.001</v>
      </c>
    </row>
    <row r="13" spans="1:14">
      <c r="A13" s="69">
        <v>12.6</v>
      </c>
      <c r="B13" s="32">
        <v>0.00800000000000001</v>
      </c>
      <c r="C13" s="32">
        <v>-0.003</v>
      </c>
      <c r="D13" s="32">
        <v>-0.001</v>
      </c>
      <c r="F13" s="68">
        <v>12.6</v>
      </c>
      <c r="G13" s="6">
        <v>0.002</v>
      </c>
      <c r="H13" s="6">
        <v>-0.001</v>
      </c>
      <c r="I13" s="6">
        <v>-0.004</v>
      </c>
      <c r="K13" s="69">
        <v>12.6</v>
      </c>
      <c r="L13" s="6">
        <v>-0.004</v>
      </c>
      <c r="M13" s="6">
        <v>0.002</v>
      </c>
      <c r="N13" s="6">
        <v>-0.002</v>
      </c>
    </row>
    <row r="14" spans="1:14">
      <c r="A14" s="69">
        <v>14</v>
      </c>
      <c r="B14" s="32">
        <v>0.00900000000000001</v>
      </c>
      <c r="C14" s="32">
        <v>0.001</v>
      </c>
      <c r="D14" s="32">
        <v>0.003</v>
      </c>
      <c r="F14" s="68">
        <v>14</v>
      </c>
      <c r="G14" s="6">
        <v>0.001</v>
      </c>
      <c r="H14" s="6">
        <v>-0.003</v>
      </c>
      <c r="I14" s="6">
        <v>-0.003</v>
      </c>
      <c r="K14" s="69">
        <v>14</v>
      </c>
      <c r="L14" s="6">
        <v>-0.005</v>
      </c>
      <c r="M14" s="6">
        <v>0.001</v>
      </c>
      <c r="N14" s="6">
        <v>-0.003</v>
      </c>
    </row>
    <row r="15" spans="1:14">
      <c r="A15" s="69">
        <v>15.4</v>
      </c>
      <c r="B15" s="32">
        <v>0.00600000000000001</v>
      </c>
      <c r="C15" s="32">
        <v>0.003</v>
      </c>
      <c r="D15" s="32">
        <v>0.00600000000000001</v>
      </c>
      <c r="F15" s="68">
        <v>15.4</v>
      </c>
      <c r="G15" s="6">
        <v>0.002</v>
      </c>
      <c r="H15" s="6">
        <v>0</v>
      </c>
      <c r="I15" s="6">
        <v>-0.003</v>
      </c>
      <c r="K15" s="69">
        <v>15.4</v>
      </c>
      <c r="L15" s="6">
        <v>-0.005</v>
      </c>
      <c r="M15" s="6">
        <v>-0.001</v>
      </c>
      <c r="N15" s="6">
        <v>0.002</v>
      </c>
    </row>
    <row r="16" spans="1:14">
      <c r="A16" s="69">
        <v>16.8</v>
      </c>
      <c r="B16" s="32">
        <v>0.004</v>
      </c>
      <c r="C16" s="32">
        <v>0</v>
      </c>
      <c r="D16" s="32">
        <v>0.00600000000000001</v>
      </c>
      <c r="F16" s="68">
        <v>16.8</v>
      </c>
      <c r="G16" s="6">
        <v>0.003</v>
      </c>
      <c r="H16" s="6">
        <v>-0.005</v>
      </c>
      <c r="I16" s="6">
        <v>-0.004</v>
      </c>
      <c r="K16" s="69">
        <v>16.8</v>
      </c>
      <c r="L16" s="6">
        <v>-0.003</v>
      </c>
      <c r="M16" s="6">
        <v>0.001</v>
      </c>
      <c r="N16" s="6">
        <v>-0.001</v>
      </c>
    </row>
    <row r="17" spans="1:14">
      <c r="A17" s="69">
        <v>18.2</v>
      </c>
      <c r="B17" s="32">
        <v>0.016</v>
      </c>
      <c r="C17" s="32">
        <v>0</v>
      </c>
      <c r="D17" s="32">
        <v>0.00700000000000001</v>
      </c>
      <c r="F17" s="68">
        <v>18.2</v>
      </c>
      <c r="G17" s="6">
        <v>-0.001</v>
      </c>
      <c r="H17" s="6">
        <v>-0.001</v>
      </c>
      <c r="I17" s="6">
        <v>-0.004</v>
      </c>
      <c r="K17" s="69">
        <v>18.2</v>
      </c>
      <c r="L17" s="6">
        <v>-0.005</v>
      </c>
      <c r="M17" s="6">
        <v>0.003</v>
      </c>
      <c r="N17" s="6">
        <v>-0.003</v>
      </c>
    </row>
    <row r="18" spans="1:14">
      <c r="A18" s="69">
        <v>19.6</v>
      </c>
      <c r="B18" s="32">
        <v>0.013</v>
      </c>
      <c r="C18" s="32">
        <v>-0.004</v>
      </c>
      <c r="D18" s="32">
        <v>0.00800000000000001</v>
      </c>
      <c r="F18" s="68">
        <v>19.6</v>
      </c>
      <c r="G18" s="6">
        <v>0.003</v>
      </c>
      <c r="H18" s="6">
        <v>-0.001</v>
      </c>
      <c r="I18" s="6">
        <v>-0.003</v>
      </c>
      <c r="K18" s="69">
        <v>19.6</v>
      </c>
      <c r="L18" s="6">
        <v>-0.005</v>
      </c>
      <c r="M18" s="6">
        <v>0.002</v>
      </c>
      <c r="N18" s="6">
        <v>0.001</v>
      </c>
    </row>
    <row r="19" spans="1:14">
      <c r="A19" s="69">
        <v>21</v>
      </c>
      <c r="B19" s="32">
        <v>0.005</v>
      </c>
      <c r="C19" s="32">
        <v>-0.001</v>
      </c>
      <c r="D19" s="32">
        <v>0.00700000000000001</v>
      </c>
      <c r="F19" s="68">
        <v>21</v>
      </c>
      <c r="G19" s="6">
        <v>0.003</v>
      </c>
      <c r="H19" s="6">
        <v>0.002</v>
      </c>
      <c r="I19" s="6">
        <v>-0.004</v>
      </c>
      <c r="K19" s="69">
        <v>21</v>
      </c>
      <c r="L19" s="6">
        <v>-0.005</v>
      </c>
      <c r="M19" s="6">
        <v>0</v>
      </c>
      <c r="N19" s="6">
        <v>-0.002</v>
      </c>
    </row>
    <row r="20" spans="1:14">
      <c r="A20" s="69">
        <v>22.4</v>
      </c>
      <c r="B20" s="32">
        <v>0.00700000000000001</v>
      </c>
      <c r="C20" s="32">
        <v>-0.005</v>
      </c>
      <c r="D20" s="32">
        <v>-0.001</v>
      </c>
      <c r="F20" s="68">
        <v>22.4</v>
      </c>
      <c r="G20" s="6">
        <v>0.004</v>
      </c>
      <c r="H20" s="6">
        <v>0.001</v>
      </c>
      <c r="I20" s="6">
        <v>-0.004</v>
      </c>
      <c r="K20" s="69">
        <v>22.4</v>
      </c>
      <c r="L20" s="6">
        <v>-0.005</v>
      </c>
      <c r="M20" s="6">
        <v>0.001</v>
      </c>
      <c r="N20" s="6">
        <v>-0.004</v>
      </c>
    </row>
    <row r="21" spans="1:14">
      <c r="A21" s="69">
        <v>23.8</v>
      </c>
      <c r="B21" s="32">
        <v>0.00700000000000001</v>
      </c>
      <c r="C21" s="32">
        <v>0.004</v>
      </c>
      <c r="D21" s="32">
        <v>0.002</v>
      </c>
      <c r="F21" s="68">
        <v>23.8</v>
      </c>
      <c r="G21" s="6">
        <v>0.003</v>
      </c>
      <c r="H21" s="6">
        <v>-0.001</v>
      </c>
      <c r="I21" s="6">
        <v>-0.002</v>
      </c>
      <c r="K21" s="69">
        <v>23.8</v>
      </c>
      <c r="L21" s="6">
        <v>-0.004</v>
      </c>
      <c r="M21" s="6">
        <v>0.002</v>
      </c>
      <c r="N21" s="6">
        <v>-0.001</v>
      </c>
    </row>
    <row r="22" spans="1:14">
      <c r="A22" s="69">
        <v>25.2</v>
      </c>
      <c r="B22" s="32">
        <v>0.00900000000000001</v>
      </c>
      <c r="C22" s="32">
        <v>0</v>
      </c>
      <c r="D22" s="32">
        <v>-0.002</v>
      </c>
      <c r="F22" s="68">
        <v>25.2</v>
      </c>
      <c r="G22" s="6">
        <v>0.002</v>
      </c>
      <c r="H22" s="6">
        <v>0</v>
      </c>
      <c r="I22" s="6">
        <v>-0.004</v>
      </c>
      <c r="K22" s="69">
        <v>25.2</v>
      </c>
      <c r="L22" s="6">
        <v>-0.003</v>
      </c>
      <c r="M22" s="6">
        <v>0.002</v>
      </c>
      <c r="N22" s="6">
        <v>-0.003</v>
      </c>
    </row>
    <row r="23" spans="1:14">
      <c r="A23" s="69">
        <v>26.6</v>
      </c>
      <c r="B23" s="32">
        <v>0.015</v>
      </c>
      <c r="C23" s="32">
        <v>0.005</v>
      </c>
      <c r="D23" s="32">
        <v>-0.001</v>
      </c>
      <c r="F23" s="68">
        <v>26.6</v>
      </c>
      <c r="G23" s="6">
        <v>0.001</v>
      </c>
      <c r="H23" s="6">
        <v>-0.002</v>
      </c>
      <c r="I23" s="6">
        <v>-0.003</v>
      </c>
      <c r="K23" s="69">
        <v>26.6</v>
      </c>
      <c r="L23" s="6">
        <v>-0.002</v>
      </c>
      <c r="M23" s="6">
        <v>0.001</v>
      </c>
      <c r="N23" s="6">
        <v>0</v>
      </c>
    </row>
    <row r="24" spans="1:14">
      <c r="A24" s="69">
        <v>28</v>
      </c>
      <c r="B24" s="32">
        <v>0.004</v>
      </c>
      <c r="C24" s="32">
        <v>0.001</v>
      </c>
      <c r="D24" s="32">
        <v>0.012</v>
      </c>
      <c r="F24" s="68">
        <v>28</v>
      </c>
      <c r="G24" s="6">
        <v>0.005</v>
      </c>
      <c r="H24" s="6">
        <v>0.001</v>
      </c>
      <c r="I24" s="6">
        <v>-0.003</v>
      </c>
      <c r="K24" s="69">
        <v>28</v>
      </c>
      <c r="L24" s="6">
        <v>-0.005</v>
      </c>
      <c r="M24" s="6">
        <v>0.002</v>
      </c>
      <c r="N24" s="6">
        <v>0.001</v>
      </c>
    </row>
    <row r="25" spans="1:14">
      <c r="A25" s="69">
        <v>29.4</v>
      </c>
      <c r="B25" s="32">
        <v>0.016</v>
      </c>
      <c r="C25" s="32">
        <v>0</v>
      </c>
      <c r="D25" s="32">
        <v>0.001</v>
      </c>
      <c r="F25" s="68">
        <v>29.4</v>
      </c>
      <c r="G25" s="6">
        <v>0.003</v>
      </c>
      <c r="H25" s="6">
        <v>0</v>
      </c>
      <c r="I25" s="6">
        <v>-0.00700000000000001</v>
      </c>
      <c r="K25" s="69">
        <v>29.4</v>
      </c>
      <c r="L25" s="6">
        <v>-0.003</v>
      </c>
      <c r="M25" s="6">
        <v>0.003</v>
      </c>
      <c r="N25" s="6">
        <v>0.001</v>
      </c>
    </row>
    <row r="26" spans="1:14">
      <c r="A26" s="69">
        <v>30.8</v>
      </c>
      <c r="B26" s="32">
        <v>0.00600000000000001</v>
      </c>
      <c r="C26" s="32">
        <v>-0.00600000000000001</v>
      </c>
      <c r="D26" s="32">
        <v>0.002</v>
      </c>
      <c r="F26" s="68">
        <v>30.8</v>
      </c>
      <c r="G26" s="6">
        <v>0.002</v>
      </c>
      <c r="H26" s="6">
        <v>0.002</v>
      </c>
      <c r="I26" s="6">
        <v>-0.005</v>
      </c>
      <c r="K26" s="69">
        <v>30.8</v>
      </c>
      <c r="L26" s="6">
        <v>-0.004</v>
      </c>
      <c r="M26" s="6">
        <v>-0.001</v>
      </c>
      <c r="N26" s="6">
        <v>-0.003</v>
      </c>
    </row>
    <row r="27" spans="1:14">
      <c r="A27" s="69">
        <v>32.2</v>
      </c>
      <c r="B27" s="32">
        <v>0.013</v>
      </c>
      <c r="C27" s="32">
        <v>-0.00600000000000001</v>
      </c>
      <c r="D27" s="32">
        <v>0.005</v>
      </c>
      <c r="F27" s="68">
        <v>32.2</v>
      </c>
      <c r="G27" s="6">
        <v>0.002</v>
      </c>
      <c r="H27" s="6">
        <v>0</v>
      </c>
      <c r="I27" s="6">
        <v>-0.003</v>
      </c>
      <c r="K27" s="69">
        <v>32.2</v>
      </c>
      <c r="L27" s="6">
        <v>-0.005</v>
      </c>
      <c r="M27" s="6">
        <v>0.004</v>
      </c>
      <c r="N27" s="6">
        <v>0.002</v>
      </c>
    </row>
    <row r="28" spans="1:14">
      <c r="A28" s="69">
        <v>33.6</v>
      </c>
      <c r="B28" s="32">
        <v>0.01</v>
      </c>
      <c r="C28" s="32">
        <v>0.003</v>
      </c>
      <c r="D28" s="32">
        <v>0.001</v>
      </c>
      <c r="F28" s="68">
        <v>33.6</v>
      </c>
      <c r="G28" s="6">
        <v>0.001</v>
      </c>
      <c r="H28" s="6">
        <v>-0.001</v>
      </c>
      <c r="I28" s="6">
        <v>-0.005</v>
      </c>
      <c r="K28" s="69">
        <v>33.6</v>
      </c>
      <c r="L28" s="6">
        <v>-0.004</v>
      </c>
      <c r="M28" s="6">
        <v>0.002</v>
      </c>
      <c r="N28" s="6">
        <v>-0.002</v>
      </c>
    </row>
    <row r="29" spans="1:14">
      <c r="A29" s="69">
        <v>35</v>
      </c>
      <c r="B29" s="32">
        <v>0.013</v>
      </c>
      <c r="C29" s="32">
        <v>-0.002</v>
      </c>
      <c r="D29" s="32">
        <v>0</v>
      </c>
      <c r="F29" s="68">
        <v>35</v>
      </c>
      <c r="G29" s="6">
        <v>0.004</v>
      </c>
      <c r="H29" s="6">
        <v>-0.005</v>
      </c>
      <c r="I29" s="6">
        <v>-0.00600000000000001</v>
      </c>
      <c r="K29" s="69">
        <v>35</v>
      </c>
      <c r="L29" s="6">
        <v>-0.00800000000000001</v>
      </c>
      <c r="M29" s="6">
        <v>0.003</v>
      </c>
      <c r="N29" s="6">
        <v>0</v>
      </c>
    </row>
    <row r="30" spans="1:14">
      <c r="A30" s="69">
        <v>36.4</v>
      </c>
      <c r="B30" s="32">
        <v>0.00800000000000001</v>
      </c>
      <c r="C30" s="32">
        <v>-0.00700000000000001</v>
      </c>
      <c r="D30" s="32">
        <v>0.003</v>
      </c>
      <c r="F30" s="68">
        <v>36.4</v>
      </c>
      <c r="G30" s="6">
        <v>0</v>
      </c>
      <c r="H30" s="6">
        <v>-0.002</v>
      </c>
      <c r="I30" s="6">
        <v>-0.00600000000000001</v>
      </c>
      <c r="K30" s="69">
        <v>36.4</v>
      </c>
      <c r="L30" s="6">
        <v>-0.004</v>
      </c>
      <c r="M30" s="6">
        <v>0</v>
      </c>
      <c r="N30" s="6">
        <v>-0.004</v>
      </c>
    </row>
    <row r="31" spans="1:14">
      <c r="A31" s="69">
        <v>37.8</v>
      </c>
      <c r="B31" s="32">
        <v>0.011</v>
      </c>
      <c r="C31" s="32">
        <v>-0.00900000000000001</v>
      </c>
      <c r="D31" s="32">
        <v>0.00800000000000001</v>
      </c>
      <c r="F31" s="68">
        <v>37.8</v>
      </c>
      <c r="G31" s="6">
        <v>0.003</v>
      </c>
      <c r="H31" s="6">
        <v>-0.001</v>
      </c>
      <c r="I31" s="6">
        <v>-0.004</v>
      </c>
      <c r="K31" s="69">
        <v>37.8</v>
      </c>
      <c r="L31" s="6">
        <v>-0.00600000000000001</v>
      </c>
      <c r="M31" s="6">
        <v>0.003</v>
      </c>
      <c r="N31" s="6">
        <v>-0.002</v>
      </c>
    </row>
    <row r="32" spans="1:14">
      <c r="A32" s="69">
        <v>39.2</v>
      </c>
      <c r="B32" s="32">
        <v>0.014</v>
      </c>
      <c r="C32" s="32">
        <v>0.00800000000000001</v>
      </c>
      <c r="D32" s="32">
        <v>0.00900000000000001</v>
      </c>
      <c r="F32" s="68">
        <v>39.2</v>
      </c>
      <c r="G32" s="6">
        <v>0.002</v>
      </c>
      <c r="H32" s="6">
        <v>-0.003</v>
      </c>
      <c r="I32" s="6">
        <v>-0.005</v>
      </c>
      <c r="K32" s="69">
        <v>39.2</v>
      </c>
      <c r="L32" s="6">
        <v>-0.004</v>
      </c>
      <c r="M32" s="6">
        <v>0.001</v>
      </c>
      <c r="N32" s="6">
        <v>0</v>
      </c>
    </row>
    <row r="33" spans="1:14">
      <c r="A33" s="69">
        <v>40.6</v>
      </c>
      <c r="B33" s="32">
        <v>0.013</v>
      </c>
      <c r="C33" s="32">
        <v>-0.002</v>
      </c>
      <c r="D33" s="32">
        <v>-0.002</v>
      </c>
      <c r="F33" s="68">
        <v>40.6</v>
      </c>
      <c r="G33" s="6">
        <v>0.003</v>
      </c>
      <c r="H33" s="6">
        <v>-0.004</v>
      </c>
      <c r="I33" s="6">
        <v>-0.003</v>
      </c>
      <c r="K33" s="69">
        <v>40.6</v>
      </c>
      <c r="L33" s="6">
        <v>-0.00600000000000001</v>
      </c>
      <c r="M33" s="6">
        <v>0.002</v>
      </c>
      <c r="N33" s="6">
        <v>0</v>
      </c>
    </row>
    <row r="34" spans="1:14">
      <c r="A34" s="69">
        <v>42</v>
      </c>
      <c r="B34" s="32">
        <v>0.016</v>
      </c>
      <c r="C34" s="32">
        <v>-0.00900000000000001</v>
      </c>
      <c r="D34" s="32">
        <v>0.012</v>
      </c>
      <c r="F34" s="68">
        <v>42</v>
      </c>
      <c r="G34" s="6">
        <v>0.002</v>
      </c>
      <c r="H34" s="6">
        <v>0</v>
      </c>
      <c r="I34" s="6">
        <v>-0.00700000000000001</v>
      </c>
      <c r="K34" s="69">
        <v>42</v>
      </c>
      <c r="L34" s="6">
        <v>-0.003</v>
      </c>
      <c r="M34" s="6">
        <v>0</v>
      </c>
      <c r="N34" s="6">
        <v>-0.004</v>
      </c>
    </row>
    <row r="35" spans="1:14">
      <c r="A35" s="69">
        <v>43.4</v>
      </c>
      <c r="B35" s="32">
        <v>0.002</v>
      </c>
      <c r="C35" s="32">
        <v>0.001</v>
      </c>
      <c r="D35" s="32">
        <v>0.00800000000000001</v>
      </c>
      <c r="F35" s="68">
        <v>43.4</v>
      </c>
      <c r="G35" s="6">
        <v>0.003</v>
      </c>
      <c r="H35" s="6">
        <v>0</v>
      </c>
      <c r="I35" s="6">
        <v>-0.005</v>
      </c>
      <c r="K35" s="69">
        <v>43.4</v>
      </c>
      <c r="L35" s="6">
        <v>-0.004</v>
      </c>
      <c r="M35" s="6">
        <v>0.001</v>
      </c>
      <c r="N35" s="6">
        <v>-0.002</v>
      </c>
    </row>
    <row r="36" spans="1:14">
      <c r="A36" s="69">
        <v>44.8</v>
      </c>
      <c r="B36" s="32">
        <v>0.01</v>
      </c>
      <c r="C36" s="32">
        <v>0.001</v>
      </c>
      <c r="D36" s="32">
        <v>-0.00900000000000001</v>
      </c>
      <c r="F36" s="68">
        <v>44.8</v>
      </c>
      <c r="G36" s="6">
        <v>0.002</v>
      </c>
      <c r="H36" s="6">
        <v>-0.002</v>
      </c>
      <c r="I36" s="6">
        <v>-0.004</v>
      </c>
      <c r="K36" s="69">
        <v>44.8</v>
      </c>
      <c r="L36" s="6">
        <v>-0.00800000000000001</v>
      </c>
      <c r="M36" s="6">
        <v>0</v>
      </c>
      <c r="N36" s="6">
        <v>0.001</v>
      </c>
    </row>
    <row r="37" spans="1:14">
      <c r="A37" s="69">
        <v>46.2</v>
      </c>
      <c r="B37" s="32">
        <v>0.00600000000000001</v>
      </c>
      <c r="C37" s="32">
        <v>-0.001</v>
      </c>
      <c r="D37" s="32">
        <v>0</v>
      </c>
      <c r="F37" s="68">
        <v>46.2</v>
      </c>
      <c r="G37" s="6">
        <v>0.004</v>
      </c>
      <c r="H37" s="6">
        <v>-0.002</v>
      </c>
      <c r="I37" s="6">
        <v>-0.005</v>
      </c>
      <c r="K37" s="69">
        <v>46.2</v>
      </c>
      <c r="L37" s="6">
        <v>-0.004</v>
      </c>
      <c r="M37" s="6">
        <v>0.003</v>
      </c>
      <c r="N37" s="6">
        <v>0</v>
      </c>
    </row>
    <row r="38" spans="1:14">
      <c r="A38" s="69">
        <v>47.6</v>
      </c>
      <c r="B38" s="32">
        <v>0.011</v>
      </c>
      <c r="C38" s="32">
        <v>-0.00900000000000001</v>
      </c>
      <c r="D38" s="32">
        <v>0</v>
      </c>
      <c r="F38" s="68">
        <v>47.6</v>
      </c>
      <c r="G38" s="6">
        <v>0.001</v>
      </c>
      <c r="H38" s="6">
        <v>-0.002</v>
      </c>
      <c r="I38" s="6">
        <v>-0.00600000000000001</v>
      </c>
      <c r="K38" s="69">
        <v>47.6</v>
      </c>
      <c r="L38" s="6">
        <v>-0.005</v>
      </c>
      <c r="M38" s="6">
        <v>-0.002</v>
      </c>
      <c r="N38" s="6">
        <v>-0.002</v>
      </c>
    </row>
    <row r="39" spans="1:14">
      <c r="A39" s="69">
        <v>49</v>
      </c>
      <c r="B39" s="32">
        <v>0.017</v>
      </c>
      <c r="C39" s="32">
        <v>0.004</v>
      </c>
      <c r="D39" s="32">
        <v>0.00900000000000001</v>
      </c>
      <c r="F39" s="68">
        <v>49</v>
      </c>
      <c r="G39" s="6">
        <v>0.005</v>
      </c>
      <c r="H39" s="6">
        <v>-0.002</v>
      </c>
      <c r="I39" s="6">
        <v>-0.004</v>
      </c>
      <c r="K39" s="69">
        <v>49</v>
      </c>
      <c r="L39" s="6">
        <v>-0.00800000000000001</v>
      </c>
      <c r="M39" s="6">
        <v>0.002</v>
      </c>
      <c r="N39" s="6">
        <v>0</v>
      </c>
    </row>
    <row r="40" spans="1:14">
      <c r="A40" s="69">
        <v>50.4</v>
      </c>
      <c r="B40" s="32">
        <v>0.01</v>
      </c>
      <c r="C40" s="32">
        <v>-0.00800000000000001</v>
      </c>
      <c r="D40" s="32">
        <v>-0.004</v>
      </c>
      <c r="F40" s="68">
        <v>50.4</v>
      </c>
      <c r="G40" s="6">
        <v>-0.001</v>
      </c>
      <c r="H40" s="6">
        <v>-0.004</v>
      </c>
      <c r="I40" s="6">
        <v>-0.004</v>
      </c>
      <c r="K40" s="69">
        <v>50.4</v>
      </c>
      <c r="L40" s="6">
        <v>-0.00800000000000001</v>
      </c>
      <c r="M40" s="6">
        <v>0.001</v>
      </c>
      <c r="N40" s="6">
        <v>-0.004</v>
      </c>
    </row>
    <row r="41" spans="1:14">
      <c r="A41" s="69">
        <v>51.8</v>
      </c>
      <c r="B41" s="32">
        <v>0.00600000000000001</v>
      </c>
      <c r="C41" s="32">
        <v>0.002</v>
      </c>
      <c r="D41" s="32">
        <v>0.00700000000000001</v>
      </c>
      <c r="F41" s="68">
        <v>51.8</v>
      </c>
      <c r="G41" s="6">
        <v>0</v>
      </c>
      <c r="H41" s="6">
        <v>-0.003</v>
      </c>
      <c r="I41" s="6">
        <v>-0.005</v>
      </c>
      <c r="K41" s="69">
        <v>51.8</v>
      </c>
      <c r="L41" s="6">
        <v>-0.005</v>
      </c>
      <c r="M41" s="6">
        <v>0.002</v>
      </c>
      <c r="N41" s="6">
        <v>-0.005</v>
      </c>
    </row>
    <row r="42" spans="1:14">
      <c r="A42" s="69">
        <v>53.2</v>
      </c>
      <c r="B42" s="32">
        <v>0.012</v>
      </c>
      <c r="C42" s="32">
        <v>0.003</v>
      </c>
      <c r="D42" s="32">
        <v>0.00600000000000001</v>
      </c>
      <c r="F42" s="68">
        <v>53.2</v>
      </c>
      <c r="G42" s="6">
        <v>0.001</v>
      </c>
      <c r="H42" s="6">
        <v>-0.004</v>
      </c>
      <c r="I42" s="6">
        <v>-0.00600000000000001</v>
      </c>
      <c r="K42" s="69">
        <v>53.2</v>
      </c>
      <c r="L42" s="6">
        <v>-0.00600000000000001</v>
      </c>
      <c r="M42" s="6">
        <v>0.001</v>
      </c>
      <c r="N42" s="6">
        <v>-0.001</v>
      </c>
    </row>
    <row r="43" spans="1:14">
      <c r="A43" s="69">
        <v>54.6</v>
      </c>
      <c r="B43" s="32">
        <v>0.014</v>
      </c>
      <c r="C43" s="32">
        <v>-0.005</v>
      </c>
      <c r="D43" s="32">
        <v>0.004</v>
      </c>
      <c r="F43" s="68">
        <v>54.6</v>
      </c>
      <c r="G43" s="6">
        <v>0.004</v>
      </c>
      <c r="H43" s="6">
        <v>-0.003</v>
      </c>
      <c r="I43" s="6">
        <v>-0.004</v>
      </c>
      <c r="K43" s="69">
        <v>54.6</v>
      </c>
      <c r="L43" s="6">
        <v>-0.00700000000000001</v>
      </c>
      <c r="M43" s="6">
        <v>-0.001</v>
      </c>
      <c r="N43" s="6">
        <v>-0.004</v>
      </c>
    </row>
    <row r="44" spans="1:14">
      <c r="A44" s="69">
        <v>56</v>
      </c>
      <c r="B44" s="32">
        <v>0.00800000000000001</v>
      </c>
      <c r="C44" s="32">
        <v>0.004</v>
      </c>
      <c r="D44" s="32">
        <v>0.00700000000000001</v>
      </c>
      <c r="F44" s="68">
        <v>56</v>
      </c>
      <c r="G44" s="6">
        <v>0.001</v>
      </c>
      <c r="H44" s="6">
        <v>-0.002</v>
      </c>
      <c r="I44" s="6">
        <v>-0.005</v>
      </c>
      <c r="K44" s="69">
        <v>56</v>
      </c>
      <c r="L44" s="6">
        <v>-0.005</v>
      </c>
      <c r="M44" s="6">
        <v>0.001</v>
      </c>
      <c r="N44" s="6">
        <v>-0.003</v>
      </c>
    </row>
    <row r="45" spans="1:14">
      <c r="A45" s="69">
        <v>57.4</v>
      </c>
      <c r="B45" s="32">
        <v>0.014</v>
      </c>
      <c r="C45" s="32">
        <v>0.00900000000000001</v>
      </c>
      <c r="D45" s="32">
        <v>0.003</v>
      </c>
      <c r="F45" s="68">
        <v>57.4</v>
      </c>
      <c r="G45" s="6">
        <v>-0.001</v>
      </c>
      <c r="H45" s="6">
        <v>-0.002</v>
      </c>
      <c r="I45" s="6">
        <v>-0.005</v>
      </c>
      <c r="K45" s="69">
        <v>57.4</v>
      </c>
      <c r="L45" s="6">
        <v>-0.00800000000000001</v>
      </c>
      <c r="M45" s="6">
        <v>0.004</v>
      </c>
      <c r="N45" s="6">
        <v>-0.002</v>
      </c>
    </row>
    <row r="46" spans="1:14">
      <c r="A46" s="69">
        <v>58.8</v>
      </c>
      <c r="B46" s="32">
        <v>0.021</v>
      </c>
      <c r="C46" s="32">
        <v>0.002</v>
      </c>
      <c r="D46" s="32">
        <v>0.005</v>
      </c>
      <c r="F46" s="68">
        <v>58.8</v>
      </c>
      <c r="G46" s="6">
        <v>0</v>
      </c>
      <c r="H46" s="6">
        <v>-0.003</v>
      </c>
      <c r="I46" s="6">
        <v>-0.003</v>
      </c>
      <c r="K46" s="69">
        <v>58.8</v>
      </c>
      <c r="L46" s="6">
        <v>-0.00700000000000001</v>
      </c>
      <c r="M46" s="6">
        <v>0.003</v>
      </c>
      <c r="N46" s="6">
        <v>-0.004</v>
      </c>
    </row>
    <row r="47" spans="1:14">
      <c r="A47" s="69">
        <v>60.2</v>
      </c>
      <c r="B47" s="32">
        <v>0.011</v>
      </c>
      <c r="C47" s="32">
        <v>-0.011</v>
      </c>
      <c r="D47" s="32">
        <v>0.00700000000000001</v>
      </c>
      <c r="F47" s="68">
        <v>60.2</v>
      </c>
      <c r="G47" s="6">
        <v>0.001</v>
      </c>
      <c r="H47" s="6">
        <v>-0.00600000000000001</v>
      </c>
      <c r="I47" s="6">
        <v>-0.00800000000000001</v>
      </c>
      <c r="K47" s="69">
        <v>60.2</v>
      </c>
      <c r="L47" s="6">
        <v>-0.00900000000000001</v>
      </c>
      <c r="M47" s="6">
        <v>-0.00600000000000001</v>
      </c>
      <c r="N47" s="6">
        <v>-0.00700000000000001</v>
      </c>
    </row>
    <row r="48" spans="1:14">
      <c r="A48" s="69">
        <v>61.6</v>
      </c>
      <c r="B48" s="32">
        <v>0.003</v>
      </c>
      <c r="C48" s="32">
        <v>-0.012</v>
      </c>
      <c r="D48" s="32">
        <v>-0.00700000000000001</v>
      </c>
      <c r="F48" s="68">
        <v>61.6</v>
      </c>
      <c r="G48" s="6">
        <v>-0.011</v>
      </c>
      <c r="H48" s="6">
        <v>-0.025</v>
      </c>
      <c r="I48" s="6">
        <v>-0.027</v>
      </c>
      <c r="K48" s="69">
        <v>61.6</v>
      </c>
      <c r="L48" s="6">
        <v>-0.026</v>
      </c>
      <c r="M48" s="6">
        <v>-0.019</v>
      </c>
      <c r="N48" s="6">
        <v>-0.021</v>
      </c>
    </row>
    <row r="49" spans="1:14">
      <c r="A49" s="69">
        <v>63</v>
      </c>
      <c r="B49" s="32">
        <v>-0.00800000000000001</v>
      </c>
      <c r="C49" s="32">
        <v>-0.024</v>
      </c>
      <c r="D49" s="32">
        <v>-0.005</v>
      </c>
      <c r="F49" s="68">
        <v>63</v>
      </c>
      <c r="G49" s="6">
        <v>-0.015</v>
      </c>
      <c r="H49" s="6">
        <v>-0.034</v>
      </c>
      <c r="I49" s="6">
        <v>-0.03</v>
      </c>
      <c r="K49" s="69">
        <v>63</v>
      </c>
      <c r="L49" s="6">
        <v>-0.028</v>
      </c>
      <c r="M49" s="6">
        <v>-0.024</v>
      </c>
      <c r="N49" s="6">
        <v>-0.022</v>
      </c>
    </row>
    <row r="50" spans="1:14">
      <c r="A50" s="69">
        <v>64.4</v>
      </c>
      <c r="B50" s="32">
        <v>-0.004</v>
      </c>
      <c r="C50" s="32">
        <v>-0.026</v>
      </c>
      <c r="D50" s="32">
        <v>-0.011</v>
      </c>
      <c r="F50" s="68">
        <v>64.4</v>
      </c>
      <c r="G50" s="6">
        <v>-0.016</v>
      </c>
      <c r="H50" s="6">
        <v>-0.035</v>
      </c>
      <c r="I50" s="6">
        <v>-0.036</v>
      </c>
      <c r="K50" s="69">
        <v>64.4</v>
      </c>
      <c r="L50" s="6">
        <v>-0.028</v>
      </c>
      <c r="M50" s="6">
        <v>-0.025</v>
      </c>
      <c r="N50" s="6">
        <v>-0.026</v>
      </c>
    </row>
    <row r="51" spans="1:14">
      <c r="A51" s="69">
        <v>65.8</v>
      </c>
      <c r="B51" s="32">
        <v>-0.00900000000000001</v>
      </c>
      <c r="C51" s="32">
        <v>-0.031</v>
      </c>
      <c r="D51" s="32">
        <v>-0.013</v>
      </c>
      <c r="F51" s="68">
        <v>65.8</v>
      </c>
      <c r="G51" s="6">
        <v>-0.015</v>
      </c>
      <c r="H51" s="6">
        <v>-0.033</v>
      </c>
      <c r="I51" s="6">
        <v>-0.035</v>
      </c>
      <c r="K51" s="69">
        <v>65.8</v>
      </c>
      <c r="L51" s="6">
        <v>-0.029</v>
      </c>
      <c r="M51" s="6">
        <v>-0.026</v>
      </c>
      <c r="N51" s="6">
        <v>-0.024</v>
      </c>
    </row>
    <row r="52" spans="1:14">
      <c r="A52" s="69">
        <v>67.2</v>
      </c>
      <c r="B52" s="32">
        <v>-0.019</v>
      </c>
      <c r="C52" s="32">
        <v>-0.033</v>
      </c>
      <c r="D52" s="32">
        <v>-0.02</v>
      </c>
      <c r="F52" s="68">
        <v>67.2</v>
      </c>
      <c r="G52" s="6">
        <v>-0.015</v>
      </c>
      <c r="H52" s="6">
        <v>-0.035</v>
      </c>
      <c r="I52" s="6">
        <v>-0.039</v>
      </c>
      <c r="K52" s="69">
        <v>67.2</v>
      </c>
      <c r="L52" s="6">
        <v>-0.027</v>
      </c>
      <c r="M52" s="6">
        <v>-0.029</v>
      </c>
      <c r="N52" s="6">
        <v>-0.026</v>
      </c>
    </row>
    <row r="53" spans="1:14">
      <c r="A53" s="69">
        <v>68.6</v>
      </c>
      <c r="B53" s="32">
        <v>-0.016</v>
      </c>
      <c r="C53" s="32">
        <v>-0.034</v>
      </c>
      <c r="D53" s="32">
        <v>-0.023</v>
      </c>
      <c r="F53" s="68">
        <v>68.6</v>
      </c>
      <c r="G53" s="6">
        <v>-0.02</v>
      </c>
      <c r="H53" s="6">
        <v>-0.04</v>
      </c>
      <c r="I53" s="6">
        <v>-0.041</v>
      </c>
      <c r="K53" s="69">
        <v>68.6</v>
      </c>
      <c r="L53" s="6">
        <v>-0.03</v>
      </c>
      <c r="M53" s="6">
        <v>-0.029</v>
      </c>
      <c r="N53" s="6">
        <v>-0.024</v>
      </c>
    </row>
    <row r="54" spans="1:14">
      <c r="A54" s="69">
        <v>70</v>
      </c>
      <c r="B54" s="32">
        <v>-0.021</v>
      </c>
      <c r="C54" s="32">
        <v>-0.031</v>
      </c>
      <c r="D54" s="32">
        <v>-0.023</v>
      </c>
      <c r="F54" s="68">
        <v>70</v>
      </c>
      <c r="G54" s="6">
        <v>-0.019</v>
      </c>
      <c r="H54" s="6">
        <v>-0.039</v>
      </c>
      <c r="I54" s="6">
        <v>-0.04</v>
      </c>
      <c r="K54" s="69">
        <v>70</v>
      </c>
      <c r="L54" s="6">
        <v>-0.031</v>
      </c>
      <c r="M54" s="6">
        <v>-0.033</v>
      </c>
      <c r="N54" s="6">
        <v>-0.023</v>
      </c>
    </row>
    <row r="55" spans="1:14">
      <c r="A55" s="69">
        <v>71.4</v>
      </c>
      <c r="B55" s="32">
        <v>-0.024</v>
      </c>
      <c r="C55" s="32">
        <v>-0.037</v>
      </c>
      <c r="D55" s="32">
        <v>-0.027</v>
      </c>
      <c r="F55" s="68">
        <v>71.4</v>
      </c>
      <c r="G55" s="6">
        <v>-0.017</v>
      </c>
      <c r="H55" s="6">
        <v>-0.039</v>
      </c>
      <c r="I55" s="6">
        <v>-0.04</v>
      </c>
      <c r="K55" s="69">
        <v>71.4</v>
      </c>
      <c r="L55" s="6">
        <v>-0.026</v>
      </c>
      <c r="M55" s="6">
        <v>-0.028</v>
      </c>
      <c r="N55" s="6">
        <v>-0.023</v>
      </c>
    </row>
    <row r="56" spans="1:14">
      <c r="A56" s="69">
        <v>72.8</v>
      </c>
      <c r="B56" s="32">
        <v>-0.026</v>
      </c>
      <c r="C56" s="32">
        <v>-0.04</v>
      </c>
      <c r="D56" s="32">
        <v>-0.025</v>
      </c>
      <c r="F56" s="68">
        <v>72.8</v>
      </c>
      <c r="G56" s="6">
        <v>-0.019</v>
      </c>
      <c r="H56" s="6">
        <v>-0.04</v>
      </c>
      <c r="I56" s="6">
        <v>-0.042</v>
      </c>
      <c r="K56" s="69">
        <v>72.8</v>
      </c>
      <c r="L56" s="6">
        <v>-0.028</v>
      </c>
      <c r="M56" s="6">
        <v>-0.029</v>
      </c>
      <c r="N56" s="6">
        <v>-0.023</v>
      </c>
    </row>
    <row r="57" spans="1:14">
      <c r="A57" s="69">
        <v>74.2</v>
      </c>
      <c r="B57" s="32">
        <v>-0.018</v>
      </c>
      <c r="C57" s="32">
        <v>-0.044</v>
      </c>
      <c r="D57" s="32">
        <v>-0.021</v>
      </c>
      <c r="F57" s="68">
        <v>74.2</v>
      </c>
      <c r="G57" s="6">
        <v>-0.019</v>
      </c>
      <c r="H57" s="6">
        <v>-0.041</v>
      </c>
      <c r="I57" s="6">
        <v>-0.04</v>
      </c>
      <c r="K57" s="69">
        <v>74.2</v>
      </c>
      <c r="L57" s="6">
        <v>-0.029</v>
      </c>
      <c r="M57" s="6">
        <v>-0.031</v>
      </c>
      <c r="N57" s="6">
        <v>-0.024</v>
      </c>
    </row>
    <row r="58" spans="1:14">
      <c r="A58" s="69">
        <v>75.6</v>
      </c>
      <c r="B58" s="32">
        <v>-0.026</v>
      </c>
      <c r="C58" s="32">
        <v>-0.046</v>
      </c>
      <c r="D58" s="32">
        <v>-0.037</v>
      </c>
      <c r="F58" s="68">
        <v>75.6</v>
      </c>
      <c r="G58" s="6">
        <v>-0.02</v>
      </c>
      <c r="H58" s="6">
        <v>-0.04</v>
      </c>
      <c r="I58" s="6">
        <v>-0.043</v>
      </c>
      <c r="K58" s="69">
        <v>75.6</v>
      </c>
      <c r="L58" s="6">
        <v>-0.029</v>
      </c>
      <c r="M58" s="6">
        <v>-0.026</v>
      </c>
      <c r="N58" s="6">
        <v>-0.022</v>
      </c>
    </row>
    <row r="59" spans="1:14">
      <c r="A59" s="69">
        <v>77</v>
      </c>
      <c r="B59" s="32">
        <v>-0.024</v>
      </c>
      <c r="C59" s="32">
        <v>-0.042</v>
      </c>
      <c r="D59" s="32">
        <v>-0.035</v>
      </c>
      <c r="F59" s="68">
        <v>77</v>
      </c>
      <c r="G59" s="6">
        <v>-0.019</v>
      </c>
      <c r="H59" s="6">
        <v>-0.041</v>
      </c>
      <c r="I59" s="6">
        <v>-0.04</v>
      </c>
      <c r="K59" s="69">
        <v>77</v>
      </c>
      <c r="L59" s="6">
        <v>-0.03</v>
      </c>
      <c r="M59" s="6">
        <v>-0.029</v>
      </c>
      <c r="N59" s="6">
        <v>-0.023</v>
      </c>
    </row>
    <row r="60" spans="1:14">
      <c r="A60" s="69">
        <v>78.4</v>
      </c>
      <c r="B60" s="32">
        <v>-0.031</v>
      </c>
      <c r="C60" s="32">
        <v>-0.048</v>
      </c>
      <c r="D60" s="32">
        <v>-0.029</v>
      </c>
      <c r="F60" s="68">
        <v>78.4</v>
      </c>
      <c r="G60" s="6">
        <v>-0.021</v>
      </c>
      <c r="H60" s="6">
        <v>-0.04</v>
      </c>
      <c r="I60" s="6">
        <v>-0.041</v>
      </c>
      <c r="K60" s="69">
        <v>78.4</v>
      </c>
      <c r="L60" s="6">
        <v>-0.033</v>
      </c>
      <c r="M60" s="6">
        <v>-0.029</v>
      </c>
      <c r="N60" s="6">
        <v>-0.024</v>
      </c>
    </row>
    <row r="61" spans="1:14">
      <c r="A61" s="69">
        <v>79.8</v>
      </c>
      <c r="B61" s="32">
        <v>-0.02</v>
      </c>
      <c r="C61" s="32">
        <v>-0.042</v>
      </c>
      <c r="D61" s="32">
        <v>-0.027</v>
      </c>
      <c r="F61" s="68">
        <v>79.8</v>
      </c>
      <c r="G61" s="6">
        <v>-0.021</v>
      </c>
      <c r="H61" s="6">
        <v>-0.043</v>
      </c>
      <c r="I61" s="6">
        <v>-0.043</v>
      </c>
      <c r="K61" s="69">
        <v>79.8</v>
      </c>
      <c r="L61" s="6">
        <v>-0.029</v>
      </c>
      <c r="M61" s="6">
        <v>-0.027</v>
      </c>
      <c r="N61" s="6">
        <v>-0.024</v>
      </c>
    </row>
    <row r="62" spans="1:14">
      <c r="A62" s="69">
        <v>81.2</v>
      </c>
      <c r="B62" s="32">
        <v>-0.032</v>
      </c>
      <c r="C62" s="32">
        <v>-0.05</v>
      </c>
      <c r="D62" s="32">
        <v>-0.035</v>
      </c>
      <c r="F62" s="68">
        <v>81.2</v>
      </c>
      <c r="G62" s="6">
        <v>-0.019</v>
      </c>
      <c r="H62" s="6">
        <v>-0.041</v>
      </c>
      <c r="I62" s="6">
        <v>-0.039</v>
      </c>
      <c r="K62" s="69">
        <v>81.2</v>
      </c>
      <c r="L62" s="6">
        <v>-0.03</v>
      </c>
      <c r="M62" s="6">
        <v>-0.029</v>
      </c>
      <c r="N62" s="6">
        <v>-0.022</v>
      </c>
    </row>
    <row r="63" spans="1:14">
      <c r="A63" s="69">
        <v>82.6</v>
      </c>
      <c r="B63" s="32">
        <v>-0.022</v>
      </c>
      <c r="C63" s="32">
        <v>-0.044</v>
      </c>
      <c r="D63" s="32">
        <v>-0.034</v>
      </c>
      <c r="F63" s="68">
        <v>82.6</v>
      </c>
      <c r="G63" s="6">
        <v>-0.02</v>
      </c>
      <c r="H63" s="6">
        <v>-0.044</v>
      </c>
      <c r="I63" s="6">
        <v>-0.043</v>
      </c>
      <c r="K63" s="69">
        <v>82.6</v>
      </c>
      <c r="L63" s="6">
        <v>-0.029</v>
      </c>
      <c r="M63" s="6">
        <v>-0.033</v>
      </c>
      <c r="N63" s="6">
        <v>-0.025</v>
      </c>
    </row>
    <row r="64" spans="1:14">
      <c r="A64" s="69">
        <v>84</v>
      </c>
      <c r="B64" s="32">
        <v>-0.027</v>
      </c>
      <c r="C64" s="32">
        <v>-0.041</v>
      </c>
      <c r="D64" s="32">
        <v>-0.028</v>
      </c>
      <c r="F64" s="68">
        <v>84</v>
      </c>
      <c r="G64" s="6">
        <v>-0.019</v>
      </c>
      <c r="H64" s="6">
        <v>-0.04</v>
      </c>
      <c r="I64" s="6">
        <v>-0.042</v>
      </c>
      <c r="K64" s="69">
        <v>84</v>
      </c>
      <c r="L64" s="6">
        <v>-0.03</v>
      </c>
      <c r="M64" s="6">
        <v>-0.029</v>
      </c>
      <c r="N64" s="6">
        <v>-0.025</v>
      </c>
    </row>
    <row r="65" spans="1:14">
      <c r="A65" s="69">
        <v>85.4</v>
      </c>
      <c r="B65" s="32">
        <v>-0.021</v>
      </c>
      <c r="C65" s="32">
        <v>-0.038</v>
      </c>
      <c r="D65" s="32">
        <v>-0.039</v>
      </c>
      <c r="F65" s="68">
        <v>85.4</v>
      </c>
      <c r="G65" s="6">
        <v>-0.019</v>
      </c>
      <c r="H65" s="6">
        <v>-0.042</v>
      </c>
      <c r="I65" s="6">
        <v>-0.044</v>
      </c>
      <c r="K65" s="69">
        <v>85.4</v>
      </c>
      <c r="L65" s="6">
        <v>-0.03</v>
      </c>
      <c r="M65" s="6">
        <v>-0.031</v>
      </c>
      <c r="N65" s="6">
        <v>-0.023</v>
      </c>
    </row>
    <row r="66" spans="1:14">
      <c r="A66" s="69">
        <v>86.8</v>
      </c>
      <c r="B66" s="32">
        <v>-0.029</v>
      </c>
      <c r="C66" s="32">
        <v>-0.045</v>
      </c>
      <c r="D66" s="32">
        <v>-0.035</v>
      </c>
      <c r="F66" s="68">
        <v>86.8</v>
      </c>
      <c r="G66" s="6">
        <v>-0.024</v>
      </c>
      <c r="H66" s="6">
        <v>-0.045</v>
      </c>
      <c r="I66" s="6">
        <v>-0.044</v>
      </c>
      <c r="K66" s="69">
        <v>86.8</v>
      </c>
      <c r="L66" s="6">
        <v>-0.03</v>
      </c>
      <c r="M66" s="6">
        <v>-0.033</v>
      </c>
      <c r="N66" s="6">
        <v>-0.026</v>
      </c>
    </row>
    <row r="67" spans="1:14">
      <c r="A67" s="69">
        <v>88.2</v>
      </c>
      <c r="B67" s="32">
        <v>-0.023</v>
      </c>
      <c r="C67" s="32">
        <v>-0.047</v>
      </c>
      <c r="D67" s="32">
        <v>-0.038</v>
      </c>
      <c r="F67" s="68">
        <v>88.2</v>
      </c>
      <c r="G67" s="6">
        <v>-0.02</v>
      </c>
      <c r="H67" s="6">
        <v>-0.044</v>
      </c>
      <c r="I67" s="6">
        <v>-0.044</v>
      </c>
      <c r="K67" s="69">
        <v>88.2</v>
      </c>
      <c r="L67" s="6">
        <v>-0.031</v>
      </c>
      <c r="M67" s="6">
        <v>-0.028</v>
      </c>
      <c r="N67" s="6">
        <v>-0.023</v>
      </c>
    </row>
    <row r="68" spans="1:14">
      <c r="A68" s="69">
        <v>89.6</v>
      </c>
      <c r="B68" s="32">
        <v>-0.028</v>
      </c>
      <c r="C68" s="32">
        <v>-0.046</v>
      </c>
      <c r="D68" s="32">
        <v>-0.036</v>
      </c>
      <c r="F68" s="68">
        <v>89.6</v>
      </c>
      <c r="G68" s="6">
        <v>-0.018</v>
      </c>
      <c r="H68" s="6">
        <v>-0.042</v>
      </c>
      <c r="I68" s="6">
        <v>-0.043</v>
      </c>
      <c r="K68" s="69">
        <v>89.6</v>
      </c>
      <c r="L68" s="6">
        <v>-0.032</v>
      </c>
      <c r="M68" s="6">
        <v>-0.029</v>
      </c>
      <c r="N68" s="6">
        <v>-0.025</v>
      </c>
    </row>
    <row r="69" spans="1:14">
      <c r="A69" s="69">
        <v>91</v>
      </c>
      <c r="B69" s="32">
        <v>-0.034</v>
      </c>
      <c r="C69" s="32">
        <v>-0.042</v>
      </c>
      <c r="D69" s="32">
        <v>-0.042</v>
      </c>
      <c r="F69" s="68">
        <v>91</v>
      </c>
      <c r="G69" s="6">
        <v>-0.022</v>
      </c>
      <c r="H69" s="6">
        <v>-0.042</v>
      </c>
      <c r="I69" s="6">
        <v>-0.045</v>
      </c>
      <c r="K69" s="69">
        <v>91</v>
      </c>
      <c r="L69" s="6">
        <v>-0.034</v>
      </c>
      <c r="M69" s="6">
        <v>-0.029</v>
      </c>
      <c r="N69" s="6">
        <v>-0.026</v>
      </c>
    </row>
    <row r="70" spans="1:14">
      <c r="A70" s="69">
        <v>92.4</v>
      </c>
      <c r="B70" s="32">
        <v>-0.026</v>
      </c>
      <c r="C70" s="32">
        <v>-0.042</v>
      </c>
      <c r="D70" s="32">
        <v>-0.035</v>
      </c>
      <c r="F70" s="68">
        <v>92.4</v>
      </c>
      <c r="G70" s="6">
        <v>-0.023</v>
      </c>
      <c r="H70" s="6">
        <v>-0.042</v>
      </c>
      <c r="I70" s="6">
        <v>-0.043</v>
      </c>
      <c r="K70" s="69">
        <v>92.4</v>
      </c>
      <c r="L70" s="6">
        <v>-0.031</v>
      </c>
      <c r="M70" s="6">
        <v>-0.029</v>
      </c>
      <c r="N70" s="6">
        <v>-0.026</v>
      </c>
    </row>
    <row r="71" spans="1:14">
      <c r="A71" s="69">
        <v>93.8</v>
      </c>
      <c r="B71" s="32">
        <v>-0.026</v>
      </c>
      <c r="C71" s="32">
        <v>-0.042</v>
      </c>
      <c r="D71" s="32">
        <v>-0.032</v>
      </c>
      <c r="F71" s="68">
        <v>93.8</v>
      </c>
      <c r="G71" s="6">
        <v>-0.022</v>
      </c>
      <c r="H71" s="6">
        <v>-0.041</v>
      </c>
      <c r="I71" s="6">
        <v>-0.045</v>
      </c>
      <c r="K71" s="69">
        <v>93.8</v>
      </c>
      <c r="L71" s="6">
        <v>-0.03</v>
      </c>
      <c r="M71" s="6">
        <v>-0.032</v>
      </c>
      <c r="N71" s="6">
        <v>-0.026</v>
      </c>
    </row>
    <row r="72" spans="1:14">
      <c r="A72" s="69">
        <v>95.2</v>
      </c>
      <c r="B72" s="32">
        <v>-0.027</v>
      </c>
      <c r="C72" s="32">
        <v>-0.041</v>
      </c>
      <c r="D72" s="32">
        <v>-0.035</v>
      </c>
      <c r="F72" s="68">
        <v>95.2</v>
      </c>
      <c r="G72" s="6">
        <v>-0.023</v>
      </c>
      <c r="H72" s="6">
        <v>-0.042</v>
      </c>
      <c r="I72" s="6">
        <v>-0.044</v>
      </c>
      <c r="K72" s="69">
        <v>95.2</v>
      </c>
      <c r="L72" s="6">
        <v>-0.031</v>
      </c>
      <c r="M72" s="6">
        <v>-0.029</v>
      </c>
      <c r="N72" s="6">
        <v>-0.024</v>
      </c>
    </row>
    <row r="73" spans="1:14">
      <c r="A73" s="69">
        <v>96.6</v>
      </c>
      <c r="B73" s="32">
        <v>-0.027</v>
      </c>
      <c r="C73" s="32">
        <v>-0.047</v>
      </c>
      <c r="D73" s="32">
        <v>-0.045</v>
      </c>
      <c r="F73" s="68">
        <v>96.6</v>
      </c>
      <c r="G73" s="6">
        <v>-0.023</v>
      </c>
      <c r="H73" s="6">
        <v>-0.043</v>
      </c>
      <c r="I73" s="6">
        <v>-0.043</v>
      </c>
      <c r="K73" s="69">
        <v>96.6</v>
      </c>
      <c r="L73" s="6">
        <v>-0.031</v>
      </c>
      <c r="M73" s="6">
        <v>-0.03</v>
      </c>
      <c r="N73" s="6">
        <v>-0.025</v>
      </c>
    </row>
    <row r="74" spans="1:14">
      <c r="A74" s="69">
        <v>98</v>
      </c>
      <c r="B74" s="32">
        <v>-0.02</v>
      </c>
      <c r="C74" s="32">
        <v>-0.043</v>
      </c>
      <c r="D74" s="32">
        <v>-0.037</v>
      </c>
      <c r="F74" s="68">
        <v>98</v>
      </c>
      <c r="G74" s="6">
        <v>-0.022</v>
      </c>
      <c r="H74" s="6">
        <v>-0.042</v>
      </c>
      <c r="I74" s="6">
        <v>-0.046</v>
      </c>
      <c r="K74" s="69">
        <v>98</v>
      </c>
      <c r="L74" s="6">
        <v>-0.031</v>
      </c>
      <c r="M74" s="6">
        <v>-0.031</v>
      </c>
      <c r="N74" s="6">
        <v>-0.025</v>
      </c>
    </row>
    <row r="75" spans="1:14">
      <c r="A75" s="69">
        <v>99.4</v>
      </c>
      <c r="B75" s="32">
        <v>-0.027</v>
      </c>
      <c r="C75" s="32">
        <v>-0.037</v>
      </c>
      <c r="D75" s="32">
        <v>-0.034</v>
      </c>
      <c r="F75" s="68">
        <v>99.4</v>
      </c>
      <c r="G75" s="6">
        <v>-0.022</v>
      </c>
      <c r="H75" s="6">
        <v>-0.042</v>
      </c>
      <c r="I75" s="6">
        <v>-0.045</v>
      </c>
      <c r="K75" s="69">
        <v>99.4</v>
      </c>
      <c r="L75" s="6">
        <v>-0.031</v>
      </c>
      <c r="M75" s="6">
        <v>-0.03</v>
      </c>
      <c r="N75" s="6">
        <v>-0.026</v>
      </c>
    </row>
    <row r="76" spans="1:14">
      <c r="A76" s="69">
        <v>100.8</v>
      </c>
      <c r="B76" s="32">
        <v>-0.031</v>
      </c>
      <c r="C76" s="32">
        <v>-0.048</v>
      </c>
      <c r="D76" s="32">
        <v>-0.044</v>
      </c>
      <c r="F76" s="68">
        <v>100.8</v>
      </c>
      <c r="G76" s="6">
        <v>-0.023</v>
      </c>
      <c r="H76" s="6">
        <v>-0.04</v>
      </c>
      <c r="I76" s="6">
        <v>-0.042</v>
      </c>
      <c r="K76" s="69">
        <v>100.8</v>
      </c>
      <c r="L76" s="6">
        <v>-0.031</v>
      </c>
      <c r="M76" s="6">
        <v>-0.03</v>
      </c>
      <c r="N76" s="6">
        <v>-0.024</v>
      </c>
    </row>
    <row r="77" spans="1:14">
      <c r="A77" s="69">
        <v>102.2</v>
      </c>
      <c r="B77" s="32">
        <v>-0.02</v>
      </c>
      <c r="C77" s="32">
        <v>-0.042</v>
      </c>
      <c r="D77" s="32">
        <v>-0.041</v>
      </c>
      <c r="F77" s="68">
        <v>102.2</v>
      </c>
      <c r="G77" s="6">
        <v>-0.025</v>
      </c>
      <c r="H77" s="6">
        <v>-0.039</v>
      </c>
      <c r="I77" s="6">
        <v>-0.047</v>
      </c>
      <c r="K77" s="69">
        <v>102.2</v>
      </c>
      <c r="L77" s="6">
        <v>-0.03</v>
      </c>
      <c r="M77" s="6">
        <v>-0.032</v>
      </c>
      <c r="N77" s="6">
        <v>-0.024</v>
      </c>
    </row>
    <row r="78" spans="1:14">
      <c r="A78" s="69">
        <v>103.6</v>
      </c>
      <c r="B78" s="32">
        <v>-0.03</v>
      </c>
      <c r="C78" s="32">
        <v>-0.041</v>
      </c>
      <c r="D78" s="32">
        <v>-0.038</v>
      </c>
      <c r="F78" s="68">
        <v>103.6</v>
      </c>
      <c r="G78" s="6">
        <v>-0.025</v>
      </c>
      <c r="H78" s="6">
        <v>-0.041</v>
      </c>
      <c r="I78" s="6">
        <v>-0.045</v>
      </c>
      <c r="K78" s="69">
        <v>103.6</v>
      </c>
      <c r="L78" s="6">
        <v>-0.03</v>
      </c>
      <c r="M78" s="6">
        <v>-0.032</v>
      </c>
      <c r="N78" s="6">
        <v>-0.023</v>
      </c>
    </row>
    <row r="79" spans="1:14">
      <c r="A79" s="69">
        <v>105</v>
      </c>
      <c r="B79" s="32">
        <v>-0.029</v>
      </c>
      <c r="C79" s="32">
        <v>-0.046</v>
      </c>
      <c r="D79" s="32">
        <v>-0.036</v>
      </c>
      <c r="F79" s="68">
        <v>105</v>
      </c>
      <c r="G79" s="6">
        <v>-0.024</v>
      </c>
      <c r="H79" s="6">
        <v>-0.042</v>
      </c>
      <c r="I79" s="6">
        <v>-0.045</v>
      </c>
      <c r="K79" s="69">
        <v>105</v>
      </c>
      <c r="L79" s="6">
        <v>-0.03</v>
      </c>
      <c r="M79" s="6">
        <v>-0.031</v>
      </c>
      <c r="N79" s="6">
        <v>-0.024</v>
      </c>
    </row>
    <row r="80" spans="1:14">
      <c r="A80" s="69">
        <v>106.4</v>
      </c>
      <c r="B80" s="32">
        <v>-0.022</v>
      </c>
      <c r="C80" s="32">
        <v>-0.046</v>
      </c>
      <c r="D80" s="32">
        <v>-0.037</v>
      </c>
      <c r="F80" s="68">
        <v>106.4</v>
      </c>
      <c r="G80" s="6">
        <v>-0.023</v>
      </c>
      <c r="H80" s="6">
        <v>-0.041</v>
      </c>
      <c r="I80" s="6">
        <v>-0.045</v>
      </c>
      <c r="K80" s="69">
        <v>106.4</v>
      </c>
      <c r="L80" s="6">
        <v>-0.031</v>
      </c>
      <c r="M80" s="6">
        <v>-0.033</v>
      </c>
      <c r="N80" s="6">
        <v>-0.024</v>
      </c>
    </row>
    <row r="81" spans="1:14">
      <c r="A81" s="69">
        <v>107.8</v>
      </c>
      <c r="B81" s="32">
        <v>-0.024</v>
      </c>
      <c r="C81" s="32">
        <v>-0.045</v>
      </c>
      <c r="D81" s="32">
        <v>-0.042</v>
      </c>
      <c r="F81" s="68">
        <v>107.8</v>
      </c>
      <c r="G81" s="6">
        <v>-0.025</v>
      </c>
      <c r="H81" s="6">
        <v>-0.04</v>
      </c>
      <c r="I81" s="6">
        <v>-0.042</v>
      </c>
      <c r="K81" s="69">
        <v>107.8</v>
      </c>
      <c r="L81" s="6">
        <v>-0.031</v>
      </c>
      <c r="M81" s="6">
        <v>-0.032</v>
      </c>
      <c r="N81" s="6">
        <v>-0.024</v>
      </c>
    </row>
    <row r="82" spans="1:14">
      <c r="A82" s="69">
        <v>109.2</v>
      </c>
      <c r="B82" s="32">
        <v>-0.034</v>
      </c>
      <c r="C82" s="32">
        <v>-0.044</v>
      </c>
      <c r="D82" s="32">
        <v>-0.042</v>
      </c>
      <c r="F82" s="68">
        <v>109.2</v>
      </c>
      <c r="G82" s="6">
        <v>-0.024</v>
      </c>
      <c r="H82" s="6">
        <v>-0.041</v>
      </c>
      <c r="I82" s="6">
        <v>-0.043</v>
      </c>
      <c r="K82" s="69">
        <v>109.2</v>
      </c>
      <c r="L82" s="6">
        <v>-0.032</v>
      </c>
      <c r="M82" s="6">
        <v>-0.034</v>
      </c>
      <c r="N82" s="6">
        <v>-0.024</v>
      </c>
    </row>
    <row r="83" spans="1:14">
      <c r="A83" s="69">
        <v>110.6</v>
      </c>
      <c r="B83" s="32">
        <v>-0.031</v>
      </c>
      <c r="C83" s="32">
        <v>-0.048</v>
      </c>
      <c r="D83" s="32">
        <v>-0.04</v>
      </c>
      <c r="F83" s="68">
        <v>110.6</v>
      </c>
      <c r="G83" s="6">
        <v>-0.025</v>
      </c>
      <c r="H83" s="6">
        <v>-0.044</v>
      </c>
      <c r="I83" s="6">
        <v>-0.047</v>
      </c>
      <c r="K83" s="69">
        <v>110.6</v>
      </c>
      <c r="L83" s="6">
        <v>-0.032</v>
      </c>
      <c r="M83" s="6">
        <v>-0.031</v>
      </c>
      <c r="N83" s="6">
        <v>-0.026</v>
      </c>
    </row>
    <row r="84" spans="1:14">
      <c r="A84" s="69">
        <v>112</v>
      </c>
      <c r="B84" s="32">
        <v>-0.032</v>
      </c>
      <c r="C84" s="32">
        <v>-0.044</v>
      </c>
      <c r="D84" s="32">
        <v>-0.041</v>
      </c>
      <c r="F84" s="68">
        <v>112</v>
      </c>
      <c r="G84" s="6">
        <v>-0.026</v>
      </c>
      <c r="H84" s="6">
        <v>-0.043</v>
      </c>
      <c r="I84" s="6">
        <v>-0.043</v>
      </c>
      <c r="K84" s="69">
        <v>112</v>
      </c>
      <c r="L84" s="6">
        <v>-0.034</v>
      </c>
      <c r="M84" s="6">
        <v>-0.032</v>
      </c>
      <c r="N84" s="6">
        <v>-0.025</v>
      </c>
    </row>
    <row r="85" spans="1:14">
      <c r="A85" s="69">
        <v>113.4</v>
      </c>
      <c r="B85" s="32">
        <v>-0.028</v>
      </c>
      <c r="C85" s="32">
        <v>-0.046</v>
      </c>
      <c r="D85" s="32">
        <v>-0.043</v>
      </c>
      <c r="F85" s="68">
        <v>113.4</v>
      </c>
      <c r="G85" s="6">
        <v>-0.025</v>
      </c>
      <c r="H85" s="6">
        <v>-0.044</v>
      </c>
      <c r="I85" s="6">
        <v>-0.045</v>
      </c>
      <c r="K85" s="69">
        <v>113.4</v>
      </c>
      <c r="L85" s="6">
        <v>-0.03</v>
      </c>
      <c r="M85" s="6">
        <v>-0.031</v>
      </c>
      <c r="N85" s="6">
        <v>-0.025</v>
      </c>
    </row>
    <row r="86" spans="1:14">
      <c r="A86" s="69">
        <v>114.8</v>
      </c>
      <c r="B86" s="32">
        <v>-0.035</v>
      </c>
      <c r="C86" s="32">
        <v>-0.042</v>
      </c>
      <c r="D86" s="32">
        <v>-0.044</v>
      </c>
      <c r="F86" s="68">
        <v>114.8</v>
      </c>
      <c r="G86" s="6">
        <v>-0.024</v>
      </c>
      <c r="H86" s="6">
        <v>-0.043</v>
      </c>
      <c r="I86" s="6">
        <v>-0.047</v>
      </c>
      <c r="K86" s="69">
        <v>114.8</v>
      </c>
      <c r="L86" s="6">
        <v>-0.032</v>
      </c>
      <c r="M86" s="6">
        <v>-0.031</v>
      </c>
      <c r="N86" s="6">
        <v>-0.027</v>
      </c>
    </row>
    <row r="87" spans="1:14">
      <c r="A87" s="69">
        <v>116.2</v>
      </c>
      <c r="B87" s="32">
        <v>-0.033</v>
      </c>
      <c r="C87" s="32">
        <v>-0.046</v>
      </c>
      <c r="D87" s="32">
        <v>-0.046</v>
      </c>
      <c r="F87" s="68">
        <v>116.2</v>
      </c>
      <c r="G87" s="6">
        <v>-0.026</v>
      </c>
      <c r="H87" s="6">
        <v>-0.042</v>
      </c>
      <c r="I87" s="6">
        <v>-0.045</v>
      </c>
      <c r="K87" s="69">
        <v>116.2</v>
      </c>
      <c r="L87" s="6">
        <v>-0.031</v>
      </c>
      <c r="M87" s="6">
        <v>-0.032</v>
      </c>
      <c r="N87" s="6">
        <v>-0.025</v>
      </c>
    </row>
    <row r="88" spans="1:14">
      <c r="A88" s="69">
        <v>117.6</v>
      </c>
      <c r="B88" s="32">
        <v>-0.03</v>
      </c>
      <c r="C88" s="32">
        <v>-0.041</v>
      </c>
      <c r="D88" s="32">
        <v>-0.036</v>
      </c>
      <c r="F88" s="68">
        <v>117.6</v>
      </c>
      <c r="G88" s="6">
        <v>-0.024</v>
      </c>
      <c r="H88" s="6">
        <v>-0.043</v>
      </c>
      <c r="I88" s="6">
        <v>-0.048</v>
      </c>
      <c r="K88" s="69">
        <v>117.6</v>
      </c>
      <c r="L88" s="6">
        <v>-0.034</v>
      </c>
      <c r="M88" s="6">
        <v>-0.029</v>
      </c>
      <c r="N88" s="6">
        <v>-0.025</v>
      </c>
    </row>
    <row r="89" spans="1:14">
      <c r="A89" s="69">
        <v>119</v>
      </c>
      <c r="B89" s="32">
        <v>-0.034</v>
      </c>
      <c r="C89" s="32">
        <v>-0.04</v>
      </c>
      <c r="D89" s="32">
        <v>-0.038</v>
      </c>
      <c r="F89" s="68">
        <v>119</v>
      </c>
      <c r="G89" s="6">
        <v>-0.024</v>
      </c>
      <c r="H89" s="6">
        <v>-0.042</v>
      </c>
      <c r="I89" s="6">
        <v>-0.044</v>
      </c>
      <c r="K89" s="69">
        <v>119</v>
      </c>
      <c r="L89" s="6">
        <v>-0.032</v>
      </c>
      <c r="M89" s="6">
        <v>-0.032</v>
      </c>
      <c r="N89" s="6">
        <v>-0.027</v>
      </c>
    </row>
    <row r="90" spans="1:14">
      <c r="A90" s="69">
        <v>120.4</v>
      </c>
      <c r="B90" s="32">
        <v>-0.028</v>
      </c>
      <c r="C90" s="32">
        <v>-0.032</v>
      </c>
      <c r="D90" s="32">
        <v>-0.044</v>
      </c>
      <c r="F90" s="68">
        <v>120.4</v>
      </c>
      <c r="G90" s="6">
        <v>-0.025</v>
      </c>
      <c r="H90" s="6">
        <v>-0.044</v>
      </c>
      <c r="I90" s="6">
        <v>-0.045</v>
      </c>
      <c r="K90" s="69">
        <v>120.4</v>
      </c>
      <c r="L90" s="6">
        <v>-0.034</v>
      </c>
      <c r="M90" s="6">
        <v>-0.033</v>
      </c>
      <c r="N90" s="6">
        <v>-0.025</v>
      </c>
    </row>
    <row r="91" spans="1:14">
      <c r="A91" s="69">
        <v>121.8</v>
      </c>
      <c r="B91" s="32">
        <v>-0.03</v>
      </c>
      <c r="C91" s="32">
        <v>-0.05</v>
      </c>
      <c r="D91" s="32">
        <v>-0.044</v>
      </c>
      <c r="F91" s="68">
        <v>121.8</v>
      </c>
      <c r="G91" s="6">
        <v>-0.027</v>
      </c>
      <c r="H91" s="6">
        <v>-0.041</v>
      </c>
      <c r="I91" s="6">
        <v>-0.048</v>
      </c>
      <c r="K91" s="69">
        <v>121.8</v>
      </c>
      <c r="L91" s="6">
        <v>-0.034</v>
      </c>
      <c r="M91" s="6">
        <v>-0.032</v>
      </c>
      <c r="N91" s="6">
        <v>-0.027</v>
      </c>
    </row>
    <row r="92" spans="1:14">
      <c r="A92" s="69">
        <v>123.2</v>
      </c>
      <c r="B92" s="32">
        <v>-0.026</v>
      </c>
      <c r="C92" s="32">
        <v>-0.043</v>
      </c>
      <c r="D92" s="32">
        <v>-0.043</v>
      </c>
      <c r="F92" s="68">
        <v>123.2</v>
      </c>
      <c r="G92" s="6">
        <v>-0.026</v>
      </c>
      <c r="H92" s="6">
        <v>-0.042</v>
      </c>
      <c r="I92" s="6">
        <v>-0.047</v>
      </c>
      <c r="K92" s="69">
        <v>123.2</v>
      </c>
      <c r="L92" s="6">
        <v>-0.031</v>
      </c>
      <c r="M92" s="6">
        <v>-0.03</v>
      </c>
      <c r="N92" s="6">
        <v>-0.027</v>
      </c>
    </row>
    <row r="93" spans="1:14">
      <c r="A93" s="69">
        <v>124.6</v>
      </c>
      <c r="B93" s="32">
        <v>-0.029</v>
      </c>
      <c r="C93" s="32">
        <v>-0.046</v>
      </c>
      <c r="D93" s="32">
        <v>-0.0570000000000001</v>
      </c>
      <c r="F93" s="68">
        <v>124.6</v>
      </c>
      <c r="G93" s="6">
        <v>-0.026</v>
      </c>
      <c r="H93" s="6">
        <v>-0.04</v>
      </c>
      <c r="I93" s="6">
        <v>-0.046</v>
      </c>
      <c r="K93" s="69">
        <v>124.6</v>
      </c>
      <c r="L93" s="6">
        <v>-0.032</v>
      </c>
      <c r="M93" s="6">
        <v>-0.032</v>
      </c>
      <c r="N93" s="6">
        <v>-0.029</v>
      </c>
    </row>
    <row r="94" spans="1:14">
      <c r="A94" s="69">
        <v>126</v>
      </c>
      <c r="B94" s="32">
        <v>-0.035</v>
      </c>
      <c r="C94" s="32">
        <v>-0.045</v>
      </c>
      <c r="D94" s="32">
        <v>-0.043</v>
      </c>
      <c r="F94" s="68">
        <v>126</v>
      </c>
      <c r="G94" s="6">
        <v>-0.023</v>
      </c>
      <c r="H94" s="6">
        <v>-0.042</v>
      </c>
      <c r="I94" s="6">
        <v>-0.047</v>
      </c>
      <c r="K94" s="69">
        <v>126</v>
      </c>
      <c r="L94" s="6">
        <v>-0.034</v>
      </c>
      <c r="M94" s="6">
        <v>-0.033</v>
      </c>
      <c r="N94" s="6">
        <v>-0.024</v>
      </c>
    </row>
    <row r="95" spans="1:14">
      <c r="A95" s="69">
        <v>127.4</v>
      </c>
      <c r="B95" s="32">
        <v>-0.019</v>
      </c>
      <c r="C95" s="32">
        <v>-0.044</v>
      </c>
      <c r="D95" s="32">
        <v>-0.042</v>
      </c>
      <c r="F95" s="68">
        <v>127.4</v>
      </c>
      <c r="G95" s="6">
        <v>-0.026</v>
      </c>
      <c r="H95" s="6">
        <v>-0.041</v>
      </c>
      <c r="I95" s="6">
        <v>-0.047</v>
      </c>
      <c r="K95" s="69">
        <v>127.4</v>
      </c>
      <c r="L95" s="6">
        <v>-0.032</v>
      </c>
      <c r="M95" s="6">
        <v>-0.032</v>
      </c>
      <c r="N95" s="6">
        <v>-0.03</v>
      </c>
    </row>
    <row r="96" spans="1:14">
      <c r="A96" s="69">
        <v>128.8</v>
      </c>
      <c r="B96" s="32">
        <v>-0.034</v>
      </c>
      <c r="C96" s="32">
        <v>-0.046</v>
      </c>
      <c r="D96" s="32">
        <v>-0.041</v>
      </c>
      <c r="F96" s="68">
        <v>128.8</v>
      </c>
      <c r="G96" s="6">
        <v>-0.025</v>
      </c>
      <c r="H96" s="6">
        <v>-0.042</v>
      </c>
      <c r="I96" s="6">
        <v>-0.046</v>
      </c>
      <c r="K96" s="69">
        <v>128.8</v>
      </c>
      <c r="L96" s="6">
        <v>-0.031</v>
      </c>
      <c r="M96" s="6">
        <v>-0.031</v>
      </c>
      <c r="N96" s="6">
        <v>-0.029</v>
      </c>
    </row>
    <row r="97" spans="1:14">
      <c r="A97" s="69">
        <v>130.2</v>
      </c>
      <c r="B97" s="32">
        <v>-0.027</v>
      </c>
      <c r="C97" s="32">
        <v>-0.046</v>
      </c>
      <c r="D97" s="32">
        <v>-0.045</v>
      </c>
      <c r="F97" s="68">
        <v>130.2</v>
      </c>
      <c r="G97" s="6">
        <v>-0.026</v>
      </c>
      <c r="H97" s="6">
        <v>-0.042</v>
      </c>
      <c r="I97" s="6">
        <v>-0.046</v>
      </c>
      <c r="K97" s="69">
        <v>130.2</v>
      </c>
      <c r="L97" s="6">
        <v>-0.035</v>
      </c>
      <c r="M97" s="6">
        <v>-0.031</v>
      </c>
      <c r="N97" s="6">
        <v>-0.028</v>
      </c>
    </row>
    <row r="98" spans="1:14">
      <c r="A98" s="69">
        <v>131.6</v>
      </c>
      <c r="B98" s="32">
        <v>-0.036</v>
      </c>
      <c r="C98" s="32">
        <v>-0.045</v>
      </c>
      <c r="D98" s="32">
        <v>-0.044</v>
      </c>
      <c r="F98" s="68">
        <v>131.6</v>
      </c>
      <c r="G98" s="6">
        <v>-0.026</v>
      </c>
      <c r="H98" s="6">
        <v>-0.046</v>
      </c>
      <c r="I98" s="6">
        <v>-0.045</v>
      </c>
      <c r="K98" s="69">
        <v>131.6</v>
      </c>
      <c r="L98" s="6">
        <v>-0.033</v>
      </c>
      <c r="M98" s="6">
        <v>-0.033</v>
      </c>
      <c r="N98" s="6">
        <v>-0.031</v>
      </c>
    </row>
    <row r="99" spans="1:14">
      <c r="A99" s="69">
        <v>133</v>
      </c>
      <c r="B99" s="32">
        <v>-0.031</v>
      </c>
      <c r="C99" s="32">
        <v>-0.043</v>
      </c>
      <c r="D99" s="32">
        <v>-0.046</v>
      </c>
      <c r="F99" s="68">
        <v>133</v>
      </c>
      <c r="G99" s="6">
        <v>-0.025</v>
      </c>
      <c r="H99" s="6">
        <v>-0.042</v>
      </c>
      <c r="I99" s="6">
        <v>-0.046</v>
      </c>
      <c r="K99" s="69">
        <v>133</v>
      </c>
      <c r="L99" s="6">
        <v>-0.032</v>
      </c>
      <c r="M99" s="6">
        <v>-0.033</v>
      </c>
      <c r="N99" s="6">
        <v>-0.024</v>
      </c>
    </row>
    <row r="100" spans="1:14">
      <c r="A100" s="69">
        <v>134.4</v>
      </c>
      <c r="B100" s="32">
        <v>-0.03</v>
      </c>
      <c r="C100" s="32">
        <v>-0.05</v>
      </c>
      <c r="D100" s="32">
        <v>-0.042</v>
      </c>
      <c r="F100" s="68">
        <v>134.4</v>
      </c>
      <c r="G100" s="6">
        <v>-0.025</v>
      </c>
      <c r="H100" s="6">
        <v>-0.041</v>
      </c>
      <c r="I100" s="6">
        <v>-0.045</v>
      </c>
      <c r="K100" s="69">
        <v>134.4</v>
      </c>
      <c r="L100" s="6">
        <v>-0.034</v>
      </c>
      <c r="M100" s="6">
        <v>-0.033</v>
      </c>
      <c r="N100" s="6">
        <v>-0.029</v>
      </c>
    </row>
    <row r="101" spans="1:14">
      <c r="A101" s="69">
        <v>135.8</v>
      </c>
      <c r="B101" s="32">
        <v>-0.026</v>
      </c>
      <c r="C101" s="32">
        <v>-0.042</v>
      </c>
      <c r="D101" s="32">
        <v>-0.042</v>
      </c>
      <c r="F101" s="68">
        <v>135.8</v>
      </c>
      <c r="G101" s="6">
        <v>-0.028</v>
      </c>
      <c r="H101" s="6">
        <v>-0.043</v>
      </c>
      <c r="I101" s="6">
        <v>-0.043</v>
      </c>
      <c r="K101" s="69">
        <v>135.8</v>
      </c>
      <c r="L101" s="6">
        <v>-0.033</v>
      </c>
      <c r="M101" s="6">
        <v>-0.032</v>
      </c>
      <c r="N101" s="6">
        <v>-0.026</v>
      </c>
    </row>
    <row r="102" spans="1:14">
      <c r="A102" s="69">
        <v>137.2</v>
      </c>
      <c r="B102" s="32">
        <v>-0.032</v>
      </c>
      <c r="C102" s="32">
        <v>-0.043</v>
      </c>
      <c r="D102" s="32">
        <v>-0.041</v>
      </c>
      <c r="F102" s="68">
        <v>137.2</v>
      </c>
      <c r="G102" s="6">
        <v>-0.027</v>
      </c>
      <c r="H102" s="6">
        <v>-0.041</v>
      </c>
      <c r="I102" s="6">
        <v>-0.046</v>
      </c>
      <c r="K102" s="69">
        <v>137.2</v>
      </c>
      <c r="L102" s="6">
        <v>-0.034</v>
      </c>
      <c r="M102" s="6">
        <v>-0.033</v>
      </c>
      <c r="N102" s="6">
        <v>-0.032</v>
      </c>
    </row>
    <row r="103" spans="1:14">
      <c r="A103" s="69">
        <v>138.6</v>
      </c>
      <c r="B103" s="32">
        <v>-0.025</v>
      </c>
      <c r="C103" s="32">
        <v>-0.048</v>
      </c>
      <c r="D103" s="32">
        <v>-0.045</v>
      </c>
      <c r="F103" s="68">
        <v>138.6</v>
      </c>
      <c r="G103" s="6">
        <v>-0.026</v>
      </c>
      <c r="H103" s="6">
        <v>-0.04</v>
      </c>
      <c r="I103" s="6">
        <v>-0.045</v>
      </c>
      <c r="K103" s="69">
        <v>138.6</v>
      </c>
      <c r="L103" s="6">
        <v>-0.034</v>
      </c>
      <c r="M103" s="6">
        <v>-0.033</v>
      </c>
      <c r="N103" s="6">
        <v>-0.026</v>
      </c>
    </row>
    <row r="104" spans="1:14">
      <c r="A104" s="69">
        <v>140</v>
      </c>
      <c r="B104" s="32">
        <v>-0.032</v>
      </c>
      <c r="C104" s="32">
        <v>-0.048</v>
      </c>
      <c r="D104" s="32">
        <v>-0.046</v>
      </c>
      <c r="F104" s="68">
        <v>140</v>
      </c>
      <c r="G104" s="6">
        <v>-0.029</v>
      </c>
      <c r="H104" s="6">
        <v>-0.041</v>
      </c>
      <c r="I104" s="6">
        <v>-0.047</v>
      </c>
      <c r="K104" s="69">
        <v>140</v>
      </c>
      <c r="L104" s="6">
        <v>-0.034</v>
      </c>
      <c r="M104" s="6">
        <v>-0.032</v>
      </c>
      <c r="N104" s="6">
        <v>-0.028</v>
      </c>
    </row>
    <row r="105" spans="1:14">
      <c r="A105" s="69">
        <v>141.4</v>
      </c>
      <c r="B105" s="32">
        <v>-0.042</v>
      </c>
      <c r="C105" s="32">
        <v>-0.049</v>
      </c>
      <c r="D105" s="32">
        <v>-0.053</v>
      </c>
      <c r="F105" s="68">
        <v>141.4</v>
      </c>
      <c r="G105" s="6">
        <v>-0.027</v>
      </c>
      <c r="H105" s="6">
        <v>-0.041</v>
      </c>
      <c r="I105" s="6">
        <v>-0.045</v>
      </c>
      <c r="K105" s="69">
        <v>141.4</v>
      </c>
      <c r="L105" s="6">
        <v>-0.033</v>
      </c>
      <c r="M105" s="6">
        <v>-0.031</v>
      </c>
      <c r="N105" s="6">
        <v>-0.03</v>
      </c>
    </row>
    <row r="106" spans="1:14">
      <c r="A106" s="69">
        <v>142.8</v>
      </c>
      <c r="B106" s="32">
        <v>-0.03</v>
      </c>
      <c r="C106" s="32">
        <v>-0.044</v>
      </c>
      <c r="D106" s="32">
        <v>-0.041</v>
      </c>
      <c r="F106" s="68">
        <v>142.8</v>
      </c>
      <c r="G106" s="6">
        <v>-0.028</v>
      </c>
      <c r="H106" s="6">
        <v>-0.042</v>
      </c>
      <c r="I106" s="6">
        <v>-0.047</v>
      </c>
      <c r="K106" s="69">
        <v>142.8</v>
      </c>
      <c r="L106" s="6">
        <v>-0.033</v>
      </c>
      <c r="M106" s="6">
        <v>-0.034</v>
      </c>
      <c r="N106" s="6">
        <v>-0.03</v>
      </c>
    </row>
    <row r="107" spans="1:14">
      <c r="A107" s="69">
        <v>144.2</v>
      </c>
      <c r="B107" s="32">
        <v>-0.034</v>
      </c>
      <c r="C107" s="32">
        <v>-0.04</v>
      </c>
      <c r="D107" s="32">
        <v>-0.041</v>
      </c>
      <c r="F107" s="68">
        <v>144.2</v>
      </c>
      <c r="G107" s="6">
        <v>-0.029</v>
      </c>
      <c r="H107" s="6">
        <v>-0.044</v>
      </c>
      <c r="I107" s="6">
        <v>-0.047</v>
      </c>
      <c r="K107" s="69">
        <v>144.2</v>
      </c>
      <c r="L107" s="6">
        <v>-0.034</v>
      </c>
      <c r="M107" s="6">
        <v>-0.031</v>
      </c>
      <c r="N107" s="6">
        <v>-0.029</v>
      </c>
    </row>
    <row r="108" spans="1:14">
      <c r="A108" s="69">
        <v>145.6</v>
      </c>
      <c r="B108" s="32">
        <v>-0.038</v>
      </c>
      <c r="C108" s="32">
        <v>-0.045</v>
      </c>
      <c r="D108" s="32">
        <v>-0.04</v>
      </c>
      <c r="F108" s="68">
        <v>145.6</v>
      </c>
      <c r="G108" s="6">
        <v>-0.027</v>
      </c>
      <c r="H108" s="6">
        <v>-0.044</v>
      </c>
      <c r="I108" s="6">
        <v>-0.046</v>
      </c>
      <c r="K108" s="69">
        <v>145.6</v>
      </c>
      <c r="L108" s="6">
        <v>-0.032</v>
      </c>
      <c r="M108" s="6">
        <v>-0.033</v>
      </c>
      <c r="N108" s="6">
        <v>-0.032</v>
      </c>
    </row>
    <row r="109" spans="1:14">
      <c r="A109" s="69">
        <v>147</v>
      </c>
      <c r="B109" s="32">
        <v>-0.028</v>
      </c>
      <c r="C109" s="32">
        <v>-0.045</v>
      </c>
      <c r="D109" s="32">
        <v>-0.047</v>
      </c>
      <c r="F109" s="68">
        <v>147</v>
      </c>
      <c r="G109" s="6">
        <v>-0.025</v>
      </c>
      <c r="H109" s="6">
        <v>-0.044</v>
      </c>
      <c r="I109" s="6">
        <v>-0.046</v>
      </c>
      <c r="K109" s="69">
        <v>147</v>
      </c>
      <c r="L109" s="6">
        <v>-0.036</v>
      </c>
      <c r="M109" s="6">
        <v>-0.033</v>
      </c>
      <c r="N109" s="6">
        <v>-0.035</v>
      </c>
    </row>
    <row r="110" spans="1:14">
      <c r="A110" s="69">
        <v>148.4</v>
      </c>
      <c r="B110" s="32">
        <v>-0.03</v>
      </c>
      <c r="C110" s="32">
        <v>-0.05</v>
      </c>
      <c r="D110" s="32">
        <v>-0.042</v>
      </c>
      <c r="F110" s="68">
        <v>148.4</v>
      </c>
      <c r="G110" s="6">
        <v>-0.025</v>
      </c>
      <c r="H110" s="6">
        <v>-0.043</v>
      </c>
      <c r="I110" s="6">
        <v>-0.046</v>
      </c>
      <c r="K110" s="69">
        <v>148.4</v>
      </c>
      <c r="L110" s="6">
        <v>-0.033</v>
      </c>
      <c r="M110" s="6">
        <v>-0.032</v>
      </c>
      <c r="N110" s="6">
        <v>-0.028</v>
      </c>
    </row>
    <row r="111" spans="1:14">
      <c r="A111" s="69">
        <v>149.8</v>
      </c>
      <c r="B111" s="32">
        <v>-0.035</v>
      </c>
      <c r="C111" s="32">
        <v>-0.048</v>
      </c>
      <c r="D111" s="32">
        <v>-0.054</v>
      </c>
      <c r="F111" s="68">
        <v>149.8</v>
      </c>
      <c r="G111" s="6">
        <v>-0.027</v>
      </c>
      <c r="H111" s="6">
        <v>-0.043</v>
      </c>
      <c r="I111" s="6">
        <v>-0.043</v>
      </c>
      <c r="K111" s="69">
        <v>149.8</v>
      </c>
      <c r="L111" s="6">
        <v>-0.036</v>
      </c>
      <c r="M111" s="6">
        <v>-0.031</v>
      </c>
      <c r="N111" s="6">
        <v>-0.031</v>
      </c>
    </row>
    <row r="112" spans="1:14">
      <c r="A112" s="69">
        <v>151.2</v>
      </c>
      <c r="B112" s="32">
        <v>-0.031</v>
      </c>
      <c r="C112" s="32">
        <v>-0.053</v>
      </c>
      <c r="D112" s="32">
        <v>-0.046</v>
      </c>
      <c r="F112" s="68">
        <v>151.2</v>
      </c>
      <c r="G112" s="6">
        <v>-0.025</v>
      </c>
      <c r="H112" s="6">
        <v>-0.044</v>
      </c>
      <c r="I112" s="6">
        <v>-0.046</v>
      </c>
      <c r="K112" s="69">
        <v>151.2</v>
      </c>
      <c r="L112" s="6">
        <v>-0.036</v>
      </c>
      <c r="M112" s="6">
        <v>-0.033</v>
      </c>
      <c r="N112" s="6">
        <v>-0.03</v>
      </c>
    </row>
    <row r="113" spans="1:14">
      <c r="A113" s="69">
        <v>152.6</v>
      </c>
      <c r="B113" s="32">
        <v>-0.024</v>
      </c>
      <c r="C113" s="32">
        <v>-0.049</v>
      </c>
      <c r="D113" s="32">
        <v>-0.044</v>
      </c>
      <c r="F113" s="68">
        <v>152.6</v>
      </c>
      <c r="G113" s="6">
        <v>-0.028</v>
      </c>
      <c r="H113" s="6">
        <v>-0.042</v>
      </c>
      <c r="I113" s="6">
        <v>-0.049</v>
      </c>
      <c r="K113" s="69">
        <v>152.6</v>
      </c>
      <c r="L113" s="6">
        <v>-0.033</v>
      </c>
      <c r="M113" s="6">
        <v>-0.032</v>
      </c>
      <c r="N113" s="6">
        <v>-0.03</v>
      </c>
    </row>
    <row r="114" spans="1:14">
      <c r="A114" s="69">
        <v>154</v>
      </c>
      <c r="B114" s="32">
        <v>-0.026</v>
      </c>
      <c r="C114" s="32">
        <v>-0.045</v>
      </c>
      <c r="D114" s="32">
        <v>-0.041</v>
      </c>
      <c r="F114" s="68">
        <v>154</v>
      </c>
      <c r="G114" s="6">
        <v>-0.029</v>
      </c>
      <c r="H114" s="6">
        <v>-0.043</v>
      </c>
      <c r="I114" s="6">
        <v>-0.046</v>
      </c>
      <c r="K114" s="69">
        <v>154</v>
      </c>
      <c r="L114" s="6">
        <v>-0.034</v>
      </c>
      <c r="M114" s="6">
        <v>-0.032</v>
      </c>
      <c r="N114" s="6">
        <v>-0.031</v>
      </c>
    </row>
    <row r="115" spans="1:14">
      <c r="A115" s="69">
        <v>155.4</v>
      </c>
      <c r="B115" s="32">
        <v>-0.037</v>
      </c>
      <c r="C115" s="32">
        <v>-0.044</v>
      </c>
      <c r="D115" s="32">
        <v>-0.041</v>
      </c>
      <c r="F115" s="68">
        <v>155.4</v>
      </c>
      <c r="G115" s="6">
        <v>-0.029</v>
      </c>
      <c r="H115" s="6">
        <v>-0.044</v>
      </c>
      <c r="I115" s="6">
        <v>-0.046</v>
      </c>
      <c r="K115" s="69">
        <v>155.4</v>
      </c>
      <c r="L115" s="6">
        <v>-0.037</v>
      </c>
      <c r="M115" s="6">
        <v>-0.034</v>
      </c>
      <c r="N115" s="6">
        <v>-0.032</v>
      </c>
    </row>
    <row r="116" spans="1:14">
      <c r="A116" s="69">
        <v>156.8</v>
      </c>
      <c r="B116" s="32">
        <v>-0.03</v>
      </c>
      <c r="C116" s="32">
        <v>-0.047</v>
      </c>
      <c r="D116" s="32">
        <v>-0.04</v>
      </c>
      <c r="F116" s="68">
        <v>156.8</v>
      </c>
      <c r="G116" s="6">
        <v>-0.026</v>
      </c>
      <c r="H116" s="6">
        <v>-0.042</v>
      </c>
      <c r="I116" s="6">
        <v>-0.046</v>
      </c>
      <c r="K116" s="69">
        <v>156.8</v>
      </c>
      <c r="L116" s="6">
        <v>-0.035</v>
      </c>
      <c r="M116" s="6">
        <v>-0.032</v>
      </c>
      <c r="N116" s="6">
        <v>-0.032</v>
      </c>
    </row>
    <row r="117" spans="1:14">
      <c r="A117" s="69">
        <v>158.2</v>
      </c>
      <c r="B117" s="32">
        <v>-0.029</v>
      </c>
      <c r="C117" s="32">
        <v>-0.053</v>
      </c>
      <c r="D117" s="32">
        <v>-0.039</v>
      </c>
      <c r="F117" s="68">
        <v>158.2</v>
      </c>
      <c r="G117" s="6">
        <v>-0.027</v>
      </c>
      <c r="H117" s="6">
        <v>-0.042</v>
      </c>
      <c r="I117" s="6">
        <v>-0.045</v>
      </c>
      <c r="K117" s="69">
        <v>158.2</v>
      </c>
      <c r="L117" s="6">
        <v>-0.035</v>
      </c>
      <c r="M117" s="6">
        <v>-0.034</v>
      </c>
      <c r="N117" s="6">
        <v>-0.033</v>
      </c>
    </row>
    <row r="118" spans="1:14">
      <c r="A118" s="69">
        <v>159.6</v>
      </c>
      <c r="B118" s="32">
        <v>-0.025</v>
      </c>
      <c r="C118" s="32">
        <v>-0.048</v>
      </c>
      <c r="D118" s="32">
        <v>-0.046</v>
      </c>
      <c r="F118" s="68">
        <v>159.6</v>
      </c>
      <c r="G118" s="6">
        <v>-0.029</v>
      </c>
      <c r="H118" s="6">
        <v>-0.043</v>
      </c>
      <c r="I118" s="6">
        <v>-0.046</v>
      </c>
      <c r="K118" s="69">
        <v>159.6</v>
      </c>
      <c r="L118" s="6">
        <v>-0.033</v>
      </c>
      <c r="M118" s="6">
        <v>-0.034</v>
      </c>
      <c r="N118" s="6">
        <v>-0.033</v>
      </c>
    </row>
    <row r="119" spans="1:14">
      <c r="A119" s="69">
        <v>161</v>
      </c>
      <c r="B119" s="32">
        <v>-0.036</v>
      </c>
      <c r="C119" s="32">
        <v>-0.054</v>
      </c>
      <c r="D119" s="32">
        <v>-0.047</v>
      </c>
      <c r="F119" s="68">
        <v>161</v>
      </c>
      <c r="G119" s="6">
        <v>-0.027</v>
      </c>
      <c r="H119" s="6">
        <v>-0.043</v>
      </c>
      <c r="I119" s="6">
        <v>-0.047</v>
      </c>
      <c r="K119" s="69">
        <v>161</v>
      </c>
      <c r="L119" s="6">
        <v>-0.034</v>
      </c>
      <c r="M119" s="6">
        <v>-0.033</v>
      </c>
      <c r="N119" s="6">
        <v>-0.03</v>
      </c>
    </row>
    <row r="120" spans="1:14">
      <c r="A120" s="69">
        <v>162.4</v>
      </c>
      <c r="B120" s="32">
        <v>-0.026</v>
      </c>
      <c r="C120" s="32">
        <v>-0.05</v>
      </c>
      <c r="D120" s="32">
        <v>-0.048</v>
      </c>
      <c r="F120" s="68">
        <v>162.4</v>
      </c>
      <c r="G120" s="6">
        <v>-0.031</v>
      </c>
      <c r="H120" s="6">
        <v>-0.044</v>
      </c>
      <c r="I120" s="6">
        <v>-0.044</v>
      </c>
      <c r="K120" s="69">
        <v>162.4</v>
      </c>
      <c r="L120" s="6">
        <v>-0.035</v>
      </c>
      <c r="M120" s="6">
        <v>-0.034</v>
      </c>
      <c r="N120" s="6">
        <v>-0.03</v>
      </c>
    </row>
    <row r="121" spans="1:14">
      <c r="A121" s="69">
        <v>163.8</v>
      </c>
      <c r="B121" s="32">
        <v>-0.038</v>
      </c>
      <c r="C121" s="32">
        <v>-0.046</v>
      </c>
      <c r="D121" s="32">
        <v>-0.042</v>
      </c>
      <c r="F121" s="68">
        <v>163.8</v>
      </c>
      <c r="G121" s="6">
        <v>-0.026</v>
      </c>
      <c r="H121" s="6">
        <v>-0.044</v>
      </c>
      <c r="I121" s="6">
        <v>-0.048</v>
      </c>
      <c r="K121" s="69">
        <v>163.8</v>
      </c>
      <c r="L121" s="6">
        <v>-0.036</v>
      </c>
      <c r="M121" s="6">
        <v>-0.034</v>
      </c>
      <c r="N121" s="6">
        <v>-0.031</v>
      </c>
    </row>
    <row r="122" spans="1:14">
      <c r="A122" s="69">
        <v>165.2</v>
      </c>
      <c r="B122" s="32">
        <v>-0.032</v>
      </c>
      <c r="C122" s="32">
        <v>-0.048</v>
      </c>
      <c r="D122" s="32">
        <v>-0.048</v>
      </c>
      <c r="F122" s="68">
        <v>165.2</v>
      </c>
      <c r="G122" s="6">
        <v>-0.03</v>
      </c>
      <c r="H122" s="6">
        <v>-0.042</v>
      </c>
      <c r="I122" s="6">
        <v>-0.049</v>
      </c>
      <c r="K122" s="69">
        <v>165.2</v>
      </c>
      <c r="L122" s="6">
        <v>-0.036</v>
      </c>
      <c r="M122" s="6">
        <v>-0.035</v>
      </c>
      <c r="N122" s="6">
        <v>-0.034</v>
      </c>
    </row>
    <row r="123" spans="1:14">
      <c r="A123" s="69">
        <v>166.6</v>
      </c>
      <c r="B123" s="32">
        <v>-0.043</v>
      </c>
      <c r="C123" s="32">
        <v>-0.055</v>
      </c>
      <c r="D123" s="32">
        <v>-0.038</v>
      </c>
      <c r="F123" s="68">
        <v>166.6</v>
      </c>
      <c r="G123" s="6">
        <v>-0.028</v>
      </c>
      <c r="H123" s="6">
        <v>-0.042</v>
      </c>
      <c r="I123" s="6">
        <v>-0.046</v>
      </c>
      <c r="K123" s="69">
        <v>166.6</v>
      </c>
      <c r="L123" s="6">
        <v>-0.033</v>
      </c>
      <c r="M123" s="6">
        <v>-0.032</v>
      </c>
      <c r="N123" s="6">
        <v>-0.03</v>
      </c>
    </row>
    <row r="124" spans="1:14">
      <c r="A124" s="69">
        <v>168</v>
      </c>
      <c r="B124" s="32">
        <v>-0.043</v>
      </c>
      <c r="C124" s="32">
        <v>-0.047</v>
      </c>
      <c r="D124" s="32">
        <v>-0.045</v>
      </c>
      <c r="F124" s="68">
        <v>168</v>
      </c>
      <c r="G124" s="6">
        <v>-0.028</v>
      </c>
      <c r="H124" s="6">
        <v>-0.042</v>
      </c>
      <c r="I124" s="6">
        <v>-0.046</v>
      </c>
      <c r="K124" s="69">
        <v>168</v>
      </c>
      <c r="L124" s="6">
        <v>-0.036</v>
      </c>
      <c r="M124" s="6">
        <v>-0.031</v>
      </c>
      <c r="N124" s="6">
        <v>-0.033</v>
      </c>
    </row>
    <row r="125" spans="1:14">
      <c r="A125" s="69">
        <v>169.4</v>
      </c>
      <c r="B125" s="32">
        <v>-0.036</v>
      </c>
      <c r="C125" s="32">
        <v>-0.052</v>
      </c>
      <c r="D125" s="32">
        <v>-0.043</v>
      </c>
      <c r="F125" s="68">
        <v>169.4</v>
      </c>
      <c r="G125" s="6">
        <v>-0.028</v>
      </c>
      <c r="H125" s="6">
        <v>-0.043</v>
      </c>
      <c r="I125" s="6">
        <v>-0.049</v>
      </c>
      <c r="K125" s="69">
        <v>169.4</v>
      </c>
      <c r="L125" s="6">
        <v>-0.035</v>
      </c>
      <c r="M125" s="6">
        <v>-0.033</v>
      </c>
      <c r="N125" s="6">
        <v>-0.03</v>
      </c>
    </row>
    <row r="126" spans="1:14">
      <c r="A126" s="69">
        <v>170.8</v>
      </c>
      <c r="B126" s="32">
        <v>-0.04</v>
      </c>
      <c r="C126" s="32">
        <v>-0.044</v>
      </c>
      <c r="D126" s="32">
        <v>-0.05</v>
      </c>
      <c r="F126" s="68">
        <v>170.8</v>
      </c>
      <c r="G126" s="6">
        <v>-0.029</v>
      </c>
      <c r="H126" s="6">
        <v>-0.046</v>
      </c>
      <c r="I126" s="6">
        <v>-0.045</v>
      </c>
      <c r="K126" s="69">
        <v>170.8</v>
      </c>
      <c r="L126" s="6">
        <v>-0.036</v>
      </c>
      <c r="M126" s="6">
        <v>-0.035</v>
      </c>
      <c r="N126" s="6">
        <v>-0.031</v>
      </c>
    </row>
    <row r="127" spans="1:14">
      <c r="A127" s="69">
        <v>172.2</v>
      </c>
      <c r="B127" s="32">
        <v>-0.037</v>
      </c>
      <c r="C127" s="32">
        <v>-0.047</v>
      </c>
      <c r="D127" s="32">
        <v>-0.049</v>
      </c>
      <c r="F127" s="68">
        <v>172.2</v>
      </c>
      <c r="G127" s="6">
        <v>-0.027</v>
      </c>
      <c r="H127" s="6">
        <v>-0.044</v>
      </c>
      <c r="I127" s="6">
        <v>-0.048</v>
      </c>
      <c r="K127" s="69">
        <v>172.2</v>
      </c>
      <c r="L127" s="6">
        <v>-0.035</v>
      </c>
      <c r="M127" s="6">
        <v>-0.032</v>
      </c>
      <c r="N127" s="6">
        <v>-0.03</v>
      </c>
    </row>
    <row r="128" spans="1:14">
      <c r="A128" s="69">
        <v>173.6</v>
      </c>
      <c r="B128" s="32">
        <v>-0.04</v>
      </c>
      <c r="C128" s="32">
        <v>-0.051</v>
      </c>
      <c r="D128" s="32">
        <v>-0.042</v>
      </c>
      <c r="F128" s="68">
        <v>173.6</v>
      </c>
      <c r="G128" s="6">
        <v>-0.027</v>
      </c>
      <c r="H128" s="6">
        <v>-0.042</v>
      </c>
      <c r="I128" s="6">
        <v>-0.045</v>
      </c>
      <c r="K128" s="69">
        <v>173.6</v>
      </c>
      <c r="L128" s="6">
        <v>-0.034</v>
      </c>
      <c r="M128" s="6">
        <v>-0.034</v>
      </c>
      <c r="N128" s="6">
        <v>-0.033</v>
      </c>
    </row>
    <row r="129" spans="1:14">
      <c r="A129" s="69">
        <v>175</v>
      </c>
      <c r="B129" s="32">
        <v>-0.033</v>
      </c>
      <c r="C129" s="32">
        <v>-0.049</v>
      </c>
      <c r="D129" s="32">
        <v>-0.047</v>
      </c>
      <c r="F129" s="68">
        <v>175</v>
      </c>
      <c r="G129" s="6">
        <v>-0.03</v>
      </c>
      <c r="H129" s="6">
        <v>-0.045</v>
      </c>
      <c r="I129" s="6">
        <v>-0.047</v>
      </c>
      <c r="K129" s="69">
        <v>175</v>
      </c>
      <c r="L129" s="6">
        <v>-0.035</v>
      </c>
      <c r="M129" s="6">
        <v>-0.034</v>
      </c>
      <c r="N129" s="6">
        <v>-0.033</v>
      </c>
    </row>
    <row r="130" spans="1:14">
      <c r="A130" s="69">
        <v>176.4</v>
      </c>
      <c r="B130" s="32">
        <v>-0.031</v>
      </c>
      <c r="C130" s="32">
        <v>-0.046</v>
      </c>
      <c r="D130" s="32">
        <v>-0.049</v>
      </c>
      <c r="F130" s="68">
        <v>176.4</v>
      </c>
      <c r="G130" s="6">
        <v>-0.028</v>
      </c>
      <c r="H130" s="6">
        <v>-0.045</v>
      </c>
      <c r="I130" s="6">
        <v>-0.049</v>
      </c>
      <c r="K130" s="69">
        <v>176.4</v>
      </c>
      <c r="L130" s="6">
        <v>-0.039</v>
      </c>
      <c r="M130" s="6">
        <v>-0.035</v>
      </c>
      <c r="N130" s="6">
        <v>-0.031</v>
      </c>
    </row>
    <row r="131" spans="1:14">
      <c r="A131" s="69">
        <v>177.8</v>
      </c>
      <c r="B131" s="32">
        <v>-0.039</v>
      </c>
      <c r="C131" s="32">
        <v>-0.049</v>
      </c>
      <c r="D131" s="32">
        <v>-0.045</v>
      </c>
      <c r="F131" s="68">
        <v>177.8</v>
      </c>
      <c r="G131" s="6">
        <v>-0.029</v>
      </c>
      <c r="H131" s="6">
        <v>-0.044</v>
      </c>
      <c r="I131" s="6">
        <v>-0.046</v>
      </c>
      <c r="K131" s="69">
        <v>177.8</v>
      </c>
      <c r="L131" s="6">
        <v>-0.039</v>
      </c>
      <c r="M131" s="6">
        <v>-0.032</v>
      </c>
      <c r="N131" s="6">
        <v>-0.034</v>
      </c>
    </row>
    <row r="132" spans="1:14">
      <c r="A132" s="69">
        <v>179.2</v>
      </c>
      <c r="B132" s="32">
        <v>-0.042</v>
      </c>
      <c r="C132" s="32">
        <v>-0.053</v>
      </c>
      <c r="D132" s="32">
        <v>-0.048</v>
      </c>
      <c r="F132" s="68">
        <v>179.2</v>
      </c>
      <c r="G132" s="6">
        <v>-0.03</v>
      </c>
      <c r="H132" s="6">
        <v>-0.041</v>
      </c>
      <c r="I132" s="6">
        <v>-0.047</v>
      </c>
      <c r="K132" s="69">
        <v>179.2</v>
      </c>
      <c r="L132" s="6">
        <v>-0.039</v>
      </c>
      <c r="M132" s="6">
        <v>-0.033</v>
      </c>
      <c r="N132" s="6">
        <v>-0.034</v>
      </c>
    </row>
    <row r="133" spans="1:14">
      <c r="A133" s="69">
        <v>180.6</v>
      </c>
      <c r="B133" s="32">
        <v>-0.034</v>
      </c>
      <c r="C133" s="32">
        <v>-0.047</v>
      </c>
      <c r="D133" s="32">
        <v>-0.047</v>
      </c>
      <c r="F133" s="68">
        <v>180.6</v>
      </c>
      <c r="G133" s="6">
        <v>-0.017</v>
      </c>
      <c r="H133" s="6">
        <v>-0.023</v>
      </c>
      <c r="I133" s="6">
        <v>-0.025</v>
      </c>
      <c r="K133" s="69">
        <v>180.6</v>
      </c>
      <c r="L133" s="6">
        <v>-0.024</v>
      </c>
      <c r="M133" s="6">
        <v>-0.018</v>
      </c>
      <c r="N133" s="6">
        <v>-0.019</v>
      </c>
    </row>
    <row r="134" spans="1:14">
      <c r="A134" s="69">
        <v>182</v>
      </c>
      <c r="B134" s="32">
        <v>-0.024</v>
      </c>
      <c r="C134" s="32">
        <v>-0.045</v>
      </c>
      <c r="D134" s="32">
        <v>-0.047</v>
      </c>
      <c r="F134" s="68">
        <v>182</v>
      </c>
      <c r="G134" s="6">
        <v>-0.016</v>
      </c>
      <c r="H134" s="6">
        <v>-0.018</v>
      </c>
      <c r="I134" s="6">
        <v>-0.024</v>
      </c>
      <c r="K134" s="69">
        <v>182</v>
      </c>
      <c r="L134" s="6">
        <v>-0.019</v>
      </c>
      <c r="M134" s="6">
        <v>-0.016</v>
      </c>
      <c r="N134" s="6">
        <v>-0.017</v>
      </c>
    </row>
    <row r="135" spans="1:14">
      <c r="A135" s="69">
        <v>183.4</v>
      </c>
      <c r="B135" s="32">
        <v>-0.029</v>
      </c>
      <c r="C135" s="32">
        <v>-0.038</v>
      </c>
      <c r="D135" s="32">
        <v>-0.037</v>
      </c>
      <c r="F135" s="68">
        <v>183.4</v>
      </c>
      <c r="G135" s="6">
        <v>-0.013</v>
      </c>
      <c r="H135" s="6">
        <v>-0.014</v>
      </c>
      <c r="I135" s="6">
        <v>-0.02</v>
      </c>
      <c r="K135" s="69">
        <v>183.4</v>
      </c>
      <c r="L135" s="6">
        <v>-0.019</v>
      </c>
      <c r="M135" s="6">
        <v>-0.012</v>
      </c>
      <c r="N135" s="6">
        <v>-0.015</v>
      </c>
    </row>
    <row r="136" spans="1:14">
      <c r="A136" s="69">
        <v>184.8</v>
      </c>
      <c r="B136" s="32">
        <v>-0.022</v>
      </c>
      <c r="C136" s="32">
        <v>-0.03</v>
      </c>
      <c r="D136" s="32">
        <v>-0.039</v>
      </c>
      <c r="F136" s="68">
        <v>184.8</v>
      </c>
      <c r="G136" s="6">
        <v>-0.012</v>
      </c>
      <c r="H136" s="6">
        <v>-0.013</v>
      </c>
      <c r="I136" s="6">
        <v>-0.023</v>
      </c>
      <c r="K136" s="69">
        <v>184.8</v>
      </c>
      <c r="L136" s="6">
        <v>-0.014</v>
      </c>
      <c r="M136" s="6">
        <v>-0.013</v>
      </c>
      <c r="N136" s="6">
        <v>-0.014</v>
      </c>
    </row>
    <row r="137" spans="1:14">
      <c r="A137" s="69">
        <v>186.2</v>
      </c>
      <c r="B137" s="32">
        <v>-0.016</v>
      </c>
      <c r="C137" s="32">
        <v>-0.03</v>
      </c>
      <c r="D137" s="32">
        <v>-0.038</v>
      </c>
      <c r="F137" s="68">
        <v>186.2</v>
      </c>
      <c r="G137" s="6">
        <v>-0.00800000000000001</v>
      </c>
      <c r="H137" s="6">
        <v>-0.013</v>
      </c>
      <c r="I137" s="6">
        <v>-0.017</v>
      </c>
      <c r="K137" s="69">
        <v>186.2</v>
      </c>
      <c r="L137" s="6">
        <v>-0.017</v>
      </c>
      <c r="M137" s="6">
        <v>-0.012</v>
      </c>
      <c r="N137" s="6">
        <v>-0.013</v>
      </c>
    </row>
    <row r="138" spans="1:14">
      <c r="A138" s="69">
        <v>187.6</v>
      </c>
      <c r="B138" s="32">
        <v>-0.017</v>
      </c>
      <c r="C138" s="32">
        <v>-0.03</v>
      </c>
      <c r="D138" s="32">
        <v>-0.03</v>
      </c>
      <c r="F138" s="68">
        <v>187.6</v>
      </c>
      <c r="G138" s="6">
        <v>-0.01</v>
      </c>
      <c r="H138" s="6">
        <v>-0.017</v>
      </c>
      <c r="I138" s="6">
        <v>-0.022</v>
      </c>
      <c r="K138" s="69">
        <v>187.6</v>
      </c>
      <c r="L138" s="6">
        <v>-0.016</v>
      </c>
      <c r="M138" s="6">
        <v>-0.013</v>
      </c>
      <c r="N138" s="6">
        <v>-0.012</v>
      </c>
    </row>
    <row r="139" spans="1:14">
      <c r="A139" s="69">
        <v>189</v>
      </c>
      <c r="B139" s="32">
        <v>-0.00700000000000001</v>
      </c>
      <c r="C139" s="32">
        <v>-0.025</v>
      </c>
      <c r="D139" s="32">
        <v>-0.028</v>
      </c>
      <c r="F139" s="68">
        <v>189</v>
      </c>
      <c r="G139" s="6">
        <v>-0.00800000000000001</v>
      </c>
      <c r="H139" s="6">
        <v>-0.013</v>
      </c>
      <c r="I139" s="6">
        <v>-0.019</v>
      </c>
      <c r="K139" s="69">
        <v>189</v>
      </c>
      <c r="L139" s="6">
        <v>-0.018</v>
      </c>
      <c r="M139" s="6">
        <v>-0.01</v>
      </c>
      <c r="N139" s="6">
        <v>-0.011</v>
      </c>
    </row>
    <row r="140" spans="1:14">
      <c r="A140" s="69">
        <v>190.4</v>
      </c>
      <c r="B140" s="32">
        <v>-0.012</v>
      </c>
      <c r="C140" s="32">
        <v>-0.034</v>
      </c>
      <c r="D140" s="32">
        <v>-0.016</v>
      </c>
      <c r="F140" s="68">
        <v>190.4</v>
      </c>
      <c r="G140" s="6">
        <v>-0.00900000000000001</v>
      </c>
      <c r="H140" s="6">
        <v>-0.011</v>
      </c>
      <c r="I140" s="6">
        <v>-0.019</v>
      </c>
      <c r="K140" s="69">
        <v>190.4</v>
      </c>
      <c r="L140" s="6">
        <v>-0.014</v>
      </c>
      <c r="M140" s="6">
        <v>-0.011</v>
      </c>
      <c r="N140" s="6">
        <v>-0.00900000000000001</v>
      </c>
    </row>
    <row r="141" spans="1:14">
      <c r="A141" s="69">
        <v>191.8</v>
      </c>
      <c r="B141" s="32">
        <v>-0.014</v>
      </c>
      <c r="C141" s="32">
        <v>-0.022</v>
      </c>
      <c r="D141" s="32">
        <v>-0.024</v>
      </c>
      <c r="F141" s="68">
        <v>191.8</v>
      </c>
      <c r="G141" s="6">
        <v>-0.01</v>
      </c>
      <c r="H141" s="6">
        <v>-0.012</v>
      </c>
      <c r="I141" s="6">
        <v>-0.018</v>
      </c>
      <c r="K141" s="69">
        <v>191.8</v>
      </c>
      <c r="L141" s="6">
        <v>-0.016</v>
      </c>
      <c r="M141" s="6">
        <v>-0.01</v>
      </c>
      <c r="N141" s="6">
        <v>-0.016</v>
      </c>
    </row>
    <row r="142" spans="1:14">
      <c r="A142" s="69">
        <v>193.2</v>
      </c>
      <c r="B142" s="32">
        <v>-0.017</v>
      </c>
      <c r="C142" s="32">
        <v>-0.018</v>
      </c>
      <c r="D142" s="32">
        <v>-0.021</v>
      </c>
      <c r="F142" s="68">
        <v>193.2</v>
      </c>
      <c r="G142" s="6">
        <v>-0.00600000000000001</v>
      </c>
      <c r="H142" s="6">
        <v>-0.013</v>
      </c>
      <c r="I142" s="6">
        <v>-0.02</v>
      </c>
      <c r="K142" s="69">
        <v>193.2</v>
      </c>
      <c r="L142" s="6">
        <v>-0.017</v>
      </c>
      <c r="M142" s="6">
        <v>-0.01</v>
      </c>
      <c r="N142" s="6">
        <v>-0.013</v>
      </c>
    </row>
    <row r="143" spans="1:14">
      <c r="A143" s="69">
        <v>194.6</v>
      </c>
      <c r="B143" s="32">
        <v>-0.00900000000000001</v>
      </c>
      <c r="C143" s="32">
        <v>-0.018</v>
      </c>
      <c r="D143" s="32">
        <v>-0.014</v>
      </c>
      <c r="F143" s="68">
        <v>194.6</v>
      </c>
      <c r="G143" s="6">
        <v>-0.00800000000000001</v>
      </c>
      <c r="H143" s="6">
        <v>-0.011</v>
      </c>
      <c r="I143" s="6">
        <v>-0.016</v>
      </c>
      <c r="K143" s="69">
        <v>194.6</v>
      </c>
      <c r="L143" s="6">
        <v>-0.014</v>
      </c>
      <c r="M143" s="6">
        <v>-0.011</v>
      </c>
      <c r="N143" s="6">
        <v>-0.011</v>
      </c>
    </row>
    <row r="144" spans="1:14">
      <c r="A144" s="69">
        <v>196</v>
      </c>
      <c r="B144" s="32">
        <v>-0.00900000000000001</v>
      </c>
      <c r="C144" s="32">
        <v>-0.026</v>
      </c>
      <c r="D144" s="32">
        <v>-0.022</v>
      </c>
      <c r="F144" s="68">
        <v>196</v>
      </c>
      <c r="G144" s="6">
        <v>-0.005</v>
      </c>
      <c r="H144" s="6">
        <v>-0.01</v>
      </c>
      <c r="I144" s="6">
        <v>-0.018</v>
      </c>
      <c r="K144" s="69">
        <v>196</v>
      </c>
      <c r="L144" s="6">
        <v>-0.018</v>
      </c>
      <c r="M144" s="6">
        <v>-0.01</v>
      </c>
      <c r="N144" s="6">
        <v>-0.01</v>
      </c>
    </row>
    <row r="145" spans="1:14">
      <c r="A145" s="69">
        <v>197.4</v>
      </c>
      <c r="B145" s="32">
        <v>0.00600000000000001</v>
      </c>
      <c r="C145" s="32">
        <v>-0.018</v>
      </c>
      <c r="D145" s="32">
        <v>-0.02</v>
      </c>
      <c r="F145" s="68">
        <v>197.4</v>
      </c>
      <c r="G145" s="6">
        <v>-0.00800000000000001</v>
      </c>
      <c r="H145" s="6">
        <v>-0.012</v>
      </c>
      <c r="I145" s="6">
        <v>-0.019</v>
      </c>
      <c r="K145" s="69">
        <v>197.4</v>
      </c>
      <c r="L145" s="6">
        <v>-0.015</v>
      </c>
      <c r="M145" s="6">
        <v>-0.011</v>
      </c>
      <c r="N145" s="6">
        <v>-0.01</v>
      </c>
    </row>
    <row r="146" spans="1:14">
      <c r="A146" s="69">
        <v>198.8</v>
      </c>
      <c r="B146" s="32">
        <v>-0.00900000000000001</v>
      </c>
      <c r="C146" s="32">
        <v>-0.011</v>
      </c>
      <c r="D146" s="32">
        <v>-0.011</v>
      </c>
      <c r="F146" s="68">
        <v>198.8</v>
      </c>
      <c r="G146" s="6">
        <v>-0.00900000000000001</v>
      </c>
      <c r="H146" s="6">
        <v>-0.011</v>
      </c>
      <c r="I146" s="6">
        <v>-0.02</v>
      </c>
      <c r="K146" s="69">
        <v>198.8</v>
      </c>
      <c r="L146" s="6">
        <v>-0.015</v>
      </c>
      <c r="M146" s="6">
        <v>-0.013</v>
      </c>
      <c r="N146" s="6">
        <v>-0.011</v>
      </c>
    </row>
    <row r="147" spans="1:14">
      <c r="A147" s="69">
        <v>200.2</v>
      </c>
      <c r="B147" s="32">
        <v>0</v>
      </c>
      <c r="C147" s="32">
        <v>-0.018</v>
      </c>
      <c r="D147" s="32">
        <v>-0.017</v>
      </c>
      <c r="F147" s="68">
        <v>200.2</v>
      </c>
      <c r="G147" s="6">
        <v>-0.00800000000000001</v>
      </c>
      <c r="H147" s="6">
        <v>-0.014</v>
      </c>
      <c r="I147" s="6">
        <v>-0.018</v>
      </c>
      <c r="K147" s="69">
        <v>200.2</v>
      </c>
      <c r="L147" s="6">
        <v>-0.019</v>
      </c>
      <c r="M147" s="6">
        <v>-0.00900000000000001</v>
      </c>
      <c r="N147" s="6">
        <v>-0.012</v>
      </c>
    </row>
    <row r="148" spans="1:14">
      <c r="A148" s="69">
        <v>201.6</v>
      </c>
      <c r="B148" s="32">
        <v>-0.004</v>
      </c>
      <c r="C148" s="32">
        <v>-0.021</v>
      </c>
      <c r="D148" s="32">
        <v>-0.02</v>
      </c>
      <c r="F148" s="68">
        <v>201.6</v>
      </c>
      <c r="G148" s="6">
        <v>-0.00800000000000001</v>
      </c>
      <c r="H148" s="6">
        <v>-0.013</v>
      </c>
      <c r="I148" s="6">
        <v>-0.018</v>
      </c>
      <c r="K148" s="69">
        <v>201.6</v>
      </c>
      <c r="L148" s="6">
        <v>-0.017</v>
      </c>
      <c r="M148" s="6">
        <v>-0.01</v>
      </c>
      <c r="N148" s="6">
        <v>-0.013</v>
      </c>
    </row>
    <row r="149" spans="1:14">
      <c r="A149" s="69">
        <v>203</v>
      </c>
      <c r="B149" s="32">
        <v>0.002</v>
      </c>
      <c r="C149" s="32">
        <v>-0.021</v>
      </c>
      <c r="D149" s="32">
        <v>-0.012</v>
      </c>
      <c r="F149" s="68">
        <v>203</v>
      </c>
      <c r="G149" s="6">
        <v>-0.00900000000000001</v>
      </c>
      <c r="H149" s="6">
        <v>-0.012</v>
      </c>
      <c r="I149" s="6">
        <v>-0.021</v>
      </c>
      <c r="K149" s="69">
        <v>203</v>
      </c>
      <c r="L149" s="6">
        <v>-0.014</v>
      </c>
      <c r="M149" s="6">
        <v>-0.01</v>
      </c>
      <c r="N149" s="6">
        <v>-0.011</v>
      </c>
    </row>
    <row r="150" spans="1:14">
      <c r="A150" s="69">
        <v>204.4</v>
      </c>
      <c r="B150" s="32">
        <v>-0.004</v>
      </c>
      <c r="C150" s="32">
        <v>-0.023</v>
      </c>
      <c r="D150" s="32">
        <v>-0.027</v>
      </c>
      <c r="F150" s="68">
        <v>204.4</v>
      </c>
      <c r="G150" s="6">
        <v>-0.00700000000000001</v>
      </c>
      <c r="H150" s="6">
        <v>-0.014</v>
      </c>
      <c r="I150" s="6">
        <v>-0.017</v>
      </c>
      <c r="K150" s="69">
        <v>204.4</v>
      </c>
      <c r="L150" s="6">
        <v>-0.016</v>
      </c>
      <c r="M150" s="6">
        <v>-0.01</v>
      </c>
      <c r="N150" s="6">
        <v>-0.014</v>
      </c>
    </row>
    <row r="151" spans="1:14">
      <c r="A151" s="69">
        <v>205.8</v>
      </c>
      <c r="B151" s="32">
        <v>0.001</v>
      </c>
      <c r="C151" s="32">
        <v>-0.019</v>
      </c>
      <c r="D151" s="32">
        <v>-0.012</v>
      </c>
      <c r="F151" s="68">
        <v>205.8</v>
      </c>
      <c r="G151" s="6">
        <v>-0.00600000000000001</v>
      </c>
      <c r="H151" s="6">
        <v>-0.013</v>
      </c>
      <c r="I151" s="6">
        <v>-0.017</v>
      </c>
      <c r="K151" s="69">
        <v>205.8</v>
      </c>
      <c r="L151" s="6">
        <v>-0.015</v>
      </c>
      <c r="M151" s="6">
        <v>-0.00700000000000001</v>
      </c>
      <c r="N151" s="6">
        <v>-0.012</v>
      </c>
    </row>
    <row r="152" spans="1:14">
      <c r="A152" s="69">
        <v>207.2</v>
      </c>
      <c r="B152" s="32">
        <v>0.001</v>
      </c>
      <c r="C152" s="32">
        <v>-0.014</v>
      </c>
      <c r="D152" s="32">
        <v>-0.013</v>
      </c>
      <c r="F152" s="68">
        <v>207.2</v>
      </c>
      <c r="G152" s="6">
        <v>-0.00600000000000001</v>
      </c>
      <c r="H152" s="6">
        <v>-0.011</v>
      </c>
      <c r="I152" s="6">
        <v>-0.02</v>
      </c>
      <c r="K152" s="69">
        <v>207.2</v>
      </c>
      <c r="L152" s="6">
        <v>-0.015</v>
      </c>
      <c r="M152" s="6">
        <v>-0.00800000000000001</v>
      </c>
      <c r="N152" s="6">
        <v>-0.012</v>
      </c>
    </row>
    <row r="153" spans="1:14">
      <c r="A153" s="69">
        <v>208.6</v>
      </c>
      <c r="B153" s="32">
        <v>0</v>
      </c>
      <c r="C153" s="32">
        <v>-0.016</v>
      </c>
      <c r="D153" s="32">
        <v>-0.011</v>
      </c>
      <c r="F153" s="68">
        <v>208.6</v>
      </c>
      <c r="G153" s="6">
        <v>-0.00600000000000001</v>
      </c>
      <c r="H153" s="6">
        <v>-0.012</v>
      </c>
      <c r="I153" s="6">
        <v>-0.015</v>
      </c>
      <c r="K153" s="69">
        <v>208.6</v>
      </c>
      <c r="L153" s="6">
        <v>-0.016</v>
      </c>
      <c r="M153" s="6">
        <v>-0.012</v>
      </c>
      <c r="N153" s="6">
        <v>-0.013</v>
      </c>
    </row>
    <row r="154" spans="1:14">
      <c r="A154" s="69">
        <v>210</v>
      </c>
      <c r="B154" s="32">
        <v>-0.005</v>
      </c>
      <c r="C154" s="32">
        <v>-0.00900000000000001</v>
      </c>
      <c r="D154" s="32">
        <v>-0.017</v>
      </c>
      <c r="F154" s="68">
        <v>210</v>
      </c>
      <c r="G154" s="6">
        <v>-0.00700000000000001</v>
      </c>
      <c r="H154" s="6">
        <v>-0.011</v>
      </c>
      <c r="I154" s="6">
        <v>-0.016</v>
      </c>
      <c r="K154" s="69">
        <v>210</v>
      </c>
      <c r="L154" s="6">
        <v>-0.016</v>
      </c>
      <c r="M154" s="6">
        <v>-0.00900000000000001</v>
      </c>
      <c r="N154" s="6">
        <v>-0.011</v>
      </c>
    </row>
    <row r="155" spans="1:14">
      <c r="A155" s="69">
        <v>211.4</v>
      </c>
      <c r="B155" s="32">
        <v>0</v>
      </c>
      <c r="C155" s="32">
        <v>-0.02</v>
      </c>
      <c r="D155" s="32">
        <v>-0.015</v>
      </c>
      <c r="F155" s="68">
        <v>211.4</v>
      </c>
      <c r="G155" s="6">
        <v>-0.00700000000000001</v>
      </c>
      <c r="H155" s="6">
        <v>-0.01</v>
      </c>
      <c r="I155" s="6">
        <v>-0.018</v>
      </c>
      <c r="K155" s="69">
        <v>211.4</v>
      </c>
      <c r="L155" s="6">
        <v>-0.019</v>
      </c>
      <c r="M155" s="6">
        <v>-0.00800000000000001</v>
      </c>
      <c r="N155" s="6">
        <v>-0.014</v>
      </c>
    </row>
    <row r="156" spans="1:14">
      <c r="A156" s="69">
        <v>212.8</v>
      </c>
      <c r="B156" s="32">
        <v>-0.002</v>
      </c>
      <c r="C156" s="32">
        <v>-0.004</v>
      </c>
      <c r="D156" s="32">
        <v>-0.011</v>
      </c>
      <c r="F156" s="68">
        <v>212.8</v>
      </c>
      <c r="G156" s="6">
        <v>-0.00800000000000001</v>
      </c>
      <c r="H156" s="6">
        <v>-0.016</v>
      </c>
      <c r="I156" s="6">
        <v>-0.013</v>
      </c>
      <c r="K156" s="69">
        <v>212.8</v>
      </c>
      <c r="L156" s="6">
        <v>-0.019</v>
      </c>
      <c r="M156" s="6">
        <v>-0.00900000000000001</v>
      </c>
      <c r="N156" s="6">
        <v>-0.011</v>
      </c>
    </row>
    <row r="157" spans="1:14">
      <c r="A157" s="69">
        <v>214.2</v>
      </c>
      <c r="B157" s="32">
        <v>0</v>
      </c>
      <c r="C157" s="32">
        <v>-0.012</v>
      </c>
      <c r="D157" s="32">
        <v>-0.013</v>
      </c>
      <c r="F157" s="68">
        <v>214.2</v>
      </c>
      <c r="G157" s="6">
        <v>-0.01</v>
      </c>
      <c r="H157" s="6">
        <v>-0.011</v>
      </c>
      <c r="I157" s="6">
        <v>-0.018</v>
      </c>
      <c r="K157" s="69">
        <v>214.2</v>
      </c>
      <c r="L157" s="6">
        <v>-0.015</v>
      </c>
      <c r="M157" s="6">
        <v>-0.012</v>
      </c>
      <c r="N157" s="6">
        <v>-0.01</v>
      </c>
    </row>
    <row r="158" spans="1:14">
      <c r="A158" s="69">
        <v>215.6</v>
      </c>
      <c r="B158" s="32">
        <v>0.011</v>
      </c>
      <c r="C158" s="32">
        <v>-0.005</v>
      </c>
      <c r="D158" s="32">
        <v>-0.01</v>
      </c>
      <c r="F158" s="68">
        <v>215.6</v>
      </c>
      <c r="G158" s="6">
        <v>-0.00700000000000001</v>
      </c>
      <c r="H158" s="6">
        <v>-0.011</v>
      </c>
      <c r="I158" s="6">
        <v>-0.017</v>
      </c>
      <c r="K158" s="69">
        <v>215.6</v>
      </c>
      <c r="L158" s="6">
        <v>-0.017</v>
      </c>
      <c r="M158" s="6">
        <v>-0.011</v>
      </c>
      <c r="N158" s="6">
        <v>-0.012</v>
      </c>
    </row>
    <row r="159" spans="1:14">
      <c r="A159" s="69">
        <v>217</v>
      </c>
      <c r="B159" s="32">
        <v>-0.005</v>
      </c>
      <c r="C159" s="32">
        <v>-0.01</v>
      </c>
      <c r="D159" s="32">
        <v>-0.014</v>
      </c>
      <c r="F159" s="68">
        <v>217</v>
      </c>
      <c r="G159" s="6">
        <v>-0.00800000000000001</v>
      </c>
      <c r="H159" s="6">
        <v>-0.00900000000000001</v>
      </c>
      <c r="I159" s="6">
        <v>-0.018</v>
      </c>
      <c r="K159" s="69">
        <v>217</v>
      </c>
      <c r="L159" s="6">
        <v>-0.016</v>
      </c>
      <c r="M159" s="6">
        <v>-0.00700000000000001</v>
      </c>
      <c r="N159" s="6">
        <v>-0.014</v>
      </c>
    </row>
    <row r="160" spans="1:14">
      <c r="A160" s="69">
        <v>218.4</v>
      </c>
      <c r="B160" s="32">
        <v>0.001</v>
      </c>
      <c r="C160" s="32">
        <v>-0.017</v>
      </c>
      <c r="D160" s="32">
        <v>-0.017</v>
      </c>
      <c r="F160" s="68">
        <v>218.4</v>
      </c>
      <c r="G160" s="6">
        <v>-0.00700000000000001</v>
      </c>
      <c r="H160" s="6">
        <v>-0.013</v>
      </c>
      <c r="I160" s="6">
        <v>-0.018</v>
      </c>
      <c r="K160" s="69">
        <v>218.4</v>
      </c>
      <c r="L160" s="6">
        <v>-0.018</v>
      </c>
      <c r="M160" s="6">
        <v>-0.00900000000000001</v>
      </c>
      <c r="N160" s="6">
        <v>-0.013</v>
      </c>
    </row>
    <row r="161" spans="1:14">
      <c r="A161" s="69">
        <v>219.8</v>
      </c>
      <c r="B161" s="32">
        <v>0.003</v>
      </c>
      <c r="C161" s="32">
        <v>-0.011</v>
      </c>
      <c r="D161" s="32">
        <v>-0.002</v>
      </c>
      <c r="F161" s="68">
        <v>219.8</v>
      </c>
      <c r="G161" s="6">
        <v>-0.00700000000000001</v>
      </c>
      <c r="H161" s="6">
        <v>-0.013</v>
      </c>
      <c r="I161" s="6">
        <v>-0.019</v>
      </c>
      <c r="K161" s="69">
        <v>219.8</v>
      </c>
      <c r="L161" s="6">
        <v>-0.018</v>
      </c>
      <c r="M161" s="6">
        <v>-0.00900000000000001</v>
      </c>
      <c r="N161" s="6">
        <v>-0.01</v>
      </c>
    </row>
    <row r="162" spans="1:14">
      <c r="A162" s="69">
        <v>221.2</v>
      </c>
      <c r="B162" s="32">
        <v>-0.004</v>
      </c>
      <c r="C162" s="32">
        <v>-0.018</v>
      </c>
      <c r="D162" s="32">
        <v>-0.018</v>
      </c>
      <c r="F162" s="68">
        <v>221.2</v>
      </c>
      <c r="G162" s="6">
        <v>-0.00900000000000001</v>
      </c>
      <c r="H162" s="6">
        <v>-0.014</v>
      </c>
      <c r="I162" s="6">
        <v>-0.017</v>
      </c>
      <c r="K162" s="69">
        <v>221.2</v>
      </c>
      <c r="L162" s="6">
        <v>-0.02</v>
      </c>
      <c r="M162" s="6">
        <v>-0.00800000000000001</v>
      </c>
      <c r="N162" s="6">
        <v>-0.011</v>
      </c>
    </row>
    <row r="163" spans="1:14">
      <c r="A163" s="69">
        <v>222.6</v>
      </c>
      <c r="B163" s="32">
        <v>-0.003</v>
      </c>
      <c r="C163" s="32">
        <v>-0.00900000000000001</v>
      </c>
      <c r="D163" s="32">
        <v>-0.00900000000000001</v>
      </c>
      <c r="F163" s="68">
        <v>222.6</v>
      </c>
      <c r="G163" s="6">
        <v>-0.00700000000000001</v>
      </c>
      <c r="H163" s="6">
        <v>-0.01</v>
      </c>
      <c r="I163" s="6">
        <v>-0.019</v>
      </c>
      <c r="K163" s="69">
        <v>222.6</v>
      </c>
      <c r="L163" s="6">
        <v>-0.021</v>
      </c>
      <c r="M163" s="6">
        <v>-0.00900000000000001</v>
      </c>
      <c r="N163" s="6">
        <v>-0.012</v>
      </c>
    </row>
    <row r="164" spans="1:14">
      <c r="A164" s="69">
        <v>224</v>
      </c>
      <c r="B164" s="32">
        <v>0.002</v>
      </c>
      <c r="C164" s="32">
        <v>-0.014</v>
      </c>
      <c r="D164" s="32">
        <v>-0.018</v>
      </c>
      <c r="F164" s="68">
        <v>224</v>
      </c>
      <c r="G164" s="6">
        <v>-0.00900000000000001</v>
      </c>
      <c r="H164" s="6">
        <v>-0.014</v>
      </c>
      <c r="I164" s="6">
        <v>-0.017</v>
      </c>
      <c r="K164" s="69">
        <v>224</v>
      </c>
      <c r="L164" s="6">
        <v>-0.016</v>
      </c>
      <c r="M164" s="6">
        <v>-0.00800000000000001</v>
      </c>
      <c r="N164" s="6">
        <v>-0.011</v>
      </c>
    </row>
    <row r="165" spans="1:14">
      <c r="A165" s="69">
        <v>225.4</v>
      </c>
      <c r="B165" s="32">
        <v>-0.00600000000000001</v>
      </c>
      <c r="C165" s="32">
        <v>-0.00900000000000001</v>
      </c>
      <c r="D165" s="32">
        <v>-0.012</v>
      </c>
      <c r="F165" s="68">
        <v>225.4</v>
      </c>
      <c r="G165" s="6">
        <v>-0.01</v>
      </c>
      <c r="H165" s="6">
        <v>-0.013</v>
      </c>
      <c r="I165" s="6">
        <v>-0.02</v>
      </c>
      <c r="K165" s="69">
        <v>225.4</v>
      </c>
      <c r="L165" s="6">
        <v>-0.017</v>
      </c>
      <c r="M165" s="6">
        <v>-0.00900000000000001</v>
      </c>
      <c r="N165" s="6">
        <v>-0.011</v>
      </c>
    </row>
    <row r="166" spans="1:14">
      <c r="A166" s="69">
        <v>226.8</v>
      </c>
      <c r="B166" s="32">
        <v>0</v>
      </c>
      <c r="C166" s="32">
        <v>-0.016</v>
      </c>
      <c r="D166" s="32">
        <v>-0.013</v>
      </c>
      <c r="F166" s="68">
        <v>226.8</v>
      </c>
      <c r="G166" s="6">
        <v>-0.00700000000000001</v>
      </c>
      <c r="H166" s="6">
        <v>-0.012</v>
      </c>
      <c r="I166" s="6">
        <v>-0.016</v>
      </c>
      <c r="K166" s="69">
        <v>226.8</v>
      </c>
      <c r="L166" s="6">
        <v>-0.016</v>
      </c>
      <c r="M166" s="6">
        <v>-0.00800000000000001</v>
      </c>
      <c r="N166" s="6">
        <v>-0.011</v>
      </c>
    </row>
    <row r="167" spans="1:14">
      <c r="A167" s="69">
        <v>228.2</v>
      </c>
      <c r="B167" s="32">
        <v>-0.00900000000000001</v>
      </c>
      <c r="C167" s="32">
        <v>-0.017</v>
      </c>
      <c r="D167" s="32">
        <v>-0.015</v>
      </c>
      <c r="F167" s="68">
        <v>228.2</v>
      </c>
      <c r="G167" s="6">
        <v>-0.011</v>
      </c>
      <c r="H167" s="6">
        <v>-0.014</v>
      </c>
      <c r="I167" s="6">
        <v>-0.017</v>
      </c>
      <c r="K167" s="69">
        <v>228.2</v>
      </c>
      <c r="L167" s="6">
        <v>-0.016</v>
      </c>
      <c r="M167" s="6">
        <v>-0.011</v>
      </c>
      <c r="N167" s="6">
        <v>-0.013</v>
      </c>
    </row>
    <row r="168" spans="1:14">
      <c r="A168" s="69">
        <v>229.6</v>
      </c>
      <c r="B168" s="32">
        <v>-0.005</v>
      </c>
      <c r="C168" s="32">
        <v>-0.014</v>
      </c>
      <c r="D168" s="32">
        <v>-0.017</v>
      </c>
      <c r="F168" s="68">
        <v>229.6</v>
      </c>
      <c r="G168" s="6">
        <v>-0.00800000000000001</v>
      </c>
      <c r="H168" s="6">
        <v>-0.011</v>
      </c>
      <c r="I168" s="6">
        <v>-0.015</v>
      </c>
      <c r="K168" s="69">
        <v>229.6</v>
      </c>
      <c r="L168" s="6">
        <v>-0.016</v>
      </c>
      <c r="M168" s="6">
        <v>-0.00900000000000001</v>
      </c>
      <c r="N168" s="6">
        <v>-0.012</v>
      </c>
    </row>
    <row r="169" spans="1:14">
      <c r="A169" s="69">
        <v>231</v>
      </c>
      <c r="B169" s="32">
        <v>-0.00700000000000001</v>
      </c>
      <c r="C169" s="32">
        <v>-0.00900000000000001</v>
      </c>
      <c r="D169" s="32">
        <v>-0.015</v>
      </c>
      <c r="F169" s="68">
        <v>231</v>
      </c>
      <c r="G169" s="6">
        <v>-0.005</v>
      </c>
      <c r="H169" s="6">
        <v>-0.01</v>
      </c>
      <c r="I169" s="6">
        <v>-0.018</v>
      </c>
      <c r="K169" s="69">
        <v>231</v>
      </c>
      <c r="L169" s="6">
        <v>-0.017</v>
      </c>
      <c r="M169" s="6">
        <v>-0.00900000000000001</v>
      </c>
      <c r="N169" s="6">
        <v>-0.014</v>
      </c>
    </row>
    <row r="170" spans="1:14">
      <c r="A170" s="69">
        <v>232.4</v>
      </c>
      <c r="B170" s="32">
        <v>0</v>
      </c>
      <c r="C170" s="32">
        <v>-0.015</v>
      </c>
      <c r="D170" s="32">
        <v>-0.019</v>
      </c>
      <c r="F170" s="68">
        <v>232.4</v>
      </c>
      <c r="G170" s="6">
        <v>-0.00900000000000001</v>
      </c>
      <c r="H170" s="6">
        <v>-0.00900000000000001</v>
      </c>
      <c r="I170" s="6">
        <v>-0.019</v>
      </c>
      <c r="K170" s="69">
        <v>232.4</v>
      </c>
      <c r="L170" s="6">
        <v>-0.015</v>
      </c>
      <c r="M170" s="6">
        <v>-0.01</v>
      </c>
      <c r="N170" s="6">
        <v>-0.011</v>
      </c>
    </row>
    <row r="171" spans="1:14">
      <c r="A171" s="69">
        <v>233.8</v>
      </c>
      <c r="B171" s="32">
        <v>-0.003</v>
      </c>
      <c r="C171" s="32">
        <v>-0.00800000000000001</v>
      </c>
      <c r="D171" s="32">
        <v>-0.018</v>
      </c>
      <c r="F171" s="68">
        <v>233.8</v>
      </c>
      <c r="G171" s="6">
        <v>-0.00900000000000001</v>
      </c>
      <c r="H171" s="6">
        <v>-0.012</v>
      </c>
      <c r="I171" s="6">
        <v>-0.017</v>
      </c>
      <c r="K171" s="69">
        <v>233.8</v>
      </c>
      <c r="L171" s="6">
        <v>-0.015</v>
      </c>
      <c r="M171" s="6">
        <v>-0.011</v>
      </c>
      <c r="N171" s="6">
        <v>-0.012</v>
      </c>
    </row>
    <row r="172" spans="1:14">
      <c r="A172" s="69">
        <v>235.2</v>
      </c>
      <c r="B172" s="32">
        <v>0.004</v>
      </c>
      <c r="C172" s="32">
        <v>-0.00800000000000001</v>
      </c>
      <c r="D172" s="32">
        <v>-0.016</v>
      </c>
      <c r="F172" s="68">
        <v>235.2</v>
      </c>
      <c r="G172" s="6">
        <v>-0.00900000000000001</v>
      </c>
      <c r="H172" s="6">
        <v>-0.011</v>
      </c>
      <c r="I172" s="6">
        <v>-0.018</v>
      </c>
      <c r="K172" s="69">
        <v>235.2</v>
      </c>
      <c r="L172" s="6">
        <v>-0.017</v>
      </c>
      <c r="M172" s="6">
        <v>-0.00900000000000001</v>
      </c>
      <c r="N172" s="6">
        <v>-0.012</v>
      </c>
    </row>
    <row r="173" spans="1:14">
      <c r="A173" s="69">
        <v>236.6</v>
      </c>
      <c r="B173" s="32">
        <v>0.002</v>
      </c>
      <c r="C173" s="32">
        <v>-0.016</v>
      </c>
      <c r="D173" s="32">
        <v>-0.014</v>
      </c>
      <c r="F173" s="68">
        <v>236.6</v>
      </c>
      <c r="G173" s="6">
        <v>-0.00700000000000001</v>
      </c>
      <c r="H173" s="6">
        <v>-0.011</v>
      </c>
      <c r="I173" s="6">
        <v>-0.016</v>
      </c>
      <c r="K173" s="69">
        <v>236.6</v>
      </c>
      <c r="L173" s="6">
        <v>-0.019</v>
      </c>
      <c r="M173" s="6">
        <v>-0.011</v>
      </c>
      <c r="N173" s="6">
        <v>-0.011</v>
      </c>
    </row>
    <row r="174" spans="1:14">
      <c r="A174" s="69">
        <v>238</v>
      </c>
      <c r="B174" s="32">
        <v>0.002</v>
      </c>
      <c r="C174" s="32">
        <v>-0.015</v>
      </c>
      <c r="D174" s="32">
        <v>-0.011</v>
      </c>
      <c r="F174" s="68">
        <v>238</v>
      </c>
      <c r="G174" s="6">
        <v>-0.00800000000000001</v>
      </c>
      <c r="H174" s="6">
        <v>-0.013</v>
      </c>
      <c r="I174" s="6">
        <v>-0.017</v>
      </c>
      <c r="K174" s="69">
        <v>238</v>
      </c>
      <c r="L174" s="6">
        <v>-0.017</v>
      </c>
      <c r="M174" s="6">
        <v>-0.00900000000000001</v>
      </c>
      <c r="N174" s="6">
        <v>-0.011</v>
      </c>
    </row>
    <row r="175" spans="1:14">
      <c r="A175" s="69">
        <v>239.4</v>
      </c>
      <c r="B175" s="32">
        <v>-0.005</v>
      </c>
      <c r="C175" s="32">
        <v>-0.016</v>
      </c>
      <c r="D175" s="32">
        <v>-0.012</v>
      </c>
      <c r="F175" s="68">
        <v>239.4</v>
      </c>
      <c r="G175" s="6">
        <v>-0.00800000000000001</v>
      </c>
      <c r="H175" s="6">
        <v>-0.014</v>
      </c>
      <c r="I175" s="6">
        <v>-0.018</v>
      </c>
      <c r="K175" s="69">
        <v>239.4</v>
      </c>
      <c r="L175" s="6">
        <v>-0.02</v>
      </c>
      <c r="M175" s="6">
        <v>-0.012</v>
      </c>
      <c r="N175" s="6">
        <v>-0.012</v>
      </c>
    </row>
    <row r="176" spans="1:11">
      <c r="A176" s="69">
        <v>240.8</v>
      </c>
      <c r="B176" s="32">
        <v>0.005</v>
      </c>
      <c r="C176" s="32">
        <v>-0.018</v>
      </c>
      <c r="D176" s="32">
        <v>-0.012</v>
      </c>
      <c r="F176" s="6"/>
      <c r="G176" s="6"/>
      <c r="K176" s="69"/>
    </row>
    <row r="177" spans="1:11">
      <c r="A177" s="69">
        <v>242.2</v>
      </c>
      <c r="B177" s="32">
        <v>0.005</v>
      </c>
      <c r="C177" s="32">
        <v>-0.016</v>
      </c>
      <c r="D177" s="32">
        <v>-0.017</v>
      </c>
      <c r="F177" s="6"/>
      <c r="G177" s="6"/>
      <c r="K177" s="69"/>
    </row>
    <row r="178" spans="1:11">
      <c r="A178" s="69">
        <v>243.6</v>
      </c>
      <c r="B178" s="32">
        <v>-0.001</v>
      </c>
      <c r="C178" s="32">
        <v>-0.013</v>
      </c>
      <c r="D178" s="32">
        <v>-0.003</v>
      </c>
      <c r="F178" s="6"/>
      <c r="G178" s="6"/>
      <c r="K178" s="69"/>
    </row>
    <row r="179" spans="1:11">
      <c r="A179" s="69">
        <v>245</v>
      </c>
      <c r="B179" s="32">
        <v>0.001</v>
      </c>
      <c r="C179" s="32">
        <v>-0.017</v>
      </c>
      <c r="D179" s="32">
        <v>-0.014</v>
      </c>
      <c r="F179" s="6"/>
      <c r="G179" s="6"/>
      <c r="K179" s="69"/>
    </row>
    <row r="180" spans="1:11">
      <c r="A180" s="69">
        <v>246.4</v>
      </c>
      <c r="B180" s="32">
        <v>0.001</v>
      </c>
      <c r="C180" s="32">
        <v>-0.013</v>
      </c>
      <c r="D180" s="32">
        <v>-0.015</v>
      </c>
      <c r="F180" s="6"/>
      <c r="G180" s="6"/>
      <c r="K180" s="69"/>
    </row>
    <row r="181" spans="1:11">
      <c r="A181" s="69">
        <v>247.8</v>
      </c>
      <c r="B181" s="32">
        <v>0.002</v>
      </c>
      <c r="C181" s="32">
        <v>-0.017</v>
      </c>
      <c r="D181" s="32">
        <v>-0.00900000000000001</v>
      </c>
      <c r="F181" s="6"/>
      <c r="G181" s="6"/>
      <c r="K181" s="69"/>
    </row>
    <row r="182" spans="1:11">
      <c r="A182" s="69">
        <v>249.2</v>
      </c>
      <c r="B182" s="32">
        <v>0.005</v>
      </c>
      <c r="C182" s="32">
        <v>-0.012</v>
      </c>
      <c r="D182" s="32">
        <v>-0.011</v>
      </c>
      <c r="F182" s="6"/>
      <c r="G182" s="6"/>
      <c r="K182" s="69"/>
    </row>
    <row r="183" spans="1:11">
      <c r="A183" s="69">
        <v>250.6</v>
      </c>
      <c r="B183" s="32">
        <v>-0.004</v>
      </c>
      <c r="C183" s="32">
        <v>-0.00700000000000001</v>
      </c>
      <c r="D183" s="32">
        <v>-0.018</v>
      </c>
      <c r="F183" s="6"/>
      <c r="G183" s="6"/>
      <c r="K183" s="69"/>
    </row>
    <row r="184" spans="1:11">
      <c r="A184" s="69">
        <v>252</v>
      </c>
      <c r="B184" s="32">
        <v>0.003</v>
      </c>
      <c r="C184" s="32">
        <v>-0.013</v>
      </c>
      <c r="D184" s="32">
        <v>-0.019</v>
      </c>
      <c r="F184" s="6"/>
      <c r="G184" s="6"/>
      <c r="K184" s="69"/>
    </row>
    <row r="185" spans="1:11">
      <c r="A185" s="69">
        <v>253.4</v>
      </c>
      <c r="B185" s="32">
        <v>-0.00700000000000001</v>
      </c>
      <c r="C185" s="32">
        <v>-0.011</v>
      </c>
      <c r="D185" s="32">
        <v>-0.017</v>
      </c>
      <c r="F185" s="6"/>
      <c r="G185" s="6"/>
      <c r="K185" s="69"/>
    </row>
    <row r="186" spans="1:11">
      <c r="A186" s="69">
        <v>254.8</v>
      </c>
      <c r="B186" s="32">
        <v>0.005</v>
      </c>
      <c r="C186" s="32">
        <v>-0.019</v>
      </c>
      <c r="D186" s="32">
        <v>-0.004</v>
      </c>
      <c r="F186" s="6"/>
      <c r="G186" s="6"/>
      <c r="K186" s="69"/>
    </row>
    <row r="187" spans="1:11">
      <c r="A187" s="69">
        <v>256.2</v>
      </c>
      <c r="B187" s="32">
        <v>0</v>
      </c>
      <c r="C187" s="32">
        <v>-0.012</v>
      </c>
      <c r="D187" s="32">
        <v>-0.011</v>
      </c>
      <c r="F187" s="6"/>
      <c r="G187" s="6"/>
      <c r="K187" s="69"/>
    </row>
    <row r="188" spans="1:11">
      <c r="A188" s="69">
        <v>257.6</v>
      </c>
      <c r="B188" s="32">
        <v>0</v>
      </c>
      <c r="C188" s="32">
        <v>-0.01</v>
      </c>
      <c r="D188" s="32">
        <v>-0.014</v>
      </c>
      <c r="F188" s="6"/>
      <c r="G188" s="6"/>
      <c r="K188" s="69"/>
    </row>
    <row r="189" spans="1:11">
      <c r="A189" s="69">
        <v>259</v>
      </c>
      <c r="B189" s="32">
        <v>-0.002</v>
      </c>
      <c r="C189" s="32">
        <v>-0.016</v>
      </c>
      <c r="D189" s="32">
        <v>-0.00800000000000001</v>
      </c>
      <c r="F189" s="6"/>
      <c r="G189" s="6"/>
      <c r="K189" s="69"/>
    </row>
    <row r="190" spans="1:11">
      <c r="A190" s="69">
        <v>260.4</v>
      </c>
      <c r="B190" s="32">
        <v>-0.00900000000000001</v>
      </c>
      <c r="C190" s="32">
        <v>-0.013</v>
      </c>
      <c r="D190" s="32">
        <v>-0.01</v>
      </c>
      <c r="F190" s="6"/>
      <c r="G190" s="6"/>
      <c r="K190" s="69"/>
    </row>
    <row r="191" spans="1:11">
      <c r="A191" s="69">
        <v>261.8</v>
      </c>
      <c r="B191" s="32">
        <v>-0.00800000000000001</v>
      </c>
      <c r="C191" s="32">
        <v>-0.02</v>
      </c>
      <c r="D191" s="32">
        <v>-0.012</v>
      </c>
      <c r="F191" s="6"/>
      <c r="G191" s="6"/>
      <c r="K191" s="69"/>
    </row>
    <row r="192" spans="1:11">
      <c r="A192" s="69">
        <v>263.2</v>
      </c>
      <c r="B192" s="32">
        <v>-0.004</v>
      </c>
      <c r="C192" s="32">
        <v>-0.014</v>
      </c>
      <c r="D192" s="32">
        <v>-0.01</v>
      </c>
      <c r="F192" s="6"/>
      <c r="G192" s="6"/>
      <c r="K192" s="69"/>
    </row>
    <row r="193" spans="1:11">
      <c r="A193" s="69">
        <v>264.6</v>
      </c>
      <c r="B193" s="32">
        <v>-0.00600000000000001</v>
      </c>
      <c r="C193" s="32">
        <v>-0.011</v>
      </c>
      <c r="D193" s="32">
        <v>-0.019</v>
      </c>
      <c r="F193" s="6"/>
      <c r="G193" s="6"/>
      <c r="K193" s="69"/>
    </row>
    <row r="194" spans="1:11">
      <c r="A194" s="69">
        <v>266</v>
      </c>
      <c r="B194" s="32">
        <v>0.001</v>
      </c>
      <c r="C194" s="32">
        <v>-0.014</v>
      </c>
      <c r="D194" s="32">
        <v>-0.015</v>
      </c>
      <c r="F194" s="6"/>
      <c r="G194" s="6"/>
      <c r="K194" s="69"/>
    </row>
    <row r="195" spans="1:11">
      <c r="A195" s="69">
        <v>267.4</v>
      </c>
      <c r="B195" s="32">
        <v>0.003</v>
      </c>
      <c r="C195" s="32">
        <v>-0.014</v>
      </c>
      <c r="D195" s="32">
        <v>-0.015</v>
      </c>
      <c r="F195" s="6"/>
      <c r="G195" s="6"/>
      <c r="K195" s="69"/>
    </row>
    <row r="196" spans="1:11">
      <c r="A196" s="69">
        <v>268.8</v>
      </c>
      <c r="B196" s="32">
        <v>0.004</v>
      </c>
      <c r="C196" s="32">
        <v>-0.011</v>
      </c>
      <c r="D196" s="32">
        <v>-0.01</v>
      </c>
      <c r="F196" s="6"/>
      <c r="G196" s="6"/>
      <c r="K196" s="69"/>
    </row>
    <row r="197" spans="1:11">
      <c r="A197" s="69">
        <v>270.2</v>
      </c>
      <c r="B197" s="32">
        <v>0.003</v>
      </c>
      <c r="C197" s="32">
        <v>-0.018</v>
      </c>
      <c r="D197" s="32">
        <v>-0.027</v>
      </c>
      <c r="F197" s="6"/>
      <c r="G197" s="6"/>
      <c r="K197" s="69"/>
    </row>
    <row r="198" spans="1:11">
      <c r="A198" s="69">
        <v>271.6</v>
      </c>
      <c r="B198" s="32">
        <v>0.00700000000000001</v>
      </c>
      <c r="C198" s="32">
        <v>-0.00800000000000001</v>
      </c>
      <c r="D198" s="32">
        <v>-0.012</v>
      </c>
      <c r="F198" s="6"/>
      <c r="G198" s="6"/>
      <c r="K198" s="69"/>
    </row>
    <row r="199" spans="1:11">
      <c r="A199" s="69">
        <v>273</v>
      </c>
      <c r="B199" s="32">
        <v>0.004</v>
      </c>
      <c r="C199" s="32">
        <v>-0.015</v>
      </c>
      <c r="D199" s="32">
        <v>-0.01</v>
      </c>
      <c r="F199" s="6"/>
      <c r="G199" s="6"/>
      <c r="K199" s="69"/>
    </row>
    <row r="200" spans="1:11">
      <c r="A200" s="69">
        <v>274.4</v>
      </c>
      <c r="B200" s="32">
        <v>-0.00600000000000001</v>
      </c>
      <c r="C200" s="32">
        <v>-0.015</v>
      </c>
      <c r="D200" s="32">
        <v>-0.016</v>
      </c>
      <c r="F200" s="6"/>
      <c r="G200" s="6"/>
      <c r="K200" s="69"/>
    </row>
    <row r="201" spans="1:11">
      <c r="A201" s="69">
        <v>275.8</v>
      </c>
      <c r="B201" s="32">
        <v>0.002</v>
      </c>
      <c r="C201" s="32">
        <v>-0.011</v>
      </c>
      <c r="D201" s="32">
        <v>-0.00700000000000001</v>
      </c>
      <c r="F201" s="6"/>
      <c r="G201" s="6"/>
      <c r="K201" s="69"/>
    </row>
    <row r="202" spans="1:11">
      <c r="A202" s="69">
        <v>277.2</v>
      </c>
      <c r="B202" s="32">
        <v>0.003</v>
      </c>
      <c r="C202" s="32">
        <v>-0.011</v>
      </c>
      <c r="D202" s="32">
        <v>-0.015</v>
      </c>
      <c r="F202" s="6"/>
      <c r="G202" s="6"/>
      <c r="K202" s="69"/>
    </row>
    <row r="203" spans="1:11">
      <c r="A203" s="69">
        <v>278.6</v>
      </c>
      <c r="B203" s="32">
        <v>-0.003</v>
      </c>
      <c r="C203" s="32">
        <v>-0.01</v>
      </c>
      <c r="D203" s="32">
        <v>-0.019</v>
      </c>
      <c r="F203" s="6"/>
      <c r="G203" s="6"/>
      <c r="K203" s="69"/>
    </row>
    <row r="204" spans="1:11">
      <c r="A204" s="69">
        <v>280</v>
      </c>
      <c r="B204" s="32">
        <v>-0.00800000000000001</v>
      </c>
      <c r="C204" s="32">
        <v>-0.021</v>
      </c>
      <c r="D204" s="32">
        <v>-0.012</v>
      </c>
      <c r="F204" s="6"/>
      <c r="G204" s="6"/>
      <c r="K204" s="69"/>
    </row>
    <row r="205" spans="1:11">
      <c r="A205" s="69">
        <v>281.4</v>
      </c>
      <c r="B205" s="32">
        <v>-0.002</v>
      </c>
      <c r="C205" s="32">
        <v>-0.018</v>
      </c>
      <c r="D205" s="32">
        <v>-0.011</v>
      </c>
      <c r="F205" s="6"/>
      <c r="G205" s="6"/>
      <c r="K205" s="69"/>
    </row>
    <row r="206" spans="1:11">
      <c r="A206" s="69">
        <v>282.8</v>
      </c>
      <c r="B206" s="32">
        <v>-0.003</v>
      </c>
      <c r="C206" s="32">
        <v>-0.018</v>
      </c>
      <c r="D206" s="32">
        <v>-0.017</v>
      </c>
      <c r="F206" s="6"/>
      <c r="G206" s="6"/>
      <c r="K206" s="69"/>
    </row>
    <row r="207" spans="1:11">
      <c r="A207" s="69">
        <v>284.2</v>
      </c>
      <c r="B207" s="32">
        <v>-0.001</v>
      </c>
      <c r="C207" s="32">
        <v>-0.011</v>
      </c>
      <c r="D207" s="32">
        <v>-0.014</v>
      </c>
      <c r="F207" s="6"/>
      <c r="G207" s="6"/>
      <c r="K207" s="69"/>
    </row>
    <row r="208" spans="1:11">
      <c r="A208" s="69">
        <v>285.6</v>
      </c>
      <c r="B208" s="32">
        <v>0.002</v>
      </c>
      <c r="C208" s="32">
        <v>-0.015</v>
      </c>
      <c r="D208" s="32">
        <v>-0.015</v>
      </c>
      <c r="F208" s="6"/>
      <c r="G208" s="6"/>
      <c r="K208" s="69"/>
    </row>
    <row r="209" spans="1:11">
      <c r="A209" s="69">
        <v>287</v>
      </c>
      <c r="B209" s="32">
        <v>0</v>
      </c>
      <c r="C209" s="32">
        <v>-0.01</v>
      </c>
      <c r="D209" s="32">
        <v>-0.012</v>
      </c>
      <c r="F209" s="6"/>
      <c r="G209" s="6"/>
      <c r="K209" s="69"/>
    </row>
    <row r="210" spans="1:11">
      <c r="A210" s="69">
        <v>288.4</v>
      </c>
      <c r="B210" s="32">
        <v>-0.001</v>
      </c>
      <c r="C210" s="32">
        <v>-0.018</v>
      </c>
      <c r="D210" s="32">
        <v>-0.016</v>
      </c>
      <c r="F210" s="6"/>
      <c r="G210" s="6"/>
      <c r="K210" s="69"/>
    </row>
    <row r="211" spans="1:11">
      <c r="A211" s="69">
        <v>289.8</v>
      </c>
      <c r="B211" s="32">
        <v>-0.003</v>
      </c>
      <c r="C211" s="32">
        <v>-0.016</v>
      </c>
      <c r="D211" s="32">
        <v>-0.02</v>
      </c>
      <c r="F211" s="6"/>
      <c r="G211" s="6"/>
      <c r="K211" s="69"/>
    </row>
    <row r="212" spans="1:11">
      <c r="A212" s="69">
        <v>291.2</v>
      </c>
      <c r="B212" s="32">
        <v>-0.001</v>
      </c>
      <c r="C212" s="32">
        <v>-0.01</v>
      </c>
      <c r="D212" s="32">
        <v>-0.02</v>
      </c>
      <c r="F212" s="6"/>
      <c r="G212" s="6"/>
      <c r="K212" s="69"/>
    </row>
    <row r="213" spans="1:11">
      <c r="A213" s="69">
        <v>292.6</v>
      </c>
      <c r="B213" s="32">
        <v>-0.00700000000000001</v>
      </c>
      <c r="C213" s="32">
        <v>-0.00800000000000001</v>
      </c>
      <c r="D213" s="32">
        <v>-0.012</v>
      </c>
      <c r="F213" s="6"/>
      <c r="G213" s="6"/>
      <c r="K213" s="69"/>
    </row>
    <row r="214" spans="1:11">
      <c r="A214" s="69">
        <v>294</v>
      </c>
      <c r="B214" s="32">
        <v>-0.00600000000000001</v>
      </c>
      <c r="C214" s="32">
        <v>-0.018</v>
      </c>
      <c r="D214" s="32">
        <v>-0.013</v>
      </c>
      <c r="F214" s="6"/>
      <c r="G214" s="6"/>
      <c r="K214" s="69"/>
    </row>
    <row r="215" spans="1:11">
      <c r="A215" s="69">
        <v>295.4</v>
      </c>
      <c r="B215" s="32">
        <v>-0.003</v>
      </c>
      <c r="C215" s="32">
        <v>-0.015</v>
      </c>
      <c r="D215" s="32">
        <v>-0.016</v>
      </c>
      <c r="F215" s="6"/>
      <c r="G215" s="6"/>
      <c r="K215" s="69"/>
    </row>
    <row r="216" spans="1:11">
      <c r="A216" s="69">
        <v>296.8</v>
      </c>
      <c r="B216" s="32">
        <v>0</v>
      </c>
      <c r="C216" s="32">
        <v>-0.00800000000000001</v>
      </c>
      <c r="D216" s="32">
        <v>-0.015</v>
      </c>
      <c r="F216" s="6"/>
      <c r="G216" s="6"/>
      <c r="K216" s="69"/>
    </row>
    <row r="217" spans="1:11">
      <c r="A217" s="69">
        <v>298.2</v>
      </c>
      <c r="B217" s="32">
        <v>-0.00700000000000001</v>
      </c>
      <c r="C217" s="32">
        <v>-0.012</v>
      </c>
      <c r="D217" s="32">
        <v>-0.019</v>
      </c>
      <c r="F217" s="6"/>
      <c r="G217" s="6"/>
      <c r="K217" s="69"/>
    </row>
    <row r="218" spans="1:11">
      <c r="A218" s="69">
        <v>299.6</v>
      </c>
      <c r="B218" s="32">
        <v>0.00700000000000001</v>
      </c>
      <c r="C218" s="32">
        <v>-0.015</v>
      </c>
      <c r="D218" s="32">
        <v>-0.019</v>
      </c>
      <c r="F218" s="6"/>
      <c r="G218" s="6"/>
      <c r="K218" s="69"/>
    </row>
  </sheetData>
  <mergeCells count="6">
    <mergeCell ref="B2:D2"/>
    <mergeCell ref="G2:I2"/>
    <mergeCell ref="L2:N2"/>
    <mergeCell ref="B3:D3"/>
    <mergeCell ref="G3:I3"/>
    <mergeCell ref="L3:N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zoomScale="85" zoomScaleNormal="85" topLeftCell="A45" workbookViewId="0">
      <selection activeCell="A2" sqref="A2"/>
    </sheetView>
  </sheetViews>
  <sheetFormatPr defaultColWidth="9" defaultRowHeight="12.75"/>
  <cols>
    <col min="1" max="1" width="21.8833333333333" style="6" customWidth="1"/>
    <col min="2" max="2" width="10.6666666666667" style="6" customWidth="1"/>
    <col min="3" max="3" width="10.4416666666667" style="6" customWidth="1"/>
    <col min="4" max="4" width="10.6666666666667" style="6" customWidth="1"/>
    <col min="5" max="5" width="10.3333333333333" style="6" customWidth="1"/>
    <col min="6" max="6" width="11.3333333333333" style="6" customWidth="1"/>
    <col min="7" max="7" width="10.3333333333333" style="6" customWidth="1"/>
    <col min="8" max="8" width="9.33333333333333" style="6"/>
    <col min="9" max="9" width="21.8833333333333" style="6" customWidth="1"/>
    <col min="10" max="15" width="9.33333333333333" style="6"/>
    <col min="16" max="16" width="9" style="6"/>
    <col min="17" max="17" width="22.4416666666667" style="6" customWidth="1"/>
    <col min="18" max="24" width="9" style="6"/>
    <col min="25" max="25" width="21.8833333333333" style="6" customWidth="1"/>
    <col min="26" max="16384" width="9" style="6"/>
  </cols>
  <sheetData>
    <row r="1" ht="13.5" spans="1:20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ht="13.5" spans="1:20">
      <c r="A2" s="30" t="s">
        <v>18</v>
      </c>
      <c r="B2" s="30" t="s">
        <v>10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1:17">
      <c r="K3" s="30" t="s">
        <v>19</v>
      </c>
      <c r="L3" s="30"/>
      <c r="M3" s="30"/>
      <c r="O3" s="30" t="s">
        <v>20</v>
      </c>
      <c r="P3" s="30"/>
      <c r="Q3" s="30"/>
    </row>
    <row r="4" spans="1:17">
      <c r="A4" s="30" t="s">
        <v>2</v>
      </c>
      <c r="B4" s="30" t="s">
        <v>21</v>
      </c>
      <c r="C4" s="30"/>
      <c r="D4" s="30"/>
      <c r="G4" s="30" t="s">
        <v>22</v>
      </c>
      <c r="H4" s="30"/>
      <c r="I4" s="30"/>
      <c r="K4" s="30" t="s">
        <v>23</v>
      </c>
      <c r="L4" s="30"/>
      <c r="M4" s="30"/>
      <c r="O4" s="30" t="s">
        <v>24</v>
      </c>
      <c r="P4" s="30"/>
      <c r="Q4" s="30"/>
    </row>
    <row r="5" spans="19:19">
      <c r="S5" s="30" t="s">
        <v>25</v>
      </c>
    </row>
    <row r="6" spans="1:19">
      <c r="A6" s="6" t="s">
        <v>26</v>
      </c>
      <c r="B6" s="41">
        <v>0.847937608277763</v>
      </c>
      <c r="C6" s="41">
        <v>0.869148320893109</v>
      </c>
      <c r="D6" s="41">
        <v>0.865975141420499</v>
      </c>
      <c r="G6" s="41">
        <v>0.705607775660292</v>
      </c>
      <c r="H6" s="41">
        <v>0.728559851031673</v>
      </c>
      <c r="I6" s="41">
        <v>0.702592067056711</v>
      </c>
      <c r="K6" s="47">
        <f>B6-G6</f>
        <v>0.142329832617471</v>
      </c>
      <c r="L6" s="47">
        <f t="shared" ref="L6:L11" si="0">C6-H6</f>
        <v>0.140588469861436</v>
      </c>
      <c r="M6" s="47">
        <f t="shared" ref="M6:M11" si="1">D6-I6</f>
        <v>0.163383074363788</v>
      </c>
      <c r="O6" s="41">
        <f t="shared" ref="O6:O11" si="2">K6/B6*100</f>
        <v>16.7854133639096</v>
      </c>
      <c r="P6" s="41">
        <f t="shared" ref="P6:P11" si="3">L6/C6*100</f>
        <v>16.1754290357452</v>
      </c>
      <c r="Q6" s="41">
        <f t="shared" ref="Q6:Q11" si="4">M6/D6*100</f>
        <v>18.8669473924833</v>
      </c>
      <c r="S6" s="47">
        <f>AVERAGE(O6:Q6)</f>
        <v>17.2759299307127</v>
      </c>
    </row>
    <row r="7" spans="1:19">
      <c r="A7" s="6" t="s">
        <v>27</v>
      </c>
      <c r="B7" s="41">
        <v>0.444527433934468</v>
      </c>
      <c r="C7" s="41">
        <v>0.450395076875575</v>
      </c>
      <c r="D7" s="41">
        <v>0.460273219752644</v>
      </c>
      <c r="G7" s="41">
        <v>0.421249854073837</v>
      </c>
      <c r="H7" s="41">
        <v>0.413640685200942</v>
      </c>
      <c r="I7" s="41">
        <v>0.433600456765378</v>
      </c>
      <c r="K7" s="47">
        <f t="shared" ref="K7:K11" si="5">B7-G7</f>
        <v>0.0232775798606309</v>
      </c>
      <c r="L7" s="47">
        <f t="shared" si="0"/>
        <v>0.036754391674633</v>
      </c>
      <c r="M7" s="47">
        <f t="shared" si="1"/>
        <v>0.026672762987266</v>
      </c>
      <c r="O7" s="41">
        <f t="shared" si="2"/>
        <v>5.2364776802645</v>
      </c>
      <c r="P7" s="41">
        <f t="shared" si="3"/>
        <v>8.16047811392634</v>
      </c>
      <c r="Q7" s="41">
        <f t="shared" si="4"/>
        <v>5.79498477048051</v>
      </c>
      <c r="S7" s="47">
        <f>AVERAGE(O7:Q7)</f>
        <v>6.39731352155712</v>
      </c>
    </row>
    <row r="8" spans="1:19">
      <c r="A8" s="6" t="s">
        <v>28</v>
      </c>
      <c r="B8" s="41">
        <v>0.645380697518078</v>
      </c>
      <c r="C8" s="41">
        <v>0.666188491760135</v>
      </c>
      <c r="D8" s="41">
        <v>0.637714931669556</v>
      </c>
      <c r="G8" s="41">
        <v>0.590674345583806</v>
      </c>
      <c r="H8" s="41">
        <v>0.570174445001227</v>
      </c>
      <c r="I8" s="41">
        <v>0.553670294355551</v>
      </c>
      <c r="K8" s="47">
        <f t="shared" si="5"/>
        <v>0.054706351934272</v>
      </c>
      <c r="L8" s="47">
        <f t="shared" si="0"/>
        <v>0.0960140467589079</v>
      </c>
      <c r="M8" s="47">
        <f t="shared" si="1"/>
        <v>0.0840446373140049</v>
      </c>
      <c r="O8" s="41">
        <f t="shared" si="2"/>
        <v>8.47660181729243</v>
      </c>
      <c r="P8" s="41">
        <f t="shared" si="3"/>
        <v>14.4124445178015</v>
      </c>
      <c r="Q8" s="41">
        <f t="shared" si="4"/>
        <v>13.1790292402239</v>
      </c>
      <c r="S8" s="47">
        <f t="shared" ref="S8:S11" si="6">AVERAGE(O8:Q8)</f>
        <v>12.0226918584393</v>
      </c>
    </row>
    <row r="9" spans="1:19">
      <c r="A9" s="6" t="s">
        <v>29</v>
      </c>
      <c r="B9" s="41">
        <v>0.789156411679557</v>
      </c>
      <c r="C9" s="41">
        <v>0.72920604657172</v>
      </c>
      <c r="D9" s="41">
        <v>0.814947792583302</v>
      </c>
      <c r="G9" s="41">
        <v>0.713684055825797</v>
      </c>
      <c r="H9" s="41">
        <v>0.643608075329618</v>
      </c>
      <c r="I9" s="41">
        <v>0.719129665551111</v>
      </c>
      <c r="K9" s="47">
        <f t="shared" si="5"/>
        <v>0.07547235585376</v>
      </c>
      <c r="L9" s="47">
        <f t="shared" si="0"/>
        <v>0.085597971242102</v>
      </c>
      <c r="M9" s="47">
        <f t="shared" si="1"/>
        <v>0.0958181270321909</v>
      </c>
      <c r="O9" s="41">
        <f t="shared" si="2"/>
        <v>9.56367517728616</v>
      </c>
      <c r="P9" s="41">
        <f t="shared" si="3"/>
        <v>11.7385163829251</v>
      </c>
      <c r="Q9" s="41">
        <f t="shared" si="4"/>
        <v>11.7575785718073</v>
      </c>
      <c r="S9" s="47">
        <f t="shared" si="6"/>
        <v>11.0199233773395</v>
      </c>
    </row>
    <row r="10" spans="1:19">
      <c r="A10" s="6" t="s">
        <v>30</v>
      </c>
      <c r="B10" s="41">
        <v>0.786478741127391</v>
      </c>
      <c r="C10" s="41">
        <v>0.772639980587129</v>
      </c>
      <c r="D10" s="41">
        <v>0.761246777435397</v>
      </c>
      <c r="G10" s="41">
        <v>0.691383145713616</v>
      </c>
      <c r="H10" s="41">
        <v>0.668196808828084</v>
      </c>
      <c r="I10" s="41">
        <v>0.670995314108185</v>
      </c>
      <c r="K10" s="47">
        <f t="shared" si="5"/>
        <v>0.095095595413775</v>
      </c>
      <c r="L10" s="47">
        <f t="shared" si="0"/>
        <v>0.104443171759045</v>
      </c>
      <c r="M10" s="47">
        <f t="shared" si="1"/>
        <v>0.090251463327212</v>
      </c>
      <c r="O10" s="41">
        <f t="shared" si="2"/>
        <v>12.091311619874</v>
      </c>
      <c r="P10" s="41">
        <f t="shared" si="3"/>
        <v>13.5177022136078</v>
      </c>
      <c r="Q10" s="41">
        <f t="shared" si="4"/>
        <v>11.855743236282</v>
      </c>
      <c r="S10" s="47">
        <f t="shared" si="6"/>
        <v>12.4882523565879</v>
      </c>
    </row>
    <row r="11" spans="1:19">
      <c r="A11" s="6" t="s">
        <v>31</v>
      </c>
      <c r="B11" s="41">
        <v>0.887906575261944</v>
      </c>
      <c r="C11" s="41">
        <v>0.850702178300756</v>
      </c>
      <c r="D11" s="41">
        <v>0.800880380522008</v>
      </c>
      <c r="G11" s="41">
        <v>0.907158929032502</v>
      </c>
      <c r="H11" s="41">
        <v>0.859818944228494</v>
      </c>
      <c r="I11" s="41">
        <v>0.806135012765258</v>
      </c>
      <c r="K11" s="47">
        <f t="shared" si="5"/>
        <v>-0.0192523537705579</v>
      </c>
      <c r="L11" s="47">
        <f t="shared" si="0"/>
        <v>-0.00911676592773802</v>
      </c>
      <c r="M11" s="47">
        <f t="shared" si="1"/>
        <v>-0.00525463224324996</v>
      </c>
      <c r="O11" s="41">
        <f t="shared" si="2"/>
        <v>-2.16828597815915</v>
      </c>
      <c r="P11" s="41">
        <f t="shared" si="3"/>
        <v>-1.07167539478368</v>
      </c>
      <c r="Q11" s="41">
        <f t="shared" si="4"/>
        <v>-0.656107000626614</v>
      </c>
      <c r="S11" s="47">
        <f t="shared" si="6"/>
        <v>-1.29868945785648</v>
      </c>
    </row>
    <row r="14" spans="15:17">
      <c r="O14" s="30" t="s">
        <v>32</v>
      </c>
      <c r="P14" s="30"/>
      <c r="Q14" s="30"/>
    </row>
    <row r="15" s="30" customFormat="1" spans="1:15">
      <c r="A15" s="30" t="s">
        <v>3</v>
      </c>
      <c r="B15" s="30" t="s">
        <v>21</v>
      </c>
      <c r="G15" s="30" t="s">
        <v>22</v>
      </c>
      <c r="K15" s="30" t="s">
        <v>23</v>
      </c>
      <c r="O15" s="30" t="s">
        <v>24</v>
      </c>
    </row>
    <row r="16" spans="19:19">
      <c r="S16" s="30" t="s">
        <v>25</v>
      </c>
    </row>
    <row r="17" spans="1:19">
      <c r="A17" s="6" t="s">
        <v>26</v>
      </c>
      <c r="B17" s="41">
        <v>0.932247899411874</v>
      </c>
      <c r="C17" s="41">
        <v>0.916309714768735</v>
      </c>
      <c r="D17" s="41">
        <v>0.939009649083785</v>
      </c>
      <c r="G17" s="41">
        <v>0.776022981667601</v>
      </c>
      <c r="H17" s="41">
        <v>0.789333993996019</v>
      </c>
      <c r="I17" s="41">
        <v>0.77517687124869</v>
      </c>
      <c r="K17" s="47">
        <f t="shared" ref="K17:K22" si="7">B17-G17</f>
        <v>0.156224917744273</v>
      </c>
      <c r="L17" s="47">
        <f t="shared" ref="L17:L22" si="8">C17-H17</f>
        <v>0.126975720772716</v>
      </c>
      <c r="M17" s="47">
        <f t="shared" ref="M17:M22" si="9">D17-I17</f>
        <v>0.163832777835095</v>
      </c>
      <c r="O17" s="41">
        <f t="shared" ref="O17:O22" si="10">K17/B17*100</f>
        <v>16.7578728622323</v>
      </c>
      <c r="P17" s="41">
        <f t="shared" ref="P17:P22" si="11">L17/C17*100</f>
        <v>13.8572928701038</v>
      </c>
      <c r="Q17" s="41">
        <f t="shared" ref="Q17:Q22" si="12">M17/D17*100</f>
        <v>17.4474008861305</v>
      </c>
      <c r="S17" s="47">
        <f t="shared" ref="S17:S22" si="13">AVERAGE(O17:Q17)</f>
        <v>16.0208555394888</v>
      </c>
    </row>
    <row r="18" spans="1:19">
      <c r="A18" s="6" t="s">
        <v>27</v>
      </c>
      <c r="B18" s="41">
        <v>0.43860285834256</v>
      </c>
      <c r="C18" s="41">
        <v>0.475258455103386</v>
      </c>
      <c r="D18" s="41">
        <v>0.469008809130416</v>
      </c>
      <c r="G18" s="41">
        <v>0.426605798880513</v>
      </c>
      <c r="H18" s="41">
        <v>0.46189692099666</v>
      </c>
      <c r="I18" s="41">
        <v>0.446741275106347</v>
      </c>
      <c r="K18" s="47">
        <f t="shared" si="7"/>
        <v>0.011997059462047</v>
      </c>
      <c r="L18" s="47">
        <f t="shared" si="8"/>
        <v>0.013361534106726</v>
      </c>
      <c r="M18" s="47">
        <f t="shared" si="9"/>
        <v>0.022267534024069</v>
      </c>
      <c r="O18" s="41">
        <f t="shared" si="10"/>
        <v>2.73528984908644</v>
      </c>
      <c r="P18" s="41">
        <f t="shared" si="11"/>
        <v>2.81142480754379</v>
      </c>
      <c r="Q18" s="41">
        <f t="shared" si="12"/>
        <v>4.74778588175241</v>
      </c>
      <c r="S18" s="47">
        <f t="shared" si="13"/>
        <v>3.43150017946088</v>
      </c>
    </row>
    <row r="19" spans="1:19">
      <c r="A19" s="6" t="s">
        <v>28</v>
      </c>
      <c r="B19" s="41">
        <v>0.736091880395213</v>
      </c>
      <c r="C19" s="41">
        <v>0.710524354152714</v>
      </c>
      <c r="D19" s="41">
        <v>0.672206526714802</v>
      </c>
      <c r="G19" s="41">
        <v>0.624261417781816</v>
      </c>
      <c r="H19" s="41">
        <v>0.60487072867389</v>
      </c>
      <c r="I19" s="41">
        <v>0.556886664099012</v>
      </c>
      <c r="K19" s="47">
        <f t="shared" si="7"/>
        <v>0.111830462613397</v>
      </c>
      <c r="L19" s="47">
        <f t="shared" si="8"/>
        <v>0.105653625478824</v>
      </c>
      <c r="M19" s="47">
        <f t="shared" si="9"/>
        <v>0.11531986261579</v>
      </c>
      <c r="O19" s="41">
        <f t="shared" si="10"/>
        <v>15.1924597447474</v>
      </c>
      <c r="P19" s="41">
        <f t="shared" si="11"/>
        <v>14.8698105647362</v>
      </c>
      <c r="Q19" s="41">
        <f t="shared" si="12"/>
        <v>17.1554214415887</v>
      </c>
      <c r="S19" s="47">
        <f t="shared" si="13"/>
        <v>15.7392305836908</v>
      </c>
    </row>
    <row r="20" spans="1:19">
      <c r="A20" s="6" t="s">
        <v>29</v>
      </c>
      <c r="B20" s="41">
        <v>0.778852196624636</v>
      </c>
      <c r="C20" s="41">
        <v>0.76943459605211</v>
      </c>
      <c r="D20" s="41">
        <v>0.771652605373427</v>
      </c>
      <c r="G20" s="41">
        <v>0.703247269434789</v>
      </c>
      <c r="H20" s="41">
        <v>0.680544864078327</v>
      </c>
      <c r="I20" s="41">
        <v>0.702122008691442</v>
      </c>
      <c r="K20" s="47">
        <f t="shared" si="7"/>
        <v>0.075604927189847</v>
      </c>
      <c r="L20" s="47">
        <f t="shared" si="8"/>
        <v>0.0888897319737829</v>
      </c>
      <c r="M20" s="47">
        <f t="shared" si="9"/>
        <v>0.0695305966819849</v>
      </c>
      <c r="O20" s="41">
        <f t="shared" si="10"/>
        <v>9.70722397876018</v>
      </c>
      <c r="P20" s="41">
        <f t="shared" si="11"/>
        <v>11.552604006873</v>
      </c>
      <c r="Q20" s="41">
        <f t="shared" si="12"/>
        <v>9.01060868554145</v>
      </c>
      <c r="S20" s="47">
        <f t="shared" si="13"/>
        <v>10.0901455570582</v>
      </c>
    </row>
    <row r="21" spans="1:19">
      <c r="A21" s="6" t="s">
        <v>30</v>
      </c>
      <c r="B21" s="41">
        <v>0.837155024121247</v>
      </c>
      <c r="C21" s="41">
        <v>0.864430230611018</v>
      </c>
      <c r="D21" s="41">
        <v>0.825918779110384</v>
      </c>
      <c r="G21" s="41">
        <v>0.743422430653551</v>
      </c>
      <c r="H21" s="41">
        <v>0.7728221455213</v>
      </c>
      <c r="I21" s="41">
        <v>0.741858664518023</v>
      </c>
      <c r="K21" s="47">
        <f t="shared" si="7"/>
        <v>0.093732593467696</v>
      </c>
      <c r="L21" s="47">
        <f t="shared" si="8"/>
        <v>0.091608085089718</v>
      </c>
      <c r="M21" s="47">
        <f t="shared" si="9"/>
        <v>0.0840601145923611</v>
      </c>
      <c r="O21" s="41">
        <f t="shared" si="10"/>
        <v>11.1965634520424</v>
      </c>
      <c r="P21" s="41">
        <f t="shared" si="11"/>
        <v>10.5975105735214</v>
      </c>
      <c r="Q21" s="41">
        <f t="shared" si="12"/>
        <v>10.1777701050585</v>
      </c>
      <c r="S21" s="47">
        <f t="shared" si="13"/>
        <v>10.6572813768741</v>
      </c>
    </row>
    <row r="22" spans="1:19">
      <c r="A22" s="6" t="s">
        <v>31</v>
      </c>
      <c r="B22" s="41">
        <v>0.784005389194278</v>
      </c>
      <c r="C22" s="41">
        <v>0.789040565935625</v>
      </c>
      <c r="D22" s="41">
        <v>0.784398025475564</v>
      </c>
      <c r="G22" s="41">
        <v>0.788066722941411</v>
      </c>
      <c r="H22" s="41">
        <v>0.797840412329266</v>
      </c>
      <c r="I22" s="41">
        <v>0.785965304415943</v>
      </c>
      <c r="K22" s="47">
        <f t="shared" si="7"/>
        <v>-0.00406133374713302</v>
      </c>
      <c r="L22" s="47">
        <f t="shared" si="8"/>
        <v>-0.00879984639364095</v>
      </c>
      <c r="M22" s="47">
        <f t="shared" si="9"/>
        <v>-0.001567278940379</v>
      </c>
      <c r="O22" s="41">
        <f t="shared" si="10"/>
        <v>-0.518023702784346</v>
      </c>
      <c r="P22" s="41">
        <f t="shared" si="11"/>
        <v>-1.11525905936234</v>
      </c>
      <c r="Q22" s="41">
        <f t="shared" si="12"/>
        <v>-0.199806589190328</v>
      </c>
      <c r="S22" s="47">
        <f t="shared" si="13"/>
        <v>-0.611029783779005</v>
      </c>
    </row>
    <row r="24" spans="15:17">
      <c r="O24" s="30" t="s">
        <v>32</v>
      </c>
      <c r="P24" s="30"/>
      <c r="Q24" s="30"/>
    </row>
    <row r="25" s="30" customFormat="1" spans="1:15">
      <c r="A25" s="30" t="s">
        <v>4</v>
      </c>
      <c r="B25" s="30" t="s">
        <v>21</v>
      </c>
      <c r="G25" s="30" t="s">
        <v>22</v>
      </c>
      <c r="K25" s="30" t="s">
        <v>23</v>
      </c>
      <c r="O25" s="30" t="s">
        <v>24</v>
      </c>
    </row>
    <row r="26" spans="19:19">
      <c r="S26" s="30" t="s">
        <v>25</v>
      </c>
    </row>
    <row r="27" spans="1:19">
      <c r="A27" s="6" t="s">
        <v>26</v>
      </c>
      <c r="B27" s="41">
        <v>0.930558618323866</v>
      </c>
      <c r="C27" s="41">
        <v>0.944419487383447</v>
      </c>
      <c r="D27" s="41">
        <v>0.949504328625236</v>
      </c>
      <c r="G27" s="41">
        <v>0.772119339601867</v>
      </c>
      <c r="H27" s="41">
        <v>0.807062994513909</v>
      </c>
      <c r="I27" s="41">
        <v>0.796802910512748</v>
      </c>
      <c r="K27" s="47">
        <f t="shared" ref="K27:K32" si="14">B27-G27</f>
        <v>0.158439278721999</v>
      </c>
      <c r="L27" s="47">
        <f t="shared" ref="L27:L32" si="15">C27-H27</f>
        <v>0.137356492869538</v>
      </c>
      <c r="M27" s="47">
        <f t="shared" ref="M27:M32" si="16">D27-I27</f>
        <v>0.152701418112488</v>
      </c>
      <c r="O27" s="41">
        <f t="shared" ref="O27:O32" si="17">K27/B27*100</f>
        <v>17.0262545101545</v>
      </c>
      <c r="P27" s="41">
        <f t="shared" ref="P27:P32" si="18">L27/C27*100</f>
        <v>14.5440129841126</v>
      </c>
      <c r="Q27" s="41">
        <f t="shared" ref="Q27:Q32" si="19">M27/D27*100</f>
        <v>16.0822245364148</v>
      </c>
      <c r="S27" s="47">
        <f t="shared" ref="S27:S32" si="20">AVERAGE(O27:Q27)</f>
        <v>15.8841640102273</v>
      </c>
    </row>
    <row r="28" spans="1:19">
      <c r="A28" s="6" t="s">
        <v>27</v>
      </c>
      <c r="B28" s="41">
        <v>0.478621871896538</v>
      </c>
      <c r="C28" s="41">
        <v>0.459297673531305</v>
      </c>
      <c r="D28" s="41">
        <v>0.479151188550254</v>
      </c>
      <c r="G28" s="41">
        <v>0.460736653526034</v>
      </c>
      <c r="H28" s="41">
        <v>0.441539069754269</v>
      </c>
      <c r="I28" s="41">
        <v>0.465586869579325</v>
      </c>
      <c r="K28" s="47">
        <f t="shared" si="14"/>
        <v>0.017885218370504</v>
      </c>
      <c r="L28" s="47">
        <f t="shared" si="15"/>
        <v>0.017758603777036</v>
      </c>
      <c r="M28" s="47">
        <f t="shared" si="16"/>
        <v>0.013564318970929</v>
      </c>
      <c r="O28" s="41">
        <f t="shared" si="17"/>
        <v>3.73681593355395</v>
      </c>
      <c r="P28" s="41">
        <f t="shared" si="18"/>
        <v>3.86646935102005</v>
      </c>
      <c r="Q28" s="41">
        <f t="shared" si="19"/>
        <v>2.830905838295</v>
      </c>
      <c r="S28" s="47">
        <f t="shared" si="20"/>
        <v>3.478063707623</v>
      </c>
    </row>
    <row r="29" spans="1:19">
      <c r="A29" s="6" t="s">
        <v>28</v>
      </c>
      <c r="B29" s="41">
        <v>0.767182696323058</v>
      </c>
      <c r="C29" s="41">
        <v>0.738616987402283</v>
      </c>
      <c r="D29" s="41">
        <v>0.743504741194556</v>
      </c>
      <c r="G29" s="41">
        <v>0.644105401673033</v>
      </c>
      <c r="H29" s="41">
        <v>0.615991725768378</v>
      </c>
      <c r="I29" s="41">
        <v>0.615299501720458</v>
      </c>
      <c r="K29" s="47">
        <f t="shared" si="14"/>
        <v>0.123077294650025</v>
      </c>
      <c r="L29" s="47">
        <f t="shared" si="15"/>
        <v>0.122625261633905</v>
      </c>
      <c r="M29" s="47">
        <f t="shared" si="16"/>
        <v>0.128205239474098</v>
      </c>
      <c r="O29" s="41">
        <f t="shared" si="17"/>
        <v>16.0427620747845</v>
      </c>
      <c r="P29" s="41">
        <f t="shared" si="18"/>
        <v>16.6020093939591</v>
      </c>
      <c r="Q29" s="41">
        <f t="shared" si="19"/>
        <v>17.2433654246934</v>
      </c>
      <c r="S29" s="47">
        <f t="shared" si="20"/>
        <v>16.629378964479</v>
      </c>
    </row>
    <row r="30" spans="1:19">
      <c r="A30" s="6" t="s">
        <v>29</v>
      </c>
      <c r="B30" s="41">
        <v>0.828516481800558</v>
      </c>
      <c r="C30" s="41">
        <v>0.741439920116731</v>
      </c>
      <c r="D30" s="41">
        <v>0.729711230712818</v>
      </c>
      <c r="G30" s="41">
        <v>0.735623502512269</v>
      </c>
      <c r="H30" s="41">
        <v>0.642865195406167</v>
      </c>
      <c r="I30" s="41">
        <v>0.639658074973745</v>
      </c>
      <c r="K30" s="47">
        <f t="shared" si="14"/>
        <v>0.092892979288289</v>
      </c>
      <c r="L30" s="47">
        <f t="shared" si="15"/>
        <v>0.0985747247105639</v>
      </c>
      <c r="M30" s="47">
        <f t="shared" si="16"/>
        <v>0.0900531557390729</v>
      </c>
      <c r="O30" s="41">
        <f t="shared" si="17"/>
        <v>11.2119651604771</v>
      </c>
      <c r="P30" s="41">
        <f t="shared" si="18"/>
        <v>13.2950387531123</v>
      </c>
      <c r="Q30" s="41">
        <f t="shared" si="19"/>
        <v>12.3409304871332</v>
      </c>
      <c r="S30" s="47">
        <f t="shared" si="20"/>
        <v>12.2826448002408</v>
      </c>
    </row>
    <row r="31" spans="1:19">
      <c r="A31" s="6" t="s">
        <v>30</v>
      </c>
      <c r="B31" s="41">
        <v>0.890435413670109</v>
      </c>
      <c r="C31" s="41">
        <v>0.815250229152787</v>
      </c>
      <c r="D31" s="41">
        <v>0.848749635951321</v>
      </c>
      <c r="G31" s="41">
        <v>0.781861307142871</v>
      </c>
      <c r="H31" s="41">
        <v>0.704862551292774</v>
      </c>
      <c r="I31" s="41">
        <v>0.74820744382217</v>
      </c>
      <c r="K31" s="47">
        <f t="shared" si="14"/>
        <v>0.108574106527238</v>
      </c>
      <c r="L31" s="47">
        <f t="shared" si="15"/>
        <v>0.110387677860013</v>
      </c>
      <c r="M31" s="47">
        <f t="shared" si="16"/>
        <v>0.100542192129151</v>
      </c>
      <c r="O31" s="41">
        <f t="shared" si="17"/>
        <v>12.1933724625493</v>
      </c>
      <c r="P31" s="41">
        <f t="shared" si="18"/>
        <v>13.5403430643287</v>
      </c>
      <c r="Q31" s="41">
        <f t="shared" si="19"/>
        <v>11.8459187339101</v>
      </c>
      <c r="S31" s="47">
        <f t="shared" si="20"/>
        <v>12.526544753596</v>
      </c>
    </row>
    <row r="32" spans="1:19">
      <c r="A32" s="6" t="s">
        <v>31</v>
      </c>
      <c r="B32" s="41">
        <v>0.910133893891758</v>
      </c>
      <c r="C32" s="41">
        <v>0.870888835145686</v>
      </c>
      <c r="D32" s="41">
        <v>0.865789785723087</v>
      </c>
      <c r="G32" s="41">
        <v>0.937996929868278</v>
      </c>
      <c r="H32" s="41">
        <v>0.8987535678245</v>
      </c>
      <c r="I32" s="41">
        <v>0.897183689342339</v>
      </c>
      <c r="K32" s="47">
        <f t="shared" si="14"/>
        <v>-0.02786303597652</v>
      </c>
      <c r="L32" s="47">
        <f t="shared" si="15"/>
        <v>-0.027864732678814</v>
      </c>
      <c r="M32" s="47">
        <f t="shared" si="16"/>
        <v>-0.0313939036192521</v>
      </c>
      <c r="O32" s="41">
        <f t="shared" si="17"/>
        <v>-3.06142163955425</v>
      </c>
      <c r="P32" s="41">
        <f t="shared" si="18"/>
        <v>-3.1995739931782</v>
      </c>
      <c r="Q32" s="41">
        <f t="shared" si="19"/>
        <v>-3.62604227226274</v>
      </c>
      <c r="S32" s="47">
        <f t="shared" si="20"/>
        <v>-3.29567930166506</v>
      </c>
    </row>
    <row r="35" spans="15:17">
      <c r="O35" s="30" t="s">
        <v>32</v>
      </c>
      <c r="P35" s="30"/>
      <c r="Q35" s="30"/>
    </row>
    <row r="36" s="30" customFormat="1" spans="1:15">
      <c r="A36" s="30" t="s">
        <v>5</v>
      </c>
      <c r="B36" s="30" t="s">
        <v>21</v>
      </c>
      <c r="G36" s="30" t="s">
        <v>22</v>
      </c>
      <c r="K36" s="30" t="s">
        <v>23</v>
      </c>
      <c r="O36" s="30" t="s">
        <v>24</v>
      </c>
    </row>
    <row r="37" spans="19:19">
      <c r="S37" s="30" t="s">
        <v>25</v>
      </c>
    </row>
    <row r="38" spans="1:19">
      <c r="A38" s="6" t="s">
        <v>26</v>
      </c>
      <c r="B38" s="41">
        <v>0.946334559686869</v>
      </c>
      <c r="C38" s="41">
        <v>0.932517807764029</v>
      </c>
      <c r="D38" s="41">
        <v>0.982243419014401</v>
      </c>
      <c r="G38" s="41">
        <v>0.812463660501221</v>
      </c>
      <c r="H38" s="41">
        <v>0.804632023083027</v>
      </c>
      <c r="I38" s="41">
        <v>0.83261882007782</v>
      </c>
      <c r="K38" s="47">
        <f t="shared" ref="K38:K42" si="21">B38-G38</f>
        <v>0.133870899185648</v>
      </c>
      <c r="L38" s="47">
        <f t="shared" ref="L38:L42" si="22">C38-H38</f>
        <v>0.127885784681002</v>
      </c>
      <c r="M38" s="47">
        <f t="shared" ref="M38:M42" si="23">D38-I38</f>
        <v>0.149624598936581</v>
      </c>
      <c r="O38" s="41">
        <f t="shared" ref="O38:O42" si="24">K38/B38*100</f>
        <v>14.1462549174939</v>
      </c>
      <c r="P38" s="41">
        <f t="shared" ref="P38:P42" si="25">L38/C38*100</f>
        <v>13.714031369293</v>
      </c>
      <c r="Q38" s="41">
        <f t="shared" ref="Q38:Q42" si="26">M38/D38*100</f>
        <v>15.2329449136668</v>
      </c>
      <c r="S38" s="47">
        <f t="shared" ref="S38:S42" si="27">AVERAGE(O38:Q38)</f>
        <v>14.3644104001512</v>
      </c>
    </row>
    <row r="39" spans="1:19">
      <c r="A39" s="6" t="s">
        <v>27</v>
      </c>
      <c r="B39" s="41">
        <v>0.485775567923799</v>
      </c>
      <c r="C39" s="41">
        <v>0.481742217326125</v>
      </c>
      <c r="D39" s="41">
        <v>0.464833685629507</v>
      </c>
      <c r="G39" s="41">
        <v>0.457608296258687</v>
      </c>
      <c r="H39" s="41">
        <v>0.454199664686084</v>
      </c>
      <c r="I39" s="41">
        <v>0.440193743053704</v>
      </c>
      <c r="K39" s="47">
        <f t="shared" si="21"/>
        <v>0.028167271665112</v>
      </c>
      <c r="L39" s="47">
        <f t="shared" si="22"/>
        <v>0.027542552640041</v>
      </c>
      <c r="M39" s="47">
        <f t="shared" si="23"/>
        <v>0.024639942575803</v>
      </c>
      <c r="O39" s="41">
        <f t="shared" si="24"/>
        <v>5.79841258495126</v>
      </c>
      <c r="P39" s="41">
        <f t="shared" si="25"/>
        <v>5.71728024853497</v>
      </c>
      <c r="Q39" s="41">
        <f t="shared" si="26"/>
        <v>5.30080829715128</v>
      </c>
      <c r="S39" s="47">
        <f t="shared" si="27"/>
        <v>5.60550037687917</v>
      </c>
    </row>
    <row r="40" spans="1:19">
      <c r="A40" s="6" t="s">
        <v>28</v>
      </c>
      <c r="B40" s="41">
        <v>0.778468586657871</v>
      </c>
      <c r="C40" s="41">
        <v>0.767823733306521</v>
      </c>
      <c r="D40" s="41">
        <v>0.749046159690801</v>
      </c>
      <c r="G40" s="41">
        <v>0.660476256023797</v>
      </c>
      <c r="H40" s="41">
        <v>0.652075464062108</v>
      </c>
      <c r="I40" s="41">
        <v>0.639021190234601</v>
      </c>
      <c r="K40" s="47">
        <f t="shared" si="21"/>
        <v>0.117992330634074</v>
      </c>
      <c r="L40" s="47">
        <f t="shared" si="22"/>
        <v>0.115748269244413</v>
      </c>
      <c r="M40" s="47">
        <f t="shared" si="23"/>
        <v>0.1100249694562</v>
      </c>
      <c r="O40" s="41">
        <f t="shared" si="24"/>
        <v>15.1569803401625</v>
      </c>
      <c r="P40" s="41">
        <f t="shared" si="25"/>
        <v>15.0748491123034</v>
      </c>
      <c r="Q40" s="41">
        <f t="shared" si="26"/>
        <v>14.6886767968502</v>
      </c>
      <c r="S40" s="47">
        <f t="shared" si="27"/>
        <v>14.9735020831053</v>
      </c>
    </row>
    <row r="41" spans="1:19">
      <c r="A41" s="6" t="s">
        <v>29</v>
      </c>
      <c r="B41" s="41">
        <v>0.775428841530353</v>
      </c>
      <c r="C41" s="41">
        <v>0.76571249759811</v>
      </c>
      <c r="D41" s="41">
        <v>0.71305364058917</v>
      </c>
      <c r="G41" s="41">
        <v>0.691850873353524</v>
      </c>
      <c r="H41" s="41">
        <v>0.673334503430488</v>
      </c>
      <c r="I41" s="41">
        <v>0.629758950930967</v>
      </c>
      <c r="K41" s="47">
        <f t="shared" si="21"/>
        <v>0.0835779681768289</v>
      </c>
      <c r="L41" s="47">
        <f t="shared" si="22"/>
        <v>0.092377994167622</v>
      </c>
      <c r="M41" s="47">
        <f t="shared" si="23"/>
        <v>0.083294689658203</v>
      </c>
      <c r="O41" s="41">
        <f t="shared" si="24"/>
        <v>10.7782898572464</v>
      </c>
      <c r="P41" s="41">
        <f t="shared" si="25"/>
        <v>12.0643184559993</v>
      </c>
      <c r="Q41" s="41">
        <f t="shared" si="26"/>
        <v>11.6814058461829</v>
      </c>
      <c r="S41" s="47">
        <f t="shared" si="27"/>
        <v>11.5080047198095</v>
      </c>
    </row>
    <row r="42" spans="1:19">
      <c r="A42" s="6" t="s">
        <v>30</v>
      </c>
      <c r="B42" s="41">
        <v>0.851277998020346</v>
      </c>
      <c r="C42" s="41">
        <v>0.836085189358891</v>
      </c>
      <c r="D42" s="41">
        <v>0.892768173925376</v>
      </c>
      <c r="G42" s="41">
        <v>0.744225848151744</v>
      </c>
      <c r="H42" s="41">
        <v>0.724680556301764</v>
      </c>
      <c r="I42" s="41">
        <v>0.794221659535322</v>
      </c>
      <c r="K42" s="47">
        <f t="shared" si="21"/>
        <v>0.107052149868602</v>
      </c>
      <c r="L42" s="47">
        <f t="shared" si="22"/>
        <v>0.111404633057127</v>
      </c>
      <c r="M42" s="47">
        <f t="shared" si="23"/>
        <v>0.098546514390054</v>
      </c>
      <c r="O42" s="41">
        <f t="shared" si="24"/>
        <v>12.5754630235426</v>
      </c>
      <c r="P42" s="41">
        <f t="shared" si="25"/>
        <v>13.3245552576469</v>
      </c>
      <c r="Q42" s="41">
        <f t="shared" si="26"/>
        <v>11.038309526286</v>
      </c>
      <c r="S42" s="47">
        <f t="shared" si="27"/>
        <v>12.3127759358251</v>
      </c>
    </row>
    <row r="43" spans="2:15">
      <c r="B43" s="41"/>
      <c r="C43" s="41"/>
      <c r="D43" s="41"/>
      <c r="G43" s="41"/>
      <c r="H43" s="41"/>
      <c r="I43" s="41"/>
      <c r="K43" s="47"/>
      <c r="L43" s="47"/>
      <c r="M43" s="47"/>
      <c r="O43" s="41"/>
    </row>
    <row r="44" spans="2:15">
      <c r="B44" s="41"/>
      <c r="C44" s="41"/>
      <c r="D44" s="41"/>
      <c r="G44" s="41"/>
      <c r="H44" s="41"/>
      <c r="I44" s="41"/>
      <c r="K44" s="47"/>
      <c r="L44" s="47"/>
      <c r="M44" s="47"/>
      <c r="O44" s="41"/>
    </row>
    <row r="45" spans="2:15">
      <c r="B45" s="41"/>
      <c r="C45" s="41"/>
      <c r="D45" s="41"/>
      <c r="G45" s="41"/>
      <c r="H45" s="41"/>
      <c r="I45" s="41"/>
      <c r="K45" s="47"/>
      <c r="L45" s="47"/>
      <c r="M45" s="47"/>
      <c r="O45" s="41"/>
    </row>
    <row r="46" ht="13.5" spans="1:20">
      <c r="A46" s="30" t="s">
        <v>33</v>
      </c>
      <c r="B46" s="30" t="s">
        <v>10</v>
      </c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</row>
    <row r="47" spans="12:20">
      <c r="L47" s="30" t="s">
        <v>19</v>
      </c>
      <c r="M47" s="30"/>
      <c r="N47" s="30"/>
      <c r="O47" s="30"/>
      <c r="P47" s="30"/>
      <c r="Q47" s="30" t="s">
        <v>20</v>
      </c>
      <c r="R47" s="30"/>
      <c r="S47" s="30"/>
      <c r="T47" s="30"/>
    </row>
    <row r="48" spans="1:20">
      <c r="A48" s="30" t="s">
        <v>2</v>
      </c>
      <c r="B48" s="30" t="s">
        <v>21</v>
      </c>
      <c r="C48" s="30"/>
      <c r="D48" s="30"/>
      <c r="E48" s="30"/>
      <c r="G48" s="30" t="s">
        <v>22</v>
      </c>
      <c r="H48" s="30"/>
      <c r="I48" s="30"/>
      <c r="J48" s="30"/>
      <c r="L48" s="30" t="s">
        <v>23</v>
      </c>
      <c r="M48" s="30"/>
      <c r="N48" s="30"/>
      <c r="O48" s="30"/>
      <c r="P48" s="30"/>
      <c r="Q48" s="30" t="s">
        <v>24</v>
      </c>
      <c r="R48" s="30"/>
      <c r="S48" s="30"/>
      <c r="T48" s="30"/>
    </row>
    <row r="49" spans="22:22">
      <c r="V49" s="30" t="s">
        <v>25</v>
      </c>
    </row>
    <row r="50" spans="1:22">
      <c r="A50" s="6" t="s">
        <v>26</v>
      </c>
      <c r="B50" s="41">
        <v>0.959106311626358</v>
      </c>
      <c r="C50" s="41">
        <v>0.944827215071209</v>
      </c>
      <c r="D50" s="41">
        <v>0.949153110864352</v>
      </c>
      <c r="E50" s="41">
        <v>0.964524724416423</v>
      </c>
      <c r="G50" s="41">
        <v>0.875604262182388</v>
      </c>
      <c r="H50" s="41">
        <v>0.859735511128397</v>
      </c>
      <c r="I50" s="41">
        <v>0.867662947500373</v>
      </c>
      <c r="J50" s="41">
        <v>0.874707829888751</v>
      </c>
      <c r="K50" s="47"/>
      <c r="L50" s="41">
        <v>0.08350204944397</v>
      </c>
      <c r="M50" s="41">
        <v>0.0850917039428121</v>
      </c>
      <c r="N50" s="41">
        <v>0.081490163363979</v>
      </c>
      <c r="O50" s="41">
        <v>0.0898168945276721</v>
      </c>
      <c r="P50" s="41"/>
      <c r="Q50" s="47">
        <v>8.70623500562471</v>
      </c>
      <c r="R50" s="47">
        <v>9.00605979437192</v>
      </c>
      <c r="S50" s="47">
        <v>8.58556564069726</v>
      </c>
      <c r="T50" s="47">
        <v>9.3120365143584</v>
      </c>
      <c r="V50" s="47">
        <v>8.90247423876307</v>
      </c>
    </row>
    <row r="51" spans="1:22">
      <c r="A51" s="6" t="s">
        <v>27</v>
      </c>
      <c r="B51" s="41">
        <v>0.653199194247174</v>
      </c>
      <c r="C51" s="41">
        <v>0.674541959019998</v>
      </c>
      <c r="D51" s="41">
        <v>0.657705786332331</v>
      </c>
      <c r="E51" s="41">
        <v>0.671315871054437</v>
      </c>
      <c r="G51" s="41">
        <v>0.577804226046497</v>
      </c>
      <c r="H51" s="41">
        <v>0.60056945613805</v>
      </c>
      <c r="I51" s="41">
        <v>0.586141614040664</v>
      </c>
      <c r="J51" s="41">
        <v>0.596696419489741</v>
      </c>
      <c r="K51" s="47"/>
      <c r="L51" s="41">
        <v>0.075394968200677</v>
      </c>
      <c r="M51" s="41">
        <v>0.073972502881948</v>
      </c>
      <c r="N51" s="41">
        <v>0.071564172291667</v>
      </c>
      <c r="O51" s="41">
        <v>0.0746194515646961</v>
      </c>
      <c r="P51" s="41"/>
      <c r="Q51" s="47">
        <v>11.5424159834691</v>
      </c>
      <c r="R51" s="47">
        <v>10.9663308401776</v>
      </c>
      <c r="S51" s="47">
        <v>10.8808792288025</v>
      </c>
      <c r="T51" s="47">
        <v>11.1154010775123</v>
      </c>
      <c r="V51" s="47">
        <v>11.1262567824904</v>
      </c>
    </row>
    <row r="52" spans="1:22">
      <c r="A52" s="6" t="s">
        <v>28</v>
      </c>
      <c r="B52" s="41">
        <v>0.896993356518322</v>
      </c>
      <c r="C52" s="41">
        <v>0.878355009487728</v>
      </c>
      <c r="D52" s="41">
        <v>0.873994856533534</v>
      </c>
      <c r="E52" s="41">
        <v>0.907940683285069</v>
      </c>
      <c r="G52" s="41">
        <v>0.818616226420529</v>
      </c>
      <c r="H52" s="41">
        <v>0.797285456036578</v>
      </c>
      <c r="I52" s="41">
        <v>0.799787213693136</v>
      </c>
      <c r="J52" s="41">
        <v>0.822551211100395</v>
      </c>
      <c r="K52" s="47"/>
      <c r="L52" s="41">
        <v>0.078377130097793</v>
      </c>
      <c r="M52" s="41">
        <v>0.0810695534511501</v>
      </c>
      <c r="N52" s="41">
        <v>0.074207642840398</v>
      </c>
      <c r="O52" s="41">
        <v>0.0853894721846741</v>
      </c>
      <c r="P52" s="41"/>
      <c r="Q52" s="47">
        <v>8.73776037784869</v>
      </c>
      <c r="R52" s="47">
        <v>9.22970240682424</v>
      </c>
      <c r="S52" s="47">
        <v>8.49062695113822</v>
      </c>
      <c r="T52" s="47">
        <v>9.40474127403586</v>
      </c>
      <c r="V52" s="47">
        <v>8.96570775246175</v>
      </c>
    </row>
    <row r="53" spans="1:22">
      <c r="A53" s="6" t="s">
        <v>29</v>
      </c>
      <c r="B53" s="41">
        <v>0.733460893442604</v>
      </c>
      <c r="C53" s="41">
        <v>0.733372273312957</v>
      </c>
      <c r="D53" s="41">
        <v>0.720411407804219</v>
      </c>
      <c r="E53" s="41">
        <v>0.766585449278863</v>
      </c>
      <c r="G53" s="41">
        <v>0.639099007791293</v>
      </c>
      <c r="H53" s="41">
        <v>0.643123987261403</v>
      </c>
      <c r="I53" s="41">
        <v>0.641405958424205</v>
      </c>
      <c r="J53" s="41">
        <v>0.670343326702487</v>
      </c>
      <c r="K53" s="47"/>
      <c r="L53" s="41">
        <v>0.094361885651311</v>
      </c>
      <c r="M53" s="41">
        <v>0.090248286051554</v>
      </c>
      <c r="N53" s="41">
        <v>0.079005449380014</v>
      </c>
      <c r="O53" s="41">
        <v>0.096242122576376</v>
      </c>
      <c r="P53" s="41"/>
      <c r="Q53" s="47">
        <v>12.8652920005605</v>
      </c>
      <c r="R53" s="47">
        <v>12.3059310169805</v>
      </c>
      <c r="S53" s="47">
        <v>10.9667127039005</v>
      </c>
      <c r="T53" s="47">
        <v>12.5546503220107</v>
      </c>
      <c r="V53" s="47">
        <v>12.1731465108631</v>
      </c>
    </row>
    <row r="54" spans="1:22">
      <c r="A54" s="6" t="s">
        <v>30</v>
      </c>
      <c r="B54" s="41">
        <v>0.780901457603843</v>
      </c>
      <c r="C54" s="41">
        <v>0.775170183495762</v>
      </c>
      <c r="D54" s="41">
        <v>0.785809088430711</v>
      </c>
      <c r="E54" s="41">
        <v>0.831621929735934</v>
      </c>
      <c r="G54" s="41">
        <v>0.691085892709486</v>
      </c>
      <c r="H54" s="41">
        <v>0.678686244788464</v>
      </c>
      <c r="I54" s="41">
        <v>0.708303729424714</v>
      </c>
      <c r="J54" s="41">
        <v>0.734138582483912</v>
      </c>
      <c r="K54" s="47"/>
      <c r="L54" s="41">
        <v>0.089815564894357</v>
      </c>
      <c r="M54" s="41">
        <v>0.0964839387072981</v>
      </c>
      <c r="N54" s="41">
        <v>0.077505359005997</v>
      </c>
      <c r="O54" s="41">
        <v>0.097483347252022</v>
      </c>
      <c r="P54" s="41"/>
      <c r="Q54" s="47">
        <v>11.5015235302482</v>
      </c>
      <c r="R54" s="47">
        <v>12.4468072639465</v>
      </c>
      <c r="S54" s="47">
        <v>9.86312835357733</v>
      </c>
      <c r="T54" s="47">
        <v>11.7220751120616</v>
      </c>
      <c r="V54" s="47">
        <v>11.3833835649584</v>
      </c>
    </row>
    <row r="55" spans="1:22">
      <c r="A55" s="6" t="s">
        <v>31</v>
      </c>
      <c r="B55" s="41">
        <v>1.14125784526471</v>
      </c>
      <c r="C55" s="41">
        <v>1.09277903375299</v>
      </c>
      <c r="D55" s="41">
        <v>1.10186426981819</v>
      </c>
      <c r="E55" s="41">
        <v>1.15752054182617</v>
      </c>
      <c r="G55" s="41">
        <v>1.06206710345314</v>
      </c>
      <c r="H55" s="41">
        <v>1.01137879994779</v>
      </c>
      <c r="I55" s="41">
        <v>1.01933760401155</v>
      </c>
      <c r="J55" s="41">
        <v>1.06458207705368</v>
      </c>
      <c r="K55" s="47"/>
      <c r="L55" s="41">
        <v>0.07919074181157</v>
      </c>
      <c r="M55" s="41">
        <v>0.0814002338052</v>
      </c>
      <c r="N55" s="41">
        <v>0.0825266658066399</v>
      </c>
      <c r="O55" s="41">
        <v>0.09293846477249</v>
      </c>
      <c r="P55" s="41"/>
      <c r="Q55" s="47">
        <v>6.93890010396398</v>
      </c>
      <c r="R55" s="47">
        <v>7.44891979905972</v>
      </c>
      <c r="S55" s="47">
        <v>7.48973063808095</v>
      </c>
      <c r="T55" s="47">
        <v>8.02909852691383</v>
      </c>
      <c r="V55" s="47">
        <v>7.47666226700462</v>
      </c>
    </row>
    <row r="56" spans="2:15">
      <c r="B56" s="41"/>
      <c r="C56" s="41"/>
      <c r="D56" s="41"/>
      <c r="G56" s="41"/>
      <c r="H56" s="41"/>
      <c r="I56" s="41"/>
      <c r="K56" s="47"/>
      <c r="L56" s="47"/>
      <c r="M56" s="47"/>
      <c r="O56" s="41"/>
    </row>
    <row r="57" spans="2:15">
      <c r="B57" s="41"/>
      <c r="C57" s="41"/>
      <c r="D57" s="41"/>
      <c r="G57" s="41"/>
      <c r="H57" s="41"/>
      <c r="I57" s="41"/>
      <c r="K57" s="47"/>
      <c r="L57" s="47"/>
      <c r="M57" s="47"/>
      <c r="O57" s="41"/>
    </row>
    <row r="58" spans="2:20">
      <c r="B58" s="41"/>
      <c r="C58" s="41"/>
      <c r="D58" s="41"/>
      <c r="G58" s="41"/>
      <c r="H58" s="41"/>
      <c r="I58" s="41"/>
      <c r="K58" s="47"/>
      <c r="L58" s="30" t="s">
        <v>19</v>
      </c>
      <c r="M58" s="30"/>
      <c r="N58" s="30"/>
      <c r="O58" s="30"/>
      <c r="P58" s="30"/>
      <c r="Q58" s="30" t="s">
        <v>20</v>
      </c>
      <c r="R58" s="30"/>
      <c r="S58" s="30"/>
      <c r="T58" s="30"/>
    </row>
    <row r="59" spans="1:20">
      <c r="A59" s="30" t="s">
        <v>3</v>
      </c>
      <c r="B59" s="30" t="s">
        <v>21</v>
      </c>
      <c r="C59" s="30"/>
      <c r="D59" s="30"/>
      <c r="E59" s="30"/>
      <c r="G59" s="30" t="s">
        <v>22</v>
      </c>
      <c r="H59" s="30"/>
      <c r="I59" s="30"/>
      <c r="J59" s="30"/>
      <c r="L59" s="30" t="s">
        <v>23</v>
      </c>
      <c r="M59" s="30"/>
      <c r="N59" s="30"/>
      <c r="O59" s="30"/>
      <c r="P59" s="30"/>
      <c r="Q59" s="30" t="s">
        <v>24</v>
      </c>
      <c r="R59" s="30"/>
      <c r="S59" s="30"/>
      <c r="T59" s="30"/>
    </row>
    <row r="60" spans="22:22">
      <c r="V60" s="30" t="s">
        <v>25</v>
      </c>
    </row>
    <row r="61" spans="1:22">
      <c r="A61" s="6" t="s">
        <v>26</v>
      </c>
      <c r="B61" s="41">
        <v>0.906188530616042</v>
      </c>
      <c r="C61" s="41">
        <v>0.897926798437549</v>
      </c>
      <c r="D61" s="41">
        <v>0.881958879975451</v>
      </c>
      <c r="E61" s="41">
        <v>0.925354652227247</v>
      </c>
      <c r="G61" s="41">
        <v>0.823728614432525</v>
      </c>
      <c r="H61" s="41">
        <v>0.816706159734011</v>
      </c>
      <c r="I61" s="41">
        <v>0.810174320571038</v>
      </c>
      <c r="J61" s="41">
        <v>0.841350063011059</v>
      </c>
      <c r="K61" s="47"/>
      <c r="L61" s="41">
        <v>0.082459916183517</v>
      </c>
      <c r="M61" s="41">
        <v>0.081220638703538</v>
      </c>
      <c r="N61" s="41">
        <v>0.071784559404413</v>
      </c>
      <c r="O61" s="41">
        <v>0.084004589216188</v>
      </c>
      <c r="P61" s="41"/>
      <c r="Q61" s="47">
        <v>9.09964244719136</v>
      </c>
      <c r="R61" s="47">
        <v>9.04535189782365</v>
      </c>
      <c r="S61" s="47">
        <v>8.13921839603351</v>
      </c>
      <c r="T61" s="47">
        <v>9.07809659939531</v>
      </c>
      <c r="V61" s="47">
        <v>8.84057733511096</v>
      </c>
    </row>
    <row r="62" spans="1:22">
      <c r="A62" s="6" t="s">
        <v>27</v>
      </c>
      <c r="B62" s="41">
        <v>0.629707566204032</v>
      </c>
      <c r="C62" s="41">
        <v>0.647163000632042</v>
      </c>
      <c r="D62" s="41">
        <v>0.640113048090231</v>
      </c>
      <c r="E62" s="41">
        <v>0.642624390744037</v>
      </c>
      <c r="G62" s="41">
        <v>0.559444748866584</v>
      </c>
      <c r="H62" s="41">
        <v>0.578155540672985</v>
      </c>
      <c r="I62" s="41">
        <v>0.568958800450606</v>
      </c>
      <c r="J62" s="41">
        <v>0.572627045398572</v>
      </c>
      <c r="K62" s="47"/>
      <c r="L62" s="41">
        <v>0.070262817337448</v>
      </c>
      <c r="M62" s="41">
        <v>0.069007459959057</v>
      </c>
      <c r="N62" s="41">
        <v>0.071154247639625</v>
      </c>
      <c r="O62" s="41">
        <v>0.069997345345465</v>
      </c>
      <c r="P62" s="41"/>
      <c r="Q62" s="47">
        <v>11.1580074797262</v>
      </c>
      <c r="R62" s="47">
        <v>10.6630725013114</v>
      </c>
      <c r="S62" s="47">
        <v>11.1158877095089</v>
      </c>
      <c r="T62" s="47">
        <v>10.8924196394758</v>
      </c>
      <c r="V62" s="47">
        <v>10.9573468325056</v>
      </c>
    </row>
    <row r="63" spans="1:22">
      <c r="A63" s="6" t="s">
        <v>28</v>
      </c>
      <c r="B63" s="41">
        <v>0.88493104139261</v>
      </c>
      <c r="C63" s="41">
        <v>0.860365486874088</v>
      </c>
      <c r="D63" s="41">
        <v>0.881309607870598</v>
      </c>
      <c r="E63" s="41">
        <v>0.909796385790225</v>
      </c>
      <c r="G63" s="41">
        <v>0.804664588805927</v>
      </c>
      <c r="H63" s="41">
        <v>0.778666745376564</v>
      </c>
      <c r="I63" s="41">
        <v>0.800288028851863</v>
      </c>
      <c r="J63" s="41">
        <v>0.82322959785442</v>
      </c>
      <c r="K63" s="47"/>
      <c r="L63" s="41">
        <v>0.0802664525866831</v>
      </c>
      <c r="M63" s="41">
        <v>0.081698741497524</v>
      </c>
      <c r="N63" s="41">
        <v>0.081021579018735</v>
      </c>
      <c r="O63" s="41">
        <v>0.0865667879358051</v>
      </c>
      <c r="P63" s="41"/>
      <c r="Q63" s="47">
        <v>9.07036241607802</v>
      </c>
      <c r="R63" s="47">
        <v>9.49581808474848</v>
      </c>
      <c r="S63" s="47">
        <v>9.19331620751277</v>
      </c>
      <c r="T63" s="47">
        <v>9.51496282991006</v>
      </c>
      <c r="V63" s="47">
        <v>9.31861488456233</v>
      </c>
    </row>
    <row r="64" spans="1:22">
      <c r="A64" s="6" t="s">
        <v>29</v>
      </c>
      <c r="B64" s="41">
        <v>0.687028812882993</v>
      </c>
      <c r="C64" s="41">
        <v>0.711975398929636</v>
      </c>
      <c r="D64" s="41">
        <v>0.70346533676183</v>
      </c>
      <c r="E64" s="41">
        <v>0.748940299484742</v>
      </c>
      <c r="G64" s="41">
        <v>0.607935634243677</v>
      </c>
      <c r="H64" s="41">
        <v>0.62717319936844</v>
      </c>
      <c r="I64" s="41">
        <v>0.626753173363454</v>
      </c>
      <c r="J64" s="41">
        <v>0.649069481058403</v>
      </c>
      <c r="K64" s="47"/>
      <c r="L64" s="41">
        <v>0.079093178639316</v>
      </c>
      <c r="M64" s="41">
        <v>0.0848021995611961</v>
      </c>
      <c r="N64" s="41">
        <v>0.0767121633983759</v>
      </c>
      <c r="O64" s="41">
        <v>0.0998708184263389</v>
      </c>
      <c r="P64" s="41"/>
      <c r="Q64" s="47">
        <v>11.5123524888884</v>
      </c>
      <c r="R64" s="47">
        <v>11.9108328305564</v>
      </c>
      <c r="S64" s="47">
        <v>10.9048960040441</v>
      </c>
      <c r="T64" s="47">
        <v>13.3349505287736</v>
      </c>
      <c r="V64" s="47">
        <v>11.9157579630656</v>
      </c>
    </row>
    <row r="65" spans="1:22">
      <c r="A65" s="6" t="s">
        <v>30</v>
      </c>
      <c r="B65" s="41">
        <v>0.781791465052869</v>
      </c>
      <c r="C65" s="41">
        <v>0.766902464444807</v>
      </c>
      <c r="D65" s="41">
        <v>0.776263132285282</v>
      </c>
      <c r="E65" s="41">
        <v>0.829143335334318</v>
      </c>
      <c r="G65" s="41">
        <v>0.699772052490744</v>
      </c>
      <c r="H65" s="41">
        <v>0.686760012006013</v>
      </c>
      <c r="I65" s="41">
        <v>0.699978670226335</v>
      </c>
      <c r="J65" s="41">
        <v>0.740990352638797</v>
      </c>
      <c r="K65" s="47"/>
      <c r="L65" s="41">
        <v>0.082019412562125</v>
      </c>
      <c r="M65" s="41">
        <v>0.080142452438794</v>
      </c>
      <c r="N65" s="41">
        <v>0.076284462058947</v>
      </c>
      <c r="O65" s="41">
        <v>0.0881529826955211</v>
      </c>
      <c r="P65" s="41"/>
      <c r="Q65" s="47">
        <v>10.4912136072729</v>
      </c>
      <c r="R65" s="47">
        <v>10.4501492894292</v>
      </c>
      <c r="S65" s="47">
        <v>9.82713964971764</v>
      </c>
      <c r="T65" s="47">
        <v>10.6318146620544</v>
      </c>
      <c r="V65" s="47">
        <v>10.3500793021185</v>
      </c>
    </row>
    <row r="66" spans="1:22">
      <c r="A66" s="6" t="s">
        <v>31</v>
      </c>
      <c r="B66" s="41">
        <v>1.13560042818048</v>
      </c>
      <c r="C66" s="41">
        <v>1.16642289148355</v>
      </c>
      <c r="D66" s="41">
        <v>1.16443913924744</v>
      </c>
      <c r="E66" s="41">
        <v>1.20059307967661</v>
      </c>
      <c r="G66" s="41">
        <v>1.04788880674253</v>
      </c>
      <c r="H66" s="41">
        <v>1.07515795949397</v>
      </c>
      <c r="I66" s="41">
        <v>1.06198446660769</v>
      </c>
      <c r="J66" s="41">
        <v>1.09729804172464</v>
      </c>
      <c r="K66" s="47"/>
      <c r="L66" s="41">
        <v>0.0877116214379499</v>
      </c>
      <c r="M66" s="41">
        <v>0.09126493198958</v>
      </c>
      <c r="N66" s="41">
        <v>0.10245467263975</v>
      </c>
      <c r="O66" s="41">
        <v>0.10329503795197</v>
      </c>
      <c r="P66" s="41"/>
      <c r="Q66" s="47">
        <v>7.72381017665572</v>
      </c>
      <c r="R66" s="47">
        <v>7.82434335402162</v>
      </c>
      <c r="S66" s="47">
        <v>8.79862838567629</v>
      </c>
      <c r="T66" s="47">
        <v>8.60366761232651</v>
      </c>
      <c r="V66" s="47">
        <v>8.23761238217004</v>
      </c>
    </row>
    <row r="68" spans="12:20">
      <c r="L68" s="30" t="s">
        <v>19</v>
      </c>
      <c r="M68" s="30"/>
      <c r="N68" s="30"/>
      <c r="O68" s="30"/>
      <c r="P68" s="30"/>
      <c r="Q68" s="30" t="s">
        <v>20</v>
      </c>
      <c r="R68" s="30"/>
      <c r="S68" s="30"/>
      <c r="T68" s="30"/>
    </row>
    <row r="69" spans="1:20">
      <c r="A69" s="30" t="s">
        <v>4</v>
      </c>
      <c r="B69" s="30" t="s">
        <v>21</v>
      </c>
      <c r="C69" s="30"/>
      <c r="D69" s="30"/>
      <c r="E69" s="30"/>
      <c r="G69" s="30" t="s">
        <v>22</v>
      </c>
      <c r="H69" s="30"/>
      <c r="I69" s="30"/>
      <c r="J69" s="30"/>
      <c r="L69" s="30" t="s">
        <v>23</v>
      </c>
      <c r="M69" s="30"/>
      <c r="N69" s="30"/>
      <c r="O69" s="30"/>
      <c r="P69" s="30"/>
      <c r="Q69" s="30" t="s">
        <v>24</v>
      </c>
      <c r="R69" s="30"/>
      <c r="S69" s="30"/>
      <c r="T69" s="30"/>
    </row>
    <row r="70" spans="22:22">
      <c r="V70" s="30" t="s">
        <v>25</v>
      </c>
    </row>
    <row r="71" spans="1:22">
      <c r="A71" s="6" t="s">
        <v>26</v>
      </c>
      <c r="B71" s="34">
        <v>0.960548452887286</v>
      </c>
      <c r="C71" s="34">
        <v>0.960337758690659</v>
      </c>
      <c r="D71" s="34">
        <v>0.989880579193286</v>
      </c>
      <c r="E71" s="34">
        <v>0.967715714480776</v>
      </c>
      <c r="G71" s="34">
        <v>0.877495348941215</v>
      </c>
      <c r="H71" s="41">
        <v>0.87722502028781</v>
      </c>
      <c r="I71" s="41">
        <v>0.89861254939109</v>
      </c>
      <c r="J71" s="41">
        <v>0.878507336610318</v>
      </c>
      <c r="K71" s="47"/>
      <c r="L71" s="41">
        <v>0.083053103946071</v>
      </c>
      <c r="M71" s="41">
        <v>0.0831127384028489</v>
      </c>
      <c r="N71" s="41">
        <v>0.0912680298021959</v>
      </c>
      <c r="O71" s="41">
        <v>0.089208377870458</v>
      </c>
      <c r="P71" s="41"/>
      <c r="Q71" s="47">
        <v>8.64642524762015</v>
      </c>
      <c r="R71" s="47">
        <v>8.65453197593379</v>
      </c>
      <c r="S71" s="47">
        <v>9.22010510364552</v>
      </c>
      <c r="T71" s="47">
        <v>9.21844882082156</v>
      </c>
      <c r="V71" s="47">
        <v>8.93487778700525</v>
      </c>
    </row>
    <row r="72" spans="1:22">
      <c r="A72" s="6" t="s">
        <v>27</v>
      </c>
      <c r="B72" s="34">
        <v>0.677837559601958</v>
      </c>
      <c r="C72" s="34">
        <v>0.69633151691618</v>
      </c>
      <c r="D72" s="34">
        <v>0.662382373731108</v>
      </c>
      <c r="E72" s="34">
        <v>0.664813904877348</v>
      </c>
      <c r="G72" s="34">
        <v>0.59863287522612</v>
      </c>
      <c r="H72" s="41">
        <v>0.616880658899778</v>
      </c>
      <c r="I72" s="41">
        <v>0.584110456639826</v>
      </c>
      <c r="J72" s="41">
        <v>0.591760256755324</v>
      </c>
      <c r="K72" s="47"/>
      <c r="L72" s="41">
        <v>0.0792046843758381</v>
      </c>
      <c r="M72" s="41">
        <v>0.0794508580164021</v>
      </c>
      <c r="N72" s="41">
        <v>0.078271917091282</v>
      </c>
      <c r="O72" s="41">
        <v>0.0730536481220241</v>
      </c>
      <c r="P72" s="41"/>
      <c r="Q72" s="47">
        <v>11.6849063988648</v>
      </c>
      <c r="R72" s="47">
        <v>11.4099184205051</v>
      </c>
      <c r="S72" s="47">
        <v>11.8167270439863</v>
      </c>
      <c r="T72" s="47">
        <v>10.9885860668786</v>
      </c>
      <c r="V72" s="47">
        <v>11.4750344825587</v>
      </c>
    </row>
    <row r="73" spans="1:22">
      <c r="A73" s="6" t="s">
        <v>28</v>
      </c>
      <c r="B73" s="34">
        <v>0.905981093287263</v>
      </c>
      <c r="C73" s="34">
        <v>0.86847630149218</v>
      </c>
      <c r="D73" s="34">
        <v>0.932356564813193</v>
      </c>
      <c r="E73" s="34">
        <v>0.897785694405212</v>
      </c>
      <c r="G73" s="34">
        <v>0.821721925635867</v>
      </c>
      <c r="H73" s="41">
        <v>0.797371131819649</v>
      </c>
      <c r="I73" s="41">
        <v>0.846151570256432</v>
      </c>
      <c r="J73" s="41">
        <v>0.813794353764576</v>
      </c>
      <c r="K73" s="47"/>
      <c r="L73" s="41">
        <v>0.084259167651396</v>
      </c>
      <c r="M73" s="41">
        <v>0.071105169672531</v>
      </c>
      <c r="N73" s="41">
        <v>0.086204994556761</v>
      </c>
      <c r="O73" s="41">
        <v>0.0839913406406361</v>
      </c>
      <c r="P73" s="41"/>
      <c r="Q73" s="47">
        <v>9.3003229621128</v>
      </c>
      <c r="R73" s="47">
        <v>8.18734714469019</v>
      </c>
      <c r="S73" s="47">
        <v>9.24592562653678</v>
      </c>
      <c r="T73" s="47">
        <v>9.35538861490556</v>
      </c>
      <c r="V73" s="47">
        <v>9.02224608706133</v>
      </c>
    </row>
    <row r="74" spans="1:22">
      <c r="A74" s="6" t="s">
        <v>29</v>
      </c>
      <c r="B74" s="34">
        <v>0.715655457580684</v>
      </c>
      <c r="C74" s="34">
        <v>0.745097375362599</v>
      </c>
      <c r="D74" s="34">
        <v>0.723878968083895</v>
      </c>
      <c r="E74" s="34">
        <v>0.750921987459792</v>
      </c>
      <c r="G74" s="34">
        <v>0.641620035465453</v>
      </c>
      <c r="H74" s="41">
        <v>0.661819948020533</v>
      </c>
      <c r="I74" s="41">
        <v>0.64583076840472</v>
      </c>
      <c r="J74" s="41">
        <v>0.665652002745361</v>
      </c>
      <c r="K74" s="47"/>
      <c r="L74" s="41">
        <v>0.0740354221152311</v>
      </c>
      <c r="M74" s="41">
        <v>0.083277427342066</v>
      </c>
      <c r="N74" s="41">
        <v>0.078048199679175</v>
      </c>
      <c r="O74" s="41">
        <v>0.085269984714431</v>
      </c>
      <c r="P74" s="41"/>
      <c r="Q74" s="47">
        <v>10.3451208722019</v>
      </c>
      <c r="R74" s="47">
        <v>11.1767173118197</v>
      </c>
      <c r="S74" s="47">
        <v>10.78194050668</v>
      </c>
      <c r="T74" s="47">
        <v>11.3553719478745</v>
      </c>
      <c r="V74" s="47">
        <v>10.914787659644</v>
      </c>
    </row>
    <row r="75" spans="1:22">
      <c r="A75" s="6" t="s">
        <v>30</v>
      </c>
      <c r="B75" s="34">
        <v>0.768730883227567</v>
      </c>
      <c r="C75" s="34">
        <v>0.821395146544792</v>
      </c>
      <c r="D75" s="34">
        <v>0.789004157757845</v>
      </c>
      <c r="E75" s="34">
        <v>0.814057222445812</v>
      </c>
      <c r="G75" s="34">
        <v>0.68524579921078</v>
      </c>
      <c r="H75" s="41">
        <v>0.71310245792924</v>
      </c>
      <c r="I75" s="41">
        <v>0.702759012977071</v>
      </c>
      <c r="J75" s="41">
        <v>0.722317064895802</v>
      </c>
      <c r="K75" s="47"/>
      <c r="L75" s="41">
        <v>0.083485084016787</v>
      </c>
      <c r="M75" s="41">
        <v>0.108292688615552</v>
      </c>
      <c r="N75" s="41">
        <v>0.0862451447807741</v>
      </c>
      <c r="O75" s="41">
        <v>0.09174015755001</v>
      </c>
      <c r="P75" s="41"/>
      <c r="Q75" s="47">
        <v>10.8601183897113</v>
      </c>
      <c r="R75" s="47">
        <v>13.1839942165578</v>
      </c>
      <c r="S75" s="47">
        <v>10.9308859697091</v>
      </c>
      <c r="T75" s="47">
        <v>11.2694974039269</v>
      </c>
      <c r="V75" s="47">
        <v>11.5611239949763</v>
      </c>
    </row>
    <row r="76" spans="1:22">
      <c r="A76" s="6" t="s">
        <v>31</v>
      </c>
      <c r="B76" s="34">
        <v>1.13940386451293</v>
      </c>
      <c r="C76" s="34">
        <v>1.14334726455534</v>
      </c>
      <c r="D76" s="34">
        <v>1.14272267308764</v>
      </c>
      <c r="E76" s="34">
        <v>1.14443474830528</v>
      </c>
      <c r="G76" s="34">
        <v>1.05589992804646</v>
      </c>
      <c r="H76" s="41">
        <v>1.06249432558433</v>
      </c>
      <c r="I76" s="41">
        <v>1.05412627799768</v>
      </c>
      <c r="J76" s="41">
        <v>1.05356643983844</v>
      </c>
      <c r="K76" s="47"/>
      <c r="L76" s="41">
        <v>0.08350393646647</v>
      </c>
      <c r="M76" s="41">
        <v>0.08085293897101</v>
      </c>
      <c r="N76" s="41">
        <v>0.08859639508996</v>
      </c>
      <c r="O76" s="41">
        <v>0.09086830846684</v>
      </c>
      <c r="P76" s="41"/>
      <c r="Q76" s="47">
        <v>7.32873909482184</v>
      </c>
      <c r="R76" s="47">
        <v>7.07159945866968</v>
      </c>
      <c r="S76" s="47">
        <v>7.7530968078696</v>
      </c>
      <c r="T76" s="47">
        <v>7.94001655414615</v>
      </c>
      <c r="V76" s="47">
        <v>7.52336297887682</v>
      </c>
    </row>
    <row r="78" spans="12:20">
      <c r="L78" s="30" t="s">
        <v>19</v>
      </c>
      <c r="M78" s="30"/>
      <c r="N78" s="30"/>
      <c r="O78" s="30"/>
      <c r="P78" s="30"/>
      <c r="Q78" s="30" t="s">
        <v>20</v>
      </c>
      <c r="R78" s="30"/>
      <c r="S78" s="30"/>
      <c r="T78" s="30"/>
    </row>
    <row r="79" spans="1:20">
      <c r="A79" s="30" t="s">
        <v>5</v>
      </c>
      <c r="B79" s="30" t="s">
        <v>21</v>
      </c>
      <c r="C79" s="30"/>
      <c r="D79" s="30"/>
      <c r="E79" s="30"/>
      <c r="G79" s="30" t="s">
        <v>22</v>
      </c>
      <c r="H79" s="30"/>
      <c r="I79" s="30"/>
      <c r="J79" s="30"/>
      <c r="L79" s="30" t="s">
        <v>23</v>
      </c>
      <c r="M79" s="30"/>
      <c r="N79" s="30"/>
      <c r="O79" s="30"/>
      <c r="P79" s="30"/>
      <c r="Q79" s="30" t="s">
        <v>24</v>
      </c>
      <c r="R79" s="30"/>
      <c r="S79" s="30"/>
      <c r="T79" s="30"/>
    </row>
    <row r="80" spans="22:22">
      <c r="V80" s="30" t="s">
        <v>25</v>
      </c>
    </row>
    <row r="81" spans="1:22">
      <c r="A81" s="6" t="s">
        <v>26</v>
      </c>
      <c r="B81" s="34">
        <v>0.898530721151507</v>
      </c>
      <c r="C81" s="34">
        <v>0.938302133826329</v>
      </c>
      <c r="D81" s="34">
        <v>0.923432264915423</v>
      </c>
      <c r="E81" s="34">
        <v>0.973801677826428</v>
      </c>
      <c r="G81" s="34">
        <v>0.824858642116539</v>
      </c>
      <c r="H81" s="41">
        <v>0.862227380144745</v>
      </c>
      <c r="I81" s="41">
        <v>0.83918151722529</v>
      </c>
      <c r="J81" s="41">
        <v>0.88234940262332</v>
      </c>
      <c r="K81" s="47"/>
      <c r="L81" s="41">
        <v>0.073672079034968</v>
      </c>
      <c r="M81" s="41">
        <v>0.076074753681584</v>
      </c>
      <c r="N81" s="41">
        <v>0.084250747690133</v>
      </c>
      <c r="O81" s="41">
        <v>0.0914522752031081</v>
      </c>
      <c r="P81" s="41"/>
      <c r="Q81" s="47">
        <v>8.19917197049801</v>
      </c>
      <c r="R81" s="47">
        <v>8.10770336537087</v>
      </c>
      <c r="S81" s="47">
        <v>9.12365214982492</v>
      </c>
      <c r="T81" s="47">
        <v>9.39126285007374</v>
      </c>
      <c r="V81" s="47">
        <v>8.70544758394188</v>
      </c>
    </row>
    <row r="82" spans="1:22">
      <c r="A82" s="6" t="s">
        <v>27</v>
      </c>
      <c r="B82" s="34">
        <v>0.647853276808689</v>
      </c>
      <c r="C82" s="34">
        <v>0.646100314175534</v>
      </c>
      <c r="D82" s="34">
        <v>0.672894492915168</v>
      </c>
      <c r="E82" s="34">
        <v>0.665052826444828</v>
      </c>
      <c r="G82" s="34">
        <v>0.575238909938912</v>
      </c>
      <c r="H82" s="41">
        <v>0.576091238474113</v>
      </c>
      <c r="I82" s="41">
        <v>0.602745509014941</v>
      </c>
      <c r="J82" s="41">
        <v>0.595213144569019</v>
      </c>
      <c r="K82" s="47"/>
      <c r="L82" s="41">
        <v>0.072614366869777</v>
      </c>
      <c r="M82" s="41">
        <v>0.070009075701421</v>
      </c>
      <c r="N82" s="41">
        <v>0.0701489839002271</v>
      </c>
      <c r="O82" s="41">
        <v>0.069839681875809</v>
      </c>
      <c r="P82" s="41"/>
      <c r="Q82" s="47">
        <v>11.2084586848852</v>
      </c>
      <c r="R82" s="47">
        <v>10.8356356072597</v>
      </c>
      <c r="S82" s="47">
        <v>10.4249603227279</v>
      </c>
      <c r="T82" s="47">
        <v>10.5013735899975</v>
      </c>
      <c r="V82" s="47">
        <v>10.7426070512176</v>
      </c>
    </row>
    <row r="83" spans="1:22">
      <c r="A83" s="6" t="s">
        <v>28</v>
      </c>
      <c r="B83" s="34">
        <v>0.886778090365494</v>
      </c>
      <c r="C83" s="34">
        <v>0.892297911883167</v>
      </c>
      <c r="D83" s="34">
        <v>0.915073221307272</v>
      </c>
      <c r="E83" s="34">
        <v>0.911620906125938</v>
      </c>
      <c r="G83" s="34">
        <v>0.810748931090568</v>
      </c>
      <c r="H83" s="41">
        <v>0.816250862411441</v>
      </c>
      <c r="I83" s="41">
        <v>0.83642932474559</v>
      </c>
      <c r="J83" s="41">
        <v>0.827336542228013</v>
      </c>
      <c r="K83" s="47"/>
      <c r="L83" s="41">
        <v>0.076029159274926</v>
      </c>
      <c r="M83" s="41">
        <v>0.076047049471726</v>
      </c>
      <c r="N83" s="41">
        <v>0.078643896561682</v>
      </c>
      <c r="O83" s="41">
        <v>0.084284363897925</v>
      </c>
      <c r="P83" s="41"/>
      <c r="Q83" s="47">
        <v>8.57363979793297</v>
      </c>
      <c r="R83" s="47">
        <v>8.52260757970744</v>
      </c>
      <c r="S83" s="47">
        <v>8.59427363083923</v>
      </c>
      <c r="T83" s="47">
        <v>9.24554969412706</v>
      </c>
      <c r="V83" s="47">
        <v>8.73401767565168</v>
      </c>
    </row>
    <row r="84" spans="1:22">
      <c r="A84" s="6" t="s">
        <v>29</v>
      </c>
      <c r="B84" s="34">
        <v>0.699948328900078</v>
      </c>
      <c r="C84" s="34">
        <v>0.71673503592846</v>
      </c>
      <c r="D84" s="34">
        <v>0.713960747673268</v>
      </c>
      <c r="E84" s="34">
        <v>0.721368142724411</v>
      </c>
      <c r="G84" s="34">
        <v>0.624485737096185</v>
      </c>
      <c r="H84" s="41">
        <v>0.638739348761132</v>
      </c>
      <c r="I84" s="41">
        <v>0.640057108277899</v>
      </c>
      <c r="J84" s="41">
        <v>0.640829522500506</v>
      </c>
      <c r="K84" s="47"/>
      <c r="L84" s="41">
        <v>0.0754625918038929</v>
      </c>
      <c r="M84" s="41">
        <v>0.077995687167328</v>
      </c>
      <c r="N84" s="41">
        <v>0.073903639395369</v>
      </c>
      <c r="O84" s="41">
        <v>0.080538620223905</v>
      </c>
      <c r="P84" s="41"/>
      <c r="Q84" s="47">
        <v>10.7811660787129</v>
      </c>
      <c r="R84" s="47">
        <v>10.8820810003089</v>
      </c>
      <c r="S84" s="47">
        <v>10.3512188360795</v>
      </c>
      <c r="T84" s="47">
        <v>11.1647043241655</v>
      </c>
      <c r="V84" s="47">
        <v>10.7947925598167</v>
      </c>
    </row>
    <row r="85" spans="1:22">
      <c r="A85" s="6" t="s">
        <v>30</v>
      </c>
      <c r="B85" s="34">
        <v>0.776279779404042</v>
      </c>
      <c r="C85" s="34">
        <v>0.796947115515457</v>
      </c>
      <c r="D85" s="34">
        <v>0.817579938122588</v>
      </c>
      <c r="E85" s="34">
        <v>0.858957406705452</v>
      </c>
      <c r="G85" s="34">
        <v>0.694777148913798</v>
      </c>
      <c r="H85" s="41">
        <v>0.714828075128742</v>
      </c>
      <c r="I85" s="41">
        <v>0.728213000530853</v>
      </c>
      <c r="J85" s="41">
        <v>0.753612292006338</v>
      </c>
      <c r="K85" s="47"/>
      <c r="L85" s="41">
        <v>0.081502630490244</v>
      </c>
      <c r="M85" s="41">
        <v>0.082119040386715</v>
      </c>
      <c r="N85" s="41">
        <v>0.089366937591735</v>
      </c>
      <c r="O85" s="41">
        <v>0.105345114699114</v>
      </c>
      <c r="P85" s="41"/>
      <c r="Q85" s="47">
        <v>10.4991309386951</v>
      </c>
      <c r="R85" s="47">
        <v>10.3042019712439</v>
      </c>
      <c r="S85" s="47">
        <v>10.930666644897</v>
      </c>
      <c r="T85" s="47">
        <v>12.2643001709674</v>
      </c>
      <c r="V85" s="47">
        <v>10.9995749314508</v>
      </c>
    </row>
    <row r="86" spans="1:22">
      <c r="A86" s="6" t="s">
        <v>31</v>
      </c>
      <c r="B86" s="34">
        <v>1.22656175355109</v>
      </c>
      <c r="C86" s="34">
        <v>1.17644003940913</v>
      </c>
      <c r="D86" s="34">
        <v>1.21077873542022</v>
      </c>
      <c r="E86" s="34">
        <v>1.20282623665093</v>
      </c>
      <c r="G86" s="34">
        <v>1.13171875074973</v>
      </c>
      <c r="H86" s="41">
        <v>1.08993412885259</v>
      </c>
      <c r="I86" s="41">
        <v>1.10440098000403</v>
      </c>
      <c r="J86" s="41">
        <v>1.10255770051188</v>
      </c>
      <c r="K86" s="47"/>
      <c r="L86" s="41">
        <v>0.09484300280136</v>
      </c>
      <c r="M86" s="41">
        <v>0.08650591055654</v>
      </c>
      <c r="N86" s="41">
        <v>0.10637775541619</v>
      </c>
      <c r="O86" s="41">
        <v>0.10026853613905</v>
      </c>
      <c r="P86" s="41"/>
      <c r="Q86" s="47">
        <v>7.73242786404961</v>
      </c>
      <c r="R86" s="47">
        <v>7.35319333401708</v>
      </c>
      <c r="S86" s="47">
        <v>8.7858955814309</v>
      </c>
      <c r="T86" s="47">
        <v>8.33607823672278</v>
      </c>
      <c r="V86" s="47">
        <v>8.05189875405509</v>
      </c>
    </row>
    <row r="89" spans="1:1">
      <c r="A89" s="30" t="s">
        <v>34</v>
      </c>
    </row>
    <row r="90" spans="2:12">
      <c r="B90" s="6" t="s">
        <v>26</v>
      </c>
      <c r="C90" s="6" t="s">
        <v>27</v>
      </c>
      <c r="D90" s="6" t="s">
        <v>28</v>
      </c>
      <c r="E90" s="6" t="s">
        <v>29</v>
      </c>
      <c r="F90" s="6" t="s">
        <v>30</v>
      </c>
      <c r="G90" s="6" t="s">
        <v>31</v>
      </c>
      <c r="L90" s="41"/>
    </row>
    <row r="91" spans="1:12">
      <c r="A91" s="6" t="s">
        <v>35</v>
      </c>
      <c r="B91" s="6" t="s">
        <v>36</v>
      </c>
      <c r="C91" s="6">
        <v>0.0002</v>
      </c>
      <c r="D91" s="6">
        <v>0.0012</v>
      </c>
      <c r="E91" s="6">
        <v>0.7103</v>
      </c>
      <c r="F91" s="6">
        <v>0.128</v>
      </c>
      <c r="G91" s="6" t="s">
        <v>36</v>
      </c>
      <c r="L91" s="41"/>
    </row>
    <row r="92" spans="1:12">
      <c r="A92" s="6" t="s">
        <v>37</v>
      </c>
      <c r="B92" s="6" t="s">
        <v>38</v>
      </c>
      <c r="C92" s="6" t="s">
        <v>39</v>
      </c>
      <c r="D92" s="6" t="s">
        <v>40</v>
      </c>
      <c r="E92" s="6" t="s">
        <v>41</v>
      </c>
      <c r="F92" s="6" t="s">
        <v>41</v>
      </c>
      <c r="G92" s="6" t="s">
        <v>38</v>
      </c>
      <c r="L92" s="41"/>
    </row>
    <row r="93" spans="12:12">
      <c r="L93" s="41"/>
    </row>
    <row r="94" spans="6:12">
      <c r="F94" s="34"/>
      <c r="L94" s="41"/>
    </row>
    <row r="95" spans="6:12">
      <c r="F95" s="34"/>
      <c r="L95" s="41"/>
    </row>
    <row r="96" spans="6:12">
      <c r="F96" s="34"/>
      <c r="L96" s="41"/>
    </row>
    <row r="97" spans="6:12">
      <c r="F97" s="34"/>
      <c r="L97" s="41"/>
    </row>
    <row r="98" spans="6:12">
      <c r="F98" s="34"/>
      <c r="L98" s="41"/>
    </row>
    <row r="99" spans="6:12">
      <c r="F99" s="34"/>
      <c r="L99" s="41"/>
    </row>
    <row r="100" spans="6:12">
      <c r="F100" s="34"/>
      <c r="L100" s="41"/>
    </row>
    <row r="101" spans="6:12">
      <c r="F101" s="34"/>
      <c r="L101" s="41"/>
    </row>
    <row r="102" spans="2:7">
      <c r="B102" s="34"/>
      <c r="C102" s="34"/>
      <c r="D102" s="34"/>
      <c r="E102" s="34"/>
      <c r="F102" s="34"/>
      <c r="G102" s="34"/>
    </row>
    <row r="103" spans="2:7">
      <c r="B103" s="34"/>
      <c r="C103" s="34"/>
      <c r="D103" s="34"/>
      <c r="E103" s="34"/>
      <c r="F103" s="34"/>
      <c r="G103" s="34"/>
    </row>
    <row r="104" spans="2:7">
      <c r="B104" s="34"/>
      <c r="C104" s="34"/>
      <c r="D104" s="34"/>
      <c r="E104" s="34"/>
      <c r="F104" s="34"/>
      <c r="G104" s="34"/>
    </row>
    <row r="105" spans="2:7">
      <c r="B105" s="32"/>
      <c r="C105" s="32"/>
      <c r="D105" s="32"/>
      <c r="E105" s="32"/>
      <c r="F105" s="32"/>
      <c r="G105" s="32"/>
    </row>
    <row r="106" spans="2:7">
      <c r="B106" s="32"/>
      <c r="C106" s="32"/>
      <c r="D106" s="32"/>
      <c r="E106" s="32"/>
      <c r="F106" s="32"/>
      <c r="G106" s="32"/>
    </row>
    <row r="107" spans="2:7">
      <c r="B107" s="42"/>
      <c r="C107" s="42"/>
      <c r="D107" s="42"/>
      <c r="E107" s="42"/>
      <c r="F107" s="42"/>
      <c r="G107" s="42"/>
    </row>
    <row r="108" spans="2:7">
      <c r="B108" s="42"/>
      <c r="C108" s="42"/>
      <c r="D108" s="42"/>
      <c r="E108" s="42"/>
      <c r="F108" s="42"/>
      <c r="G108" s="42"/>
    </row>
    <row r="109" spans="2:7">
      <c r="B109" s="42"/>
      <c r="C109" s="42"/>
      <c r="D109" s="42"/>
      <c r="E109" s="42"/>
      <c r="F109" s="42"/>
      <c r="G109" s="42"/>
    </row>
    <row r="110" spans="2:7">
      <c r="B110" s="42"/>
      <c r="C110" s="42"/>
      <c r="D110" s="42"/>
      <c r="E110" s="42"/>
      <c r="F110" s="42"/>
      <c r="G110" s="42"/>
    </row>
    <row r="111" spans="2:7">
      <c r="B111" s="32"/>
      <c r="C111" s="32"/>
      <c r="D111" s="32"/>
      <c r="E111" s="32"/>
      <c r="F111" s="32"/>
      <c r="G111" s="32"/>
    </row>
    <row r="112" spans="2:7">
      <c r="B112" s="42"/>
      <c r="C112" s="42"/>
      <c r="D112" s="42"/>
      <c r="E112" s="42"/>
      <c r="F112" s="42"/>
      <c r="G112" s="42"/>
    </row>
  </sheetData>
  <mergeCells count="45">
    <mergeCell ref="K3:M3"/>
    <mergeCell ref="O3:Q3"/>
    <mergeCell ref="B4:D4"/>
    <mergeCell ref="G4:I4"/>
    <mergeCell ref="K4:M4"/>
    <mergeCell ref="O4:Q4"/>
    <mergeCell ref="O14:Q14"/>
    <mergeCell ref="B15:D15"/>
    <mergeCell ref="G15:I15"/>
    <mergeCell ref="K15:M15"/>
    <mergeCell ref="O15:Q15"/>
    <mergeCell ref="O24:Q24"/>
    <mergeCell ref="B25:D25"/>
    <mergeCell ref="G25:I25"/>
    <mergeCell ref="K25:M25"/>
    <mergeCell ref="O25:Q25"/>
    <mergeCell ref="O35:Q35"/>
    <mergeCell ref="B36:D36"/>
    <mergeCell ref="G36:I36"/>
    <mergeCell ref="K36:M36"/>
    <mergeCell ref="O36:Q36"/>
    <mergeCell ref="L47:O47"/>
    <mergeCell ref="Q47:T47"/>
    <mergeCell ref="B48:E48"/>
    <mergeCell ref="G48:J48"/>
    <mergeCell ref="L48:O48"/>
    <mergeCell ref="Q48:T48"/>
    <mergeCell ref="L58:O58"/>
    <mergeCell ref="Q58:T58"/>
    <mergeCell ref="B59:E59"/>
    <mergeCell ref="G59:J59"/>
    <mergeCell ref="L59:O59"/>
    <mergeCell ref="Q59:T59"/>
    <mergeCell ref="L68:O68"/>
    <mergeCell ref="Q68:T68"/>
    <mergeCell ref="B69:E69"/>
    <mergeCell ref="G69:J69"/>
    <mergeCell ref="L69:O69"/>
    <mergeCell ref="Q69:T69"/>
    <mergeCell ref="L78:O78"/>
    <mergeCell ref="Q78:T78"/>
    <mergeCell ref="B79:E79"/>
    <mergeCell ref="G79:J79"/>
    <mergeCell ref="L79:O79"/>
    <mergeCell ref="Q79:T79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3"/>
  <sheetViews>
    <sheetView zoomScale="83" zoomScaleNormal="83" topLeftCell="A2" workbookViewId="0">
      <selection activeCell="F36" sqref="F36"/>
    </sheetView>
  </sheetViews>
  <sheetFormatPr defaultColWidth="9" defaultRowHeight="13.5"/>
  <cols>
    <col min="1" max="1" width="9" style="27"/>
    <col min="2" max="2" width="33.2166666666667" style="27" customWidth="1"/>
    <col min="3" max="6" width="31.8833333333333" style="27" customWidth="1"/>
    <col min="7" max="16384" width="9" style="27"/>
  </cols>
  <sheetData>
    <row r="1" spans="2:6">
      <c r="B1" s="6" t="s">
        <v>42</v>
      </c>
      <c r="C1" s="6" t="s">
        <v>43</v>
      </c>
      <c r="D1" s="32" t="s">
        <v>44</v>
      </c>
      <c r="E1" s="32" t="s">
        <v>45</v>
      </c>
      <c r="F1" s="32" t="s">
        <v>46</v>
      </c>
    </row>
    <row r="2" spans="1:9">
      <c r="A2" s="30" t="s">
        <v>2</v>
      </c>
      <c r="B2" s="6">
        <v>1</v>
      </c>
      <c r="C2" s="6">
        <v>0</v>
      </c>
      <c r="D2" s="6">
        <v>0.06</v>
      </c>
      <c r="E2" s="6">
        <v>1.55</v>
      </c>
      <c r="F2" s="6">
        <v>5.018</v>
      </c>
      <c r="H2" s="6"/>
      <c r="I2" s="6"/>
    </row>
    <row r="3" spans="1:9">
      <c r="A3" s="30" t="s">
        <v>3</v>
      </c>
      <c r="B3" s="6">
        <v>1</v>
      </c>
      <c r="C3" s="6">
        <v>0.07</v>
      </c>
      <c r="D3" s="6">
        <v>1.03</v>
      </c>
      <c r="E3" s="6">
        <v>2.18</v>
      </c>
      <c r="F3" s="6">
        <v>4.524</v>
      </c>
      <c r="H3" s="6"/>
      <c r="I3" s="6"/>
    </row>
    <row r="4" spans="1:9">
      <c r="A4" s="30" t="s">
        <v>4</v>
      </c>
      <c r="B4" s="6">
        <v>1</v>
      </c>
      <c r="C4" s="6">
        <v>0.13</v>
      </c>
      <c r="D4" s="6">
        <v>0.22</v>
      </c>
      <c r="E4" s="40"/>
      <c r="F4" s="6">
        <v>10.21</v>
      </c>
      <c r="H4" s="6"/>
      <c r="I4" s="6"/>
    </row>
    <row r="5" spans="1:9">
      <c r="A5" s="30" t="s">
        <v>5</v>
      </c>
      <c r="B5" s="6">
        <v>1</v>
      </c>
      <c r="C5" s="6">
        <v>0.04</v>
      </c>
      <c r="D5" s="6">
        <v>0.21</v>
      </c>
      <c r="E5" s="6">
        <v>1.09</v>
      </c>
      <c r="F5" s="6">
        <v>11.36</v>
      </c>
      <c r="H5" s="6"/>
      <c r="I5" s="6"/>
    </row>
    <row r="6" spans="1:9">
      <c r="A6" s="6"/>
      <c r="B6" s="6"/>
      <c r="C6" s="6"/>
      <c r="D6" s="6"/>
      <c r="E6" s="6"/>
      <c r="F6" s="6"/>
      <c r="G6" s="6"/>
      <c r="H6" s="6"/>
      <c r="I6" s="6"/>
    </row>
    <row r="8" spans="1:8">
      <c r="A8" s="6"/>
      <c r="B8" s="6"/>
      <c r="C8" s="6"/>
      <c r="D8" s="6"/>
      <c r="E8" s="6"/>
      <c r="F8" s="6"/>
      <c r="G8" s="6"/>
      <c r="H8" s="6"/>
    </row>
    <row r="9" spans="1:7">
      <c r="A9" s="6"/>
      <c r="B9" s="6"/>
      <c r="C9" s="6"/>
      <c r="D9" s="6"/>
      <c r="E9" s="6"/>
      <c r="F9" s="6"/>
      <c r="G9" s="6"/>
    </row>
    <row r="10" spans="5:7">
      <c r="E10" s="6"/>
      <c r="F10" s="6"/>
      <c r="G10" s="6"/>
    </row>
    <row r="11" spans="1:7">
      <c r="A11" s="6"/>
      <c r="B11" s="6"/>
      <c r="E11" s="6"/>
      <c r="F11" s="6"/>
      <c r="G11" s="6"/>
    </row>
    <row r="12" spans="1:7">
      <c r="A12" s="30" t="s">
        <v>2</v>
      </c>
      <c r="B12" s="6"/>
      <c r="E12" s="6"/>
      <c r="F12" s="6"/>
      <c r="G12" s="6"/>
    </row>
    <row r="13" spans="1:7">
      <c r="A13" s="32"/>
      <c r="B13" s="32"/>
      <c r="C13" s="32" t="s">
        <v>47</v>
      </c>
      <c r="D13" s="46" t="s">
        <v>48</v>
      </c>
      <c r="E13" s="6"/>
      <c r="F13" s="6"/>
      <c r="G13" s="6"/>
    </row>
    <row r="14" spans="1:7">
      <c r="A14" s="32" t="s">
        <v>49</v>
      </c>
      <c r="B14" s="32" t="s">
        <v>50</v>
      </c>
      <c r="D14" s="32"/>
      <c r="E14" s="6"/>
      <c r="F14" s="6"/>
      <c r="G14" s="6"/>
    </row>
    <row r="15" spans="1:7">
      <c r="A15" s="32" t="s">
        <v>51</v>
      </c>
      <c r="B15" s="32" t="s">
        <v>52</v>
      </c>
      <c r="D15" s="32"/>
      <c r="E15" s="6"/>
      <c r="F15" s="6"/>
      <c r="G15" s="6"/>
    </row>
    <row r="16" spans="1:7">
      <c r="A16" s="32" t="s">
        <v>53</v>
      </c>
      <c r="B16" s="32" t="s">
        <v>46</v>
      </c>
      <c r="C16" s="32">
        <v>15581</v>
      </c>
      <c r="D16" s="47">
        <f>C16/C17</f>
        <v>5.01803542673108</v>
      </c>
      <c r="E16" s="6"/>
      <c r="F16" s="6"/>
      <c r="G16" s="6"/>
    </row>
    <row r="17" spans="1:7">
      <c r="A17" s="32" t="s">
        <v>54</v>
      </c>
      <c r="B17" s="32" t="s">
        <v>18</v>
      </c>
      <c r="C17" s="32">
        <v>3105</v>
      </c>
      <c r="D17" s="32">
        <v>1</v>
      </c>
      <c r="E17" s="6"/>
      <c r="F17" s="6"/>
      <c r="G17" s="6"/>
    </row>
    <row r="18" spans="3:7">
      <c r="C18" s="32"/>
      <c r="E18" s="6"/>
      <c r="F18" s="6"/>
      <c r="G18" s="6"/>
    </row>
    <row r="19" spans="1:7">
      <c r="A19" s="30" t="s">
        <v>3</v>
      </c>
      <c r="B19" s="32"/>
      <c r="C19" s="32"/>
      <c r="D19" s="32"/>
      <c r="E19" s="6"/>
      <c r="F19" s="6"/>
      <c r="G19" s="6"/>
    </row>
    <row r="20" spans="1:7">
      <c r="A20" s="32" t="s">
        <v>55</v>
      </c>
      <c r="B20" s="32" t="s">
        <v>56</v>
      </c>
      <c r="C20" s="32"/>
      <c r="D20" s="32"/>
      <c r="E20" s="6"/>
      <c r="F20" s="6"/>
      <c r="G20" s="6"/>
    </row>
    <row r="21" spans="1:7">
      <c r="A21" s="32" t="s">
        <v>57</v>
      </c>
      <c r="B21" s="32" t="s">
        <v>52</v>
      </c>
      <c r="C21" s="32">
        <v>7695</v>
      </c>
      <c r="D21" s="60">
        <f>C21/C22</f>
        <v>4.52380952380952</v>
      </c>
      <c r="E21" s="6"/>
      <c r="F21" s="6"/>
      <c r="G21" s="6"/>
    </row>
    <row r="22" spans="1:7">
      <c r="A22" s="32" t="s">
        <v>58</v>
      </c>
      <c r="B22" s="32" t="s">
        <v>18</v>
      </c>
      <c r="C22" s="32">
        <v>1701</v>
      </c>
      <c r="D22" s="32">
        <v>1</v>
      </c>
      <c r="E22" s="6"/>
      <c r="F22" s="6"/>
      <c r="G22" s="6"/>
    </row>
    <row r="23" spans="5:7">
      <c r="E23" s="6"/>
      <c r="F23" s="6"/>
      <c r="G23" s="6"/>
    </row>
    <row r="24" spans="5:7">
      <c r="E24" s="6"/>
      <c r="F24" s="6"/>
      <c r="G24" s="6"/>
    </row>
    <row r="25" spans="6:8">
      <c r="F25" s="6"/>
      <c r="G25" s="6"/>
      <c r="H25" s="6"/>
    </row>
    <row r="26" spans="1:8">
      <c r="A26" s="30" t="s">
        <v>4</v>
      </c>
      <c r="B26" s="32"/>
      <c r="C26" s="32" t="s">
        <v>47</v>
      </c>
      <c r="D26" s="46" t="s">
        <v>48</v>
      </c>
      <c r="F26" s="6"/>
      <c r="G26" s="6"/>
      <c r="H26" s="6"/>
    </row>
    <row r="27" spans="1:8">
      <c r="A27" s="32" t="s">
        <v>49</v>
      </c>
      <c r="B27" s="32" t="s">
        <v>46</v>
      </c>
      <c r="C27" s="32">
        <v>19872</v>
      </c>
      <c r="D27" s="60">
        <f>C27/C28</f>
        <v>10.2064714946071</v>
      </c>
      <c r="F27" s="6"/>
      <c r="G27" s="6"/>
      <c r="H27" s="6"/>
    </row>
    <row r="28" spans="1:8">
      <c r="A28" s="32" t="s">
        <v>51</v>
      </c>
      <c r="B28" s="32" t="s">
        <v>18</v>
      </c>
      <c r="C28" s="32">
        <v>1947</v>
      </c>
      <c r="D28" s="32">
        <v>1</v>
      </c>
      <c r="F28" s="30"/>
      <c r="G28" s="30"/>
      <c r="H28" s="30"/>
    </row>
    <row r="32" spans="3:3">
      <c r="C32" s="130"/>
    </row>
    <row r="33" spans="1:6">
      <c r="A33" s="30" t="s">
        <v>5</v>
      </c>
      <c r="E33" s="6"/>
      <c r="F33" s="6"/>
    </row>
    <row r="34" spans="1:6">
      <c r="A34" s="32"/>
      <c r="C34" s="32" t="s">
        <v>47</v>
      </c>
      <c r="D34" s="46" t="s">
        <v>48</v>
      </c>
      <c r="E34" s="6"/>
      <c r="F34" s="6"/>
    </row>
    <row r="35" spans="1:6">
      <c r="A35" s="32" t="s">
        <v>49</v>
      </c>
      <c r="B35" s="32" t="s">
        <v>18</v>
      </c>
      <c r="C35" s="32">
        <v>1715</v>
      </c>
      <c r="D35" s="32">
        <v>1</v>
      </c>
      <c r="E35" s="47"/>
      <c r="F35" s="6"/>
    </row>
    <row r="36" spans="1:6">
      <c r="A36" s="32" t="s">
        <v>51</v>
      </c>
      <c r="B36" s="32" t="s">
        <v>46</v>
      </c>
      <c r="C36" s="32">
        <v>19479</v>
      </c>
      <c r="D36" s="6">
        <v>11.36</v>
      </c>
      <c r="E36" s="30"/>
      <c r="F36" s="30"/>
    </row>
    <row r="37" spans="1:2">
      <c r="A37" s="32" t="s">
        <v>53</v>
      </c>
      <c r="B37" s="32" t="s">
        <v>52</v>
      </c>
    </row>
    <row r="38" spans="1:1">
      <c r="A38" s="32"/>
    </row>
    <row r="39" spans="1:16">
      <c r="A39" s="60"/>
      <c r="B39" s="60"/>
      <c r="C39" s="60"/>
      <c r="D39" s="60"/>
      <c r="E39" s="6"/>
      <c r="F39" s="6"/>
      <c r="G39" s="6"/>
      <c r="H39" s="6"/>
      <c r="I39" s="6"/>
      <c r="J39" s="32"/>
      <c r="K39" s="34"/>
      <c r="L39" s="34"/>
      <c r="M39" s="34"/>
      <c r="N39" s="32"/>
      <c r="O39" s="55"/>
      <c r="P39" s="55"/>
    </row>
    <row r="40" spans="1:15">
      <c r="A40" s="60"/>
      <c r="B40" s="60"/>
      <c r="C40" s="60"/>
      <c r="D40" s="60"/>
      <c r="E40" s="6"/>
      <c r="F40" s="6"/>
      <c r="G40" s="6"/>
      <c r="H40" s="6"/>
      <c r="I40" s="6"/>
      <c r="J40" s="6"/>
      <c r="O40" s="32"/>
    </row>
    <row r="41" spans="1:9">
      <c r="A41" s="6"/>
      <c r="B41" s="6"/>
      <c r="C41" s="32"/>
      <c r="D41" s="34"/>
      <c r="F41" s="6"/>
      <c r="G41" s="6"/>
      <c r="H41" s="6"/>
      <c r="I41" s="6"/>
    </row>
    <row r="42" spans="1:4">
      <c r="A42" s="32"/>
      <c r="B42" s="32"/>
      <c r="C42" s="32"/>
      <c r="D42" s="32"/>
    </row>
    <row r="43" spans="1:4">
      <c r="A43" s="30" t="s">
        <v>2</v>
      </c>
      <c r="B43" s="32"/>
      <c r="C43" s="32"/>
      <c r="D43" s="32"/>
    </row>
    <row r="44" spans="1:4">
      <c r="A44" s="32" t="s">
        <v>49</v>
      </c>
      <c r="B44" s="32" t="s">
        <v>50</v>
      </c>
      <c r="C44" s="32" t="s">
        <v>47</v>
      </c>
      <c r="D44" s="46" t="s">
        <v>48</v>
      </c>
    </row>
    <row r="45" spans="1:4">
      <c r="A45" s="32" t="s">
        <v>51</v>
      </c>
      <c r="B45" s="32" t="s">
        <v>18</v>
      </c>
      <c r="C45" s="32">
        <v>8220</v>
      </c>
      <c r="D45" s="60">
        <v>1</v>
      </c>
    </row>
    <row r="46" spans="1:4">
      <c r="A46" s="32" t="s">
        <v>53</v>
      </c>
      <c r="B46" s="32" t="s">
        <v>52</v>
      </c>
      <c r="C46" s="32"/>
      <c r="D46" s="32"/>
    </row>
    <row r="47" spans="1:4">
      <c r="A47" s="32" t="s">
        <v>54</v>
      </c>
      <c r="B47" s="32" t="s">
        <v>59</v>
      </c>
      <c r="C47" s="32"/>
      <c r="D47" s="60">
        <v>0</v>
      </c>
    </row>
    <row r="48" spans="1:4">
      <c r="A48" s="32" t="s">
        <v>55</v>
      </c>
      <c r="B48" s="32" t="s">
        <v>44</v>
      </c>
      <c r="C48" s="32">
        <v>515</v>
      </c>
      <c r="D48" s="60">
        <v>0.0626520681265207</v>
      </c>
    </row>
    <row r="49" spans="1:4">
      <c r="A49" s="32" t="s">
        <v>57</v>
      </c>
      <c r="B49" s="32" t="s">
        <v>45</v>
      </c>
      <c r="C49" s="32">
        <v>12737</v>
      </c>
      <c r="D49" s="60">
        <v>1.54951338199513</v>
      </c>
    </row>
    <row r="50" spans="1:15">
      <c r="A50" s="6"/>
      <c r="B50" s="6"/>
      <c r="C50" s="6"/>
      <c r="D50" s="6"/>
      <c r="E50" s="6"/>
      <c r="F50" s="6"/>
      <c r="G50" s="6"/>
      <c r="H50" s="6"/>
      <c r="I50" s="32"/>
      <c r="O50" s="34"/>
    </row>
    <row r="51" spans="1:17">
      <c r="A51" s="6"/>
      <c r="B51" s="6"/>
      <c r="C51" s="6"/>
      <c r="D51" s="6"/>
      <c r="E51" s="6"/>
      <c r="F51" s="6"/>
      <c r="G51" s="6"/>
      <c r="H51" s="6"/>
      <c r="I51" s="6"/>
      <c r="J51" s="6"/>
      <c r="K51" s="32"/>
      <c r="L51" s="34"/>
      <c r="M51" s="34"/>
      <c r="N51" s="34"/>
      <c r="O51" s="32"/>
      <c r="P51" s="55"/>
      <c r="Q51" s="55"/>
    </row>
    <row r="52" spans="1:17">
      <c r="A52" s="32"/>
      <c r="B52" s="6"/>
      <c r="C52" s="6"/>
      <c r="D52" s="6"/>
      <c r="E52" s="6"/>
      <c r="F52" s="6"/>
      <c r="G52" s="6"/>
      <c r="H52" s="6"/>
      <c r="I52" s="6"/>
      <c r="J52" s="6"/>
      <c r="K52" s="32"/>
      <c r="L52" s="34"/>
      <c r="M52" s="34"/>
      <c r="N52" s="34"/>
      <c r="O52" s="32"/>
      <c r="P52" s="55"/>
      <c r="Q52" s="55"/>
    </row>
    <row r="53" spans="1:17">
      <c r="A53" s="32"/>
      <c r="B53" s="32"/>
      <c r="C53" s="32"/>
      <c r="D53" s="32"/>
      <c r="F53" s="6"/>
      <c r="G53" s="6"/>
      <c r="H53" s="6"/>
      <c r="I53" s="6"/>
      <c r="J53" s="6"/>
      <c r="K53" s="32"/>
      <c r="L53" s="34"/>
      <c r="M53" s="34"/>
      <c r="N53" s="34"/>
      <c r="O53" s="32"/>
      <c r="P53" s="55"/>
      <c r="Q53" s="55"/>
    </row>
    <row r="54" spans="1:17">
      <c r="A54" s="30" t="s">
        <v>3</v>
      </c>
      <c r="B54" s="32"/>
      <c r="C54" s="32"/>
      <c r="D54" s="32"/>
      <c r="F54" s="6"/>
      <c r="G54" s="6"/>
      <c r="H54" s="6"/>
      <c r="I54" s="6"/>
      <c r="J54" s="6"/>
      <c r="K54" s="32"/>
      <c r="L54" s="32"/>
      <c r="M54" s="32"/>
      <c r="N54" s="32"/>
      <c r="O54" s="32"/>
      <c r="P54" s="32"/>
      <c r="Q54" s="32"/>
    </row>
    <row r="55" spans="1:17">
      <c r="A55" s="32" t="s">
        <v>49</v>
      </c>
      <c r="B55" s="32" t="s">
        <v>50</v>
      </c>
      <c r="C55" s="32" t="s">
        <v>47</v>
      </c>
      <c r="D55" s="46" t="s">
        <v>48</v>
      </c>
      <c r="F55" s="60"/>
      <c r="G55" s="6"/>
      <c r="H55" s="6"/>
      <c r="I55" s="6"/>
      <c r="J55" s="6"/>
      <c r="K55" s="32"/>
      <c r="L55" s="32"/>
      <c r="M55" s="32"/>
      <c r="N55" s="32"/>
      <c r="O55" s="32"/>
      <c r="P55" s="32"/>
      <c r="Q55" s="32"/>
    </row>
    <row r="56" spans="1:17">
      <c r="A56" s="32" t="s">
        <v>51</v>
      </c>
      <c r="B56" s="32" t="s">
        <v>18</v>
      </c>
      <c r="C56" s="6">
        <v>7846</v>
      </c>
      <c r="D56" s="60">
        <v>1</v>
      </c>
      <c r="F56" s="6"/>
      <c r="G56" s="6"/>
      <c r="H56" s="6"/>
      <c r="I56" s="6"/>
      <c r="J56" s="6"/>
      <c r="K56" s="32"/>
      <c r="L56" s="32"/>
      <c r="M56" s="32"/>
      <c r="N56" s="32"/>
      <c r="O56" s="32"/>
      <c r="P56" s="32"/>
      <c r="Q56" s="32"/>
    </row>
    <row r="57" spans="1:17">
      <c r="A57" s="32" t="s">
        <v>53</v>
      </c>
      <c r="B57" s="32" t="s">
        <v>52</v>
      </c>
      <c r="C57" s="32"/>
      <c r="D57" s="32"/>
      <c r="F57" s="6"/>
      <c r="G57" s="6"/>
      <c r="H57" s="6"/>
      <c r="I57" s="6"/>
      <c r="J57" s="6"/>
      <c r="K57" s="32"/>
      <c r="L57" s="32"/>
      <c r="M57" s="32"/>
      <c r="N57" s="32"/>
      <c r="O57" s="32"/>
      <c r="P57" s="32"/>
      <c r="Q57" s="32"/>
    </row>
    <row r="58" spans="1:17">
      <c r="A58" s="32" t="s">
        <v>54</v>
      </c>
      <c r="B58" s="32" t="s">
        <v>59</v>
      </c>
      <c r="C58" s="6">
        <v>534</v>
      </c>
      <c r="D58" s="60">
        <v>0.0680601580423145</v>
      </c>
      <c r="F58" s="6"/>
      <c r="G58" s="6"/>
      <c r="H58" s="6"/>
      <c r="I58" s="6"/>
      <c r="J58" s="6"/>
      <c r="K58" s="32"/>
      <c r="L58" s="32"/>
      <c r="M58" s="32"/>
      <c r="N58" s="32"/>
      <c r="O58" s="32"/>
      <c r="P58" s="32"/>
      <c r="Q58" s="32"/>
    </row>
    <row r="59" spans="1:17">
      <c r="A59" s="32" t="s">
        <v>55</v>
      </c>
      <c r="B59" s="32" t="s">
        <v>44</v>
      </c>
      <c r="C59" s="6">
        <v>8120</v>
      </c>
      <c r="D59" s="60">
        <v>1.03492225337752</v>
      </c>
      <c r="F59" s="6"/>
      <c r="G59" s="6"/>
      <c r="H59" s="6"/>
      <c r="I59" s="6"/>
      <c r="J59" s="6"/>
      <c r="K59" s="32"/>
      <c r="L59" s="32"/>
      <c r="M59" s="32"/>
      <c r="N59" s="32"/>
      <c r="O59" s="32"/>
      <c r="P59" s="32"/>
      <c r="Q59" s="32"/>
    </row>
    <row r="60" spans="1:17">
      <c r="A60" s="32" t="s">
        <v>57</v>
      </c>
      <c r="B60" s="32" t="s">
        <v>45</v>
      </c>
      <c r="C60" s="6">
        <v>17084</v>
      </c>
      <c r="D60" s="60">
        <v>2.17741524343615</v>
      </c>
      <c r="F60" s="6"/>
      <c r="G60" s="6"/>
      <c r="H60" s="6"/>
      <c r="I60" s="6"/>
      <c r="J60" s="6"/>
      <c r="K60" s="32"/>
      <c r="L60" s="32"/>
      <c r="M60" s="32"/>
      <c r="N60" s="32"/>
      <c r="O60" s="32"/>
      <c r="P60" s="32"/>
      <c r="Q60" s="32"/>
    </row>
    <row r="61" spans="1:17">
      <c r="A61" s="6"/>
      <c r="B61" s="6"/>
      <c r="C61" s="6"/>
      <c r="D61" s="6"/>
      <c r="E61" s="6"/>
      <c r="F61" s="6"/>
      <c r="G61" s="6"/>
      <c r="H61" s="6"/>
      <c r="I61" s="6"/>
      <c r="J61" s="6"/>
      <c r="K61" s="32"/>
      <c r="L61" s="32"/>
      <c r="M61" s="32"/>
      <c r="N61" s="32"/>
      <c r="O61" s="32"/>
      <c r="P61" s="32"/>
      <c r="Q61" s="32"/>
    </row>
    <row r="62" spans="1:17">
      <c r="A62" s="32"/>
      <c r="B62" s="34"/>
      <c r="C62" s="34"/>
      <c r="D62" s="34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</row>
    <row r="63" spans="1:17">
      <c r="A63" s="6"/>
      <c r="B63" s="32"/>
      <c r="C63" s="32"/>
      <c r="D63" s="6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</row>
    <row r="64" spans="1:17">
      <c r="A64" s="32"/>
      <c r="B64" s="32"/>
      <c r="C64" s="32"/>
      <c r="D64" s="32"/>
      <c r="E64" s="6"/>
      <c r="F64" s="6"/>
      <c r="G64" s="6"/>
      <c r="H64" s="6"/>
      <c r="I64" s="32"/>
      <c r="J64" s="32"/>
      <c r="K64" s="32"/>
      <c r="L64" s="32"/>
      <c r="M64" s="32"/>
      <c r="N64" s="32"/>
      <c r="O64" s="32"/>
      <c r="P64" s="32"/>
      <c r="Q64" s="32"/>
    </row>
    <row r="65" spans="1:17">
      <c r="A65" s="30" t="s">
        <v>4</v>
      </c>
      <c r="B65" s="32"/>
      <c r="C65" s="32"/>
      <c r="D65" s="32"/>
      <c r="E65" s="41"/>
      <c r="F65" s="41"/>
      <c r="G65" s="41"/>
      <c r="H65" s="41"/>
      <c r="I65" s="32"/>
      <c r="J65" s="32"/>
      <c r="K65" s="32"/>
      <c r="L65" s="32"/>
      <c r="M65" s="34"/>
      <c r="N65" s="34"/>
      <c r="O65" s="32"/>
      <c r="P65" s="55"/>
      <c r="Q65" s="55"/>
    </row>
    <row r="66" spans="1:17">
      <c r="A66" s="32" t="s">
        <v>49</v>
      </c>
      <c r="B66" s="32" t="s">
        <v>50</v>
      </c>
      <c r="C66" s="32" t="s">
        <v>47</v>
      </c>
      <c r="D66" s="46" t="s">
        <v>48</v>
      </c>
      <c r="E66" s="41"/>
      <c r="F66" s="41"/>
      <c r="G66" s="41"/>
      <c r="H66" s="41"/>
      <c r="I66" s="32"/>
      <c r="J66" s="32"/>
      <c r="K66" s="32"/>
      <c r="L66" s="32"/>
      <c r="M66" s="34"/>
      <c r="N66" s="34"/>
      <c r="O66" s="32"/>
      <c r="P66" s="55"/>
      <c r="Q66" s="55"/>
    </row>
    <row r="67" spans="1:4">
      <c r="A67" s="32" t="s">
        <v>51</v>
      </c>
      <c r="B67" s="32" t="s">
        <v>18</v>
      </c>
      <c r="C67" s="6">
        <v>4149</v>
      </c>
      <c r="D67" s="60">
        <v>1</v>
      </c>
    </row>
    <row r="68" spans="1:4">
      <c r="A68" s="32" t="s">
        <v>53</v>
      </c>
      <c r="B68" s="32" t="s">
        <v>52</v>
      </c>
      <c r="C68" s="32"/>
      <c r="D68" s="32"/>
    </row>
    <row r="69" spans="1:4">
      <c r="A69" s="32" t="s">
        <v>54</v>
      </c>
      <c r="B69" s="32" t="s">
        <v>59</v>
      </c>
      <c r="C69" s="32">
        <v>525</v>
      </c>
      <c r="D69" s="60">
        <v>0.126536514822849</v>
      </c>
    </row>
    <row r="70" spans="1:4">
      <c r="A70" s="32" t="s">
        <v>55</v>
      </c>
      <c r="B70" s="32" t="s">
        <v>44</v>
      </c>
      <c r="C70" s="32">
        <v>895</v>
      </c>
      <c r="D70" s="60">
        <v>0.215714630031333</v>
      </c>
    </row>
    <row r="71" spans="1:4">
      <c r="A71" s="32" t="s">
        <v>57</v>
      </c>
      <c r="B71" s="32" t="s">
        <v>45</v>
      </c>
      <c r="C71" s="32">
        <v>16295</v>
      </c>
      <c r="D71" s="48" t="s">
        <v>60</v>
      </c>
    </row>
    <row r="72" spans="1:4">
      <c r="A72" s="32"/>
      <c r="B72" s="32"/>
      <c r="C72" s="32"/>
      <c r="D72" s="34"/>
    </row>
    <row r="73" spans="1:2">
      <c r="A73" s="55"/>
      <c r="B73" s="55"/>
    </row>
    <row r="74" spans="1:4">
      <c r="A74" s="34"/>
      <c r="B74" s="34"/>
      <c r="C74" s="32"/>
      <c r="D74" s="55"/>
    </row>
    <row r="75" spans="1:4">
      <c r="A75" s="32"/>
      <c r="B75" s="32"/>
      <c r="C75" s="32"/>
      <c r="D75" s="32"/>
    </row>
    <row r="76" spans="1:4">
      <c r="A76" s="30" t="s">
        <v>5</v>
      </c>
      <c r="B76" s="32"/>
      <c r="C76" s="32"/>
      <c r="D76" s="32"/>
    </row>
    <row r="77" spans="1:4">
      <c r="A77" s="32"/>
      <c r="B77" s="32"/>
      <c r="C77" s="32" t="s">
        <v>47</v>
      </c>
      <c r="D77" s="46" t="s">
        <v>48</v>
      </c>
    </row>
    <row r="78" spans="1:4">
      <c r="A78" s="32" t="s">
        <v>49</v>
      </c>
      <c r="B78" s="32" t="s">
        <v>18</v>
      </c>
      <c r="C78" s="32">
        <v>14720</v>
      </c>
      <c r="D78" s="60">
        <v>1</v>
      </c>
    </row>
    <row r="79" spans="1:4">
      <c r="A79" s="32" t="s">
        <v>51</v>
      </c>
      <c r="B79" s="32" t="s">
        <v>52</v>
      </c>
      <c r="C79" s="32"/>
      <c r="D79" s="32"/>
    </row>
    <row r="80" spans="1:4">
      <c r="A80" s="32" t="s">
        <v>53</v>
      </c>
      <c r="B80" s="32" t="s">
        <v>59</v>
      </c>
      <c r="C80" s="32">
        <v>618</v>
      </c>
      <c r="D80" s="60">
        <v>0.0419836956521739</v>
      </c>
    </row>
    <row r="81" spans="1:4">
      <c r="A81" s="32" t="s">
        <v>54</v>
      </c>
      <c r="B81" s="32" t="s">
        <v>44</v>
      </c>
      <c r="C81" s="32">
        <v>3054</v>
      </c>
      <c r="D81" s="60">
        <v>0.207472826086957</v>
      </c>
    </row>
    <row r="82" spans="1:4">
      <c r="A82" s="32" t="s">
        <v>55</v>
      </c>
      <c r="B82" s="32" t="s">
        <v>45</v>
      </c>
      <c r="C82" s="32">
        <v>16079</v>
      </c>
      <c r="D82" s="60">
        <v>1.09232336956522</v>
      </c>
    </row>
    <row r="83" spans="1:3">
      <c r="A83" s="32"/>
      <c r="B83" s="55"/>
      <c r="C83" s="55"/>
    </row>
  </sheetData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zoomScale="85" zoomScaleNormal="85" workbookViewId="0">
      <selection activeCell="S31" sqref="S31"/>
    </sheetView>
  </sheetViews>
  <sheetFormatPr defaultColWidth="9" defaultRowHeight="13.5"/>
  <cols>
    <col min="1" max="1" width="19.775" style="27" customWidth="1"/>
    <col min="2" max="8" width="9" style="27"/>
    <col min="9" max="14" width="15.2166666666667" style="27" customWidth="1"/>
    <col min="15" max="16384" width="9" style="27"/>
  </cols>
  <sheetData>
    <row r="1" spans="1:1">
      <c r="A1" s="30"/>
    </row>
    <row r="2" spans="1:1">
      <c r="A2" s="30" t="s">
        <v>18</v>
      </c>
    </row>
    <row r="3" spans="1:14">
      <c r="A3" s="30"/>
      <c r="B3" s="6" t="s">
        <v>61</v>
      </c>
      <c r="C3" s="6" t="s">
        <v>62</v>
      </c>
      <c r="D3" s="6" t="s">
        <v>63</v>
      </c>
      <c r="E3" s="6" t="s">
        <v>64</v>
      </c>
      <c r="F3" s="6" t="s">
        <v>65</v>
      </c>
      <c r="G3" s="6" t="s">
        <v>31</v>
      </c>
      <c r="J3" s="6" t="s">
        <v>66</v>
      </c>
      <c r="K3" s="6" t="s">
        <v>67</v>
      </c>
      <c r="L3" s="6" t="s">
        <v>68</v>
      </c>
      <c r="M3" s="6" t="s">
        <v>69</v>
      </c>
      <c r="N3" s="6" t="s">
        <v>70</v>
      </c>
    </row>
    <row r="4" spans="1:14">
      <c r="A4" s="30" t="s">
        <v>2</v>
      </c>
      <c r="B4" s="6">
        <v>1.6124</v>
      </c>
      <c r="C4" s="6">
        <v>0.9274</v>
      </c>
      <c r="D4" s="6">
        <v>1.3073</v>
      </c>
      <c r="E4" s="6">
        <v>2.2577</v>
      </c>
      <c r="F4" s="6">
        <v>2.4235</v>
      </c>
      <c r="G4" s="6">
        <v>1.7155</v>
      </c>
      <c r="I4" s="6" t="s">
        <v>71</v>
      </c>
      <c r="J4" s="6">
        <v>1.224</v>
      </c>
      <c r="K4" s="6" t="s">
        <v>72</v>
      </c>
      <c r="L4" s="6" t="s">
        <v>73</v>
      </c>
      <c r="M4" s="6" t="s">
        <v>74</v>
      </c>
      <c r="N4" s="6">
        <v>0.0117</v>
      </c>
    </row>
    <row r="5" spans="1:14">
      <c r="A5" s="30"/>
      <c r="B5" s="6">
        <v>1.738</v>
      </c>
      <c r="C5" s="6">
        <v>0.7869</v>
      </c>
      <c r="D5" s="6">
        <v>1.166</v>
      </c>
      <c r="E5" s="6">
        <v>2.7161</v>
      </c>
      <c r="F5" s="6">
        <v>1.9555</v>
      </c>
      <c r="G5" s="6">
        <v>1.8353</v>
      </c>
      <c r="I5" s="6" t="s">
        <v>75</v>
      </c>
      <c r="J5" s="6">
        <v>0.5138</v>
      </c>
      <c r="K5" s="6" t="s">
        <v>76</v>
      </c>
      <c r="L5" s="6" t="s">
        <v>77</v>
      </c>
      <c r="M5" s="6" t="s">
        <v>41</v>
      </c>
      <c r="N5" s="6">
        <v>0.5586</v>
      </c>
    </row>
    <row r="6" spans="1:14">
      <c r="A6" s="30"/>
      <c r="B6" s="6">
        <v>1.4437</v>
      </c>
      <c r="C6" s="6">
        <v>0.8748</v>
      </c>
      <c r="D6" s="6">
        <v>1.1563</v>
      </c>
      <c r="E6" s="6">
        <v>2.1943</v>
      </c>
      <c r="F6" s="6">
        <v>1.5835</v>
      </c>
      <c r="G6" s="6">
        <v>1.3839</v>
      </c>
      <c r="I6" s="6" t="s">
        <v>78</v>
      </c>
      <c r="J6" s="6">
        <v>-1.707</v>
      </c>
      <c r="K6" s="6" t="s">
        <v>79</v>
      </c>
      <c r="L6" s="6" t="s">
        <v>73</v>
      </c>
      <c r="M6" s="6" t="s">
        <v>39</v>
      </c>
      <c r="N6" s="6">
        <v>0.0002</v>
      </c>
    </row>
    <row r="7" spans="1:14">
      <c r="A7" s="30" t="s">
        <v>3</v>
      </c>
      <c r="B7" s="6">
        <v>2.7354</v>
      </c>
      <c r="C7" s="6">
        <v>1.2109</v>
      </c>
      <c r="D7" s="6">
        <v>2.0509</v>
      </c>
      <c r="E7" s="6">
        <v>3.6717</v>
      </c>
      <c r="F7" s="6">
        <v>3.7925</v>
      </c>
      <c r="G7" s="6">
        <v>4.2788</v>
      </c>
      <c r="I7" s="6" t="s">
        <v>80</v>
      </c>
      <c r="J7" s="6">
        <v>-0.4862</v>
      </c>
      <c r="K7" s="6" t="s">
        <v>81</v>
      </c>
      <c r="L7" s="6" t="s">
        <v>77</v>
      </c>
      <c r="M7" s="6" t="s">
        <v>41</v>
      </c>
      <c r="N7" s="6">
        <v>0.6089</v>
      </c>
    </row>
    <row r="8" spans="1:14">
      <c r="A8" s="30"/>
      <c r="B8" s="6">
        <v>2.3647</v>
      </c>
      <c r="C8" s="6">
        <v>1.1035</v>
      </c>
      <c r="D8" s="6">
        <v>1.5831</v>
      </c>
      <c r="E8" s="6">
        <v>3.843</v>
      </c>
      <c r="F8" s="6">
        <v>3.7196</v>
      </c>
      <c r="G8" s="6">
        <v>4.2499</v>
      </c>
      <c r="I8" s="6" t="s">
        <v>82</v>
      </c>
      <c r="J8" s="6">
        <v>-0.8268</v>
      </c>
      <c r="K8" s="6" t="s">
        <v>83</v>
      </c>
      <c r="L8" s="6" t="s">
        <v>77</v>
      </c>
      <c r="M8" s="6" t="s">
        <v>41</v>
      </c>
      <c r="N8" s="6">
        <v>0.1973</v>
      </c>
    </row>
    <row r="9" spans="1:7">
      <c r="A9" s="30"/>
      <c r="B9" s="6">
        <v>2.4873</v>
      </c>
      <c r="C9" s="6">
        <v>1.1458</v>
      </c>
      <c r="D9" s="6">
        <v>1.7182</v>
      </c>
      <c r="E9" s="6">
        <v>3.5863</v>
      </c>
      <c r="F9" s="6">
        <v>3.6402</v>
      </c>
      <c r="G9" s="6">
        <v>3.8885</v>
      </c>
    </row>
    <row r="10" spans="1:7">
      <c r="A10" s="30" t="s">
        <v>4</v>
      </c>
      <c r="B10" s="6">
        <v>3.2445</v>
      </c>
      <c r="C10" s="6">
        <v>1.682</v>
      </c>
      <c r="D10" s="6">
        <v>2.9903</v>
      </c>
      <c r="E10" s="6">
        <v>6.4317</v>
      </c>
      <c r="F10" s="6">
        <v>3.2334</v>
      </c>
      <c r="G10" s="6">
        <v>4.5449</v>
      </c>
    </row>
    <row r="11" spans="1:7">
      <c r="A11" s="30"/>
      <c r="B11" s="6">
        <v>3.4587</v>
      </c>
      <c r="C11" s="6">
        <v>1.7385</v>
      </c>
      <c r="D11" s="6">
        <v>2.8124</v>
      </c>
      <c r="E11" s="6">
        <v>5.6366</v>
      </c>
      <c r="F11" s="6">
        <v>3.3142</v>
      </c>
      <c r="G11" s="6">
        <v>4.6435</v>
      </c>
    </row>
    <row r="12" spans="1:7">
      <c r="A12" s="30"/>
      <c r="B12" s="6">
        <v>3.4742</v>
      </c>
      <c r="C12" s="6">
        <v>1.7337</v>
      </c>
      <c r="D12" s="6">
        <v>2.8415</v>
      </c>
      <c r="E12" s="6">
        <v>5.5968</v>
      </c>
      <c r="F12" s="6">
        <v>3.3738</v>
      </c>
      <c r="G12" s="6">
        <v>4.5051</v>
      </c>
    </row>
    <row r="13" spans="1:7">
      <c r="A13" s="30" t="s">
        <v>5</v>
      </c>
      <c r="B13" s="6">
        <v>2.9941</v>
      </c>
      <c r="C13" s="6">
        <v>1.8464</v>
      </c>
      <c r="D13" s="6">
        <v>2.7691</v>
      </c>
      <c r="E13" s="6">
        <v>5.3847</v>
      </c>
      <c r="F13" s="6">
        <v>3.4914</v>
      </c>
      <c r="G13" s="6"/>
    </row>
    <row r="14" spans="1:7">
      <c r="A14" s="30"/>
      <c r="B14" s="6">
        <v>3.187</v>
      </c>
      <c r="C14" s="6">
        <v>2.1024</v>
      </c>
      <c r="D14" s="6">
        <v>2.4089</v>
      </c>
      <c r="E14" s="6">
        <v>5.6993</v>
      </c>
      <c r="F14" s="6">
        <v>3.171</v>
      </c>
      <c r="G14" s="6"/>
    </row>
    <row r="15" spans="1:7">
      <c r="A15" s="30"/>
      <c r="B15" s="6">
        <v>2.7323</v>
      </c>
      <c r="C15" s="6">
        <v>1.6361</v>
      </c>
      <c r="D15" s="6">
        <v>2.5029</v>
      </c>
      <c r="E15" s="6">
        <v>4.9404</v>
      </c>
      <c r="F15" s="6">
        <v>3.6081</v>
      </c>
      <c r="G15" s="6"/>
    </row>
    <row r="16" spans="2:7">
      <c r="B16" s="6"/>
      <c r="C16" s="6"/>
      <c r="D16" s="6"/>
      <c r="E16" s="6"/>
      <c r="F16" s="6"/>
      <c r="G16" s="6"/>
    </row>
    <row r="18" ht="16.5" spans="1:2">
      <c r="A18" s="30" t="s">
        <v>84</v>
      </c>
      <c r="B18" s="6"/>
    </row>
    <row r="19" spans="2:14">
      <c r="B19" s="6" t="s">
        <v>61</v>
      </c>
      <c r="C19" s="6" t="s">
        <v>62</v>
      </c>
      <c r="D19" s="6" t="s">
        <v>63</v>
      </c>
      <c r="E19" s="6" t="s">
        <v>64</v>
      </c>
      <c r="F19" s="6" t="s">
        <v>65</v>
      </c>
      <c r="G19" s="6" t="s">
        <v>31</v>
      </c>
      <c r="J19" s="6" t="s">
        <v>66</v>
      </c>
      <c r="K19" s="6" t="s">
        <v>67</v>
      </c>
      <c r="L19" s="6" t="s">
        <v>68</v>
      </c>
      <c r="M19" s="6" t="s">
        <v>69</v>
      </c>
      <c r="N19" s="6" t="s">
        <v>70</v>
      </c>
    </row>
    <row r="20" spans="1:14">
      <c r="A20" s="30" t="s">
        <v>2</v>
      </c>
      <c r="B20" s="6">
        <v>6.024</v>
      </c>
      <c r="C20" s="6">
        <v>4.861</v>
      </c>
      <c r="D20" s="6">
        <v>2.803</v>
      </c>
      <c r="E20" s="6">
        <v>6.998</v>
      </c>
      <c r="F20" s="6">
        <v>3.533</v>
      </c>
      <c r="G20" s="6">
        <v>5.203</v>
      </c>
      <c r="I20" s="6" t="s">
        <v>71</v>
      </c>
      <c r="J20" s="6">
        <v>0.5981</v>
      </c>
      <c r="K20" s="6" t="s">
        <v>85</v>
      </c>
      <c r="L20" s="6" t="s">
        <v>73</v>
      </c>
      <c r="M20" s="6" t="s">
        <v>74</v>
      </c>
      <c r="N20" s="6">
        <v>0.0223</v>
      </c>
    </row>
    <row r="21" spans="1:14">
      <c r="A21" s="30"/>
      <c r="B21" s="6">
        <v>5.606</v>
      </c>
      <c r="C21" s="6">
        <v>4.88</v>
      </c>
      <c r="D21" s="6">
        <v>2.425</v>
      </c>
      <c r="E21" s="6">
        <v>6.852</v>
      </c>
      <c r="F21" s="6">
        <v>3.318</v>
      </c>
      <c r="G21" s="6">
        <v>4.687</v>
      </c>
      <c r="I21" s="6" t="s">
        <v>75</v>
      </c>
      <c r="J21" s="6">
        <v>2.881</v>
      </c>
      <c r="K21" s="6" t="s">
        <v>86</v>
      </c>
      <c r="L21" s="6" t="s">
        <v>73</v>
      </c>
      <c r="M21" s="6" t="s">
        <v>38</v>
      </c>
      <c r="N21" s="6" t="s">
        <v>36</v>
      </c>
    </row>
    <row r="22" spans="1:14">
      <c r="A22" s="30"/>
      <c r="B22" s="6">
        <v>5.98</v>
      </c>
      <c r="C22" s="6">
        <v>4.866</v>
      </c>
      <c r="D22" s="6">
        <v>2.883</v>
      </c>
      <c r="E22" s="6">
        <v>5.94</v>
      </c>
      <c r="F22" s="6">
        <v>3.113</v>
      </c>
      <c r="G22" s="6">
        <v>4.717</v>
      </c>
      <c r="I22" s="6" t="s">
        <v>78</v>
      </c>
      <c r="J22" s="6">
        <v>-0.09006</v>
      </c>
      <c r="K22" s="6" t="s">
        <v>87</v>
      </c>
      <c r="L22" s="6" t="s">
        <v>77</v>
      </c>
      <c r="M22" s="6" t="s">
        <v>41</v>
      </c>
      <c r="N22" s="6">
        <v>0.9913</v>
      </c>
    </row>
    <row r="23" spans="1:14">
      <c r="A23" s="30"/>
      <c r="B23" s="6">
        <v>5.84</v>
      </c>
      <c r="C23" s="6">
        <v>5.346</v>
      </c>
      <c r="D23" s="6">
        <v>2.748</v>
      </c>
      <c r="E23" s="6">
        <v>6.207</v>
      </c>
      <c r="F23" s="6">
        <v>3.748</v>
      </c>
      <c r="G23" s="6">
        <v>5.255</v>
      </c>
      <c r="I23" s="6" t="s">
        <v>80</v>
      </c>
      <c r="J23" s="6">
        <v>2.253</v>
      </c>
      <c r="K23" s="6" t="s">
        <v>88</v>
      </c>
      <c r="L23" s="6" t="s">
        <v>73</v>
      </c>
      <c r="M23" s="6" t="s">
        <v>38</v>
      </c>
      <c r="N23" s="6" t="s">
        <v>36</v>
      </c>
    </row>
    <row r="24" spans="1:14">
      <c r="A24" s="30" t="s">
        <v>3</v>
      </c>
      <c r="B24" s="6">
        <v>5.724</v>
      </c>
      <c r="C24" s="6">
        <v>5.199</v>
      </c>
      <c r="D24" s="6">
        <v>2.912</v>
      </c>
      <c r="E24" s="6">
        <v>4.467</v>
      </c>
      <c r="F24" s="6">
        <v>3.788</v>
      </c>
      <c r="G24" s="6">
        <v>5.96</v>
      </c>
      <c r="I24" s="6" t="s">
        <v>82</v>
      </c>
      <c r="J24" s="6">
        <v>0.2176</v>
      </c>
      <c r="K24" s="6" t="s">
        <v>89</v>
      </c>
      <c r="L24" s="6" t="s">
        <v>77</v>
      </c>
      <c r="M24" s="6" t="s">
        <v>41</v>
      </c>
      <c r="N24" s="6">
        <v>0.7457</v>
      </c>
    </row>
    <row r="25" spans="1:7">
      <c r="A25" s="30"/>
      <c r="B25" s="6">
        <v>6.044</v>
      </c>
      <c r="C25" s="6">
        <v>5.261</v>
      </c>
      <c r="D25" s="6">
        <v>3.009</v>
      </c>
      <c r="E25" s="6">
        <v>4.927</v>
      </c>
      <c r="F25" s="6">
        <v>3.632</v>
      </c>
      <c r="G25" s="6">
        <v>6.503</v>
      </c>
    </row>
    <row r="26" spans="1:7">
      <c r="A26" s="30"/>
      <c r="B26" s="6">
        <v>4.637</v>
      </c>
      <c r="C26" s="6">
        <v>5.343</v>
      </c>
      <c r="D26" s="6">
        <v>2.778</v>
      </c>
      <c r="E26" s="6">
        <v>4.596</v>
      </c>
      <c r="F26" s="6">
        <v>3.663</v>
      </c>
      <c r="G26" s="6">
        <v>4.968</v>
      </c>
    </row>
    <row r="27" spans="1:7">
      <c r="A27" s="30"/>
      <c r="B27" s="6">
        <v>5.893</v>
      </c>
      <c r="C27" s="6">
        <v>4.918</v>
      </c>
      <c r="D27" s="6">
        <v>3.139</v>
      </c>
      <c r="E27" s="6">
        <v>6.036</v>
      </c>
      <c r="F27" s="6">
        <v>2.423</v>
      </c>
      <c r="G27" s="6">
        <v>6.243</v>
      </c>
    </row>
    <row r="28" spans="1:7">
      <c r="A28" s="30" t="s">
        <v>4</v>
      </c>
      <c r="B28" s="6">
        <v>5.44</v>
      </c>
      <c r="C28" s="6">
        <v>5.661</v>
      </c>
      <c r="D28" s="6">
        <v>2.79</v>
      </c>
      <c r="E28" s="6">
        <v>6.477</v>
      </c>
      <c r="F28" s="6">
        <v>2.934</v>
      </c>
      <c r="G28" s="6">
        <v>4.708</v>
      </c>
    </row>
    <row r="29" spans="1:7">
      <c r="A29" s="30"/>
      <c r="B29" s="6">
        <v>5.74</v>
      </c>
      <c r="C29" s="6">
        <v>5.945</v>
      </c>
      <c r="D29" s="6">
        <v>2.771</v>
      </c>
      <c r="E29" s="6">
        <v>7.288</v>
      </c>
      <c r="F29" s="6">
        <v>4.216</v>
      </c>
      <c r="G29" s="6">
        <v>5.633</v>
      </c>
    </row>
    <row r="30" spans="1:7">
      <c r="A30" s="30"/>
      <c r="B30" s="6">
        <v>6.093</v>
      </c>
      <c r="C30" s="6">
        <v>4.124</v>
      </c>
      <c r="D30" s="6">
        <v>3.018</v>
      </c>
      <c r="E30" s="6">
        <v>6.534</v>
      </c>
      <c r="F30" s="6">
        <v>3.168</v>
      </c>
      <c r="G30" s="6">
        <v>5.294</v>
      </c>
    </row>
    <row r="31" spans="1:7">
      <c r="A31" s="30"/>
      <c r="B31" s="6">
        <v>5.397</v>
      </c>
      <c r="C31" s="6">
        <v>4.873</v>
      </c>
      <c r="D31" s="6">
        <v>2.613</v>
      </c>
      <c r="E31" s="6">
        <v>5.704</v>
      </c>
      <c r="F31" s="6">
        <v>2.487</v>
      </c>
      <c r="G31" s="6">
        <v>4.322</v>
      </c>
    </row>
    <row r="32" spans="1:7">
      <c r="A32" s="30" t="s">
        <v>5</v>
      </c>
      <c r="B32" s="6">
        <v>4.978</v>
      </c>
      <c r="C32" s="6">
        <v>5.451</v>
      </c>
      <c r="D32" s="6">
        <v>2.783</v>
      </c>
      <c r="E32" s="6">
        <v>4.31</v>
      </c>
      <c r="F32" s="6">
        <v>3.266</v>
      </c>
      <c r="G32" s="6">
        <v>6.366</v>
      </c>
    </row>
    <row r="33" spans="1:7">
      <c r="A33" s="30"/>
      <c r="B33" s="6">
        <v>6.699</v>
      </c>
      <c r="C33" s="6">
        <v>5.045</v>
      </c>
      <c r="D33" s="6">
        <v>2.985</v>
      </c>
      <c r="E33" s="6">
        <v>5.866</v>
      </c>
      <c r="F33" s="6">
        <v>4.114</v>
      </c>
      <c r="G33" s="6">
        <v>5.924</v>
      </c>
    </row>
    <row r="34" spans="1:7">
      <c r="A34" s="30"/>
      <c r="B34" s="6">
        <v>5.288</v>
      </c>
      <c r="C34" s="6">
        <v>5.192</v>
      </c>
      <c r="D34" s="6">
        <v>2.505</v>
      </c>
      <c r="E34" s="6">
        <v>5.3</v>
      </c>
      <c r="F34" s="6">
        <v>3.632</v>
      </c>
      <c r="G34" s="6">
        <v>5.723</v>
      </c>
    </row>
    <row r="35" spans="1:7">
      <c r="A35" s="30"/>
      <c r="B35" s="6">
        <v>5.437</v>
      </c>
      <c r="C35" s="6">
        <v>4.285</v>
      </c>
      <c r="D35" s="6">
        <v>2.56</v>
      </c>
      <c r="E35" s="6">
        <v>4.759</v>
      </c>
      <c r="F35" s="6">
        <v>3.741</v>
      </c>
      <c r="G35" s="6">
        <v>5.832</v>
      </c>
    </row>
  </sheetData>
  <mergeCells count="8">
    <mergeCell ref="A4:A6"/>
    <mergeCell ref="A7:A9"/>
    <mergeCell ref="A10:A12"/>
    <mergeCell ref="A13:A15"/>
    <mergeCell ref="A20:A23"/>
    <mergeCell ref="A24:A27"/>
    <mergeCell ref="A28:A31"/>
    <mergeCell ref="A32:A3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7"/>
  <sheetViews>
    <sheetView zoomScale="70" zoomScaleNormal="70" workbookViewId="0">
      <selection activeCell="M14" sqref="M14"/>
    </sheetView>
  </sheetViews>
  <sheetFormatPr defaultColWidth="9" defaultRowHeight="13.5" outlineLevelCol="6"/>
  <cols>
    <col min="1" max="1" width="12.6666666666667" style="66" customWidth="1"/>
    <col min="2" max="4" width="9" style="27"/>
    <col min="5" max="6" width="10.1083333333333" style="27"/>
    <col min="7" max="16384" width="9" style="27"/>
  </cols>
  <sheetData>
    <row r="2" spans="1:1">
      <c r="A2" s="30" t="s">
        <v>18</v>
      </c>
    </row>
    <row r="3" spans="2:7">
      <c r="B3" s="6"/>
      <c r="C3" s="6"/>
      <c r="D3" s="6"/>
      <c r="E3" s="6"/>
      <c r="F3" s="6"/>
      <c r="G3" s="6"/>
    </row>
    <row r="4" spans="2:7">
      <c r="B4" s="48" t="s">
        <v>90</v>
      </c>
      <c r="C4" s="48" t="s">
        <v>91</v>
      </c>
      <c r="D4" s="48" t="s">
        <v>92</v>
      </c>
      <c r="E4" s="48" t="s">
        <v>93</v>
      </c>
      <c r="F4" s="48" t="s">
        <v>94</v>
      </c>
      <c r="G4" s="48" t="s">
        <v>95</v>
      </c>
    </row>
    <row r="5" spans="1:7">
      <c r="A5" s="30" t="s">
        <v>2</v>
      </c>
      <c r="B5" s="6">
        <v>0.024304</v>
      </c>
      <c r="C5" s="6">
        <v>0.107146</v>
      </c>
      <c r="D5" s="6">
        <v>0.07915</v>
      </c>
      <c r="E5" s="6">
        <v>0.327805</v>
      </c>
      <c r="F5" s="6">
        <v>0.007853</v>
      </c>
      <c r="G5" s="6">
        <v>0.017532</v>
      </c>
    </row>
    <row r="6" spans="2:7">
      <c r="B6" s="6">
        <v>0.0304</v>
      </c>
      <c r="C6" s="6">
        <v>0.156647</v>
      </c>
      <c r="D6" s="6">
        <v>0.070016</v>
      </c>
      <c r="E6" s="6">
        <v>0.399822</v>
      </c>
      <c r="F6" s="6">
        <v>0.007045</v>
      </c>
      <c r="G6" s="6">
        <v>0.018539</v>
      </c>
    </row>
    <row r="7" spans="2:7">
      <c r="B7" s="6">
        <v>0.028156</v>
      </c>
      <c r="C7" s="6">
        <v>0.095739</v>
      </c>
      <c r="D7" s="6">
        <v>0.071556</v>
      </c>
      <c r="E7" s="6">
        <v>0.283949</v>
      </c>
      <c r="F7" s="6">
        <v>0.002699</v>
      </c>
      <c r="G7" s="40"/>
    </row>
    <row r="8" spans="2:7">
      <c r="B8" s="6">
        <v>0.02987</v>
      </c>
      <c r="C8" s="6">
        <v>0.141973</v>
      </c>
      <c r="D8" s="6">
        <v>0.059478</v>
      </c>
      <c r="E8" s="6">
        <v>0.250753</v>
      </c>
      <c r="F8" s="6">
        <v>0.008385</v>
      </c>
      <c r="G8" s="6">
        <v>0.019656</v>
      </c>
    </row>
    <row r="9" spans="2:7">
      <c r="B9" s="6"/>
      <c r="C9" s="6"/>
      <c r="D9" s="6"/>
      <c r="E9" s="6"/>
      <c r="F9" s="6"/>
      <c r="G9" s="6"/>
    </row>
    <row r="10" spans="1:7">
      <c r="A10" s="30" t="s">
        <v>3</v>
      </c>
      <c r="B10" s="6">
        <v>0.041661</v>
      </c>
      <c r="C10" s="6">
        <v>0.164533</v>
      </c>
      <c r="D10" s="6">
        <v>0.056475</v>
      </c>
      <c r="E10" s="6">
        <v>0.343843</v>
      </c>
      <c r="F10" s="6">
        <v>0.005174</v>
      </c>
      <c r="G10" s="6">
        <v>0.021852</v>
      </c>
    </row>
    <row r="11" spans="2:7">
      <c r="B11" s="6">
        <v>0.042039</v>
      </c>
      <c r="C11" s="6">
        <v>0.147127</v>
      </c>
      <c r="D11" s="6">
        <v>0.048865</v>
      </c>
      <c r="E11" s="6">
        <v>0.310239</v>
      </c>
      <c r="F11" s="6">
        <v>0.005707</v>
      </c>
      <c r="G11" s="6">
        <v>0.019176</v>
      </c>
    </row>
    <row r="12" spans="2:7">
      <c r="B12" s="6">
        <v>0.035857</v>
      </c>
      <c r="C12" s="6">
        <v>0.146338</v>
      </c>
      <c r="D12" s="6">
        <v>0.045209</v>
      </c>
      <c r="E12" s="6">
        <v>0.269445</v>
      </c>
      <c r="F12" s="6">
        <v>0.007361</v>
      </c>
      <c r="G12" s="6">
        <v>0.021602</v>
      </c>
    </row>
    <row r="13" spans="2:7">
      <c r="B13" s="6">
        <v>0.026092</v>
      </c>
      <c r="C13" s="6">
        <v>0.254546</v>
      </c>
      <c r="D13" s="6">
        <v>0.057889</v>
      </c>
      <c r="E13" s="6">
        <v>0.334268</v>
      </c>
      <c r="F13" s="6">
        <v>0.004373</v>
      </c>
      <c r="G13" s="6">
        <v>0.021856</v>
      </c>
    </row>
    <row r="14" spans="2:7">
      <c r="B14" s="6"/>
      <c r="C14" s="6"/>
      <c r="D14" s="6"/>
      <c r="E14" s="6"/>
      <c r="F14" s="6"/>
      <c r="G14" s="6"/>
    </row>
    <row r="15" spans="1:7">
      <c r="A15" s="30" t="s">
        <v>4</v>
      </c>
      <c r="B15" s="6">
        <v>0.034671</v>
      </c>
      <c r="C15" s="6">
        <v>0.186996</v>
      </c>
      <c r="D15" s="6">
        <v>0.051052</v>
      </c>
      <c r="E15" s="6">
        <v>0.373243</v>
      </c>
      <c r="F15" s="6">
        <v>0.005314</v>
      </c>
      <c r="G15" s="6">
        <v>0.017179</v>
      </c>
    </row>
    <row r="16" spans="2:7">
      <c r="B16" s="6">
        <v>0.027383</v>
      </c>
      <c r="C16" s="6">
        <v>0.120268</v>
      </c>
      <c r="D16" s="6">
        <v>0.047847</v>
      </c>
      <c r="E16" s="6">
        <v>0.249942</v>
      </c>
      <c r="F16" s="6">
        <v>0.005696</v>
      </c>
      <c r="G16" s="6">
        <v>0.023054</v>
      </c>
    </row>
    <row r="17" spans="2:7">
      <c r="B17" s="6">
        <v>0.044944</v>
      </c>
      <c r="C17" s="6">
        <v>0.12799</v>
      </c>
      <c r="D17" s="6">
        <v>0.060182</v>
      </c>
      <c r="E17" s="6">
        <v>0.385891</v>
      </c>
      <c r="F17" s="6">
        <v>0.005306</v>
      </c>
      <c r="G17" s="6">
        <v>0.017717</v>
      </c>
    </row>
    <row r="18" spans="2:7">
      <c r="B18" s="6">
        <v>0.023876</v>
      </c>
      <c r="C18" s="6">
        <v>0.096207</v>
      </c>
      <c r="D18" s="6">
        <v>0.052668</v>
      </c>
      <c r="E18" s="6">
        <v>0.284992</v>
      </c>
      <c r="F18" s="6">
        <v>0.005765</v>
      </c>
      <c r="G18" s="6">
        <v>0.024152</v>
      </c>
    </row>
    <row r="21" spans="1:1">
      <c r="A21" s="30" t="s">
        <v>96</v>
      </c>
    </row>
    <row r="23" spans="2:7">
      <c r="B23" s="48" t="s">
        <v>97</v>
      </c>
      <c r="C23" s="48" t="s">
        <v>98</v>
      </c>
      <c r="D23" s="48" t="s">
        <v>99</v>
      </c>
      <c r="E23" s="48" t="s">
        <v>100</v>
      </c>
      <c r="F23" s="48" t="s">
        <v>101</v>
      </c>
      <c r="G23" s="48" t="s">
        <v>102</v>
      </c>
    </row>
    <row r="24" spans="1:7">
      <c r="A24" s="30" t="s">
        <v>2</v>
      </c>
      <c r="B24" s="6">
        <v>0.001362</v>
      </c>
      <c r="C24" s="6">
        <v>0.005507</v>
      </c>
      <c r="D24" s="6">
        <v>0.004239</v>
      </c>
      <c r="E24" s="6">
        <v>4.09e-5</v>
      </c>
      <c r="F24" s="6">
        <v>1.93e-5</v>
      </c>
      <c r="G24" s="6">
        <v>0.00421</v>
      </c>
    </row>
    <row r="25" spans="2:7">
      <c r="B25" s="6">
        <v>0.001415</v>
      </c>
      <c r="C25" s="6">
        <v>0.007053</v>
      </c>
      <c r="D25" s="6">
        <v>0.004317</v>
      </c>
      <c r="E25" s="6">
        <v>2.39e-5</v>
      </c>
      <c r="F25" s="6">
        <v>1.55e-5</v>
      </c>
      <c r="G25" s="6">
        <v>0.003794</v>
      </c>
    </row>
    <row r="26" spans="2:7">
      <c r="B26" s="6">
        <v>0.002142</v>
      </c>
      <c r="C26" s="6">
        <v>0.006683</v>
      </c>
      <c r="D26" s="6">
        <v>0.002753</v>
      </c>
      <c r="E26" s="6">
        <v>2.75e-5</v>
      </c>
      <c r="F26" s="6">
        <v>8.71e-6</v>
      </c>
      <c r="G26" s="6">
        <v>0.004575</v>
      </c>
    </row>
    <row r="27" spans="2:7">
      <c r="B27" s="6">
        <v>0.002113</v>
      </c>
      <c r="C27" s="6">
        <v>0.008135</v>
      </c>
      <c r="D27" s="6">
        <v>0.003542</v>
      </c>
      <c r="E27" s="6">
        <v>2.94e-5</v>
      </c>
      <c r="F27" s="6">
        <v>1.14e-5</v>
      </c>
      <c r="G27" s="6">
        <v>0.004337</v>
      </c>
    </row>
    <row r="28" spans="2:7">
      <c r="B28" s="6"/>
      <c r="C28" s="6"/>
      <c r="D28" s="6"/>
      <c r="E28" s="6"/>
      <c r="F28" s="6"/>
      <c r="G28" s="6"/>
    </row>
    <row r="29" spans="1:7">
      <c r="A29" s="30" t="s">
        <v>3</v>
      </c>
      <c r="B29" s="6">
        <v>0.001891</v>
      </c>
      <c r="C29" s="6">
        <v>0.010466</v>
      </c>
      <c r="D29" s="6">
        <v>0.006454</v>
      </c>
      <c r="E29" s="6">
        <v>5.39e-6</v>
      </c>
      <c r="F29" s="6">
        <v>2.73e-6</v>
      </c>
      <c r="G29" s="6">
        <v>0.005209</v>
      </c>
    </row>
    <row r="30" spans="2:7">
      <c r="B30" s="6">
        <v>0.002199</v>
      </c>
      <c r="C30" s="6">
        <v>0.010384</v>
      </c>
      <c r="D30" s="6">
        <v>0.006142</v>
      </c>
      <c r="E30" s="6">
        <v>3.32e-6</v>
      </c>
      <c r="F30" s="6">
        <v>3.65e-6</v>
      </c>
      <c r="G30" s="6">
        <v>0.007276</v>
      </c>
    </row>
    <row r="31" spans="2:7">
      <c r="B31" s="6">
        <v>0.002765</v>
      </c>
      <c r="C31" s="6">
        <v>0.012082</v>
      </c>
      <c r="D31" s="6">
        <v>0.006953</v>
      </c>
      <c r="E31" s="6">
        <v>2.32e-6</v>
      </c>
      <c r="F31" s="6">
        <v>3.78e-6</v>
      </c>
      <c r="G31" s="6">
        <v>0.007245</v>
      </c>
    </row>
    <row r="32" spans="2:7">
      <c r="B32" s="6">
        <v>0.002095</v>
      </c>
      <c r="C32" s="6">
        <v>0.011671</v>
      </c>
      <c r="D32" s="6">
        <v>0.006717</v>
      </c>
      <c r="E32" s="6">
        <v>7.54e-6</v>
      </c>
      <c r="F32" s="6">
        <v>3.01e-6</v>
      </c>
      <c r="G32" s="6">
        <v>0.007783</v>
      </c>
    </row>
    <row r="33" spans="2:7">
      <c r="B33" s="6"/>
      <c r="C33" s="6"/>
      <c r="D33" s="6"/>
      <c r="E33" s="6"/>
      <c r="F33" s="6"/>
      <c r="G33" s="6"/>
    </row>
    <row r="34" spans="1:7">
      <c r="A34" s="30" t="s">
        <v>4</v>
      </c>
      <c r="B34" s="6">
        <v>0.003849</v>
      </c>
      <c r="C34" s="6">
        <v>0.010744</v>
      </c>
      <c r="D34" s="6">
        <v>0.005962</v>
      </c>
      <c r="E34" s="6"/>
      <c r="F34" s="6">
        <v>5.94e-6</v>
      </c>
      <c r="G34" s="6">
        <v>0.004074</v>
      </c>
    </row>
    <row r="35" spans="2:7">
      <c r="B35" s="6">
        <v>0.002958</v>
      </c>
      <c r="C35" s="6">
        <v>0.012656</v>
      </c>
      <c r="D35" s="6">
        <v>0.005929</v>
      </c>
      <c r="E35" s="6">
        <v>3.06e-5</v>
      </c>
      <c r="F35" s="6">
        <v>4.94e-6</v>
      </c>
      <c r="G35" s="6">
        <v>0.003837</v>
      </c>
    </row>
    <row r="36" spans="2:7">
      <c r="B36" s="6">
        <v>0.002928</v>
      </c>
      <c r="C36" s="6">
        <v>0.011736</v>
      </c>
      <c r="D36" s="6">
        <v>0.006057</v>
      </c>
      <c r="E36" s="6">
        <v>1.17e-5</v>
      </c>
      <c r="F36" s="6">
        <v>4.84e-6</v>
      </c>
      <c r="G36" s="6">
        <v>0.003357</v>
      </c>
    </row>
    <row r="37" spans="2:7">
      <c r="B37" s="6">
        <v>0.002169</v>
      </c>
      <c r="C37" s="6">
        <v>0.010317</v>
      </c>
      <c r="D37" s="6">
        <v>0.005629</v>
      </c>
      <c r="E37" s="6">
        <v>4.79e-6</v>
      </c>
      <c r="F37" s="6">
        <v>4.63e-6</v>
      </c>
      <c r="G37" s="6">
        <v>0.00378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60"/>
  <sheetViews>
    <sheetView zoomScale="70" zoomScaleNormal="70" workbookViewId="0">
      <selection activeCell="A1" sqref="A1"/>
    </sheetView>
  </sheetViews>
  <sheetFormatPr defaultColWidth="9" defaultRowHeight="12.75"/>
  <cols>
    <col min="1" max="1" width="16.1083333333333" style="32" customWidth="1"/>
    <col min="2" max="2" width="9" style="32"/>
    <col min="3" max="3" width="12.6666666666667" style="32"/>
    <col min="4" max="4" width="11.4416666666667" style="32"/>
    <col min="5" max="5" width="9" style="32"/>
    <col min="6" max="6" width="11.4416666666667" style="32"/>
    <col min="7" max="7" width="12.6666666666667" style="32"/>
    <col min="8" max="10" width="9" style="32"/>
    <col min="11" max="11" width="26" style="32" customWidth="1"/>
    <col min="12" max="12" width="9.33333333333333" style="32"/>
    <col min="13" max="13" width="10.775" style="32" customWidth="1"/>
    <col min="14" max="14" width="25.8833333333333" style="32" customWidth="1"/>
    <col min="15" max="16" width="9.33333333333333" style="32"/>
    <col min="17" max="17" width="9" style="32"/>
    <col min="18" max="18" width="10.3333333333333" style="32"/>
    <col min="19" max="16384" width="9" style="32"/>
  </cols>
  <sheetData>
    <row r="1" spans="1:1">
      <c r="A1" s="46" t="s">
        <v>26</v>
      </c>
    </row>
    <row r="2" ht="13.5" customHeight="1" spans="1:7">
      <c r="A2" s="6" t="s">
        <v>103</v>
      </c>
      <c r="B2" s="6" t="s">
        <v>10</v>
      </c>
      <c r="C2" s="6"/>
      <c r="D2" s="6"/>
      <c r="E2" s="6" t="s">
        <v>104</v>
      </c>
      <c r="F2" s="6"/>
      <c r="G2" s="6"/>
    </row>
    <row r="3" spans="1:7">
      <c r="A3" s="81">
        <v>-3.3</v>
      </c>
      <c r="B3" s="60">
        <v>78.4145463157341</v>
      </c>
      <c r="C3" s="60">
        <v>100</v>
      </c>
      <c r="D3" s="55">
        <v>89.207258834766</v>
      </c>
      <c r="E3" s="6"/>
      <c r="F3" s="6"/>
      <c r="G3" s="6"/>
    </row>
    <row r="4" spans="1:7">
      <c r="A4" s="81">
        <v>-4</v>
      </c>
      <c r="B4" s="60">
        <v>100</v>
      </c>
      <c r="C4" s="60">
        <v>91.2056687055603</v>
      </c>
      <c r="D4" s="55">
        <v>100</v>
      </c>
      <c r="E4" s="6"/>
      <c r="F4" s="6"/>
      <c r="G4" s="6"/>
    </row>
    <row r="5" spans="1:7">
      <c r="A5" s="81">
        <v>-4.5</v>
      </c>
      <c r="B5" s="60">
        <v>65.0449303133619</v>
      </c>
      <c r="C5" s="60">
        <v>88.7120869561707</v>
      </c>
      <c r="D5" s="55">
        <v>86.5329512893983</v>
      </c>
      <c r="E5" s="6"/>
      <c r="F5" s="6"/>
      <c r="G5" s="6"/>
    </row>
    <row r="6" spans="1:7">
      <c r="A6" s="81">
        <v>-5</v>
      </c>
      <c r="B6" s="60">
        <v>58.3766144344662</v>
      </c>
      <c r="C6" s="60">
        <v>66.1896643274313</v>
      </c>
      <c r="D6" s="55">
        <v>73.352435530086</v>
      </c>
      <c r="E6" s="6"/>
      <c r="F6" s="6"/>
      <c r="G6" s="6"/>
    </row>
    <row r="7" spans="1:7">
      <c r="A7" s="81">
        <v>-6</v>
      </c>
      <c r="B7" s="60">
        <v>37.3711491100603</v>
      </c>
      <c r="C7" s="60">
        <v>38.4290893116384</v>
      </c>
      <c r="D7" s="55">
        <v>33.2378223495702</v>
      </c>
      <c r="E7" s="6"/>
      <c r="F7" s="6"/>
      <c r="G7" s="6"/>
    </row>
    <row r="8" spans="1:7">
      <c r="A8" s="81">
        <v>-7</v>
      </c>
      <c r="B8" s="60">
        <v>24.5072937235436</v>
      </c>
      <c r="C8" s="60">
        <v>22.4476725235439</v>
      </c>
      <c r="D8" s="55">
        <v>19.1977077363897</v>
      </c>
      <c r="E8" s="6"/>
      <c r="F8" s="6"/>
      <c r="G8" s="6"/>
    </row>
    <row r="9" spans="1:7">
      <c r="A9" s="81">
        <v>-8</v>
      </c>
      <c r="B9" s="60">
        <v>14.8264179390751</v>
      </c>
      <c r="C9" s="60">
        <v>19.4948735690971</v>
      </c>
      <c r="D9" s="55">
        <v>21.9675262655205</v>
      </c>
      <c r="E9" s="6"/>
      <c r="F9" s="6"/>
      <c r="G9" s="6"/>
    </row>
    <row r="10" spans="1:11">
      <c r="A10" s="81">
        <v>-18</v>
      </c>
      <c r="B10" s="60">
        <v>11.8303478468957</v>
      </c>
      <c r="C10" s="60">
        <v>15.1617895095731</v>
      </c>
      <c r="D10" s="55">
        <v>3.43839541547278</v>
      </c>
      <c r="E10" s="6"/>
      <c r="F10" s="6"/>
      <c r="G10" s="6"/>
      <c r="K10" s="32" t="s">
        <v>105</v>
      </c>
    </row>
    <row r="11" spans="1:7">
      <c r="A11" s="81">
        <v>-5</v>
      </c>
      <c r="B11" s="6"/>
      <c r="C11" s="6"/>
      <c r="D11" s="6"/>
      <c r="E11" s="60">
        <v>15.513591900125</v>
      </c>
      <c r="F11" s="60">
        <v>18.8541217673191</v>
      </c>
      <c r="G11" s="60">
        <v>19.0958280802292</v>
      </c>
    </row>
    <row r="12" spans="1:7">
      <c r="A12" s="81">
        <v>-6</v>
      </c>
      <c r="B12" s="6"/>
      <c r="C12" s="6"/>
      <c r="D12" s="6"/>
      <c r="E12" s="60">
        <v>9.34553486508867</v>
      </c>
      <c r="F12" s="60">
        <v>9.6059386030342</v>
      </c>
      <c r="G12" s="60">
        <v>20.5221279847182</v>
      </c>
    </row>
    <row r="13" spans="1:7">
      <c r="A13" s="81">
        <v>-6.52</v>
      </c>
      <c r="B13" s="6"/>
      <c r="C13" s="6"/>
      <c r="D13" s="6"/>
      <c r="E13" s="60">
        <v>19.0319091231287</v>
      </c>
      <c r="F13" s="60">
        <v>21.892352159497</v>
      </c>
      <c r="G13" s="60">
        <v>17.134670487106</v>
      </c>
    </row>
    <row r="14" spans="1:7">
      <c r="A14" s="81">
        <v>-7</v>
      </c>
      <c r="B14" s="6"/>
      <c r="C14" s="6"/>
      <c r="D14" s="6"/>
      <c r="E14" s="60">
        <v>15.7334846650475</v>
      </c>
      <c r="F14" s="60">
        <v>25.218924066234</v>
      </c>
      <c r="G14" s="60">
        <v>31.3849092645654</v>
      </c>
    </row>
    <row r="15" spans="1:7">
      <c r="A15" s="81">
        <v>-7.52</v>
      </c>
      <c r="B15" s="6"/>
      <c r="C15" s="6"/>
      <c r="D15" s="6"/>
      <c r="E15" s="60">
        <v>49.4763668712185</v>
      </c>
      <c r="F15" s="60">
        <v>48.862662348085</v>
      </c>
      <c r="G15" s="60">
        <v>56.4024221585482</v>
      </c>
    </row>
    <row r="16" spans="1:7">
      <c r="A16" s="81">
        <v>-8</v>
      </c>
      <c r="B16" s="6"/>
      <c r="C16" s="6"/>
      <c r="D16" s="6"/>
      <c r="E16" s="60">
        <v>76.0451758810628</v>
      </c>
      <c r="F16" s="60">
        <v>70.1569848321874</v>
      </c>
      <c r="G16" s="60">
        <v>88.8825214899714</v>
      </c>
    </row>
    <row r="17" spans="1:7">
      <c r="A17" s="81">
        <v>-9</v>
      </c>
      <c r="B17" s="6"/>
      <c r="C17" s="6"/>
      <c r="D17" s="6"/>
      <c r="E17" s="60">
        <v>75.5339217392724</v>
      </c>
      <c r="F17" s="60">
        <v>84.0559582645032</v>
      </c>
      <c r="G17" s="60">
        <v>88.2330487106017</v>
      </c>
    </row>
    <row r="18" spans="1:7">
      <c r="A18" s="81">
        <v>-18</v>
      </c>
      <c r="B18" s="6"/>
      <c r="C18" s="6"/>
      <c r="D18" s="6"/>
      <c r="E18" s="60">
        <v>87.4082497883648</v>
      </c>
      <c r="F18" s="60">
        <v>77.1038012152114</v>
      </c>
      <c r="G18" s="60">
        <v>89.3027698185291</v>
      </c>
    </row>
    <row r="20" spans="1:23">
      <c r="A20" s="30" t="s">
        <v>106</v>
      </c>
      <c r="B20" s="6"/>
      <c r="C20" s="6"/>
      <c r="D20" s="6"/>
      <c r="E20" s="6"/>
      <c r="F20" s="6"/>
      <c r="G20" s="6"/>
      <c r="H20" s="6"/>
      <c r="I20" s="6"/>
      <c r="J20" s="30" t="s">
        <v>25</v>
      </c>
      <c r="K20" s="6"/>
      <c r="L20" s="6"/>
      <c r="M20" s="30" t="s">
        <v>107</v>
      </c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14">
      <c r="A21" s="6" t="s">
        <v>103</v>
      </c>
      <c r="B21" s="6" t="s">
        <v>10</v>
      </c>
      <c r="C21" s="6"/>
      <c r="D21" s="6"/>
      <c r="E21" s="6" t="s">
        <v>104</v>
      </c>
      <c r="F21" s="6"/>
      <c r="G21" s="6"/>
      <c r="H21" s="6"/>
      <c r="J21" s="6" t="s">
        <v>10</v>
      </c>
      <c r="K21" s="6" t="s">
        <v>104</v>
      </c>
      <c r="M21" s="6" t="s">
        <v>10</v>
      </c>
      <c r="N21" s="6" t="s">
        <v>104</v>
      </c>
    </row>
    <row r="22" spans="1:14">
      <c r="A22" s="81">
        <v>-5</v>
      </c>
      <c r="B22" s="6"/>
      <c r="C22" s="6"/>
      <c r="D22" s="6"/>
      <c r="E22" s="6">
        <v>0.0067</v>
      </c>
      <c r="F22" s="41">
        <v>0.02166667</v>
      </c>
      <c r="G22" s="41">
        <v>0.01866667</v>
      </c>
      <c r="H22" s="6"/>
      <c r="J22" s="41">
        <f t="shared" ref="J22:J29" si="0">AVERAGE(B30:D30)</f>
        <v>0.0792444466666667</v>
      </c>
      <c r="K22" s="36">
        <f t="shared" ref="K22:K26" si="1">AVERAGE(E22:G22)</f>
        <v>0.01567778</v>
      </c>
      <c r="M22" s="60">
        <f t="shared" ref="M22:M29" si="2">J22/$J$23*100</f>
        <v>78.4145463157341</v>
      </c>
      <c r="N22" s="60">
        <f t="shared" ref="N22:N29" si="3">K22/$J$23*100</f>
        <v>15.513591900125</v>
      </c>
    </row>
    <row r="23" spans="1:14">
      <c r="A23" s="81">
        <v>-6</v>
      </c>
      <c r="B23" s="6"/>
      <c r="C23" s="6"/>
      <c r="D23" s="6"/>
      <c r="E23" s="6">
        <v>0.007</v>
      </c>
      <c r="F23" s="41">
        <v>0.01</v>
      </c>
      <c r="G23" s="41">
        <v>0.01133333</v>
      </c>
      <c r="H23" s="6"/>
      <c r="J23" s="41">
        <f>AVERAGE(B31,D31)</f>
        <v>0.10105835</v>
      </c>
      <c r="K23" s="36">
        <f t="shared" si="1"/>
        <v>0.00944444333333334</v>
      </c>
      <c r="M23" s="60">
        <f t="shared" si="2"/>
        <v>100</v>
      </c>
      <c r="N23" s="60">
        <f t="shared" si="3"/>
        <v>9.34553486508867</v>
      </c>
    </row>
    <row r="24" spans="1:14">
      <c r="A24" s="81">
        <v>-6.52</v>
      </c>
      <c r="B24" s="6"/>
      <c r="C24" s="6"/>
      <c r="D24" s="6"/>
      <c r="E24" s="6">
        <v>0.0187</v>
      </c>
      <c r="F24" s="41">
        <v>0.02333333</v>
      </c>
      <c r="G24" s="41">
        <v>0.01566667</v>
      </c>
      <c r="H24" s="6"/>
      <c r="J24" s="41">
        <f t="shared" si="0"/>
        <v>0.0657333333333333</v>
      </c>
      <c r="K24" s="36">
        <f t="shared" si="1"/>
        <v>0.0192333333333333</v>
      </c>
      <c r="M24" s="60">
        <f t="shared" si="2"/>
        <v>65.0449303133619</v>
      </c>
      <c r="N24" s="60">
        <f t="shared" si="3"/>
        <v>19.0319091231287</v>
      </c>
    </row>
    <row r="25" spans="1:14">
      <c r="A25" s="81">
        <v>-7</v>
      </c>
      <c r="B25" s="6"/>
      <c r="C25" s="6"/>
      <c r="D25" s="6"/>
      <c r="E25" s="6">
        <v>0.0147</v>
      </c>
      <c r="F25" s="41">
        <v>0.02</v>
      </c>
      <c r="G25" s="41">
        <v>0.013</v>
      </c>
      <c r="H25" s="6"/>
      <c r="J25" s="41">
        <f t="shared" si="0"/>
        <v>0.0589944433333333</v>
      </c>
      <c r="K25" s="36">
        <f t="shared" si="1"/>
        <v>0.0159</v>
      </c>
      <c r="M25" s="60">
        <f t="shared" si="2"/>
        <v>58.3766144344662</v>
      </c>
      <c r="N25" s="60">
        <f t="shared" si="3"/>
        <v>15.7334846650475</v>
      </c>
    </row>
    <row r="26" spans="1:14">
      <c r="A26" s="81">
        <v>-7.52</v>
      </c>
      <c r="B26" s="6"/>
      <c r="C26" s="6"/>
      <c r="D26" s="6"/>
      <c r="E26" s="6">
        <v>0.055</v>
      </c>
      <c r="F26" s="41">
        <v>0.045</v>
      </c>
      <c r="G26" s="41">
        <v>0.05</v>
      </c>
      <c r="H26" s="6"/>
      <c r="J26" s="41">
        <f t="shared" si="0"/>
        <v>0.0377666666666667</v>
      </c>
      <c r="K26" s="36">
        <f t="shared" si="1"/>
        <v>0.05</v>
      </c>
      <c r="M26" s="60">
        <f t="shared" si="2"/>
        <v>37.3711491100603</v>
      </c>
      <c r="N26" s="60">
        <f t="shared" si="3"/>
        <v>49.4763668712185</v>
      </c>
    </row>
    <row r="27" spans="1:14">
      <c r="A27" s="81">
        <v>-8</v>
      </c>
      <c r="B27" s="6"/>
      <c r="C27" s="6"/>
      <c r="D27" s="6"/>
      <c r="E27" s="6">
        <v>0.0697</v>
      </c>
      <c r="F27" s="128">
        <v>0.106</v>
      </c>
      <c r="G27" s="41">
        <v>0.084</v>
      </c>
      <c r="H27" s="6"/>
      <c r="J27" s="41">
        <f t="shared" si="0"/>
        <v>0.0247666666666667</v>
      </c>
      <c r="K27" s="36">
        <f>AVERAGE(E27,G27)</f>
        <v>0.07685</v>
      </c>
      <c r="M27" s="60">
        <f t="shared" si="2"/>
        <v>24.5072937235436</v>
      </c>
      <c r="N27" s="60">
        <f t="shared" si="3"/>
        <v>76.0451758810628</v>
      </c>
    </row>
    <row r="28" spans="1:14">
      <c r="A28" s="81">
        <v>-9</v>
      </c>
      <c r="B28" s="6"/>
      <c r="C28" s="6"/>
      <c r="D28" s="6"/>
      <c r="E28" s="48">
        <v>0.1007</v>
      </c>
      <c r="F28" s="41">
        <v>0.07766667</v>
      </c>
      <c r="G28" s="41">
        <v>0.075</v>
      </c>
      <c r="H28" s="6"/>
      <c r="J28" s="41">
        <f t="shared" si="0"/>
        <v>0.0149833333333333</v>
      </c>
      <c r="K28" s="36">
        <f>AVERAGE(F28:G28)</f>
        <v>0.076333335</v>
      </c>
      <c r="M28" s="60">
        <f t="shared" si="2"/>
        <v>14.8264179390751</v>
      </c>
      <c r="N28" s="60">
        <f t="shared" si="3"/>
        <v>75.5339217392724</v>
      </c>
    </row>
    <row r="29" spans="1:14">
      <c r="A29" s="81">
        <v>-18</v>
      </c>
      <c r="B29" s="6"/>
      <c r="C29" s="6"/>
      <c r="D29" s="6"/>
      <c r="E29" s="6">
        <v>0.088</v>
      </c>
      <c r="F29" s="41">
        <v>0.09833334</v>
      </c>
      <c r="G29" s="41">
        <v>0.08866667</v>
      </c>
      <c r="H29" s="6"/>
      <c r="J29" s="41">
        <f t="shared" si="0"/>
        <v>0.0119555543333333</v>
      </c>
      <c r="K29" s="36">
        <f>AVERAGE(E29,G29)</f>
        <v>0.088333335</v>
      </c>
      <c r="M29" s="60">
        <f t="shared" si="2"/>
        <v>11.8303478468957</v>
      </c>
      <c r="N29" s="60">
        <f t="shared" si="3"/>
        <v>87.4082497883648</v>
      </c>
    </row>
    <row r="30" spans="1:23">
      <c r="A30" s="81">
        <v>-3.3</v>
      </c>
      <c r="B30" s="6">
        <v>0.0694</v>
      </c>
      <c r="C30" s="36">
        <v>0.08508334</v>
      </c>
      <c r="D30" s="36">
        <v>0.08325</v>
      </c>
      <c r="E30" s="6"/>
      <c r="F30" s="6"/>
      <c r="G30" s="6"/>
      <c r="H30" s="6"/>
      <c r="I30" s="6"/>
      <c r="J30" s="6"/>
      <c r="K30" s="6"/>
      <c r="L30" s="6"/>
      <c r="M30" s="6"/>
      <c r="N30" s="6"/>
      <c r="P30" s="6"/>
      <c r="Q30" s="6"/>
      <c r="R30" s="6"/>
      <c r="S30" s="6"/>
      <c r="T30" s="6"/>
      <c r="U30" s="6"/>
      <c r="V30" s="6"/>
      <c r="W30" s="6"/>
    </row>
    <row r="31" spans="1:23">
      <c r="A31" s="81">
        <v>-4</v>
      </c>
      <c r="B31" s="6">
        <v>0.1007</v>
      </c>
      <c r="C31" s="129">
        <v>0.08616667</v>
      </c>
      <c r="D31" s="36">
        <v>0.1014167</v>
      </c>
      <c r="E31" s="6"/>
      <c r="F31" s="6"/>
      <c r="G31" s="6"/>
      <c r="H31" s="6"/>
      <c r="I31" s="6"/>
      <c r="J31" s="6"/>
      <c r="K31" s="6"/>
      <c r="L31" s="6"/>
      <c r="M31" s="6"/>
      <c r="N31" s="6"/>
      <c r="P31" s="6"/>
      <c r="Q31" s="6"/>
      <c r="R31" s="6"/>
      <c r="S31" s="6"/>
      <c r="T31" s="6"/>
      <c r="U31" s="6"/>
      <c r="V31" s="6"/>
      <c r="W31" s="6"/>
    </row>
    <row r="32" spans="1:23">
      <c r="A32" s="81">
        <v>-4.5</v>
      </c>
      <c r="B32" s="6">
        <v>0.0767</v>
      </c>
      <c r="C32" s="36">
        <v>0.05575</v>
      </c>
      <c r="D32" s="36">
        <v>0.06475</v>
      </c>
      <c r="E32" s="6"/>
      <c r="F32" s="6"/>
      <c r="G32" s="6"/>
      <c r="H32" s="6"/>
      <c r="I32" s="6"/>
      <c r="J32" s="6"/>
      <c r="K32" s="6"/>
      <c r="L32" s="6"/>
      <c r="M32" s="6"/>
      <c r="N32" s="6"/>
      <c r="P32" s="6"/>
      <c r="Q32" s="6"/>
      <c r="R32" s="6"/>
      <c r="S32" s="6"/>
      <c r="T32" s="6"/>
      <c r="U32" s="6"/>
      <c r="V32" s="6"/>
      <c r="W32" s="6"/>
    </row>
    <row r="33" spans="1:23">
      <c r="A33" s="81">
        <v>-5</v>
      </c>
      <c r="B33" s="6">
        <v>0.0629</v>
      </c>
      <c r="C33" s="36">
        <v>0.0585</v>
      </c>
      <c r="D33" s="36">
        <v>0.05558333</v>
      </c>
      <c r="E33" s="6"/>
      <c r="F33" s="6"/>
      <c r="G33" s="6"/>
      <c r="H33" s="6"/>
      <c r="I33" s="6"/>
      <c r="J33" s="6"/>
      <c r="K33" s="6"/>
      <c r="L33" s="6"/>
      <c r="M33" s="6"/>
      <c r="N33" s="6"/>
      <c r="P33" s="6"/>
      <c r="Q33" s="6"/>
      <c r="R33" s="6"/>
      <c r="S33" s="6"/>
      <c r="T33" s="6"/>
      <c r="U33" s="6"/>
      <c r="V33" s="6"/>
      <c r="W33" s="6"/>
    </row>
    <row r="34" spans="1:23">
      <c r="A34" s="81">
        <v>-6</v>
      </c>
      <c r="B34" s="6">
        <v>0.0383</v>
      </c>
      <c r="C34" s="36">
        <v>0.04008333</v>
      </c>
      <c r="D34" s="36">
        <v>0.03491667</v>
      </c>
      <c r="E34" s="6"/>
      <c r="F34" s="6"/>
      <c r="G34" s="6"/>
      <c r="H34" s="6"/>
      <c r="I34" s="6"/>
      <c r="J34" s="6"/>
      <c r="K34" s="6"/>
      <c r="L34" s="6"/>
      <c r="M34" s="6"/>
      <c r="N34" s="6"/>
      <c r="P34" s="6"/>
      <c r="Q34" s="6"/>
      <c r="R34" s="6"/>
      <c r="S34" s="6"/>
      <c r="T34" s="6"/>
      <c r="U34" s="6"/>
      <c r="V34" s="6"/>
      <c r="W34" s="6"/>
    </row>
    <row r="35" spans="1:23">
      <c r="A35" s="81">
        <v>-7</v>
      </c>
      <c r="B35" s="6">
        <v>0.0178</v>
      </c>
      <c r="C35" s="36">
        <v>0.02633333</v>
      </c>
      <c r="D35" s="36">
        <v>0.03016667</v>
      </c>
      <c r="E35" s="6"/>
      <c r="F35" s="6"/>
      <c r="G35" s="6"/>
      <c r="H35" s="6"/>
      <c r="I35" s="6"/>
      <c r="J35" s="6"/>
      <c r="K35" s="6"/>
      <c r="L35" s="6"/>
      <c r="M35" s="6"/>
      <c r="N35" s="6"/>
      <c r="P35" s="6"/>
      <c r="Q35" s="6"/>
      <c r="R35" s="6"/>
      <c r="S35" s="6"/>
      <c r="T35" s="6"/>
      <c r="U35" s="6"/>
      <c r="V35" s="6"/>
      <c r="W35" s="6"/>
    </row>
    <row r="36" spans="1:23">
      <c r="A36" s="81">
        <v>-8</v>
      </c>
      <c r="B36" s="6">
        <v>0.0062</v>
      </c>
      <c r="C36" s="36">
        <v>0.01691667</v>
      </c>
      <c r="D36" s="36">
        <v>0.02183333</v>
      </c>
      <c r="E36" s="6"/>
      <c r="F36" s="6"/>
      <c r="G36" s="6"/>
      <c r="H36" s="6"/>
      <c r="I36" s="6"/>
      <c r="J36" s="6"/>
      <c r="K36" s="6"/>
      <c r="L36" s="6"/>
      <c r="M36" s="6"/>
      <c r="N36" s="6"/>
      <c r="P36" s="6"/>
      <c r="Q36" s="6"/>
      <c r="R36" s="6"/>
      <c r="S36" s="6"/>
      <c r="T36" s="6"/>
      <c r="U36" s="6"/>
      <c r="V36" s="6"/>
      <c r="W36" s="6"/>
    </row>
    <row r="37" spans="1:23">
      <c r="A37" s="81">
        <v>-18</v>
      </c>
      <c r="B37" s="6">
        <v>0.0162</v>
      </c>
      <c r="C37" s="36">
        <v>0.009583333</v>
      </c>
      <c r="D37" s="36">
        <v>0.01008333</v>
      </c>
      <c r="E37" s="6"/>
      <c r="F37" s="6"/>
      <c r="G37" s="6"/>
      <c r="H37" s="6"/>
      <c r="I37" s="6"/>
      <c r="J37" s="6"/>
      <c r="K37" s="6"/>
      <c r="L37" s="6"/>
      <c r="M37" s="6"/>
      <c r="N37" s="6"/>
      <c r="P37" s="6"/>
      <c r="Q37" s="6"/>
      <c r="R37" s="6"/>
      <c r="S37" s="6"/>
      <c r="T37" s="6"/>
      <c r="U37" s="6"/>
      <c r="V37" s="6"/>
      <c r="W37" s="6"/>
    </row>
    <row r="38" spans="1:2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P38" s="6"/>
      <c r="Q38" s="6"/>
      <c r="R38" s="6"/>
      <c r="S38" s="6"/>
      <c r="T38" s="6"/>
      <c r="U38" s="6"/>
      <c r="V38" s="6"/>
      <c r="W38" s="6"/>
    </row>
    <row r="39" spans="1:2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P39" s="6"/>
      <c r="Q39" s="6"/>
      <c r="R39" s="6"/>
      <c r="S39" s="6"/>
      <c r="T39" s="6"/>
      <c r="U39" s="6"/>
      <c r="V39" s="6"/>
      <c r="W39" s="6"/>
    </row>
    <row r="40" spans="1:23">
      <c r="A40" s="30" t="s">
        <v>108</v>
      </c>
      <c r="B40" s="6"/>
      <c r="C40" s="6"/>
      <c r="D40" s="6"/>
      <c r="E40" s="6"/>
      <c r="F40" s="6"/>
      <c r="G40" s="6"/>
      <c r="H40" s="6"/>
      <c r="I40" s="6"/>
      <c r="J40" s="30" t="s">
        <v>25</v>
      </c>
      <c r="K40" s="6"/>
      <c r="L40" s="6"/>
      <c r="M40" s="30" t="s">
        <v>107</v>
      </c>
      <c r="N40" s="6"/>
      <c r="P40" s="6"/>
      <c r="Q40" s="6"/>
      <c r="R40" s="6"/>
      <c r="S40" s="6"/>
      <c r="T40" s="6"/>
      <c r="U40" s="6"/>
      <c r="V40" s="6"/>
      <c r="W40" s="6"/>
    </row>
    <row r="41" spans="1:20">
      <c r="A41" s="6" t="s">
        <v>103</v>
      </c>
      <c r="B41" s="6" t="s">
        <v>10</v>
      </c>
      <c r="C41" s="6"/>
      <c r="D41" s="6"/>
      <c r="E41" s="6" t="s">
        <v>104</v>
      </c>
      <c r="F41" s="6"/>
      <c r="G41" s="6"/>
      <c r="H41" s="6"/>
      <c r="I41" s="6"/>
      <c r="J41" s="6" t="s">
        <v>10</v>
      </c>
      <c r="K41" s="6" t="s">
        <v>104</v>
      </c>
      <c r="M41" s="6" t="s">
        <v>10</v>
      </c>
      <c r="N41" s="6" t="s">
        <v>104</v>
      </c>
      <c r="R41" s="6"/>
      <c r="S41" s="6"/>
      <c r="T41" s="6"/>
    </row>
    <row r="42" spans="1:20">
      <c r="A42" s="81">
        <v>-5</v>
      </c>
      <c r="B42" s="6"/>
      <c r="C42" s="6"/>
      <c r="D42" s="6"/>
      <c r="E42" s="6">
        <v>0.0121</v>
      </c>
      <c r="F42" s="41">
        <v>0.0205</v>
      </c>
      <c r="G42" s="41">
        <v>0.02625</v>
      </c>
      <c r="H42" s="6"/>
      <c r="I42" s="6"/>
      <c r="J42" s="41">
        <f t="shared" ref="J42:J48" si="4">AVERAGE(B50:D50)</f>
        <v>0.104044446666667</v>
      </c>
      <c r="K42" s="36">
        <f t="shared" ref="K42:K49" si="5">AVERAGE(E42:G42)</f>
        <v>0.0196166666666667</v>
      </c>
      <c r="M42" s="60">
        <f t="shared" ref="M42:M49" si="6">J42/$J$42*100</f>
        <v>100</v>
      </c>
      <c r="N42" s="60">
        <f t="shared" ref="N42:N49" si="7">K42/$J$42*100</f>
        <v>18.8541217673191</v>
      </c>
      <c r="R42" s="60"/>
      <c r="S42" s="6"/>
      <c r="T42" s="6"/>
    </row>
    <row r="43" spans="1:20">
      <c r="A43" s="81">
        <v>-6</v>
      </c>
      <c r="B43" s="6"/>
      <c r="C43" s="6"/>
      <c r="D43" s="6"/>
      <c r="E43" s="6">
        <v>0.0084</v>
      </c>
      <c r="F43" s="41">
        <v>0.01366667</v>
      </c>
      <c r="G43" s="41">
        <v>0.007916667</v>
      </c>
      <c r="H43" s="6"/>
      <c r="I43" s="6"/>
      <c r="J43" s="41">
        <f t="shared" si="4"/>
        <v>0.0948944333333333</v>
      </c>
      <c r="K43" s="36">
        <f t="shared" si="5"/>
        <v>0.00999444566666667</v>
      </c>
      <c r="M43" s="60">
        <f t="shared" si="6"/>
        <v>91.2056687055603</v>
      </c>
      <c r="N43" s="60">
        <f t="shared" si="7"/>
        <v>9.6059386030342</v>
      </c>
      <c r="R43" s="60"/>
      <c r="S43" s="6"/>
      <c r="T43" s="6"/>
    </row>
    <row r="44" spans="1:20">
      <c r="A44" s="81">
        <v>-6.52</v>
      </c>
      <c r="B44" s="6"/>
      <c r="C44" s="6"/>
      <c r="D44" s="6"/>
      <c r="E44" s="6">
        <v>0.0245</v>
      </c>
      <c r="F44" s="41">
        <v>0.01525</v>
      </c>
      <c r="G44" s="41">
        <v>0.02858333</v>
      </c>
      <c r="H44" s="6"/>
      <c r="I44" s="6"/>
      <c r="J44" s="41">
        <f t="shared" si="4"/>
        <v>0.0923</v>
      </c>
      <c r="K44" s="36">
        <f t="shared" si="5"/>
        <v>0.0227777766666667</v>
      </c>
      <c r="M44" s="60">
        <f t="shared" si="6"/>
        <v>88.7120869561707</v>
      </c>
      <c r="N44" s="60">
        <f t="shared" si="7"/>
        <v>21.892352159497</v>
      </c>
      <c r="R44" s="60"/>
      <c r="S44" s="6"/>
      <c r="T44" s="6"/>
    </row>
    <row r="45" spans="1:20">
      <c r="A45" s="81">
        <v>-7</v>
      </c>
      <c r="B45" s="6"/>
      <c r="C45" s="6"/>
      <c r="D45" s="6"/>
      <c r="E45" s="6">
        <v>0.0183</v>
      </c>
      <c r="F45" s="41">
        <v>0.03116667</v>
      </c>
      <c r="G45" s="41">
        <v>0.02925</v>
      </c>
      <c r="H45" s="6"/>
      <c r="I45" s="6"/>
      <c r="J45" s="41">
        <f t="shared" si="4"/>
        <v>0.06886667</v>
      </c>
      <c r="K45" s="36">
        <f t="shared" si="5"/>
        <v>0.02623889</v>
      </c>
      <c r="M45" s="60">
        <f t="shared" si="6"/>
        <v>66.1896643274313</v>
      </c>
      <c r="N45" s="60">
        <f t="shared" si="7"/>
        <v>25.218924066234</v>
      </c>
      <c r="R45" s="60"/>
      <c r="S45" s="6"/>
      <c r="T45" s="6"/>
    </row>
    <row r="46" spans="1:20">
      <c r="A46" s="81">
        <v>-7.52</v>
      </c>
      <c r="B46" s="6"/>
      <c r="C46" s="6"/>
      <c r="D46" s="6"/>
      <c r="E46" s="6">
        <v>0.0451</v>
      </c>
      <c r="F46" s="41">
        <v>0.05308333</v>
      </c>
      <c r="G46" s="41">
        <v>0.05433333</v>
      </c>
      <c r="H46" s="6"/>
      <c r="I46" s="6"/>
      <c r="J46" s="41">
        <f t="shared" si="4"/>
        <v>0.0399833333333333</v>
      </c>
      <c r="K46" s="36">
        <f t="shared" si="5"/>
        <v>0.0508388866666667</v>
      </c>
      <c r="M46" s="60">
        <f t="shared" si="6"/>
        <v>38.4290893116384</v>
      </c>
      <c r="N46" s="60">
        <f t="shared" si="7"/>
        <v>48.862662348085</v>
      </c>
      <c r="R46" s="60"/>
      <c r="S46" s="6"/>
      <c r="T46" s="6"/>
    </row>
    <row r="47" spans="1:20">
      <c r="A47" s="81">
        <v>-8</v>
      </c>
      <c r="B47" s="6"/>
      <c r="C47" s="6"/>
      <c r="D47" s="6"/>
      <c r="E47" s="6">
        <v>0.0739</v>
      </c>
      <c r="F47" s="41">
        <v>0.06666667</v>
      </c>
      <c r="G47" s="41">
        <v>0.07841667</v>
      </c>
      <c r="H47" s="6"/>
      <c r="I47" s="6"/>
      <c r="J47" s="41">
        <f t="shared" si="4"/>
        <v>0.0233555566666667</v>
      </c>
      <c r="K47" s="36">
        <f t="shared" si="5"/>
        <v>0.0729944466666667</v>
      </c>
      <c r="M47" s="60">
        <f t="shared" si="6"/>
        <v>22.4476725235439</v>
      </c>
      <c r="N47" s="60">
        <f t="shared" si="7"/>
        <v>70.1569848321874</v>
      </c>
      <c r="R47" s="60"/>
      <c r="S47" s="6"/>
      <c r="T47" s="6"/>
    </row>
    <row r="48" spans="1:20">
      <c r="A48" s="81">
        <v>-9</v>
      </c>
      <c r="B48" s="6"/>
      <c r="C48" s="6"/>
      <c r="D48" s="6"/>
      <c r="E48" s="6">
        <v>0.0912</v>
      </c>
      <c r="F48" s="41">
        <v>0.08716667</v>
      </c>
      <c r="G48" s="41">
        <v>0.084</v>
      </c>
      <c r="H48" s="6"/>
      <c r="I48" s="6"/>
      <c r="J48" s="41">
        <f t="shared" si="4"/>
        <v>0.0202833333333333</v>
      </c>
      <c r="K48" s="36">
        <f t="shared" si="5"/>
        <v>0.0874555566666667</v>
      </c>
      <c r="M48" s="60">
        <f t="shared" si="6"/>
        <v>19.4948735690971</v>
      </c>
      <c r="N48" s="60">
        <f t="shared" si="7"/>
        <v>84.0559582645032</v>
      </c>
      <c r="R48" s="60"/>
      <c r="S48" s="6"/>
      <c r="T48" s="6"/>
    </row>
    <row r="49" spans="1:20">
      <c r="A49" s="81">
        <v>-18</v>
      </c>
      <c r="B49" s="6"/>
      <c r="C49" s="6"/>
      <c r="D49" s="6"/>
      <c r="E49" s="6">
        <v>0.084</v>
      </c>
      <c r="F49" s="41">
        <v>0.07025</v>
      </c>
      <c r="G49" s="41">
        <v>0.08641667</v>
      </c>
      <c r="H49" s="6"/>
      <c r="I49" s="6"/>
      <c r="J49" s="41">
        <f>AVERAGE(B57,D57)</f>
        <v>0.015775</v>
      </c>
      <c r="K49" s="36">
        <f t="shared" si="5"/>
        <v>0.0802222233333333</v>
      </c>
      <c r="M49" s="60">
        <f t="shared" si="6"/>
        <v>15.1617895095731</v>
      </c>
      <c r="N49" s="60">
        <f t="shared" si="7"/>
        <v>77.1038012152114</v>
      </c>
      <c r="R49" s="60"/>
      <c r="S49" s="6"/>
      <c r="T49" s="6"/>
    </row>
    <row r="50" spans="1:23">
      <c r="A50" s="81">
        <v>-3.3</v>
      </c>
      <c r="B50" s="6">
        <v>0.1043</v>
      </c>
      <c r="C50" s="41">
        <v>0.10825</v>
      </c>
      <c r="D50" s="41">
        <v>0.09958334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>
      <c r="A51" s="81">
        <v>-4</v>
      </c>
      <c r="B51" s="6">
        <v>0.0916</v>
      </c>
      <c r="C51" s="41">
        <v>0.09075</v>
      </c>
      <c r="D51" s="41">
        <v>0.1023333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>
      <c r="A52" s="81">
        <v>-4.5</v>
      </c>
      <c r="B52" s="6">
        <v>0.0824</v>
      </c>
      <c r="C52" s="41">
        <v>0.1015</v>
      </c>
      <c r="D52" s="41">
        <v>0.093</v>
      </c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>
      <c r="A53" s="81">
        <v>-5</v>
      </c>
      <c r="B53" s="6">
        <v>0.0711</v>
      </c>
      <c r="C53" s="41">
        <v>0.06308334</v>
      </c>
      <c r="D53" s="41">
        <v>0.07241667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>
      <c r="A54" s="81">
        <v>-6</v>
      </c>
      <c r="B54" s="6">
        <v>0.0402</v>
      </c>
      <c r="C54" s="41">
        <v>0.03908333</v>
      </c>
      <c r="D54" s="41">
        <v>0.04066667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>
      <c r="A55" s="81">
        <v>-7</v>
      </c>
      <c r="B55" s="6">
        <v>0.0284</v>
      </c>
      <c r="C55" s="41">
        <v>0.02216667</v>
      </c>
      <c r="D55" s="41">
        <v>0.0195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>
      <c r="A56" s="81">
        <v>-8</v>
      </c>
      <c r="B56" s="6">
        <v>0.0176</v>
      </c>
      <c r="C56" s="41">
        <v>0.02183333</v>
      </c>
      <c r="D56" s="41">
        <v>0.02141667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>
      <c r="A57" s="81">
        <v>-18</v>
      </c>
      <c r="B57" s="6">
        <v>0.0153</v>
      </c>
      <c r="C57" s="41">
        <v>0.03175</v>
      </c>
      <c r="D57" s="41">
        <v>0.01625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>
      <c r="A60" s="30" t="s">
        <v>109</v>
      </c>
      <c r="B60" s="6"/>
      <c r="C60" s="6"/>
      <c r="D60" s="6"/>
      <c r="E60" s="6"/>
      <c r="F60" s="6"/>
      <c r="G60" s="6"/>
      <c r="H60" s="6"/>
      <c r="I60" s="6"/>
      <c r="J60" s="30" t="s">
        <v>25</v>
      </c>
      <c r="K60" s="6"/>
      <c r="L60" s="6"/>
      <c r="M60" s="30" t="s">
        <v>107</v>
      </c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17">
      <c r="A61" s="6" t="s">
        <v>103</v>
      </c>
      <c r="B61" s="6" t="s">
        <v>10</v>
      </c>
      <c r="C61" s="6"/>
      <c r="D61" s="6"/>
      <c r="E61" s="6" t="s">
        <v>104</v>
      </c>
      <c r="F61" s="6"/>
      <c r="G61" s="6"/>
      <c r="H61" s="6"/>
      <c r="J61" s="6" t="s">
        <v>10</v>
      </c>
      <c r="K61" s="6" t="s">
        <v>104</v>
      </c>
      <c r="M61" s="6" t="s">
        <v>10</v>
      </c>
      <c r="N61" s="6" t="s">
        <v>104</v>
      </c>
      <c r="P61" s="6"/>
      <c r="Q61" s="6"/>
    </row>
    <row r="62" spans="1:17">
      <c r="A62" s="81">
        <v>-5</v>
      </c>
      <c r="B62" s="6"/>
      <c r="C62" s="6"/>
      <c r="D62" s="6"/>
      <c r="E62" s="6">
        <v>0.0154</v>
      </c>
      <c r="F62" s="41">
        <v>0.021</v>
      </c>
      <c r="G62" s="41">
        <v>0.01358333</v>
      </c>
      <c r="H62" s="6"/>
      <c r="J62" s="41">
        <f t="shared" ref="J62:J68" si="8">AVERAGE(B70:D70)</f>
        <v>0.0778333333333333</v>
      </c>
      <c r="K62" s="36">
        <f t="shared" ref="K62:K67" si="9">AVERAGE(E62:G62)</f>
        <v>0.01666111</v>
      </c>
      <c r="L62" s="36"/>
      <c r="M62" s="60">
        <f t="shared" ref="M62:M69" si="10">J62/$J$63*100</f>
        <v>89.207258834766</v>
      </c>
      <c r="N62" s="60">
        <f t="shared" ref="N62:N69" si="11">K62/$J$63*100</f>
        <v>19.0958280802292</v>
      </c>
      <c r="P62" s="6"/>
      <c r="Q62" s="6"/>
    </row>
    <row r="63" spans="1:17">
      <c r="A63" s="81">
        <v>-6</v>
      </c>
      <c r="B63" s="6"/>
      <c r="C63" s="6"/>
      <c r="D63" s="6"/>
      <c r="E63" s="6">
        <v>0.0168</v>
      </c>
      <c r="F63" s="41">
        <v>0.01725</v>
      </c>
      <c r="G63" s="41">
        <v>0.01966667</v>
      </c>
      <c r="H63" s="6"/>
      <c r="J63" s="41">
        <f>AVERAGE(C71:D71)</f>
        <v>0.08725</v>
      </c>
      <c r="K63" s="36">
        <f t="shared" si="9"/>
        <v>0.0179055566666667</v>
      </c>
      <c r="L63" s="36"/>
      <c r="M63" s="60">
        <f t="shared" si="10"/>
        <v>100</v>
      </c>
      <c r="N63" s="60">
        <f t="shared" si="11"/>
        <v>20.5221279847182</v>
      </c>
      <c r="P63" s="6"/>
      <c r="Q63" s="6"/>
    </row>
    <row r="64" spans="1:17">
      <c r="A64" s="81">
        <v>-6.52</v>
      </c>
      <c r="B64" s="6"/>
      <c r="C64" s="6"/>
      <c r="D64" s="6"/>
      <c r="E64" s="6">
        <v>0.0116</v>
      </c>
      <c r="F64" s="41">
        <v>0.01883333</v>
      </c>
      <c r="G64" s="41">
        <v>0.01441667</v>
      </c>
      <c r="H64" s="6"/>
      <c r="J64" s="41">
        <f t="shared" si="8"/>
        <v>0.0755</v>
      </c>
      <c r="K64" s="36">
        <f t="shared" si="9"/>
        <v>0.01495</v>
      </c>
      <c r="L64" s="36"/>
      <c r="M64" s="60">
        <f t="shared" si="10"/>
        <v>86.5329512893983</v>
      </c>
      <c r="N64" s="60">
        <f t="shared" si="11"/>
        <v>17.134670487106</v>
      </c>
      <c r="P64" s="6"/>
      <c r="Q64" s="6"/>
    </row>
    <row r="65" spans="1:17">
      <c r="A65" s="81">
        <v>-7</v>
      </c>
      <c r="B65" s="6"/>
      <c r="C65" s="6"/>
      <c r="D65" s="6"/>
      <c r="E65" s="6">
        <v>0.0219</v>
      </c>
      <c r="F65" s="41">
        <v>0.02925</v>
      </c>
      <c r="G65" s="41">
        <v>0.031</v>
      </c>
      <c r="H65" s="6"/>
      <c r="J65" s="41">
        <f t="shared" si="8"/>
        <v>0.064</v>
      </c>
      <c r="K65" s="36">
        <f t="shared" si="9"/>
        <v>0.0273833333333333</v>
      </c>
      <c r="L65" s="36"/>
      <c r="M65" s="60">
        <f t="shared" si="10"/>
        <v>73.352435530086</v>
      </c>
      <c r="N65" s="60">
        <f t="shared" si="11"/>
        <v>31.3849092645654</v>
      </c>
      <c r="P65" s="6"/>
      <c r="Q65" s="6"/>
    </row>
    <row r="66" spans="1:17">
      <c r="A66" s="81">
        <v>-7.52</v>
      </c>
      <c r="B66" s="6"/>
      <c r="C66" s="6"/>
      <c r="D66" s="6"/>
      <c r="E66" s="6">
        <v>0.0433</v>
      </c>
      <c r="F66" s="41">
        <v>0.05416667</v>
      </c>
      <c r="G66" s="41">
        <v>0.05016667</v>
      </c>
      <c r="H66" s="6"/>
      <c r="J66" s="41">
        <f t="shared" si="8"/>
        <v>0.029</v>
      </c>
      <c r="K66" s="36">
        <f t="shared" si="9"/>
        <v>0.0492111133333333</v>
      </c>
      <c r="L66" s="36"/>
      <c r="M66" s="60">
        <f t="shared" si="10"/>
        <v>33.2378223495702</v>
      </c>
      <c r="N66" s="60">
        <f t="shared" si="11"/>
        <v>56.4024221585482</v>
      </c>
      <c r="P66" s="6"/>
      <c r="Q66" s="6"/>
    </row>
    <row r="67" spans="1:17">
      <c r="A67" s="81">
        <v>-8</v>
      </c>
      <c r="B67" s="6"/>
      <c r="C67" s="6"/>
      <c r="D67" s="6"/>
      <c r="E67" s="6">
        <v>0.0758</v>
      </c>
      <c r="F67" s="41">
        <v>0.07875</v>
      </c>
      <c r="G67" s="41">
        <v>0.0781</v>
      </c>
      <c r="H67" s="6"/>
      <c r="J67" s="41">
        <f t="shared" si="8"/>
        <v>0.0133333333333333</v>
      </c>
      <c r="K67" s="36">
        <f t="shared" si="9"/>
        <v>0.07755</v>
      </c>
      <c r="L67" s="36"/>
      <c r="M67" s="60">
        <f t="shared" si="10"/>
        <v>15.2817574021012</v>
      </c>
      <c r="N67" s="60">
        <f t="shared" si="11"/>
        <v>88.8825214899714</v>
      </c>
      <c r="P67" s="6"/>
      <c r="Q67" s="6"/>
    </row>
    <row r="68" spans="1:17">
      <c r="A68" s="81">
        <v>-9</v>
      </c>
      <c r="B68" s="6"/>
      <c r="C68" s="6"/>
      <c r="D68" s="6"/>
      <c r="E68" s="6">
        <v>0.0753</v>
      </c>
      <c r="F68" s="41">
        <v>0.07866667</v>
      </c>
      <c r="G68" s="41">
        <v>0.0785</v>
      </c>
      <c r="H68" s="6"/>
      <c r="J68" s="41">
        <f t="shared" si="8"/>
        <v>0.0191666666666667</v>
      </c>
      <c r="K68" s="36">
        <f>AVERAGE(E68:F68)</f>
        <v>0.076983335</v>
      </c>
      <c r="L68" s="36"/>
      <c r="M68" s="60">
        <f t="shared" si="10"/>
        <v>21.9675262655205</v>
      </c>
      <c r="N68" s="60">
        <f t="shared" si="11"/>
        <v>88.2330487106017</v>
      </c>
      <c r="P68" s="6"/>
      <c r="Q68" s="6"/>
    </row>
    <row r="69" spans="1:17">
      <c r="A69" s="81">
        <v>-18</v>
      </c>
      <c r="B69" s="6"/>
      <c r="C69" s="6"/>
      <c r="D69" s="6"/>
      <c r="E69" s="6">
        <v>0.0805</v>
      </c>
      <c r="F69" s="41">
        <v>0.06358333</v>
      </c>
      <c r="G69" s="41">
        <v>0.08966667</v>
      </c>
      <c r="H69" s="6"/>
      <c r="J69" s="41">
        <f>AVERAGE(B77:C77)</f>
        <v>0.003</v>
      </c>
      <c r="K69" s="36">
        <f>AVERAGE(E69:G69)</f>
        <v>0.0779166666666667</v>
      </c>
      <c r="L69" s="36"/>
      <c r="M69" s="60">
        <f t="shared" si="10"/>
        <v>3.43839541547278</v>
      </c>
      <c r="N69" s="60">
        <f t="shared" si="11"/>
        <v>89.3027698185291</v>
      </c>
      <c r="P69" s="6"/>
      <c r="Q69" s="6"/>
    </row>
    <row r="70" spans="1:23">
      <c r="A70" s="81">
        <v>-3.3</v>
      </c>
      <c r="B70" s="6">
        <v>0.076</v>
      </c>
      <c r="C70" s="6">
        <v>0.0795</v>
      </c>
      <c r="D70" s="6">
        <v>0.078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>
      <c r="A71" s="81">
        <v>-4</v>
      </c>
      <c r="B71" s="6">
        <v>0.076</v>
      </c>
      <c r="C71" s="6">
        <v>0.092</v>
      </c>
      <c r="D71" s="6">
        <v>0.0825</v>
      </c>
      <c r="E71" s="6"/>
      <c r="F71" s="6"/>
      <c r="G71" s="6"/>
      <c r="H71" s="6"/>
      <c r="I71" s="6"/>
      <c r="J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>
      <c r="A72" s="81">
        <v>-4.5</v>
      </c>
      <c r="B72" s="6">
        <v>0.073</v>
      </c>
      <c r="C72" s="6">
        <v>0.0695</v>
      </c>
      <c r="D72" s="6">
        <v>0.084</v>
      </c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>
      <c r="A73" s="81">
        <v>-5</v>
      </c>
      <c r="B73" s="6">
        <v>0.067</v>
      </c>
      <c r="C73" s="6">
        <v>0.065</v>
      </c>
      <c r="D73" s="6">
        <v>0.06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>
      <c r="A74" s="81">
        <v>-6</v>
      </c>
      <c r="B74" s="6">
        <v>0.03</v>
      </c>
      <c r="C74" s="6">
        <v>0.0315</v>
      </c>
      <c r="D74" s="6">
        <v>0.0255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>
      <c r="A75" s="81">
        <v>-7</v>
      </c>
      <c r="B75" s="6">
        <v>0.019</v>
      </c>
      <c r="C75" s="6">
        <v>0.0145</v>
      </c>
      <c r="D75" s="48">
        <v>0.0065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>
      <c r="A76" s="81">
        <v>-8</v>
      </c>
      <c r="B76" s="6">
        <v>0.023</v>
      </c>
      <c r="C76" s="6">
        <v>0.0205</v>
      </c>
      <c r="D76" s="6">
        <v>0.014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>
      <c r="A77" s="81">
        <v>-18</v>
      </c>
      <c r="B77" s="6">
        <v>0.001</v>
      </c>
      <c r="C77" s="6">
        <v>0.005</v>
      </c>
      <c r="D77" s="6">
        <v>-0.001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80" spans="1:1">
      <c r="A80" s="46" t="s">
        <v>29</v>
      </c>
    </row>
    <row r="81" spans="1:13">
      <c r="A81" s="6" t="s">
        <v>103</v>
      </c>
      <c r="B81" s="6" t="s">
        <v>10</v>
      </c>
      <c r="C81" s="6"/>
      <c r="D81" s="6"/>
      <c r="E81" s="6" t="s">
        <v>104</v>
      </c>
      <c r="F81" s="6"/>
      <c r="G81" s="6"/>
      <c r="H81" s="6"/>
      <c r="I81" s="6"/>
      <c r="J81" s="6"/>
      <c r="K81" s="6"/>
      <c r="L81" s="6"/>
      <c r="M81" s="6"/>
    </row>
    <row r="82" spans="1:13">
      <c r="A82" s="81">
        <v>-3.3</v>
      </c>
      <c r="B82" s="60">
        <v>100</v>
      </c>
      <c r="C82" s="60">
        <v>81.96</v>
      </c>
      <c r="D82" s="60">
        <v>100</v>
      </c>
      <c r="E82" s="6"/>
      <c r="F82" s="6"/>
      <c r="G82" s="6"/>
      <c r="H82" s="6"/>
      <c r="I82" s="6"/>
      <c r="J82" s="6"/>
      <c r="K82" s="6"/>
      <c r="L82" s="6"/>
      <c r="M82" s="6"/>
    </row>
    <row r="83" spans="1:13">
      <c r="A83" s="81">
        <v>-4</v>
      </c>
      <c r="B83" s="60">
        <v>89.65</v>
      </c>
      <c r="C83" s="60">
        <v>100</v>
      </c>
      <c r="D83" s="60">
        <v>84.403</v>
      </c>
      <c r="E83" s="6"/>
      <c r="F83" s="6"/>
      <c r="G83" s="6"/>
      <c r="H83" s="6"/>
      <c r="I83" s="6"/>
      <c r="J83" s="6"/>
      <c r="K83" s="6"/>
      <c r="L83" s="6"/>
      <c r="M83" s="6"/>
    </row>
    <row r="84" spans="1:13">
      <c r="A84" s="81">
        <v>-4.5</v>
      </c>
      <c r="B84" s="60">
        <v>84.78</v>
      </c>
      <c r="C84" s="60">
        <v>77.709</v>
      </c>
      <c r="D84" s="60">
        <v>69.476</v>
      </c>
      <c r="E84" s="6"/>
      <c r="F84" s="6"/>
      <c r="G84" s="6"/>
      <c r="H84" s="6"/>
      <c r="I84" s="6"/>
      <c r="J84" s="6"/>
      <c r="K84" s="6"/>
      <c r="L84" s="6"/>
      <c r="M84" s="6"/>
    </row>
    <row r="85" spans="1:13">
      <c r="A85" s="81">
        <v>-5</v>
      </c>
      <c r="B85" s="60">
        <v>67.932</v>
      </c>
      <c r="C85" s="60">
        <v>75.377</v>
      </c>
      <c r="D85" s="60">
        <v>59.971</v>
      </c>
      <c r="E85" s="6"/>
      <c r="F85" s="6"/>
      <c r="G85" s="6"/>
      <c r="H85" s="6"/>
      <c r="I85" s="6"/>
      <c r="J85" s="6"/>
      <c r="K85" s="6"/>
      <c r="L85" s="6"/>
      <c r="M85" s="6"/>
    </row>
    <row r="86" spans="1:13">
      <c r="A86" s="81">
        <v>-6</v>
      </c>
      <c r="B86" s="60">
        <v>36.136</v>
      </c>
      <c r="C86" s="60">
        <v>47.841</v>
      </c>
      <c r="D86" s="60">
        <v>41.298</v>
      </c>
      <c r="E86" s="6"/>
      <c r="F86" s="6"/>
      <c r="G86" s="6"/>
      <c r="H86" s="6"/>
      <c r="I86" s="6"/>
      <c r="J86" s="6"/>
      <c r="K86" s="6"/>
      <c r="L86" s="6"/>
      <c r="M86" s="6"/>
    </row>
    <row r="87" spans="1:13">
      <c r="A87" s="81">
        <v>-7</v>
      </c>
      <c r="B87" s="60">
        <v>28.237</v>
      </c>
      <c r="C87" s="60">
        <v>29.285</v>
      </c>
      <c r="D87" s="60">
        <v>24.204</v>
      </c>
      <c r="E87" s="6"/>
      <c r="F87" s="6"/>
      <c r="G87" s="6"/>
      <c r="H87" s="6"/>
      <c r="I87" s="6"/>
      <c r="J87" s="6"/>
      <c r="K87" s="6"/>
      <c r="L87" s="6"/>
      <c r="M87" s="6"/>
    </row>
    <row r="88" spans="1:13">
      <c r="A88" s="81">
        <v>-8</v>
      </c>
      <c r="B88" s="60">
        <v>27.379</v>
      </c>
      <c r="C88" s="60">
        <v>27.907</v>
      </c>
      <c r="D88" s="60">
        <v>16.268</v>
      </c>
      <c r="E88" s="6"/>
      <c r="F88" s="6"/>
      <c r="G88" s="6"/>
      <c r="H88" s="6"/>
      <c r="I88" s="6"/>
      <c r="J88" s="6"/>
      <c r="K88" s="6"/>
      <c r="L88" s="6"/>
      <c r="M88" s="6"/>
    </row>
    <row r="89" spans="1:13">
      <c r="A89" s="81">
        <v>-18</v>
      </c>
      <c r="B89" s="60">
        <v>21.22</v>
      </c>
      <c r="C89" s="60">
        <v>23.113</v>
      </c>
      <c r="D89" s="60">
        <v>23.103</v>
      </c>
      <c r="E89" s="6"/>
      <c r="F89" s="6"/>
      <c r="G89" s="6"/>
      <c r="H89" s="6"/>
      <c r="I89" s="6"/>
      <c r="J89" s="6"/>
      <c r="K89" s="6"/>
      <c r="L89" s="6"/>
      <c r="M89" s="6"/>
    </row>
    <row r="90" spans="1:13">
      <c r="A90" s="81">
        <v>-5</v>
      </c>
      <c r="B90" s="6"/>
      <c r="C90" s="6"/>
      <c r="D90" s="6"/>
      <c r="E90" s="60">
        <v>20.61</v>
      </c>
      <c r="F90" s="60">
        <v>30.861</v>
      </c>
      <c r="G90" s="60">
        <v>19.9784527182929</v>
      </c>
      <c r="H90" s="6"/>
      <c r="I90" s="6"/>
      <c r="J90" s="6"/>
      <c r="K90" s="6"/>
      <c r="L90" s="6"/>
      <c r="M90" s="6"/>
    </row>
    <row r="91" spans="1:13">
      <c r="A91" s="81">
        <v>-6</v>
      </c>
      <c r="B91" s="6"/>
      <c r="C91" s="6"/>
      <c r="D91" s="6"/>
      <c r="E91" s="60">
        <v>14.565</v>
      </c>
      <c r="F91" s="60">
        <v>22.424</v>
      </c>
      <c r="G91" s="60">
        <v>12.0660755534558</v>
      </c>
      <c r="H91" s="6"/>
      <c r="I91" s="6"/>
      <c r="J91" s="6"/>
      <c r="K91" s="6"/>
      <c r="L91" s="6"/>
      <c r="M91" s="6"/>
    </row>
    <row r="92" spans="1:13">
      <c r="A92" s="81">
        <v>-6.52</v>
      </c>
      <c r="B92" s="6"/>
      <c r="C92" s="6"/>
      <c r="D92" s="6"/>
      <c r="E92" s="60">
        <v>22.09</v>
      </c>
      <c r="F92" s="60">
        <v>34.742</v>
      </c>
      <c r="G92" s="60">
        <v>16.6387346593855</v>
      </c>
      <c r="H92" s="6"/>
      <c r="I92" s="6"/>
      <c r="J92" s="6"/>
      <c r="K92" s="6"/>
      <c r="L92" s="6"/>
      <c r="M92" s="6"/>
    </row>
    <row r="93" spans="1:13">
      <c r="A93" s="81">
        <v>-7</v>
      </c>
      <c r="B93" s="6"/>
      <c r="C93" s="6"/>
      <c r="D93" s="6"/>
      <c r="E93" s="60">
        <v>37.412</v>
      </c>
      <c r="F93" s="60">
        <v>41.497</v>
      </c>
      <c r="G93" s="60">
        <v>24.778548011561</v>
      </c>
      <c r="H93" s="6"/>
      <c r="I93" s="6"/>
      <c r="J93" s="6"/>
      <c r="K93" s="6"/>
      <c r="L93" s="6"/>
      <c r="M93" s="6"/>
    </row>
    <row r="94" spans="1:13">
      <c r="A94" s="81">
        <v>-7.52</v>
      </c>
      <c r="B94" s="6"/>
      <c r="C94" s="6"/>
      <c r="D94" s="6"/>
      <c r="E94" s="60">
        <v>33.977</v>
      </c>
      <c r="F94" s="60">
        <v>65.444</v>
      </c>
      <c r="G94" s="60">
        <v>47.2348505034786</v>
      </c>
      <c r="H94" s="6"/>
      <c r="I94" s="6"/>
      <c r="J94" s="6"/>
      <c r="K94" s="6"/>
      <c r="L94" s="6"/>
      <c r="M94" s="6"/>
    </row>
    <row r="95" spans="1:13">
      <c r="A95" s="81">
        <v>-8</v>
      </c>
      <c r="B95" s="6"/>
      <c r="C95" s="6"/>
      <c r="D95" s="6"/>
      <c r="E95" s="60">
        <v>55.797</v>
      </c>
      <c r="F95" s="60">
        <v>71.298</v>
      </c>
      <c r="G95" s="60">
        <v>69.6552492384367</v>
      </c>
      <c r="H95" s="6"/>
      <c r="I95" s="6"/>
      <c r="J95" s="6"/>
      <c r="K95" s="6"/>
      <c r="L95" s="6"/>
      <c r="M95" s="6"/>
    </row>
    <row r="96" spans="1:13">
      <c r="A96" s="81">
        <v>-9</v>
      </c>
      <c r="B96" s="6"/>
      <c r="C96" s="6"/>
      <c r="D96" s="6"/>
      <c r="E96" s="60">
        <v>81.401</v>
      </c>
      <c r="F96" s="60">
        <v>77.47</v>
      </c>
      <c r="G96" s="60">
        <v>94.1824278581552</v>
      </c>
      <c r="H96" s="6"/>
      <c r="I96" s="6"/>
      <c r="J96" s="6"/>
      <c r="K96" s="6"/>
      <c r="L96" s="6"/>
      <c r="M96" s="6"/>
    </row>
    <row r="97" spans="1:13">
      <c r="A97" s="81">
        <v>-18</v>
      </c>
      <c r="B97" s="6"/>
      <c r="C97" s="6"/>
      <c r="D97" s="6"/>
      <c r="E97" s="60">
        <v>82.644</v>
      </c>
      <c r="F97" s="60">
        <v>79.894</v>
      </c>
      <c r="G97" s="60">
        <v>78.6090457931987</v>
      </c>
      <c r="H97" s="6"/>
      <c r="I97" s="6"/>
      <c r="J97" s="6"/>
      <c r="K97" s="6"/>
      <c r="L97" s="6"/>
      <c r="M97" s="6"/>
    </row>
    <row r="98" spans="1:1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4">
      <c r="A102" s="30" t="s">
        <v>106</v>
      </c>
      <c r="B102" s="6"/>
      <c r="C102" s="6"/>
      <c r="D102" s="6"/>
      <c r="E102" s="6"/>
      <c r="F102" s="6"/>
      <c r="G102" s="6"/>
      <c r="H102" s="6"/>
      <c r="J102" s="30" t="s">
        <v>25</v>
      </c>
      <c r="K102" s="30"/>
      <c r="L102" s="30"/>
      <c r="M102" s="30" t="s">
        <v>107</v>
      </c>
      <c r="N102" s="6"/>
    </row>
    <row r="103" spans="1:14">
      <c r="A103" s="6" t="s">
        <v>103</v>
      </c>
      <c r="B103" s="6" t="s">
        <v>10</v>
      </c>
      <c r="C103" s="6"/>
      <c r="D103" s="6"/>
      <c r="E103" s="6" t="s">
        <v>104</v>
      </c>
      <c r="F103" s="6"/>
      <c r="G103" s="6"/>
      <c r="H103" s="6"/>
      <c r="J103" s="6" t="s">
        <v>10</v>
      </c>
      <c r="K103" s="6" t="s">
        <v>104</v>
      </c>
      <c r="M103" s="6" t="s">
        <v>10</v>
      </c>
      <c r="N103" s="6" t="s">
        <v>104</v>
      </c>
    </row>
    <row r="104" spans="1:14">
      <c r="A104" s="81">
        <v>-5</v>
      </c>
      <c r="B104" s="6"/>
      <c r="C104" s="6"/>
      <c r="D104" s="6"/>
      <c r="E104" s="41">
        <v>0.0099</v>
      </c>
      <c r="F104" s="41">
        <v>0.0155</v>
      </c>
      <c r="G104" s="41">
        <v>0.005</v>
      </c>
      <c r="H104" s="6"/>
      <c r="J104" s="41">
        <v>0.0491666666666667</v>
      </c>
      <c r="K104" s="41">
        <v>0.0101333333333333</v>
      </c>
      <c r="L104" s="6"/>
      <c r="M104" s="60">
        <v>100</v>
      </c>
      <c r="N104" s="60">
        <v>20.6101694915254</v>
      </c>
    </row>
    <row r="105" spans="1:14">
      <c r="A105" s="81">
        <v>-6</v>
      </c>
      <c r="B105" s="6"/>
      <c r="C105" s="6"/>
      <c r="D105" s="6"/>
      <c r="E105" s="41">
        <v>0.0039</v>
      </c>
      <c r="F105" s="41">
        <v>0.007333333</v>
      </c>
      <c r="G105" s="41">
        <v>0.01025</v>
      </c>
      <c r="H105" s="6"/>
      <c r="J105" s="41">
        <v>0.0440777766666667</v>
      </c>
      <c r="K105" s="41">
        <v>0.007161111</v>
      </c>
      <c r="L105" s="6"/>
      <c r="M105" s="60">
        <v>89.6497152542373</v>
      </c>
      <c r="N105" s="60">
        <v>14.5649715254237</v>
      </c>
    </row>
    <row r="106" spans="1:14">
      <c r="A106" s="81">
        <v>-6.52</v>
      </c>
      <c r="B106" s="6"/>
      <c r="C106" s="6"/>
      <c r="D106" s="6"/>
      <c r="E106" s="41">
        <v>0.0115</v>
      </c>
      <c r="F106" s="41">
        <v>0.01841667</v>
      </c>
      <c r="G106" s="41">
        <v>0.002666667</v>
      </c>
      <c r="H106" s="6"/>
      <c r="J106" s="41">
        <v>0.0416833333333333</v>
      </c>
      <c r="K106" s="41">
        <v>0.0108611123333333</v>
      </c>
      <c r="L106" s="6"/>
      <c r="M106" s="60">
        <v>84.7796610169491</v>
      </c>
      <c r="N106" s="60">
        <v>22.0903979661017</v>
      </c>
    </row>
    <row r="107" spans="1:14">
      <c r="A107" s="81">
        <v>-7</v>
      </c>
      <c r="B107" s="6"/>
      <c r="C107" s="6"/>
      <c r="D107" s="6"/>
      <c r="E107" s="41">
        <v>0.0111</v>
      </c>
      <c r="F107" s="41">
        <v>0.01866667</v>
      </c>
      <c r="G107" s="41">
        <v>0.02541667</v>
      </c>
      <c r="H107" s="6"/>
      <c r="J107" s="41">
        <v>0.0334</v>
      </c>
      <c r="K107" s="41">
        <v>0.0183944466666667</v>
      </c>
      <c r="L107" s="6"/>
      <c r="M107" s="60">
        <v>67.9322033898305</v>
      </c>
      <c r="N107" s="60">
        <v>37.4124338983051</v>
      </c>
    </row>
    <row r="108" spans="1:14">
      <c r="A108" s="81">
        <v>-7.52</v>
      </c>
      <c r="B108" s="6"/>
      <c r="C108" s="6"/>
      <c r="D108" s="6"/>
      <c r="E108" s="41">
        <v>0.0092</v>
      </c>
      <c r="F108" s="41">
        <v>0.0165</v>
      </c>
      <c r="G108" s="41">
        <v>0.02441667</v>
      </c>
      <c r="H108" s="6"/>
      <c r="J108" s="41">
        <v>0.0177666666666667</v>
      </c>
      <c r="K108" s="41">
        <v>0.0167055566666667</v>
      </c>
      <c r="L108" s="6"/>
      <c r="M108" s="60">
        <v>36.135593220339</v>
      </c>
      <c r="N108" s="60">
        <v>33.9774033898305</v>
      </c>
    </row>
    <row r="109" spans="1:14">
      <c r="A109" s="81">
        <v>-8</v>
      </c>
      <c r="B109" s="6"/>
      <c r="C109" s="6"/>
      <c r="D109" s="6"/>
      <c r="E109" s="41">
        <v>0.0268</v>
      </c>
      <c r="F109" s="41">
        <v>0.02358333</v>
      </c>
      <c r="G109" s="41">
        <v>0.03191667</v>
      </c>
      <c r="H109" s="6"/>
      <c r="J109" s="41">
        <v>0.0138833333333333</v>
      </c>
      <c r="K109" s="41">
        <v>0.0274333333333333</v>
      </c>
      <c r="L109" s="6"/>
      <c r="M109" s="60">
        <v>28.2372881355932</v>
      </c>
      <c r="N109" s="60">
        <v>55.7966101694915</v>
      </c>
    </row>
    <row r="110" spans="1:14">
      <c r="A110" s="81">
        <v>-9</v>
      </c>
      <c r="B110" s="6"/>
      <c r="C110" s="6"/>
      <c r="D110" s="6"/>
      <c r="E110" s="41">
        <v>0.0349</v>
      </c>
      <c r="F110" s="41">
        <v>0.04358333</v>
      </c>
      <c r="G110" s="41">
        <v>0.04158333</v>
      </c>
      <c r="H110" s="6"/>
      <c r="J110" s="41">
        <v>0.0134611133333333</v>
      </c>
      <c r="K110" s="41">
        <v>0.04002222</v>
      </c>
      <c r="L110" s="6"/>
      <c r="M110" s="60">
        <v>27.3785355932203</v>
      </c>
      <c r="N110" s="60">
        <v>81.4011254237288</v>
      </c>
    </row>
    <row r="111" spans="1:14">
      <c r="A111" s="81">
        <v>-18</v>
      </c>
      <c r="B111" s="6"/>
      <c r="C111" s="6"/>
      <c r="D111" s="6"/>
      <c r="E111" s="41">
        <v>0.0344</v>
      </c>
      <c r="F111" s="41">
        <v>0.0375</v>
      </c>
      <c r="G111" s="41">
        <v>0.05</v>
      </c>
      <c r="H111" s="6"/>
      <c r="J111" s="41">
        <v>0.0104333333333333</v>
      </c>
      <c r="K111" s="41">
        <v>0.0406333333333333</v>
      </c>
      <c r="L111" s="6"/>
      <c r="M111" s="60">
        <v>21.2203389830509</v>
      </c>
      <c r="N111" s="60">
        <v>82.6440677966102</v>
      </c>
    </row>
    <row r="112" spans="1:14">
      <c r="A112" s="81">
        <v>-3.3</v>
      </c>
      <c r="B112" s="41">
        <v>0.0525</v>
      </c>
      <c r="C112" s="41">
        <v>0.05191667</v>
      </c>
      <c r="D112" s="41">
        <v>0.04308333</v>
      </c>
      <c r="E112" s="6"/>
      <c r="F112" s="6"/>
      <c r="G112" s="6"/>
      <c r="H112" s="6"/>
      <c r="J112" s="6"/>
      <c r="K112" s="6"/>
      <c r="L112" s="6"/>
      <c r="M112" s="6"/>
      <c r="N112" s="6"/>
    </row>
    <row r="113" spans="1:14">
      <c r="A113" s="81">
        <v>-4</v>
      </c>
      <c r="B113" s="41">
        <v>0.0459</v>
      </c>
      <c r="C113" s="41">
        <v>0.04125</v>
      </c>
      <c r="D113" s="41">
        <v>0.04508333</v>
      </c>
      <c r="E113" s="6"/>
      <c r="F113" s="6"/>
      <c r="G113" s="6"/>
      <c r="H113" s="6"/>
      <c r="J113" s="6"/>
      <c r="K113" s="6"/>
      <c r="L113" s="6"/>
      <c r="M113" s="6"/>
      <c r="N113" s="6"/>
    </row>
    <row r="114" spans="1:14">
      <c r="A114" s="81">
        <v>-4.5</v>
      </c>
      <c r="B114" s="41">
        <v>0.0408</v>
      </c>
      <c r="C114" s="41">
        <v>0.04616667</v>
      </c>
      <c r="D114" s="41">
        <v>0.03808333</v>
      </c>
      <c r="E114" s="6"/>
      <c r="F114" s="6"/>
      <c r="G114" s="6"/>
      <c r="H114" s="6"/>
      <c r="J114" s="6"/>
      <c r="K114" s="6"/>
      <c r="L114" s="6"/>
      <c r="M114" s="6"/>
      <c r="N114" s="6"/>
    </row>
    <row r="115" spans="1:14">
      <c r="A115" s="81">
        <v>-5</v>
      </c>
      <c r="B115" s="41">
        <v>0.0332</v>
      </c>
      <c r="C115" s="41">
        <v>0.03216667</v>
      </c>
      <c r="D115" s="41">
        <v>0.03483333</v>
      </c>
      <c r="E115" s="6"/>
      <c r="F115" s="6"/>
      <c r="G115" s="6"/>
      <c r="H115" s="6"/>
      <c r="J115" s="6"/>
      <c r="K115" s="6"/>
      <c r="L115" s="6"/>
      <c r="M115" s="6"/>
      <c r="N115" s="6"/>
    </row>
    <row r="116" spans="1:14">
      <c r="A116" s="81">
        <v>-6</v>
      </c>
      <c r="B116" s="41">
        <v>0.0143</v>
      </c>
      <c r="C116" s="41">
        <v>0.0205</v>
      </c>
      <c r="D116" s="41">
        <v>0.0185</v>
      </c>
      <c r="E116" s="6"/>
      <c r="F116" s="6"/>
      <c r="G116" s="6"/>
      <c r="H116" s="6"/>
      <c r="J116" s="6"/>
      <c r="K116" s="6"/>
      <c r="L116" s="6"/>
      <c r="M116" s="6"/>
      <c r="N116" s="6"/>
    </row>
    <row r="117" spans="1:14">
      <c r="A117" s="81">
        <v>-7</v>
      </c>
      <c r="B117" s="41">
        <v>0.0169</v>
      </c>
      <c r="C117" s="41">
        <v>0.01333333</v>
      </c>
      <c r="D117" s="41">
        <v>0.01141667</v>
      </c>
      <c r="E117" s="6"/>
      <c r="F117" s="6"/>
      <c r="G117" s="6"/>
      <c r="H117" s="6"/>
      <c r="J117" s="6"/>
      <c r="K117" s="6"/>
      <c r="L117" s="6"/>
      <c r="M117" s="6"/>
      <c r="N117" s="6"/>
    </row>
    <row r="118" spans="1:14">
      <c r="A118" s="81">
        <v>-8</v>
      </c>
      <c r="B118" s="41">
        <v>0.0103</v>
      </c>
      <c r="C118" s="41">
        <v>0.01266667</v>
      </c>
      <c r="D118" s="41">
        <v>0.01741667</v>
      </c>
      <c r="E118" s="6"/>
      <c r="F118" s="6"/>
      <c r="G118" s="6"/>
      <c r="H118" s="6"/>
      <c r="J118" s="6"/>
      <c r="K118" s="6"/>
      <c r="L118" s="6"/>
      <c r="M118" s="6"/>
      <c r="N118" s="6"/>
    </row>
    <row r="119" spans="1:14">
      <c r="A119" s="81">
        <v>-18</v>
      </c>
      <c r="B119" s="41">
        <v>0.0083</v>
      </c>
      <c r="C119" s="41">
        <v>0.01166667</v>
      </c>
      <c r="D119" s="41">
        <v>0.01133333</v>
      </c>
      <c r="E119" s="6"/>
      <c r="F119" s="6"/>
      <c r="G119" s="6"/>
      <c r="H119" s="6"/>
      <c r="J119" s="6"/>
      <c r="K119" s="6"/>
      <c r="L119" s="6"/>
      <c r="M119" s="6"/>
      <c r="N119" s="6"/>
    </row>
    <row r="120" spans="1:14">
      <c r="A120" s="6"/>
      <c r="B120" s="6"/>
      <c r="C120" s="6"/>
      <c r="D120" s="6"/>
      <c r="E120" s="6"/>
      <c r="F120" s="6"/>
      <c r="G120" s="6"/>
      <c r="H120" s="6"/>
      <c r="J120" s="6"/>
      <c r="K120" s="6"/>
      <c r="L120" s="6"/>
      <c r="M120" s="6"/>
      <c r="N120" s="6"/>
    </row>
    <row r="121" spans="1:14">
      <c r="A121" s="6"/>
      <c r="B121" s="6"/>
      <c r="C121" s="6"/>
      <c r="D121" s="6"/>
      <c r="E121" s="6"/>
      <c r="F121" s="6"/>
      <c r="G121" s="6"/>
      <c r="H121" s="6"/>
      <c r="J121" s="6"/>
      <c r="K121" s="6"/>
      <c r="L121" s="6"/>
      <c r="M121" s="6"/>
      <c r="N121" s="6"/>
    </row>
    <row r="122" spans="1:14">
      <c r="A122" s="30" t="s">
        <v>108</v>
      </c>
      <c r="B122" s="6"/>
      <c r="C122" s="6"/>
      <c r="D122" s="6"/>
      <c r="E122" s="6"/>
      <c r="F122" s="6"/>
      <c r="G122" s="6"/>
      <c r="H122" s="6"/>
      <c r="J122" s="30" t="s">
        <v>25</v>
      </c>
      <c r="K122" s="30"/>
      <c r="L122" s="30"/>
      <c r="M122" s="30" t="s">
        <v>107</v>
      </c>
      <c r="N122" s="6"/>
    </row>
    <row r="123" spans="1:14">
      <c r="A123" s="6" t="s">
        <v>103</v>
      </c>
      <c r="B123" s="6" t="s">
        <v>10</v>
      </c>
      <c r="C123" s="6"/>
      <c r="D123" s="6"/>
      <c r="E123" s="6" t="s">
        <v>104</v>
      </c>
      <c r="F123" s="6"/>
      <c r="G123" s="6"/>
      <c r="H123" s="6"/>
      <c r="J123" s="6" t="s">
        <v>10</v>
      </c>
      <c r="K123" s="6" t="s">
        <v>104</v>
      </c>
      <c r="M123" s="6" t="s">
        <v>10</v>
      </c>
      <c r="N123" s="6" t="s">
        <v>104</v>
      </c>
    </row>
    <row r="124" spans="1:14">
      <c r="A124" s="81">
        <v>-5</v>
      </c>
      <c r="B124" s="6"/>
      <c r="C124" s="6"/>
      <c r="D124" s="6"/>
      <c r="E124" s="41">
        <v>0.011</v>
      </c>
      <c r="F124" s="41">
        <v>0.01616667</v>
      </c>
      <c r="G124" s="41">
        <v>0.01166667</v>
      </c>
      <c r="H124" s="6"/>
      <c r="J124" s="41">
        <v>0.0343777766666667</v>
      </c>
      <c r="K124" s="41">
        <v>0.0129444466666667</v>
      </c>
      <c r="L124" s="6"/>
      <c r="M124" s="60">
        <v>81.9602644227885</v>
      </c>
      <c r="N124" s="60">
        <v>30.8609332678393</v>
      </c>
    </row>
    <row r="125" spans="1:14">
      <c r="A125" s="81">
        <v>-6</v>
      </c>
      <c r="B125" s="6"/>
      <c r="C125" s="6"/>
      <c r="D125" s="6"/>
      <c r="E125" s="41">
        <v>0.0103</v>
      </c>
      <c r="F125" s="41">
        <v>0.01016667</v>
      </c>
      <c r="G125" s="41">
        <v>0.00775</v>
      </c>
      <c r="H125" s="6"/>
      <c r="J125" s="41">
        <v>0.0419444433333333</v>
      </c>
      <c r="K125" s="41">
        <v>0.00940555666666667</v>
      </c>
      <c r="L125" s="6"/>
      <c r="M125" s="60">
        <v>100</v>
      </c>
      <c r="N125" s="60">
        <v>22.4238443026184</v>
      </c>
    </row>
    <row r="126" spans="1:14">
      <c r="A126" s="81">
        <v>-6.52</v>
      </c>
      <c r="B126" s="6"/>
      <c r="C126" s="6"/>
      <c r="D126" s="6"/>
      <c r="E126" s="41">
        <v>0.0153</v>
      </c>
      <c r="F126" s="41">
        <v>0.016</v>
      </c>
      <c r="G126" s="41">
        <v>0.01241667</v>
      </c>
      <c r="H126" s="6"/>
      <c r="J126" s="41">
        <v>0.0325944433333333</v>
      </c>
      <c r="K126" s="41">
        <v>0.0145722233333333</v>
      </c>
      <c r="L126" s="6"/>
      <c r="M126" s="60">
        <v>77.7086086810227</v>
      </c>
      <c r="N126" s="60">
        <v>34.7417254236219</v>
      </c>
    </row>
    <row r="127" spans="1:14">
      <c r="A127" s="81">
        <v>-7</v>
      </c>
      <c r="B127" s="6"/>
      <c r="C127" s="6"/>
      <c r="D127" s="6"/>
      <c r="E127" s="41">
        <v>0.0183</v>
      </c>
      <c r="F127" s="41">
        <v>0.016</v>
      </c>
      <c r="G127" s="41">
        <v>0.01791667</v>
      </c>
      <c r="H127" s="6"/>
      <c r="J127" s="41">
        <v>0.0316166666666667</v>
      </c>
      <c r="K127" s="41">
        <v>0.0174055566666667</v>
      </c>
      <c r="L127" s="6"/>
      <c r="M127" s="60">
        <v>75.3774854404632</v>
      </c>
      <c r="N127" s="60">
        <v>41.4966924899786</v>
      </c>
    </row>
    <row r="128" spans="1:14">
      <c r="A128" s="81">
        <v>-7.52</v>
      </c>
      <c r="B128" s="6"/>
      <c r="C128" s="6"/>
      <c r="D128" s="6"/>
      <c r="E128" s="41">
        <v>0.0226</v>
      </c>
      <c r="F128" s="41">
        <v>0.02883333</v>
      </c>
      <c r="G128" s="41">
        <v>0.03091667</v>
      </c>
      <c r="H128" s="6"/>
      <c r="J128" s="41">
        <v>0.0200666666666667</v>
      </c>
      <c r="K128" s="41">
        <v>0.02745</v>
      </c>
      <c r="L128" s="6"/>
      <c r="M128" s="60">
        <v>47.8410608699619</v>
      </c>
      <c r="N128" s="60">
        <v>65.4437103428797</v>
      </c>
    </row>
    <row r="129" spans="1:14">
      <c r="A129" s="81">
        <v>-8</v>
      </c>
      <c r="B129" s="6"/>
      <c r="C129" s="6"/>
      <c r="D129" s="6"/>
      <c r="E129" s="41">
        <v>0.0348</v>
      </c>
      <c r="F129" s="41">
        <v>0.03166667</v>
      </c>
      <c r="G129" s="41">
        <v>0.02325</v>
      </c>
      <c r="H129" s="6"/>
      <c r="J129" s="41">
        <v>0.0122833343333333</v>
      </c>
      <c r="K129" s="41">
        <v>0.0299055566666667</v>
      </c>
      <c r="L129" s="6"/>
      <c r="M129" s="60">
        <v>29.284771371782</v>
      </c>
      <c r="N129" s="60">
        <v>71.2980177827289</v>
      </c>
    </row>
    <row r="130" spans="1:14">
      <c r="A130" s="81">
        <v>-9</v>
      </c>
      <c r="B130" s="6"/>
      <c r="C130" s="6"/>
      <c r="D130" s="6"/>
      <c r="E130" s="41">
        <v>0.0299</v>
      </c>
      <c r="F130" s="41">
        <v>0.03458333</v>
      </c>
      <c r="G130" s="41">
        <v>0.033</v>
      </c>
      <c r="H130" s="6"/>
      <c r="J130" s="41">
        <v>0.0117055543333333</v>
      </c>
      <c r="K130" s="41">
        <v>0.0324944433333333</v>
      </c>
      <c r="L130" s="6"/>
      <c r="M130" s="60">
        <v>27.9072825935704</v>
      </c>
      <c r="N130" s="60">
        <v>77.4701980786807</v>
      </c>
    </row>
    <row r="131" spans="1:14">
      <c r="A131" s="81">
        <v>-18</v>
      </c>
      <c r="B131" s="6"/>
      <c r="C131" s="6"/>
      <c r="D131" s="6"/>
      <c r="E131" s="41">
        <v>0.0372</v>
      </c>
      <c r="F131" s="41">
        <v>0.03558333</v>
      </c>
      <c r="G131" s="41">
        <v>0.02775</v>
      </c>
      <c r="H131" s="6"/>
      <c r="J131" s="41">
        <v>0.00969444566666667</v>
      </c>
      <c r="K131" s="41">
        <v>0.03351111</v>
      </c>
      <c r="L131" s="6"/>
      <c r="M131" s="60">
        <v>23.1125863076182</v>
      </c>
      <c r="N131" s="60">
        <v>79.8940392024911</v>
      </c>
    </row>
    <row r="132" spans="1:14">
      <c r="A132" s="81">
        <v>-3.3</v>
      </c>
      <c r="B132" s="41">
        <v>0.0258</v>
      </c>
      <c r="C132" s="41">
        <v>0.03158333</v>
      </c>
      <c r="D132" s="41">
        <v>0.04575</v>
      </c>
      <c r="E132" s="6"/>
      <c r="F132" s="6"/>
      <c r="G132" s="6"/>
      <c r="H132" s="6"/>
      <c r="J132" s="6"/>
      <c r="K132" s="6"/>
      <c r="L132" s="6"/>
      <c r="M132" s="6"/>
      <c r="N132" s="6"/>
    </row>
    <row r="133" spans="1:14">
      <c r="A133" s="81">
        <v>-4</v>
      </c>
      <c r="B133" s="41">
        <v>0.0495</v>
      </c>
      <c r="C133" s="41">
        <v>0.03475</v>
      </c>
      <c r="D133" s="41">
        <v>0.04158333</v>
      </c>
      <c r="E133" s="6"/>
      <c r="F133" s="6"/>
      <c r="G133" s="6"/>
      <c r="H133" s="6"/>
      <c r="J133" s="6"/>
      <c r="K133" s="6"/>
      <c r="L133" s="6"/>
      <c r="M133" s="6"/>
      <c r="N133" s="6"/>
    </row>
    <row r="134" spans="1:14">
      <c r="A134" s="81">
        <v>-4.5</v>
      </c>
      <c r="B134" s="41">
        <v>0.0332</v>
      </c>
      <c r="C134" s="41">
        <v>0.03</v>
      </c>
      <c r="D134" s="41">
        <v>0.03458333</v>
      </c>
      <c r="E134" s="6"/>
      <c r="F134" s="6"/>
      <c r="G134" s="6"/>
      <c r="H134" s="6"/>
      <c r="J134" s="6"/>
      <c r="K134" s="6"/>
      <c r="L134" s="6"/>
      <c r="M134" s="6"/>
      <c r="N134" s="6"/>
    </row>
    <row r="135" spans="1:14">
      <c r="A135" s="81">
        <v>-5</v>
      </c>
      <c r="B135" s="41">
        <v>0.0271</v>
      </c>
      <c r="C135" s="41">
        <v>0.04</v>
      </c>
      <c r="D135" s="41">
        <v>0.02775</v>
      </c>
      <c r="E135" s="6"/>
      <c r="F135" s="6"/>
      <c r="G135" s="6"/>
      <c r="H135" s="6"/>
      <c r="J135" s="6"/>
      <c r="K135" s="6"/>
      <c r="L135" s="6"/>
      <c r="M135" s="6"/>
      <c r="N135" s="6"/>
    </row>
    <row r="136" spans="1:14">
      <c r="A136" s="81">
        <v>-6</v>
      </c>
      <c r="B136" s="41">
        <v>0.0212</v>
      </c>
      <c r="C136" s="41">
        <v>0.01941667</v>
      </c>
      <c r="D136" s="41">
        <v>0.01958333</v>
      </c>
      <c r="E136" s="6"/>
      <c r="F136" s="6"/>
      <c r="G136" s="6"/>
      <c r="H136" s="6"/>
      <c r="J136" s="6"/>
      <c r="K136" s="6"/>
      <c r="L136" s="6"/>
      <c r="M136" s="6"/>
      <c r="N136" s="6"/>
    </row>
    <row r="137" spans="1:14">
      <c r="A137" s="81">
        <v>-7</v>
      </c>
      <c r="B137" s="41">
        <v>0.0101</v>
      </c>
      <c r="C137" s="41">
        <v>0.01716667</v>
      </c>
      <c r="D137" s="41">
        <v>0.009583333</v>
      </c>
      <c r="E137" s="6"/>
      <c r="F137" s="6"/>
      <c r="G137" s="6"/>
      <c r="H137" s="6"/>
      <c r="J137" s="6"/>
      <c r="K137" s="6"/>
      <c r="L137" s="6"/>
      <c r="M137" s="6"/>
      <c r="N137" s="6"/>
    </row>
    <row r="138" spans="1:14">
      <c r="A138" s="81">
        <v>-8</v>
      </c>
      <c r="B138" s="41">
        <v>0.0122</v>
      </c>
      <c r="C138" s="41">
        <v>0.009333333</v>
      </c>
      <c r="D138" s="41">
        <v>0.01358333</v>
      </c>
      <c r="E138" s="6"/>
      <c r="F138" s="6"/>
      <c r="G138" s="6"/>
      <c r="H138" s="6"/>
      <c r="J138" s="6"/>
      <c r="K138" s="6"/>
      <c r="L138" s="6"/>
      <c r="M138" s="6"/>
      <c r="N138" s="6"/>
    </row>
    <row r="139" spans="1:14">
      <c r="A139" s="81">
        <v>-18</v>
      </c>
      <c r="B139" s="41">
        <v>0.011</v>
      </c>
      <c r="C139" s="41">
        <v>0.01041667</v>
      </c>
      <c r="D139" s="41">
        <v>0.007666667</v>
      </c>
      <c r="E139" s="6"/>
      <c r="F139" s="6"/>
      <c r="G139" s="6"/>
      <c r="H139" s="6"/>
      <c r="J139" s="6"/>
      <c r="K139" s="6"/>
      <c r="L139" s="6"/>
      <c r="M139" s="6"/>
      <c r="N139" s="6"/>
    </row>
    <row r="140" spans="1:14">
      <c r="A140" s="6"/>
      <c r="B140" s="6"/>
      <c r="C140" s="6"/>
      <c r="D140" s="6"/>
      <c r="E140" s="6"/>
      <c r="F140" s="6"/>
      <c r="G140" s="6"/>
      <c r="H140" s="6"/>
      <c r="J140" s="6"/>
      <c r="K140" s="6"/>
      <c r="L140" s="6"/>
      <c r="M140" s="6"/>
      <c r="N140" s="6"/>
    </row>
    <row r="141" spans="1:14">
      <c r="A141" s="6"/>
      <c r="B141" s="6"/>
      <c r="C141" s="6"/>
      <c r="D141" s="6"/>
      <c r="E141" s="6"/>
      <c r="F141" s="6"/>
      <c r="G141" s="6"/>
      <c r="H141" s="6"/>
      <c r="J141" s="6"/>
      <c r="K141" s="6"/>
      <c r="L141" s="6"/>
      <c r="M141" s="6"/>
      <c r="N141" s="6"/>
    </row>
    <row r="142" spans="1:14">
      <c r="A142" s="30" t="s">
        <v>109</v>
      </c>
      <c r="B142" s="6"/>
      <c r="C142" s="6"/>
      <c r="D142" s="6"/>
      <c r="E142" s="6"/>
      <c r="F142" s="6"/>
      <c r="G142" s="6"/>
      <c r="H142" s="6"/>
      <c r="J142" s="30" t="s">
        <v>25</v>
      </c>
      <c r="K142" s="30"/>
      <c r="L142" s="30"/>
      <c r="M142" s="30" t="s">
        <v>107</v>
      </c>
      <c r="N142" s="6"/>
    </row>
    <row r="143" spans="1:14">
      <c r="A143" s="6" t="s">
        <v>103</v>
      </c>
      <c r="B143" s="6" t="s">
        <v>10</v>
      </c>
      <c r="C143" s="6"/>
      <c r="D143" s="6"/>
      <c r="E143" s="6" t="s">
        <v>104</v>
      </c>
      <c r="F143" s="6"/>
      <c r="G143" s="6"/>
      <c r="H143" s="6"/>
      <c r="J143" s="6" t="s">
        <v>10</v>
      </c>
      <c r="K143" s="6" t="s">
        <v>104</v>
      </c>
      <c r="M143" s="6" t="s">
        <v>10</v>
      </c>
      <c r="N143" s="6" t="s">
        <v>104</v>
      </c>
    </row>
    <row r="144" spans="1:14">
      <c r="A144" s="81">
        <v>-5</v>
      </c>
      <c r="B144" s="6"/>
      <c r="C144" s="6"/>
      <c r="D144" s="6"/>
      <c r="E144" s="36">
        <v>0.0159</v>
      </c>
      <c r="F144" s="36">
        <v>-0.000333333</v>
      </c>
      <c r="G144" s="36">
        <v>0.01225</v>
      </c>
      <c r="H144" s="6"/>
      <c r="J144" s="41">
        <v>0.0464111133333333</v>
      </c>
      <c r="K144" s="41">
        <v>0.00927222233333333</v>
      </c>
      <c r="L144" s="6"/>
      <c r="M144" s="60">
        <v>100</v>
      </c>
      <c r="N144" s="60">
        <v>19.9784527182929</v>
      </c>
    </row>
    <row r="145" spans="1:14">
      <c r="A145" s="81">
        <v>-6</v>
      </c>
      <c r="B145" s="6"/>
      <c r="C145" s="6"/>
      <c r="D145" s="6"/>
      <c r="E145" s="36">
        <v>0.0098</v>
      </c>
      <c r="F145" s="36">
        <v>0.006166667</v>
      </c>
      <c r="G145" s="36">
        <v>0.000833333</v>
      </c>
      <c r="H145" s="6"/>
      <c r="J145" s="41">
        <v>0.0391722233333333</v>
      </c>
      <c r="K145" s="41">
        <v>0.0056</v>
      </c>
      <c r="L145" s="6"/>
      <c r="M145" s="60">
        <v>84.4026797030079</v>
      </c>
      <c r="N145" s="60">
        <v>12.0660755534558</v>
      </c>
    </row>
    <row r="146" spans="1:14">
      <c r="A146" s="81">
        <v>-6.52</v>
      </c>
      <c r="B146" s="6"/>
      <c r="C146" s="6"/>
      <c r="D146" s="6"/>
      <c r="E146" s="36">
        <v>0.012</v>
      </c>
      <c r="F146" s="36">
        <v>0.002583333</v>
      </c>
      <c r="G146" s="36">
        <v>0.008583333</v>
      </c>
      <c r="H146" s="6"/>
      <c r="J146" s="41">
        <v>0.0322444466666667</v>
      </c>
      <c r="K146" s="41">
        <v>0.007722222</v>
      </c>
      <c r="L146" s="6"/>
      <c r="M146" s="60">
        <v>69.4757017248886</v>
      </c>
      <c r="N146" s="60">
        <v>16.6387346593855</v>
      </c>
    </row>
    <row r="147" spans="1:14">
      <c r="A147" s="81">
        <v>-7</v>
      </c>
      <c r="B147" s="6"/>
      <c r="C147" s="6"/>
      <c r="D147" s="6"/>
      <c r="E147" s="36">
        <v>0.0115</v>
      </c>
      <c r="F147" s="36">
        <v>0.012</v>
      </c>
      <c r="G147" s="36">
        <v>0.011</v>
      </c>
      <c r="H147" s="6"/>
      <c r="J147" s="41">
        <v>0.0278333333333333</v>
      </c>
      <c r="K147" s="41">
        <v>0.0115</v>
      </c>
      <c r="L147" s="6"/>
      <c r="M147" s="60">
        <v>59.9712683758071</v>
      </c>
      <c r="N147" s="60">
        <v>24.778548011561</v>
      </c>
    </row>
    <row r="148" spans="1:14">
      <c r="A148" s="81">
        <v>-7.52</v>
      </c>
      <c r="B148" s="6"/>
      <c r="C148" s="6"/>
      <c r="D148" s="6"/>
      <c r="E148" s="36">
        <v>0.0246</v>
      </c>
      <c r="F148" s="36">
        <v>0.02183333</v>
      </c>
      <c r="G148" s="36">
        <v>0.01933333</v>
      </c>
      <c r="H148" s="6"/>
      <c r="J148" s="41">
        <v>0.0191666666666667</v>
      </c>
      <c r="K148" s="41">
        <v>0.02192222</v>
      </c>
      <c r="L148" s="6"/>
      <c r="M148" s="60">
        <v>41.2975800192684</v>
      </c>
      <c r="N148" s="60">
        <v>47.2348505034786</v>
      </c>
    </row>
    <row r="149" spans="1:14">
      <c r="A149" s="81">
        <v>-8</v>
      </c>
      <c r="B149" s="6"/>
      <c r="C149" s="6"/>
      <c r="D149" s="6"/>
      <c r="E149" s="36">
        <v>0.0379</v>
      </c>
      <c r="F149" s="36">
        <v>0.03008333</v>
      </c>
      <c r="G149" s="36">
        <v>0.029</v>
      </c>
      <c r="H149" s="6"/>
      <c r="J149" s="41">
        <v>0.0112333323333333</v>
      </c>
      <c r="K149" s="41">
        <v>0.0323277766666667</v>
      </c>
      <c r="L149" s="6"/>
      <c r="M149" s="60">
        <v>24.2039708305496</v>
      </c>
      <c r="N149" s="60">
        <v>69.6552492384367</v>
      </c>
    </row>
    <row r="150" spans="1:14">
      <c r="A150" s="81">
        <v>-9</v>
      </c>
      <c r="B150" s="6"/>
      <c r="C150" s="6"/>
      <c r="D150" s="6"/>
      <c r="E150" s="36">
        <v>0.0428</v>
      </c>
      <c r="F150" s="36">
        <v>0.04266667</v>
      </c>
      <c r="G150" s="36">
        <v>0.04566667</v>
      </c>
      <c r="H150" s="6"/>
      <c r="J150" s="41">
        <v>0.00755</v>
      </c>
      <c r="K150" s="41">
        <v>0.0437111133333333</v>
      </c>
      <c r="L150" s="6"/>
      <c r="M150" s="60">
        <v>16.267655433677</v>
      </c>
      <c r="N150" s="60">
        <v>94.1824278581552</v>
      </c>
    </row>
    <row r="151" spans="1:14">
      <c r="A151" s="81">
        <v>-18</v>
      </c>
      <c r="B151" s="6"/>
      <c r="C151" s="6"/>
      <c r="D151" s="6"/>
      <c r="E151" s="36">
        <v>0.0292</v>
      </c>
      <c r="F151" s="36">
        <v>0.0425</v>
      </c>
      <c r="G151" s="36">
        <v>0.03775</v>
      </c>
      <c r="H151" s="6"/>
      <c r="J151" s="41">
        <v>0.0107222223333333</v>
      </c>
      <c r="K151" s="41">
        <v>0.0364833333333333</v>
      </c>
      <c r="L151" s="6"/>
      <c r="M151" s="60">
        <v>23.1027044240984</v>
      </c>
      <c r="N151" s="60">
        <v>78.6090457931987</v>
      </c>
    </row>
    <row r="152" spans="1:13">
      <c r="A152" s="81">
        <v>-3.3</v>
      </c>
      <c r="B152" s="41">
        <v>0.0449</v>
      </c>
      <c r="C152" s="41">
        <v>0.04766667</v>
      </c>
      <c r="D152" s="41">
        <v>0.04666667</v>
      </c>
      <c r="E152" s="6"/>
      <c r="F152" s="6"/>
      <c r="G152" s="6"/>
      <c r="H152" s="6"/>
      <c r="I152" s="6"/>
      <c r="J152" s="6"/>
      <c r="K152" s="6"/>
      <c r="L152" s="6"/>
      <c r="M152" s="6"/>
    </row>
    <row r="153" spans="1:13">
      <c r="A153" s="81">
        <v>-4</v>
      </c>
      <c r="B153" s="41">
        <v>0.0306</v>
      </c>
      <c r="C153" s="41">
        <v>0.05391667</v>
      </c>
      <c r="D153" s="41">
        <v>0.033</v>
      </c>
      <c r="E153" s="6"/>
      <c r="F153" s="6"/>
      <c r="G153" s="6"/>
      <c r="H153" s="6"/>
      <c r="I153" s="6"/>
      <c r="J153" s="6"/>
      <c r="K153" s="6"/>
      <c r="L153" s="6"/>
      <c r="M153" s="6"/>
    </row>
    <row r="154" spans="1:13">
      <c r="A154" s="81">
        <v>-4.5</v>
      </c>
      <c r="B154" s="41">
        <v>0.0389</v>
      </c>
      <c r="C154" s="41">
        <v>0.02116667</v>
      </c>
      <c r="D154" s="41">
        <v>0.03666667</v>
      </c>
      <c r="E154" s="6"/>
      <c r="F154" s="6"/>
      <c r="G154" s="6"/>
      <c r="H154" s="6"/>
      <c r="I154" s="6"/>
      <c r="J154" s="6"/>
      <c r="K154" s="6"/>
      <c r="L154" s="6"/>
      <c r="M154" s="6"/>
    </row>
    <row r="155" spans="1:13">
      <c r="A155" s="81">
        <v>-5</v>
      </c>
      <c r="B155" s="41">
        <v>0.02</v>
      </c>
      <c r="C155" s="41">
        <v>0.038</v>
      </c>
      <c r="D155" s="41">
        <v>0.0255</v>
      </c>
      <c r="E155" s="6"/>
      <c r="F155" s="6"/>
      <c r="G155" s="6"/>
      <c r="H155" s="6"/>
      <c r="I155" s="6"/>
      <c r="J155" s="6"/>
      <c r="K155" s="6"/>
      <c r="L155" s="6"/>
      <c r="M155" s="6"/>
    </row>
    <row r="156" spans="1:13">
      <c r="A156" s="81">
        <v>-6</v>
      </c>
      <c r="B156" s="41">
        <v>0.018</v>
      </c>
      <c r="C156" s="41">
        <v>0.016</v>
      </c>
      <c r="D156" s="41">
        <v>0.0235</v>
      </c>
      <c r="E156" s="6"/>
      <c r="F156" s="6"/>
      <c r="G156" s="6"/>
      <c r="H156" s="6"/>
      <c r="I156" s="6"/>
      <c r="J156" s="6"/>
      <c r="K156" s="6"/>
      <c r="L156" s="6"/>
      <c r="M156" s="6"/>
    </row>
    <row r="157" spans="1:13">
      <c r="A157" s="81">
        <v>-7</v>
      </c>
      <c r="B157" s="41">
        <v>0.0102</v>
      </c>
      <c r="C157" s="41">
        <v>0.009166667</v>
      </c>
      <c r="D157" s="41">
        <v>0.01433333</v>
      </c>
      <c r="E157" s="6"/>
      <c r="F157" s="6"/>
      <c r="G157" s="6"/>
      <c r="H157" s="6"/>
      <c r="I157" s="6"/>
      <c r="J157" s="6"/>
      <c r="K157" s="6"/>
      <c r="L157" s="6"/>
      <c r="M157" s="6"/>
    </row>
    <row r="158" spans="1:13">
      <c r="A158" s="81">
        <v>-8</v>
      </c>
      <c r="B158" s="41">
        <v>0.0064</v>
      </c>
      <c r="C158" s="41">
        <v>0.00225</v>
      </c>
      <c r="D158" s="41">
        <v>0.014</v>
      </c>
      <c r="E158" s="6"/>
      <c r="F158" s="6"/>
      <c r="G158" s="6"/>
      <c r="H158" s="6"/>
      <c r="I158" s="6"/>
      <c r="J158" s="6"/>
      <c r="K158" s="6"/>
      <c r="L158" s="6"/>
      <c r="M158" s="6"/>
    </row>
    <row r="159" spans="1:13">
      <c r="A159" s="81">
        <v>-18</v>
      </c>
      <c r="B159" s="41">
        <v>0.017</v>
      </c>
      <c r="C159" s="41">
        <v>0.0095</v>
      </c>
      <c r="D159" s="41">
        <v>0.005666667</v>
      </c>
      <c r="E159" s="6"/>
      <c r="F159" s="6"/>
      <c r="G159" s="6"/>
      <c r="H159" s="6"/>
      <c r="I159" s="6"/>
      <c r="J159" s="6"/>
      <c r="K159" s="6"/>
      <c r="L159" s="6"/>
      <c r="M159" s="6"/>
    </row>
    <row r="160" spans="1:1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</sheetData>
  <mergeCells count="16">
    <mergeCell ref="B2:D2"/>
    <mergeCell ref="E2:G2"/>
    <mergeCell ref="B21:D21"/>
    <mergeCell ref="E21:G21"/>
    <mergeCell ref="B41:D41"/>
    <mergeCell ref="E41:G41"/>
    <mergeCell ref="B61:D61"/>
    <mergeCell ref="E61:G61"/>
    <mergeCell ref="B81:D81"/>
    <mergeCell ref="E81:G81"/>
    <mergeCell ref="B103:D103"/>
    <mergeCell ref="E103:G103"/>
    <mergeCell ref="B123:D123"/>
    <mergeCell ref="E123:G123"/>
    <mergeCell ref="B143:D143"/>
    <mergeCell ref="E143:G14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B85"/>
  <sheetViews>
    <sheetView zoomScale="80" zoomScaleNormal="80" workbookViewId="0">
      <selection activeCell="A2" sqref="A2"/>
    </sheetView>
  </sheetViews>
  <sheetFormatPr defaultColWidth="9" defaultRowHeight="12.75"/>
  <cols>
    <col min="1" max="1" width="17" style="6" customWidth="1"/>
    <col min="2" max="2" width="9" style="6"/>
    <col min="3" max="3" width="12.6666666666667" style="6"/>
    <col min="4" max="14" width="9" style="6"/>
    <col min="15" max="17" width="11.4416666666667" style="6"/>
    <col min="18" max="19" width="9" style="6"/>
    <col min="20" max="20" width="11.4416666666667" style="6"/>
    <col min="21" max="22" width="12.6666666666667" style="6"/>
    <col min="23" max="23" width="11.4416666666667" style="6"/>
    <col min="24" max="16384" width="9" style="6"/>
  </cols>
  <sheetData>
    <row r="2" spans="1:2">
      <c r="A2" s="30" t="s">
        <v>26</v>
      </c>
      <c r="B2" s="30" t="s">
        <v>18</v>
      </c>
    </row>
    <row r="3" ht="13.5" customHeight="1" spans="1:23">
      <c r="A3" s="6" t="s">
        <v>103</v>
      </c>
      <c r="B3" s="6" t="s">
        <v>10</v>
      </c>
      <c r="J3" s="6" t="s">
        <v>110</v>
      </c>
      <c r="Q3" s="6" t="s">
        <v>111</v>
      </c>
      <c r="W3" s="6" t="s">
        <v>112</v>
      </c>
    </row>
    <row r="4" spans="1:26">
      <c r="A4" s="81">
        <v>-3.30103</v>
      </c>
      <c r="B4" s="6">
        <v>100</v>
      </c>
      <c r="C4" s="6">
        <v>93.21</v>
      </c>
      <c r="D4" s="6">
        <v>100</v>
      </c>
      <c r="E4" s="6">
        <v>100</v>
      </c>
      <c r="F4" s="6">
        <v>100</v>
      </c>
      <c r="G4" s="60">
        <v>98.51150202977</v>
      </c>
      <c r="H4" s="48"/>
      <c r="I4" s="48"/>
      <c r="J4" s="6">
        <v>98.95</v>
      </c>
      <c r="K4" s="6">
        <v>96.81</v>
      </c>
      <c r="L4" s="6">
        <v>91.79</v>
      </c>
      <c r="M4" s="6">
        <v>108.2</v>
      </c>
      <c r="N4" s="6">
        <v>112.7</v>
      </c>
      <c r="O4" s="60">
        <v>94.5872801082544</v>
      </c>
      <c r="Q4" s="6">
        <v>80.63</v>
      </c>
      <c r="R4" s="6">
        <v>107.39</v>
      </c>
      <c r="S4" s="6">
        <v>87.68</v>
      </c>
      <c r="T4" s="6">
        <v>115.61</v>
      </c>
      <c r="U4" s="6">
        <v>105.28</v>
      </c>
      <c r="W4" s="6">
        <v>100</v>
      </c>
      <c r="X4" s="6">
        <v>113.37</v>
      </c>
      <c r="Y4" s="60">
        <v>93.4426229508197</v>
      </c>
      <c r="Z4" s="6">
        <v>98.24</v>
      </c>
    </row>
    <row r="5" spans="1:26">
      <c r="A5" s="81">
        <v>-4</v>
      </c>
      <c r="B5" s="6">
        <v>81.15</v>
      </c>
      <c r="C5" s="6">
        <v>100</v>
      </c>
      <c r="D5" s="6">
        <v>94.93</v>
      </c>
      <c r="E5" s="6">
        <v>79.78</v>
      </c>
      <c r="F5" s="6">
        <v>77.78</v>
      </c>
      <c r="G5" s="60">
        <v>100</v>
      </c>
      <c r="H5" s="48"/>
      <c r="I5" s="48"/>
      <c r="J5" s="6">
        <v>94.76</v>
      </c>
      <c r="K5" s="6">
        <v>86.63</v>
      </c>
      <c r="L5" s="6">
        <v>93.24</v>
      </c>
      <c r="M5" s="6">
        <v>124.59</v>
      </c>
      <c r="N5" s="6">
        <v>54.76</v>
      </c>
      <c r="O5" s="60">
        <v>95.128552097429</v>
      </c>
      <c r="Q5" s="6">
        <v>94.24</v>
      </c>
      <c r="R5" s="6">
        <v>95.41</v>
      </c>
      <c r="S5" s="6">
        <v>102.66</v>
      </c>
      <c r="T5" s="6">
        <v>79.9</v>
      </c>
      <c r="U5" s="6">
        <v>88.77</v>
      </c>
      <c r="W5" s="6">
        <v>101.05</v>
      </c>
      <c r="X5" s="6">
        <v>91.82</v>
      </c>
      <c r="Y5" s="60">
        <v>95.0819672131148</v>
      </c>
      <c r="Z5" s="6">
        <v>91.2</v>
      </c>
    </row>
    <row r="6" spans="1:26">
      <c r="A6" s="81">
        <v>-4.522879</v>
      </c>
      <c r="B6" s="6">
        <v>68.06</v>
      </c>
      <c r="C6" s="6">
        <v>90.42</v>
      </c>
      <c r="D6" s="6">
        <v>83.57</v>
      </c>
      <c r="E6" s="6">
        <v>96.17</v>
      </c>
      <c r="F6" s="6">
        <v>41.27</v>
      </c>
      <c r="G6" s="60">
        <v>86.8741542625169</v>
      </c>
      <c r="H6" s="48"/>
      <c r="I6" s="48"/>
      <c r="J6" s="6">
        <v>77.49</v>
      </c>
      <c r="K6" s="6">
        <v>80.24</v>
      </c>
      <c r="L6" s="6">
        <v>73.91</v>
      </c>
      <c r="M6" s="6">
        <v>100.55</v>
      </c>
      <c r="N6" s="6">
        <v>34.13</v>
      </c>
      <c r="O6" s="60">
        <v>69.6887686062246</v>
      </c>
      <c r="Q6" s="6">
        <v>78.01</v>
      </c>
      <c r="R6" s="6">
        <v>98.8</v>
      </c>
      <c r="S6" s="6">
        <v>85.51</v>
      </c>
      <c r="T6" s="6">
        <v>50.79</v>
      </c>
      <c r="U6" s="6">
        <v>86.2</v>
      </c>
      <c r="W6" s="6">
        <v>109.95</v>
      </c>
      <c r="X6" s="6">
        <v>100.2</v>
      </c>
      <c r="Y6" s="60">
        <v>95.0819672131148</v>
      </c>
      <c r="Z6" s="6">
        <v>90.53</v>
      </c>
    </row>
    <row r="7" spans="1:26">
      <c r="A7" s="81">
        <v>-5</v>
      </c>
      <c r="B7" s="6">
        <v>60.73</v>
      </c>
      <c r="C7" s="6">
        <v>76.65</v>
      </c>
      <c r="D7" s="6">
        <v>67.39</v>
      </c>
      <c r="E7" s="6">
        <v>48.63</v>
      </c>
      <c r="F7" s="6">
        <v>26.19</v>
      </c>
      <c r="G7" s="60">
        <v>74.424898511502</v>
      </c>
      <c r="H7" s="48"/>
      <c r="I7" s="48"/>
      <c r="J7" s="6">
        <v>44.5</v>
      </c>
      <c r="K7" s="6">
        <v>67.27</v>
      </c>
      <c r="L7" s="6">
        <v>57</v>
      </c>
      <c r="M7" s="6">
        <v>75.96</v>
      </c>
      <c r="N7" s="6">
        <v>12.7</v>
      </c>
      <c r="O7" s="60">
        <v>58.0514208389716</v>
      </c>
      <c r="Q7" s="6">
        <v>69.63</v>
      </c>
      <c r="R7" s="6">
        <v>79.44</v>
      </c>
      <c r="S7" s="6">
        <v>85.75</v>
      </c>
      <c r="T7" s="48" t="s">
        <v>113</v>
      </c>
      <c r="U7" s="6">
        <v>74.97</v>
      </c>
      <c r="W7" s="6">
        <v>96.86</v>
      </c>
      <c r="X7" s="6">
        <v>118.56</v>
      </c>
      <c r="Y7" s="60">
        <v>102.459016393443</v>
      </c>
      <c r="Z7" s="6">
        <v>87.42</v>
      </c>
    </row>
    <row r="8" spans="1:26">
      <c r="A8" s="81">
        <v>-6</v>
      </c>
      <c r="B8" s="6">
        <v>19.37</v>
      </c>
      <c r="C8" s="6">
        <v>34.73</v>
      </c>
      <c r="D8" s="6">
        <v>23.43</v>
      </c>
      <c r="E8" s="6">
        <v>21.86</v>
      </c>
      <c r="F8" s="6">
        <v>15.87</v>
      </c>
      <c r="G8" s="60">
        <v>35.5886332882273</v>
      </c>
      <c r="H8" s="48"/>
      <c r="I8" s="48"/>
      <c r="J8" s="6">
        <v>5.76</v>
      </c>
      <c r="K8" s="6">
        <v>24.35</v>
      </c>
      <c r="L8" s="6">
        <v>21.5</v>
      </c>
      <c r="M8" s="6">
        <v>26.78</v>
      </c>
      <c r="N8" s="6">
        <v>10.32</v>
      </c>
      <c r="O8" s="60">
        <v>19.6887686062246</v>
      </c>
      <c r="Q8" s="6">
        <v>29.32</v>
      </c>
      <c r="R8" s="6">
        <v>38.32</v>
      </c>
      <c r="S8" s="6">
        <v>38.16</v>
      </c>
      <c r="T8" s="6">
        <v>14.82</v>
      </c>
      <c r="U8" s="6">
        <v>35.18</v>
      </c>
      <c r="W8" s="6">
        <v>54.97</v>
      </c>
      <c r="X8" s="6">
        <v>57.88</v>
      </c>
      <c r="Y8" s="60">
        <v>86.8852459016393</v>
      </c>
      <c r="Z8" s="6">
        <v>56.7</v>
      </c>
    </row>
    <row r="9" spans="1:26">
      <c r="A9" s="81">
        <v>-7</v>
      </c>
      <c r="B9" s="6">
        <v>6.81</v>
      </c>
      <c r="C9" s="6">
        <v>20.06</v>
      </c>
      <c r="D9" s="6">
        <v>13.04</v>
      </c>
      <c r="E9" s="6">
        <v>12.57</v>
      </c>
      <c r="F9" s="6">
        <v>17.46</v>
      </c>
      <c r="G9" s="60">
        <v>26.1840324763194</v>
      </c>
      <c r="H9" s="48"/>
      <c r="I9" s="48"/>
      <c r="J9" s="6">
        <v>7.33</v>
      </c>
      <c r="K9" s="6">
        <v>17.17</v>
      </c>
      <c r="L9" s="6">
        <v>14.49</v>
      </c>
      <c r="M9" s="6">
        <v>32.24</v>
      </c>
      <c r="N9" s="6">
        <v>13.49</v>
      </c>
      <c r="O9" s="60">
        <v>20.297699594046</v>
      </c>
      <c r="Q9" s="6">
        <v>7.85</v>
      </c>
      <c r="R9" s="6">
        <v>25.15</v>
      </c>
      <c r="S9" s="6">
        <v>18.12</v>
      </c>
      <c r="T9" s="6">
        <v>14.29</v>
      </c>
      <c r="U9" s="6">
        <v>18.54</v>
      </c>
      <c r="W9" s="6">
        <v>21.99</v>
      </c>
      <c r="X9" s="6">
        <v>16.77</v>
      </c>
      <c r="Y9" s="60">
        <v>33.3333333333333</v>
      </c>
      <c r="Z9" s="6">
        <v>29.09</v>
      </c>
    </row>
    <row r="10" spans="1:26">
      <c r="A10" s="81">
        <v>-8</v>
      </c>
      <c r="B10" s="6">
        <v>3.66</v>
      </c>
      <c r="C10" s="6">
        <v>22.95</v>
      </c>
      <c r="D10" s="6">
        <v>10.63</v>
      </c>
      <c r="E10" s="6">
        <v>1.09</v>
      </c>
      <c r="F10" s="6">
        <v>20.63</v>
      </c>
      <c r="G10" s="60">
        <v>23.680649526387</v>
      </c>
      <c r="H10" s="48"/>
      <c r="I10" s="48"/>
      <c r="J10" s="6">
        <v>1.05</v>
      </c>
      <c r="K10" s="6">
        <v>18.56</v>
      </c>
      <c r="L10" s="6">
        <v>10.14</v>
      </c>
      <c r="M10" s="6">
        <v>20.22</v>
      </c>
      <c r="N10" s="6">
        <v>5.56</v>
      </c>
      <c r="O10" s="60">
        <v>19.6211096075778</v>
      </c>
      <c r="Q10" s="6">
        <v>6.28</v>
      </c>
      <c r="R10" s="6">
        <v>19.96</v>
      </c>
      <c r="S10" s="6">
        <v>9.66</v>
      </c>
      <c r="T10" s="6">
        <v>9.52</v>
      </c>
      <c r="U10" s="6">
        <v>15.83</v>
      </c>
      <c r="W10" s="6">
        <v>20.42</v>
      </c>
      <c r="X10" s="6">
        <v>14.37</v>
      </c>
      <c r="Y10" s="60">
        <v>22.4043715846995</v>
      </c>
      <c r="Z10" s="6">
        <v>17.86</v>
      </c>
    </row>
    <row r="11" spans="1:26">
      <c r="A11" s="81">
        <v>-18</v>
      </c>
      <c r="B11" s="6">
        <v>6.28</v>
      </c>
      <c r="C11" s="6">
        <v>2</v>
      </c>
      <c r="D11" s="6">
        <v>6.76</v>
      </c>
      <c r="E11" s="6">
        <v>2.19</v>
      </c>
      <c r="F11" s="6">
        <v>10.32</v>
      </c>
      <c r="G11" s="60">
        <v>26.5223274695535</v>
      </c>
      <c r="H11" s="48"/>
      <c r="I11" s="48"/>
      <c r="J11" s="6">
        <v>4.19</v>
      </c>
      <c r="K11" s="6">
        <v>9.18</v>
      </c>
      <c r="L11" s="6">
        <v>11.84</v>
      </c>
      <c r="M11" s="6">
        <v>1.64</v>
      </c>
      <c r="N11" s="6">
        <v>5.56</v>
      </c>
      <c r="O11" s="48" t="s">
        <v>114</v>
      </c>
      <c r="Q11" s="6">
        <v>2.62</v>
      </c>
      <c r="R11" s="6">
        <v>5.59</v>
      </c>
      <c r="S11" s="6">
        <v>12.8</v>
      </c>
      <c r="T11" s="6">
        <v>3.97</v>
      </c>
      <c r="U11" s="48" t="s">
        <v>115</v>
      </c>
      <c r="W11" s="6">
        <v>10.47</v>
      </c>
      <c r="X11" s="6">
        <v>2.79</v>
      </c>
      <c r="Y11" s="60">
        <v>14.7540983606557</v>
      </c>
      <c r="Z11" s="6">
        <v>16.91</v>
      </c>
    </row>
    <row r="12" spans="8:9">
      <c r="H12" s="48"/>
      <c r="I12" s="48"/>
    </row>
    <row r="16" spans="1:23">
      <c r="A16" s="30" t="s">
        <v>2</v>
      </c>
      <c r="O16" s="119" t="s">
        <v>25</v>
      </c>
      <c r="P16" s="41"/>
      <c r="Q16" s="41"/>
      <c r="R16" s="41"/>
      <c r="T16" s="84" t="s">
        <v>107</v>
      </c>
      <c r="U16" s="60"/>
      <c r="V16" s="60"/>
      <c r="W16" s="60"/>
    </row>
    <row r="17" spans="1:23">
      <c r="A17" s="6" t="s">
        <v>103</v>
      </c>
      <c r="B17" s="6" t="s">
        <v>110</v>
      </c>
      <c r="E17" s="6" t="s">
        <v>116</v>
      </c>
      <c r="H17" s="6" t="s">
        <v>10</v>
      </c>
      <c r="K17" s="6" t="s">
        <v>112</v>
      </c>
      <c r="O17" s="41" t="s">
        <v>110</v>
      </c>
      <c r="P17" s="41" t="s">
        <v>116</v>
      </c>
      <c r="Q17" s="41" t="s">
        <v>10</v>
      </c>
      <c r="R17" s="41" t="s">
        <v>112</v>
      </c>
      <c r="T17" s="41" t="s">
        <v>110</v>
      </c>
      <c r="U17" s="41" t="s">
        <v>116</v>
      </c>
      <c r="V17" s="41" t="s">
        <v>10</v>
      </c>
      <c r="W17" s="41" t="s">
        <v>112</v>
      </c>
    </row>
    <row r="18" spans="1:23">
      <c r="A18" s="81">
        <v>-3.30103</v>
      </c>
      <c r="B18" s="6">
        <v>0.072</v>
      </c>
      <c r="C18" s="6">
        <v>0.061</v>
      </c>
      <c r="D18" s="6">
        <v>0.056</v>
      </c>
      <c r="E18" s="6">
        <v>0.055</v>
      </c>
      <c r="F18" s="6">
        <v>0.045</v>
      </c>
      <c r="G18" s="6">
        <v>0.054</v>
      </c>
      <c r="H18" s="6">
        <v>0.063</v>
      </c>
      <c r="I18" s="6">
        <v>0.054</v>
      </c>
      <c r="J18" s="6">
        <v>0.074</v>
      </c>
      <c r="K18" s="6">
        <v>0.08</v>
      </c>
      <c r="L18" s="6">
        <v>0.052</v>
      </c>
      <c r="M18" s="6">
        <v>0.059</v>
      </c>
      <c r="O18" s="41">
        <f t="shared" ref="O18:O21" si="0">AVERAGE(B18:D18)</f>
        <v>0.063</v>
      </c>
      <c r="P18" s="41">
        <f t="shared" ref="P18:P25" si="1">AVERAGE(E18:G18)</f>
        <v>0.0513333333333333</v>
      </c>
      <c r="Q18" s="41">
        <f t="shared" ref="Q18:Q25" si="2">AVERAGE(H18:J18)</f>
        <v>0.0636666666666667</v>
      </c>
      <c r="R18" s="41">
        <f t="shared" ref="R18:R25" si="3">AVERAGE(K18:M18)</f>
        <v>0.0636666666666667</v>
      </c>
      <c r="T18" s="60">
        <f t="shared" ref="T18:W18" si="4">O18/$Q$18*100</f>
        <v>98.9528795811518</v>
      </c>
      <c r="U18" s="60">
        <f t="shared" si="4"/>
        <v>80.6282722513089</v>
      </c>
      <c r="V18" s="60">
        <f t="shared" si="4"/>
        <v>100</v>
      </c>
      <c r="W18" s="60">
        <f t="shared" si="4"/>
        <v>100</v>
      </c>
    </row>
    <row r="19" spans="1:23">
      <c r="A19" s="81">
        <v>-4</v>
      </c>
      <c r="B19" s="6">
        <v>0.063</v>
      </c>
      <c r="C19" s="6">
        <v>0.053</v>
      </c>
      <c r="D19" s="6">
        <v>0.065</v>
      </c>
      <c r="E19" s="6">
        <v>0.061</v>
      </c>
      <c r="F19" s="6">
        <v>0.066</v>
      </c>
      <c r="G19" s="6">
        <v>0.053</v>
      </c>
      <c r="H19" s="6">
        <v>0.047</v>
      </c>
      <c r="I19" s="6">
        <v>0.059</v>
      </c>
      <c r="J19" s="6">
        <v>0.049</v>
      </c>
      <c r="K19" s="6">
        <v>0.061</v>
      </c>
      <c r="L19" s="6">
        <v>0.077</v>
      </c>
      <c r="M19" s="6">
        <v>0.055</v>
      </c>
      <c r="O19" s="41">
        <f t="shared" si="0"/>
        <v>0.0603333333333333</v>
      </c>
      <c r="P19" s="41">
        <f t="shared" si="1"/>
        <v>0.06</v>
      </c>
      <c r="Q19" s="41">
        <f t="shared" si="2"/>
        <v>0.0516666666666667</v>
      </c>
      <c r="R19" s="41">
        <f t="shared" si="3"/>
        <v>0.0643333333333333</v>
      </c>
      <c r="T19" s="60">
        <f t="shared" ref="T19:W19" si="5">O19/$Q$18*100</f>
        <v>94.7643979057592</v>
      </c>
      <c r="U19" s="60">
        <f t="shared" si="5"/>
        <v>94.2408376963351</v>
      </c>
      <c r="V19" s="60">
        <f t="shared" si="5"/>
        <v>81.151832460733</v>
      </c>
      <c r="W19" s="60">
        <f t="shared" si="5"/>
        <v>101.047120418848</v>
      </c>
    </row>
    <row r="20" spans="1:23">
      <c r="A20" s="81">
        <v>-4.522879</v>
      </c>
      <c r="B20" s="6">
        <v>0.048</v>
      </c>
      <c r="C20" s="6">
        <v>0.051</v>
      </c>
      <c r="D20" s="6">
        <v>0.049</v>
      </c>
      <c r="E20" s="6">
        <v>0.04</v>
      </c>
      <c r="F20" s="6">
        <v>0.05</v>
      </c>
      <c r="G20" s="6">
        <v>0.059</v>
      </c>
      <c r="H20" s="6">
        <v>0.05</v>
      </c>
      <c r="I20" s="6">
        <v>0.035</v>
      </c>
      <c r="J20" s="6">
        <v>0.045</v>
      </c>
      <c r="K20" s="6">
        <v>0.06</v>
      </c>
      <c r="L20" s="6">
        <v>0.063</v>
      </c>
      <c r="M20" s="6">
        <v>0.087</v>
      </c>
      <c r="O20" s="41">
        <f t="shared" si="0"/>
        <v>0.0493333333333333</v>
      </c>
      <c r="P20" s="41">
        <f t="shared" si="1"/>
        <v>0.0496666666666667</v>
      </c>
      <c r="Q20" s="41">
        <f t="shared" si="2"/>
        <v>0.0433333333333333</v>
      </c>
      <c r="R20" s="41">
        <f t="shared" si="3"/>
        <v>0.07</v>
      </c>
      <c r="T20" s="60">
        <f t="shared" ref="T20:W20" si="6">O20/$Q$18*100</f>
        <v>77.4869109947644</v>
      </c>
      <c r="U20" s="60">
        <f t="shared" si="6"/>
        <v>78.0104712041885</v>
      </c>
      <c r="V20" s="60">
        <f t="shared" si="6"/>
        <v>68.0628272251309</v>
      </c>
      <c r="W20" s="60">
        <f t="shared" si="6"/>
        <v>109.947643979058</v>
      </c>
    </row>
    <row r="21" spans="1:23">
      <c r="A21" s="81">
        <v>-5</v>
      </c>
      <c r="B21" s="6">
        <v>0.023</v>
      </c>
      <c r="C21" s="6">
        <v>0.026</v>
      </c>
      <c r="D21" s="6">
        <v>0.036</v>
      </c>
      <c r="E21" s="6">
        <v>0.043</v>
      </c>
      <c r="F21" s="6">
        <v>0.048</v>
      </c>
      <c r="G21" s="6">
        <v>0.042</v>
      </c>
      <c r="H21" s="6">
        <v>0.032</v>
      </c>
      <c r="I21" s="6">
        <v>0.037</v>
      </c>
      <c r="J21" s="6">
        <v>0.047</v>
      </c>
      <c r="K21" s="6">
        <v>0.059</v>
      </c>
      <c r="L21" s="6">
        <v>0.066</v>
      </c>
      <c r="M21" s="6">
        <v>0.06</v>
      </c>
      <c r="O21" s="41">
        <f t="shared" si="0"/>
        <v>0.0283333333333333</v>
      </c>
      <c r="P21" s="41">
        <f t="shared" si="1"/>
        <v>0.0443333333333333</v>
      </c>
      <c r="Q21" s="41">
        <f t="shared" si="2"/>
        <v>0.0386666666666667</v>
      </c>
      <c r="R21" s="41">
        <f t="shared" si="3"/>
        <v>0.0616666666666667</v>
      </c>
      <c r="T21" s="60">
        <f t="shared" ref="T21:W21" si="7">O21/$Q$18*100</f>
        <v>44.5026178010471</v>
      </c>
      <c r="U21" s="60">
        <f t="shared" si="7"/>
        <v>69.6335078534032</v>
      </c>
      <c r="V21" s="60">
        <f t="shared" si="7"/>
        <v>60.7329842931937</v>
      </c>
      <c r="W21" s="60">
        <f t="shared" si="7"/>
        <v>96.8586387434555</v>
      </c>
    </row>
    <row r="22" spans="1:23">
      <c r="A22" s="81">
        <v>-6</v>
      </c>
      <c r="B22" s="6">
        <v>0</v>
      </c>
      <c r="C22" s="6">
        <v>0</v>
      </c>
      <c r="D22" s="6">
        <v>0.011</v>
      </c>
      <c r="E22" s="6">
        <v>0.02</v>
      </c>
      <c r="F22" s="6">
        <v>0.018</v>
      </c>
      <c r="G22" s="6">
        <v>0.018</v>
      </c>
      <c r="H22" s="6">
        <v>0.012</v>
      </c>
      <c r="I22" s="6">
        <v>0.01</v>
      </c>
      <c r="J22" s="6">
        <v>0.015</v>
      </c>
      <c r="K22" s="6">
        <v>0.034</v>
      </c>
      <c r="L22" s="6">
        <v>0.04</v>
      </c>
      <c r="M22" s="6">
        <v>0.031</v>
      </c>
      <c r="O22" s="41">
        <f>AVERAGE(D22)</f>
        <v>0.011</v>
      </c>
      <c r="P22" s="41">
        <f t="shared" si="1"/>
        <v>0.0186666666666667</v>
      </c>
      <c r="Q22" s="41">
        <f t="shared" si="2"/>
        <v>0.0123333333333333</v>
      </c>
      <c r="R22" s="41">
        <f t="shared" si="3"/>
        <v>0.035</v>
      </c>
      <c r="T22" s="60">
        <f t="shared" ref="T22:W22" si="8">O22/$Q$18*100</f>
        <v>17.2774869109948</v>
      </c>
      <c r="U22" s="60">
        <f t="shared" si="8"/>
        <v>29.3193717277487</v>
      </c>
      <c r="V22" s="60">
        <f t="shared" si="8"/>
        <v>19.3717277486911</v>
      </c>
      <c r="W22" s="60">
        <f t="shared" si="8"/>
        <v>54.9738219895288</v>
      </c>
    </row>
    <row r="23" spans="1:23">
      <c r="A23" s="81">
        <v>-7</v>
      </c>
      <c r="B23" s="6">
        <v>0.003</v>
      </c>
      <c r="C23" s="6">
        <v>0.007</v>
      </c>
      <c r="D23" s="6">
        <v>0.004</v>
      </c>
      <c r="E23" s="6">
        <v>0.001</v>
      </c>
      <c r="F23" s="6">
        <v>0.004</v>
      </c>
      <c r="G23" s="6">
        <v>0.01</v>
      </c>
      <c r="H23" s="6">
        <v>0.008</v>
      </c>
      <c r="I23" s="6">
        <v>-0.001</v>
      </c>
      <c r="J23" s="6">
        <v>0.006</v>
      </c>
      <c r="K23" s="6">
        <v>0.009</v>
      </c>
      <c r="L23" s="6">
        <v>0.013</v>
      </c>
      <c r="M23" s="6">
        <v>0.02</v>
      </c>
      <c r="O23" s="41">
        <f t="shared" ref="O23:O25" si="9">AVERAGE(B23:D23)</f>
        <v>0.00466666666666667</v>
      </c>
      <c r="P23" s="41">
        <f t="shared" si="1"/>
        <v>0.005</v>
      </c>
      <c r="Q23" s="41">
        <f t="shared" si="2"/>
        <v>0.00433333333333333</v>
      </c>
      <c r="R23" s="41">
        <f t="shared" si="3"/>
        <v>0.014</v>
      </c>
      <c r="T23" s="60">
        <f t="shared" ref="T23:W23" si="10">O23/$Q$18*100</f>
        <v>7.32984293193717</v>
      </c>
      <c r="U23" s="60">
        <f t="shared" si="10"/>
        <v>7.85340314136126</v>
      </c>
      <c r="V23" s="60">
        <f t="shared" si="10"/>
        <v>6.80628272251309</v>
      </c>
      <c r="W23" s="60">
        <f t="shared" si="10"/>
        <v>21.9895287958115</v>
      </c>
    </row>
    <row r="24" spans="1:23">
      <c r="A24" s="81">
        <v>-8</v>
      </c>
      <c r="B24" s="6">
        <v>-0.002</v>
      </c>
      <c r="C24" s="6">
        <v>-0.001</v>
      </c>
      <c r="D24" s="6">
        <v>0.005</v>
      </c>
      <c r="E24" s="6">
        <v>0.005</v>
      </c>
      <c r="F24" s="6">
        <v>0.002</v>
      </c>
      <c r="G24" s="6">
        <v>0.005</v>
      </c>
      <c r="H24" s="6">
        <v>0.002</v>
      </c>
      <c r="I24" s="6">
        <v>0.001</v>
      </c>
      <c r="J24" s="6">
        <v>0.004</v>
      </c>
      <c r="K24" s="6">
        <v>0.013</v>
      </c>
      <c r="L24" s="6">
        <v>0.013</v>
      </c>
      <c r="M24" s="6">
        <v>0.013</v>
      </c>
      <c r="O24" s="41">
        <f t="shared" si="9"/>
        <v>0.000666666666666667</v>
      </c>
      <c r="P24" s="41">
        <f t="shared" si="1"/>
        <v>0.004</v>
      </c>
      <c r="Q24" s="41">
        <f t="shared" si="2"/>
        <v>0.00233333333333333</v>
      </c>
      <c r="R24" s="41">
        <f t="shared" si="3"/>
        <v>0.013</v>
      </c>
      <c r="T24" s="60">
        <f t="shared" ref="T24:W24" si="11">O24/$Q$18*100</f>
        <v>1.04712041884817</v>
      </c>
      <c r="U24" s="60">
        <f t="shared" si="11"/>
        <v>6.28272251308901</v>
      </c>
      <c r="V24" s="60">
        <f t="shared" si="11"/>
        <v>3.66492146596859</v>
      </c>
      <c r="W24" s="60">
        <f t="shared" si="11"/>
        <v>20.4188481675393</v>
      </c>
    </row>
    <row r="25" spans="1:23">
      <c r="A25" s="81">
        <v>-18</v>
      </c>
      <c r="B25" s="6">
        <v>-0.001</v>
      </c>
      <c r="C25" s="6">
        <v>0.003</v>
      </c>
      <c r="D25" s="6">
        <v>0.006</v>
      </c>
      <c r="E25" s="6">
        <v>-0.001</v>
      </c>
      <c r="F25" s="6">
        <v>0.003</v>
      </c>
      <c r="G25" s="6">
        <v>0.003</v>
      </c>
      <c r="H25" s="6">
        <v>0.002</v>
      </c>
      <c r="I25" s="6">
        <v>0.007</v>
      </c>
      <c r="J25" s="6">
        <v>0.003</v>
      </c>
      <c r="K25" s="6">
        <v>0.006</v>
      </c>
      <c r="L25" s="6">
        <v>0.008</v>
      </c>
      <c r="M25" s="6">
        <v>0.006</v>
      </c>
      <c r="O25" s="41">
        <f t="shared" si="9"/>
        <v>0.00266666666666667</v>
      </c>
      <c r="P25" s="41">
        <f t="shared" si="1"/>
        <v>0.00166666666666667</v>
      </c>
      <c r="Q25" s="41">
        <f t="shared" si="2"/>
        <v>0.004</v>
      </c>
      <c r="R25" s="41">
        <f t="shared" si="3"/>
        <v>0.00666666666666667</v>
      </c>
      <c r="T25" s="60">
        <f t="shared" ref="T25:W25" si="12">O25/$Q$18*100</f>
        <v>4.18848167539267</v>
      </c>
      <c r="U25" s="60">
        <f t="shared" si="12"/>
        <v>2.61780104712042</v>
      </c>
      <c r="V25" s="60">
        <f t="shared" si="12"/>
        <v>6.28272251308901</v>
      </c>
      <c r="W25" s="60">
        <f t="shared" si="12"/>
        <v>10.4712041884817</v>
      </c>
    </row>
    <row r="29" spans="1:23">
      <c r="A29" s="30" t="s">
        <v>3</v>
      </c>
      <c r="O29" s="119" t="s">
        <v>25</v>
      </c>
      <c r="P29" s="41"/>
      <c r="Q29" s="41"/>
      <c r="R29" s="41"/>
      <c r="T29" s="84" t="s">
        <v>107</v>
      </c>
      <c r="U29" s="60"/>
      <c r="V29" s="60"/>
      <c r="W29" s="60"/>
    </row>
    <row r="30" spans="1:23">
      <c r="A30" s="6" t="s">
        <v>103</v>
      </c>
      <c r="B30" s="6" t="s">
        <v>110</v>
      </c>
      <c r="E30" s="6" t="s">
        <v>111</v>
      </c>
      <c r="H30" s="6" t="s">
        <v>10</v>
      </c>
      <c r="K30" s="6" t="s">
        <v>112</v>
      </c>
      <c r="O30" s="41" t="s">
        <v>110</v>
      </c>
      <c r="P30" s="41" t="s">
        <v>116</v>
      </c>
      <c r="Q30" s="41" t="s">
        <v>10</v>
      </c>
      <c r="R30" s="41" t="s">
        <v>112</v>
      </c>
      <c r="T30" s="41" t="s">
        <v>110</v>
      </c>
      <c r="U30" s="41" t="s">
        <v>116</v>
      </c>
      <c r="V30" s="41" t="s">
        <v>10</v>
      </c>
      <c r="W30" s="41" t="s">
        <v>112</v>
      </c>
    </row>
    <row r="31" spans="1:23">
      <c r="A31" s="81">
        <v>-3.30103</v>
      </c>
      <c r="B31" s="6">
        <v>0.0755</v>
      </c>
      <c r="C31" s="6">
        <v>0.098</v>
      </c>
      <c r="D31" s="6">
        <v>0.069</v>
      </c>
      <c r="E31" s="6">
        <v>0.092</v>
      </c>
      <c r="F31" s="6">
        <v>0.092</v>
      </c>
      <c r="G31" s="6">
        <v>0.085</v>
      </c>
      <c r="H31" s="6">
        <v>0.076</v>
      </c>
      <c r="I31" s="6">
        <v>0.0795</v>
      </c>
      <c r="J31" s="6">
        <v>0.078</v>
      </c>
      <c r="K31" s="6">
        <v>0.091</v>
      </c>
      <c r="L31" s="6">
        <v>0.092</v>
      </c>
      <c r="M31" s="6">
        <v>0.101</v>
      </c>
      <c r="O31" s="41">
        <f t="shared" ref="O31:O38" si="13">AVERAGE(B31:D31)</f>
        <v>0.0808333333333333</v>
      </c>
      <c r="P31" s="41">
        <f t="shared" ref="P31:P38" si="14">AVERAGE(E31:G31)</f>
        <v>0.0896666666666667</v>
      </c>
      <c r="Q31" s="41">
        <f t="shared" ref="Q31:Q38" si="15">AVERAGE(H31:J31)</f>
        <v>0.0778333333333333</v>
      </c>
      <c r="R31" s="41">
        <f t="shared" ref="R31:R38" si="16">AVERAGE(K31:M31)</f>
        <v>0.0946666666666667</v>
      </c>
      <c r="T31" s="60">
        <f t="shared" ref="T31:W31" si="17">O31/$Q$32*100</f>
        <v>96.8063872255489</v>
      </c>
      <c r="U31" s="60">
        <f t="shared" si="17"/>
        <v>107.385229540918</v>
      </c>
      <c r="V31" s="60">
        <f t="shared" si="17"/>
        <v>93.2135728542914</v>
      </c>
      <c r="W31" s="60">
        <f t="shared" si="17"/>
        <v>113.373253493014</v>
      </c>
    </row>
    <row r="32" spans="1:23">
      <c r="A32" s="81">
        <v>-4</v>
      </c>
      <c r="B32" s="6">
        <v>0.0725</v>
      </c>
      <c r="C32" s="6">
        <v>0.0725</v>
      </c>
      <c r="D32" s="6">
        <v>0.072</v>
      </c>
      <c r="E32" s="6">
        <v>0.077</v>
      </c>
      <c r="F32" s="6">
        <v>0.089</v>
      </c>
      <c r="G32" s="6">
        <v>0.073</v>
      </c>
      <c r="H32" s="6">
        <v>0.076</v>
      </c>
      <c r="I32" s="6">
        <v>0.092</v>
      </c>
      <c r="J32" s="6">
        <v>0.0825</v>
      </c>
      <c r="K32" s="6">
        <v>0.079</v>
      </c>
      <c r="L32" s="6">
        <v>0.087</v>
      </c>
      <c r="M32" s="6">
        <v>0.064</v>
      </c>
      <c r="O32" s="41">
        <f t="shared" si="13"/>
        <v>0.0723333333333333</v>
      </c>
      <c r="P32" s="41">
        <f t="shared" si="14"/>
        <v>0.0796666666666667</v>
      </c>
      <c r="Q32" s="41">
        <f t="shared" si="15"/>
        <v>0.0835</v>
      </c>
      <c r="R32" s="41">
        <f t="shared" si="16"/>
        <v>0.0766666666666667</v>
      </c>
      <c r="T32" s="60">
        <f t="shared" ref="T32:W32" si="18">O32/$Q$32*100</f>
        <v>86.626746506986</v>
      </c>
      <c r="U32" s="60">
        <f t="shared" si="18"/>
        <v>95.4091816367265</v>
      </c>
      <c r="V32" s="60">
        <f t="shared" si="18"/>
        <v>100</v>
      </c>
      <c r="W32" s="60">
        <f t="shared" si="18"/>
        <v>91.816367265469</v>
      </c>
    </row>
    <row r="33" spans="1:23">
      <c r="A33" s="81">
        <v>-4.522879</v>
      </c>
      <c r="B33" s="6">
        <v>0.0625</v>
      </c>
      <c r="C33" s="6">
        <v>0.0655</v>
      </c>
      <c r="D33" s="6">
        <v>0.073</v>
      </c>
      <c r="E33" s="6">
        <v>0.084</v>
      </c>
      <c r="F33" s="48">
        <v>0.059</v>
      </c>
      <c r="G33" s="6">
        <v>0.081</v>
      </c>
      <c r="H33" s="6">
        <v>0.073</v>
      </c>
      <c r="I33" s="6">
        <v>0.0695</v>
      </c>
      <c r="J33" s="6">
        <v>0.084</v>
      </c>
      <c r="K33" s="6">
        <v>0.088</v>
      </c>
      <c r="L33" s="6">
        <v>0.083</v>
      </c>
      <c r="M33" s="6">
        <v>0.08</v>
      </c>
      <c r="O33" s="41">
        <f t="shared" si="13"/>
        <v>0.067</v>
      </c>
      <c r="P33" s="41">
        <f t="shared" si="14"/>
        <v>0.0746666666666667</v>
      </c>
      <c r="Q33" s="41">
        <f t="shared" si="15"/>
        <v>0.0755</v>
      </c>
      <c r="R33" s="41">
        <f t="shared" si="16"/>
        <v>0.0836666666666667</v>
      </c>
      <c r="T33" s="60">
        <f t="shared" ref="T33:W33" si="19">O33/$Q$32*100</f>
        <v>80.2395209580838</v>
      </c>
      <c r="U33" s="60">
        <f t="shared" si="19"/>
        <v>89.4211576846307</v>
      </c>
      <c r="V33" s="60">
        <f t="shared" si="19"/>
        <v>90.4191616766467</v>
      </c>
      <c r="W33" s="60">
        <f t="shared" si="19"/>
        <v>100.199600798403</v>
      </c>
    </row>
    <row r="34" spans="1:23">
      <c r="A34" s="81">
        <v>-5</v>
      </c>
      <c r="B34" s="6">
        <v>0.0505</v>
      </c>
      <c r="C34" s="6">
        <v>0.06</v>
      </c>
      <c r="D34" s="6">
        <v>0.058</v>
      </c>
      <c r="E34" s="6">
        <v>0.074</v>
      </c>
      <c r="F34" s="6">
        <v>0.06</v>
      </c>
      <c r="G34" s="6">
        <v>0.065</v>
      </c>
      <c r="H34" s="6">
        <v>0.067</v>
      </c>
      <c r="I34" s="6">
        <v>0.065</v>
      </c>
      <c r="J34" s="6">
        <v>0.06</v>
      </c>
      <c r="K34" s="6">
        <v>0.097</v>
      </c>
      <c r="L34" s="6">
        <v>0.101</v>
      </c>
      <c r="M34" s="48">
        <v>0.061</v>
      </c>
      <c r="O34" s="41">
        <f t="shared" si="13"/>
        <v>0.0561666666666667</v>
      </c>
      <c r="P34" s="41">
        <f t="shared" si="14"/>
        <v>0.0663333333333333</v>
      </c>
      <c r="Q34" s="41">
        <f t="shared" si="15"/>
        <v>0.064</v>
      </c>
      <c r="R34" s="41">
        <f t="shared" si="16"/>
        <v>0.0863333333333333</v>
      </c>
      <c r="T34" s="60">
        <f t="shared" ref="T34:W34" si="20">O34/$Q$32*100</f>
        <v>67.2654690618762</v>
      </c>
      <c r="U34" s="60">
        <f t="shared" si="20"/>
        <v>79.4411177644711</v>
      </c>
      <c r="V34" s="60">
        <f t="shared" si="20"/>
        <v>76.6467065868263</v>
      </c>
      <c r="W34" s="60">
        <f t="shared" si="20"/>
        <v>103.393213572854</v>
      </c>
    </row>
    <row r="35" spans="1:23">
      <c r="A35" s="81">
        <v>-6</v>
      </c>
      <c r="B35" s="6">
        <v>0.0165</v>
      </c>
      <c r="C35" s="6">
        <v>0.0235</v>
      </c>
      <c r="D35" s="6">
        <v>0.021</v>
      </c>
      <c r="E35" s="6">
        <v>0.023</v>
      </c>
      <c r="F35" s="6">
        <v>0.035</v>
      </c>
      <c r="G35" s="6">
        <v>0.038</v>
      </c>
      <c r="H35" s="6">
        <v>0.03</v>
      </c>
      <c r="I35" s="6">
        <v>0.0315</v>
      </c>
      <c r="J35" s="6">
        <v>0.0255</v>
      </c>
      <c r="K35" s="6">
        <v>0.049</v>
      </c>
      <c r="L35" s="6">
        <v>0.053</v>
      </c>
      <c r="M35" s="6">
        <v>0.043</v>
      </c>
      <c r="O35" s="41">
        <f t="shared" si="13"/>
        <v>0.0203333333333333</v>
      </c>
      <c r="P35" s="41">
        <f t="shared" si="14"/>
        <v>0.032</v>
      </c>
      <c r="Q35" s="41">
        <f t="shared" si="15"/>
        <v>0.029</v>
      </c>
      <c r="R35" s="41">
        <f t="shared" si="16"/>
        <v>0.0483333333333333</v>
      </c>
      <c r="T35" s="60">
        <f t="shared" ref="T35:W35" si="21">O35/$Q$32*100</f>
        <v>24.3512974051896</v>
      </c>
      <c r="U35" s="60">
        <f t="shared" si="21"/>
        <v>38.3233532934132</v>
      </c>
      <c r="V35" s="60">
        <f t="shared" si="21"/>
        <v>34.7305389221557</v>
      </c>
      <c r="W35" s="60">
        <f t="shared" si="21"/>
        <v>57.8842315369262</v>
      </c>
    </row>
    <row r="36" spans="1:23">
      <c r="A36" s="81">
        <v>-7</v>
      </c>
      <c r="B36" s="6">
        <v>0.0105</v>
      </c>
      <c r="C36" s="6">
        <v>0.0115</v>
      </c>
      <c r="D36" s="6">
        <v>0.021</v>
      </c>
      <c r="E36" s="6">
        <v>0.019</v>
      </c>
      <c r="F36" s="6">
        <v>0.023</v>
      </c>
      <c r="G36" s="48">
        <v>0.004</v>
      </c>
      <c r="H36" s="6">
        <v>0.019</v>
      </c>
      <c r="I36" s="6">
        <v>0.0145</v>
      </c>
      <c r="J36" s="48">
        <v>0.0065</v>
      </c>
      <c r="K36" s="6">
        <v>0.024</v>
      </c>
      <c r="L36" s="6">
        <v>0.011</v>
      </c>
      <c r="M36" s="6">
        <v>0.007</v>
      </c>
      <c r="O36" s="41">
        <f t="shared" si="13"/>
        <v>0.0143333333333333</v>
      </c>
      <c r="P36" s="41">
        <f t="shared" si="14"/>
        <v>0.0153333333333333</v>
      </c>
      <c r="Q36" s="41">
        <f t="shared" si="15"/>
        <v>0.0133333333333333</v>
      </c>
      <c r="R36" s="41">
        <f t="shared" si="16"/>
        <v>0.014</v>
      </c>
      <c r="T36" s="60">
        <f t="shared" ref="T36:W36" si="22">O36/$Q$32*100</f>
        <v>17.1656686626746</v>
      </c>
      <c r="U36" s="60">
        <f t="shared" si="22"/>
        <v>18.3632734530938</v>
      </c>
      <c r="V36" s="60">
        <f t="shared" si="22"/>
        <v>15.9680638722555</v>
      </c>
      <c r="W36" s="60">
        <f t="shared" si="22"/>
        <v>16.7664670658683</v>
      </c>
    </row>
    <row r="37" spans="1:23">
      <c r="A37" s="81">
        <v>-8</v>
      </c>
      <c r="B37" s="6">
        <v>0.0155</v>
      </c>
      <c r="C37" s="6">
        <v>0.0185</v>
      </c>
      <c r="D37" s="6">
        <v>0.0125</v>
      </c>
      <c r="E37" s="6">
        <v>0.015</v>
      </c>
      <c r="F37" s="6">
        <v>0.015</v>
      </c>
      <c r="G37" s="6">
        <v>0.02</v>
      </c>
      <c r="H37" s="6">
        <v>0.023</v>
      </c>
      <c r="I37" s="6">
        <v>0.0205</v>
      </c>
      <c r="J37" s="6">
        <v>0.014</v>
      </c>
      <c r="K37" s="6">
        <v>0.008</v>
      </c>
      <c r="L37" s="6">
        <v>0.021</v>
      </c>
      <c r="M37" s="6">
        <v>0.007</v>
      </c>
      <c r="O37" s="41">
        <f t="shared" si="13"/>
        <v>0.0155</v>
      </c>
      <c r="P37" s="41">
        <f t="shared" si="14"/>
        <v>0.0166666666666667</v>
      </c>
      <c r="Q37" s="41">
        <f t="shared" si="15"/>
        <v>0.0191666666666667</v>
      </c>
      <c r="R37" s="41">
        <f t="shared" si="16"/>
        <v>0.012</v>
      </c>
      <c r="T37" s="60">
        <f t="shared" ref="T37:W37" si="23">O37/$Q$32*100</f>
        <v>18.562874251497</v>
      </c>
      <c r="U37" s="60">
        <f t="shared" si="23"/>
        <v>19.9600798403194</v>
      </c>
      <c r="V37" s="60">
        <f t="shared" si="23"/>
        <v>22.9540918163673</v>
      </c>
      <c r="W37" s="60">
        <f t="shared" si="23"/>
        <v>14.3712574850299</v>
      </c>
    </row>
    <row r="38" spans="1:23">
      <c r="A38" s="81">
        <v>-18</v>
      </c>
      <c r="B38" s="6">
        <v>0.011</v>
      </c>
      <c r="C38" s="6">
        <v>0.008500001</v>
      </c>
      <c r="D38" s="6">
        <v>0.0035</v>
      </c>
      <c r="E38" s="6">
        <v>0.006</v>
      </c>
      <c r="F38" s="6">
        <v>0.005</v>
      </c>
      <c r="G38" s="6">
        <v>0.003</v>
      </c>
      <c r="H38" s="6">
        <v>0.001</v>
      </c>
      <c r="I38" s="6">
        <v>0.005</v>
      </c>
      <c r="J38" s="6">
        <v>-0.001</v>
      </c>
      <c r="K38" s="6">
        <v>0.003</v>
      </c>
      <c r="L38" s="6">
        <v>0.004</v>
      </c>
      <c r="M38" s="6">
        <v>0</v>
      </c>
      <c r="O38" s="41">
        <f t="shared" si="13"/>
        <v>0.007666667</v>
      </c>
      <c r="P38" s="41">
        <f t="shared" si="14"/>
        <v>0.00466666666666667</v>
      </c>
      <c r="Q38" s="41">
        <f t="shared" si="15"/>
        <v>0.00166666666666667</v>
      </c>
      <c r="R38" s="41">
        <f t="shared" si="16"/>
        <v>0.00233333333333333</v>
      </c>
      <c r="T38" s="60">
        <f t="shared" ref="T38:W38" si="24">O38/$Q$32*100</f>
        <v>9.1816371257485</v>
      </c>
      <c r="U38" s="60">
        <f t="shared" si="24"/>
        <v>5.58882235528942</v>
      </c>
      <c r="V38" s="60">
        <f t="shared" si="24"/>
        <v>1.99600798403194</v>
      </c>
      <c r="W38" s="60">
        <f t="shared" si="24"/>
        <v>2.79441117764471</v>
      </c>
    </row>
    <row r="41" spans="1:20">
      <c r="A41" s="30" t="s">
        <v>4</v>
      </c>
      <c r="O41" s="119" t="s">
        <v>25</v>
      </c>
      <c r="P41" s="41"/>
      <c r="Q41" s="41"/>
      <c r="R41" s="41"/>
      <c r="T41" s="84" t="s">
        <v>107</v>
      </c>
    </row>
    <row r="42" spans="1:22">
      <c r="A42" s="6" t="s">
        <v>103</v>
      </c>
      <c r="B42" s="6" t="s">
        <v>110</v>
      </c>
      <c r="E42" s="6" t="s">
        <v>10</v>
      </c>
      <c r="H42" s="6" t="s">
        <v>116</v>
      </c>
      <c r="O42" s="6" t="s">
        <v>110</v>
      </c>
      <c r="P42" s="6" t="s">
        <v>10</v>
      </c>
      <c r="Q42" s="41" t="s">
        <v>116</v>
      </c>
      <c r="T42" s="6" t="s">
        <v>110</v>
      </c>
      <c r="U42" s="6" t="s">
        <v>10</v>
      </c>
      <c r="V42" s="41" t="s">
        <v>116</v>
      </c>
    </row>
    <row r="43" spans="1:22">
      <c r="A43" s="81">
        <v>-3.30103</v>
      </c>
      <c r="B43" s="6">
        <v>0.113</v>
      </c>
      <c r="C43" s="6">
        <v>0.133</v>
      </c>
      <c r="D43" s="6">
        <v>0.134</v>
      </c>
      <c r="E43" s="6">
        <v>0.138</v>
      </c>
      <c r="F43" s="6">
        <v>0.142</v>
      </c>
      <c r="G43" s="6">
        <v>0.134</v>
      </c>
      <c r="H43" s="6">
        <v>0.134</v>
      </c>
      <c r="I43" s="6">
        <v>0.123</v>
      </c>
      <c r="J43" s="6">
        <v>0.106</v>
      </c>
      <c r="O43" s="41">
        <f t="shared" ref="O43:O50" si="25">AVERAGE(B43:D43)</f>
        <v>0.126666666666667</v>
      </c>
      <c r="P43" s="41">
        <f t="shared" ref="P43:P50" si="26">AVERAGE(E43:G43)</f>
        <v>0.138</v>
      </c>
      <c r="Q43" s="41">
        <f t="shared" ref="Q43:Q50" si="27">AVERAGE(H43:J43)</f>
        <v>0.121</v>
      </c>
      <c r="T43" s="60">
        <f t="shared" ref="T43:V43" si="28">O43/$P$43*100</f>
        <v>91.7874396135266</v>
      </c>
      <c r="U43" s="60">
        <f t="shared" si="28"/>
        <v>100</v>
      </c>
      <c r="V43" s="60">
        <f t="shared" si="28"/>
        <v>87.6811594202898</v>
      </c>
    </row>
    <row r="44" spans="1:22">
      <c r="A44" s="81">
        <v>-4</v>
      </c>
      <c r="B44" s="6">
        <v>0.138</v>
      </c>
      <c r="C44" s="6">
        <v>0.125</v>
      </c>
      <c r="D44" s="6">
        <v>0.123</v>
      </c>
      <c r="E44" s="6">
        <v>0.13</v>
      </c>
      <c r="F44" s="6">
        <v>0.131</v>
      </c>
      <c r="G44" s="6">
        <v>0.132</v>
      </c>
      <c r="H44" s="6">
        <v>0.137</v>
      </c>
      <c r="I44" s="6">
        <v>0.152</v>
      </c>
      <c r="J44" s="6">
        <v>0.136</v>
      </c>
      <c r="O44" s="41">
        <f t="shared" si="25"/>
        <v>0.128666666666667</v>
      </c>
      <c r="P44" s="41">
        <f t="shared" si="26"/>
        <v>0.131</v>
      </c>
      <c r="Q44" s="41">
        <f t="shared" si="27"/>
        <v>0.141666666666667</v>
      </c>
      <c r="T44" s="60">
        <f t="shared" ref="T44:V44" si="29">O44/$P$43*100</f>
        <v>93.2367149758454</v>
      </c>
      <c r="U44" s="60">
        <f t="shared" si="29"/>
        <v>94.9275362318841</v>
      </c>
      <c r="V44" s="60">
        <f t="shared" si="29"/>
        <v>102.657004830918</v>
      </c>
    </row>
    <row r="45" spans="1:22">
      <c r="A45" s="81">
        <v>-4.522879</v>
      </c>
      <c r="B45" s="6">
        <v>0.101</v>
      </c>
      <c r="C45" s="6">
        <v>0.109</v>
      </c>
      <c r="D45" s="6">
        <v>0.096</v>
      </c>
      <c r="E45" s="6">
        <v>0.108</v>
      </c>
      <c r="F45" s="6">
        <v>0.13</v>
      </c>
      <c r="G45" s="6">
        <v>0.108</v>
      </c>
      <c r="H45" s="6">
        <v>0.119</v>
      </c>
      <c r="I45" s="6">
        <v>0.116</v>
      </c>
      <c r="J45" s="6">
        <v>0.119</v>
      </c>
      <c r="O45" s="41">
        <f t="shared" si="25"/>
        <v>0.102</v>
      </c>
      <c r="P45" s="41">
        <f t="shared" si="26"/>
        <v>0.115333333333333</v>
      </c>
      <c r="Q45" s="41">
        <f t="shared" si="27"/>
        <v>0.118</v>
      </c>
      <c r="T45" s="60">
        <f t="shared" ref="T45:V45" si="30">O45/$P$43*100</f>
        <v>73.9130434782609</v>
      </c>
      <c r="U45" s="60">
        <f t="shared" si="30"/>
        <v>83.5748792270531</v>
      </c>
      <c r="V45" s="60">
        <f t="shared" si="30"/>
        <v>85.5072463768116</v>
      </c>
    </row>
    <row r="46" spans="1:22">
      <c r="A46" s="81">
        <v>-5</v>
      </c>
      <c r="B46" s="6">
        <v>0.088</v>
      </c>
      <c r="C46" s="6">
        <v>0.07</v>
      </c>
      <c r="D46" s="6">
        <v>0.078</v>
      </c>
      <c r="E46" s="6">
        <v>0.099</v>
      </c>
      <c r="F46" s="6">
        <v>0.095</v>
      </c>
      <c r="G46" s="6">
        <v>0.085</v>
      </c>
      <c r="H46" s="6">
        <v>0.125</v>
      </c>
      <c r="I46" s="6">
        <v>0.119</v>
      </c>
      <c r="J46" s="6">
        <v>0.111</v>
      </c>
      <c r="O46" s="41">
        <f t="shared" si="25"/>
        <v>0.0786666666666667</v>
      </c>
      <c r="P46" s="41">
        <f t="shared" si="26"/>
        <v>0.093</v>
      </c>
      <c r="Q46" s="41">
        <f t="shared" si="27"/>
        <v>0.118333333333333</v>
      </c>
      <c r="T46" s="60">
        <f t="shared" ref="T46:V46" si="31">O46/$P$43*100</f>
        <v>57.0048309178744</v>
      </c>
      <c r="U46" s="60">
        <f t="shared" si="31"/>
        <v>67.3913043478261</v>
      </c>
      <c r="V46" s="60">
        <f t="shared" si="31"/>
        <v>85.7487922705314</v>
      </c>
    </row>
    <row r="47" spans="1:22">
      <c r="A47" s="81">
        <v>-6</v>
      </c>
      <c r="B47" s="6">
        <v>0.034</v>
      </c>
      <c r="C47" s="6">
        <v>0.03</v>
      </c>
      <c r="D47" s="6">
        <v>0.025</v>
      </c>
      <c r="E47" s="6">
        <v>0.032</v>
      </c>
      <c r="F47" s="6">
        <v>0.033</v>
      </c>
      <c r="G47" s="6">
        <v>0.032</v>
      </c>
      <c r="H47" s="6">
        <v>0.052</v>
      </c>
      <c r="I47" s="6">
        <v>0.049</v>
      </c>
      <c r="J47" s="6">
        <v>0.057</v>
      </c>
      <c r="O47" s="41">
        <f t="shared" si="25"/>
        <v>0.0296666666666667</v>
      </c>
      <c r="P47" s="41">
        <f t="shared" si="26"/>
        <v>0.0323333333333333</v>
      </c>
      <c r="Q47" s="41">
        <f t="shared" si="27"/>
        <v>0.0526666666666667</v>
      </c>
      <c r="T47" s="60">
        <f t="shared" ref="T47:V47" si="32">O47/$P$43*100</f>
        <v>21.4975845410628</v>
      </c>
      <c r="U47" s="60">
        <f t="shared" si="32"/>
        <v>23.4299516908213</v>
      </c>
      <c r="V47" s="60">
        <f t="shared" si="32"/>
        <v>38.1642512077295</v>
      </c>
    </row>
    <row r="48" spans="1:22">
      <c r="A48" s="81">
        <v>-7</v>
      </c>
      <c r="B48" s="6">
        <v>0.024</v>
      </c>
      <c r="C48" s="6">
        <v>0.017</v>
      </c>
      <c r="D48" s="6">
        <v>0.019</v>
      </c>
      <c r="E48" s="6">
        <v>0.018</v>
      </c>
      <c r="F48" s="6">
        <v>0.018</v>
      </c>
      <c r="G48" s="6">
        <v>0.018</v>
      </c>
      <c r="H48" s="6">
        <v>0.028</v>
      </c>
      <c r="I48" s="6">
        <v>0.025</v>
      </c>
      <c r="J48" s="6">
        <v>0.022</v>
      </c>
      <c r="O48" s="41">
        <f t="shared" si="25"/>
        <v>0.02</v>
      </c>
      <c r="P48" s="41">
        <f t="shared" si="26"/>
        <v>0.018</v>
      </c>
      <c r="Q48" s="41">
        <f t="shared" si="27"/>
        <v>0.025</v>
      </c>
      <c r="T48" s="60">
        <f t="shared" ref="T48:V48" si="33">O48/$P$43*100</f>
        <v>14.4927536231884</v>
      </c>
      <c r="U48" s="60">
        <f t="shared" si="33"/>
        <v>13.0434782608696</v>
      </c>
      <c r="V48" s="60">
        <f t="shared" si="33"/>
        <v>18.1159420289855</v>
      </c>
    </row>
    <row r="49" spans="1:22">
      <c r="A49" s="81">
        <v>-8</v>
      </c>
      <c r="B49" s="6">
        <v>0.017</v>
      </c>
      <c r="C49" s="6">
        <v>0.015</v>
      </c>
      <c r="D49" s="6">
        <v>0.01</v>
      </c>
      <c r="E49" s="6">
        <v>0.015</v>
      </c>
      <c r="F49" s="6">
        <v>0.014</v>
      </c>
      <c r="G49" s="6">
        <v>0.015</v>
      </c>
      <c r="H49" s="6">
        <v>0.016</v>
      </c>
      <c r="I49" s="6">
        <v>0.009</v>
      </c>
      <c r="J49" s="6">
        <v>0.015</v>
      </c>
      <c r="O49" s="41">
        <f t="shared" si="25"/>
        <v>0.014</v>
      </c>
      <c r="P49" s="41">
        <f t="shared" si="26"/>
        <v>0.0146666666666667</v>
      </c>
      <c r="Q49" s="41">
        <f t="shared" si="27"/>
        <v>0.0133333333333333</v>
      </c>
      <c r="T49" s="60">
        <f t="shared" ref="T49:V49" si="34">O49/$P$43*100</f>
        <v>10.1449275362319</v>
      </c>
      <c r="U49" s="60">
        <f t="shared" si="34"/>
        <v>10.6280193236715</v>
      </c>
      <c r="V49" s="60">
        <f t="shared" si="34"/>
        <v>9.66183574879227</v>
      </c>
    </row>
    <row r="50" spans="1:22">
      <c r="A50" s="81">
        <v>-18</v>
      </c>
      <c r="B50" s="6">
        <v>0.017</v>
      </c>
      <c r="C50" s="6">
        <v>0.017</v>
      </c>
      <c r="D50" s="6">
        <v>0.015</v>
      </c>
      <c r="E50" s="6">
        <v>0.008</v>
      </c>
      <c r="F50" s="6">
        <v>0.009</v>
      </c>
      <c r="G50" s="6">
        <v>0.011</v>
      </c>
      <c r="H50" s="6">
        <v>0.016</v>
      </c>
      <c r="I50" s="6">
        <v>0.018</v>
      </c>
      <c r="J50" s="6">
        <v>0.019</v>
      </c>
      <c r="O50" s="41">
        <f t="shared" si="25"/>
        <v>0.0163333333333333</v>
      </c>
      <c r="P50" s="41">
        <f t="shared" si="26"/>
        <v>0.00933333333333333</v>
      </c>
      <c r="Q50" s="41">
        <f t="shared" si="27"/>
        <v>0.0176666666666667</v>
      </c>
      <c r="T50" s="60">
        <f t="shared" ref="T50:V50" si="35">O50/$P$43*100</f>
        <v>11.8357487922705</v>
      </c>
      <c r="U50" s="60">
        <f t="shared" si="35"/>
        <v>6.76328502415459</v>
      </c>
      <c r="V50" s="60">
        <f t="shared" si="35"/>
        <v>12.8019323671498</v>
      </c>
    </row>
    <row r="53" spans="1:20">
      <c r="A53" s="30" t="s">
        <v>5</v>
      </c>
      <c r="O53" s="119" t="s">
        <v>25</v>
      </c>
      <c r="P53" s="41"/>
      <c r="Q53" s="41"/>
      <c r="R53" s="41"/>
      <c r="T53" s="84" t="s">
        <v>107</v>
      </c>
    </row>
    <row r="54" spans="1:23">
      <c r="A54" s="6" t="s">
        <v>103</v>
      </c>
      <c r="B54" s="6" t="s">
        <v>110</v>
      </c>
      <c r="E54" s="6" t="s">
        <v>111</v>
      </c>
      <c r="H54" s="6" t="s">
        <v>10</v>
      </c>
      <c r="K54" s="6" t="s">
        <v>112</v>
      </c>
      <c r="O54" s="6" t="s">
        <v>110</v>
      </c>
      <c r="P54" s="41" t="s">
        <v>116</v>
      </c>
      <c r="Q54" s="6" t="s">
        <v>10</v>
      </c>
      <c r="R54" s="6" t="s">
        <v>112</v>
      </c>
      <c r="T54" s="6" t="s">
        <v>110</v>
      </c>
      <c r="U54" s="41" t="s">
        <v>116</v>
      </c>
      <c r="V54" s="6" t="s">
        <v>10</v>
      </c>
      <c r="W54" s="6" t="s">
        <v>112</v>
      </c>
    </row>
    <row r="55" spans="1:23">
      <c r="A55" s="81">
        <v>-3.30103</v>
      </c>
      <c r="B55" s="6">
        <v>0.073</v>
      </c>
      <c r="C55" s="6">
        <v>0.066</v>
      </c>
      <c r="D55" s="6">
        <v>0.059</v>
      </c>
      <c r="E55" s="6">
        <v>0.078</v>
      </c>
      <c r="F55" s="6">
        <v>0.052</v>
      </c>
      <c r="G55" s="6">
        <v>0.053</v>
      </c>
      <c r="H55" s="6">
        <v>0.064</v>
      </c>
      <c r="I55" s="6">
        <v>0.064</v>
      </c>
      <c r="J55" s="6">
        <v>0.055</v>
      </c>
      <c r="K55" s="6">
        <v>0.053</v>
      </c>
      <c r="L55" s="6">
        <v>0.06</v>
      </c>
      <c r="M55" s="6">
        <v>0.058</v>
      </c>
      <c r="O55" s="41">
        <f t="shared" ref="O55:O62" si="36">AVERAGE(B55:D55)</f>
        <v>0.066</v>
      </c>
      <c r="P55" s="41">
        <f t="shared" ref="P55:P62" si="37">AVERAGE(E55:G55)</f>
        <v>0.061</v>
      </c>
      <c r="Q55" s="41">
        <f t="shared" ref="Q55:Q62" si="38">AVERAGE(H55:J55)</f>
        <v>0.061</v>
      </c>
      <c r="R55" s="41">
        <f t="shared" ref="R55:R62" si="39">AVERAGE(K55:M55)</f>
        <v>0.057</v>
      </c>
      <c r="T55" s="60">
        <f t="shared" ref="T55:W55" si="40">O55/$Q$55*100</f>
        <v>108.196721311475</v>
      </c>
      <c r="U55" s="60">
        <f t="shared" si="40"/>
        <v>100</v>
      </c>
      <c r="V55" s="60">
        <f t="shared" si="40"/>
        <v>100</v>
      </c>
      <c r="W55" s="60">
        <f t="shared" si="40"/>
        <v>93.4426229508197</v>
      </c>
    </row>
    <row r="56" spans="1:23">
      <c r="A56" s="81">
        <v>-4</v>
      </c>
      <c r="B56" s="6">
        <v>0.078</v>
      </c>
      <c r="C56" s="6">
        <v>0.087</v>
      </c>
      <c r="D56" s="6">
        <v>0.063</v>
      </c>
      <c r="E56" s="6">
        <v>0.058</v>
      </c>
      <c r="F56" s="6">
        <v>0.038</v>
      </c>
      <c r="G56" s="6">
        <v>0.072</v>
      </c>
      <c r="H56" s="6">
        <v>0.042</v>
      </c>
      <c r="I56" s="6">
        <v>0.047</v>
      </c>
      <c r="J56" s="6">
        <v>0.057</v>
      </c>
      <c r="K56" s="6">
        <v>0.045</v>
      </c>
      <c r="L56" s="6">
        <v>0.059</v>
      </c>
      <c r="M56" s="6">
        <v>0.07</v>
      </c>
      <c r="O56" s="41">
        <f t="shared" si="36"/>
        <v>0.076</v>
      </c>
      <c r="P56" s="41">
        <f t="shared" si="37"/>
        <v>0.056</v>
      </c>
      <c r="Q56" s="41">
        <f t="shared" si="38"/>
        <v>0.0486666666666667</v>
      </c>
      <c r="R56" s="41">
        <f t="shared" si="39"/>
        <v>0.058</v>
      </c>
      <c r="T56" s="60">
        <f t="shared" ref="T56:W56" si="41">O56/$Q$55*100</f>
        <v>124.590163934426</v>
      </c>
      <c r="U56" s="60">
        <f t="shared" si="41"/>
        <v>91.8032786885246</v>
      </c>
      <c r="V56" s="60">
        <f t="shared" si="41"/>
        <v>79.7814207650273</v>
      </c>
      <c r="W56" s="60">
        <f t="shared" si="41"/>
        <v>95.0819672131148</v>
      </c>
    </row>
    <row r="57" spans="1:23">
      <c r="A57" s="81">
        <v>-4.522879</v>
      </c>
      <c r="B57" s="6">
        <v>0.051</v>
      </c>
      <c r="C57" s="6">
        <v>0.063</v>
      </c>
      <c r="D57" s="6">
        <v>0.07</v>
      </c>
      <c r="E57" s="6">
        <v>0.053</v>
      </c>
      <c r="F57" s="6">
        <v>0.028</v>
      </c>
      <c r="G57" s="6">
        <v>0.069</v>
      </c>
      <c r="H57" s="6">
        <v>0.068</v>
      </c>
      <c r="I57" s="6">
        <v>0.041</v>
      </c>
      <c r="J57" s="6">
        <v>0.067</v>
      </c>
      <c r="K57" s="6">
        <v>0.053</v>
      </c>
      <c r="L57" s="6">
        <v>0.059</v>
      </c>
      <c r="M57" s="6">
        <v>0.062</v>
      </c>
      <c r="O57" s="41">
        <f t="shared" si="36"/>
        <v>0.0613333333333333</v>
      </c>
      <c r="P57" s="41">
        <f t="shared" si="37"/>
        <v>0.05</v>
      </c>
      <c r="Q57" s="41">
        <f t="shared" si="38"/>
        <v>0.0586666666666667</v>
      </c>
      <c r="R57" s="41">
        <f t="shared" si="39"/>
        <v>0.058</v>
      </c>
      <c r="T57" s="60">
        <f t="shared" ref="T57:W57" si="42">O57/$Q$55*100</f>
        <v>100.546448087432</v>
      </c>
      <c r="U57" s="60">
        <f t="shared" si="42"/>
        <v>81.9672131147541</v>
      </c>
      <c r="V57" s="60">
        <f t="shared" si="42"/>
        <v>96.1748633879781</v>
      </c>
      <c r="W57" s="60">
        <f t="shared" si="42"/>
        <v>95.0819672131148</v>
      </c>
    </row>
    <row r="58" spans="1:23">
      <c r="A58" s="81">
        <v>-5</v>
      </c>
      <c r="B58" s="6">
        <v>0.034</v>
      </c>
      <c r="C58" s="6">
        <v>0.051</v>
      </c>
      <c r="D58" s="6">
        <v>0.054</v>
      </c>
      <c r="E58" s="6">
        <v>0.053</v>
      </c>
      <c r="F58" s="6">
        <v>0.025</v>
      </c>
      <c r="G58" s="6">
        <v>0.063</v>
      </c>
      <c r="H58" s="6">
        <v>0.027</v>
      </c>
      <c r="I58" s="6">
        <v>0.03</v>
      </c>
      <c r="J58" s="6">
        <v>0.032</v>
      </c>
      <c r="K58" s="6">
        <v>0.06</v>
      </c>
      <c r="L58" s="48">
        <v>0.027</v>
      </c>
      <c r="M58" s="6">
        <v>0.065</v>
      </c>
      <c r="O58" s="41">
        <f t="shared" si="36"/>
        <v>0.0463333333333333</v>
      </c>
      <c r="P58" s="41">
        <f t="shared" si="37"/>
        <v>0.047</v>
      </c>
      <c r="Q58" s="41">
        <f t="shared" si="38"/>
        <v>0.0296666666666667</v>
      </c>
      <c r="R58" s="41">
        <f t="shared" si="39"/>
        <v>0.0506666666666667</v>
      </c>
      <c r="T58" s="60">
        <f t="shared" ref="T58:W58" si="43">O58/$Q$55*100</f>
        <v>75.9562841530055</v>
      </c>
      <c r="U58" s="60">
        <f t="shared" si="43"/>
        <v>77.0491803278689</v>
      </c>
      <c r="V58" s="60">
        <f t="shared" si="43"/>
        <v>48.6338797814208</v>
      </c>
      <c r="W58" s="60">
        <f t="shared" si="43"/>
        <v>83.0601092896175</v>
      </c>
    </row>
    <row r="59" spans="1:23">
      <c r="A59" s="81">
        <v>-6</v>
      </c>
      <c r="B59" s="6">
        <v>0.02</v>
      </c>
      <c r="C59" s="6">
        <v>0.015</v>
      </c>
      <c r="D59" s="6">
        <v>0.014</v>
      </c>
      <c r="E59" s="6">
        <v>0.018</v>
      </c>
      <c r="F59" s="6">
        <v>0.024</v>
      </c>
      <c r="G59" s="6">
        <v>0.026</v>
      </c>
      <c r="H59" s="6">
        <v>0.015</v>
      </c>
      <c r="I59" s="6">
        <v>0.002</v>
      </c>
      <c r="J59" s="6">
        <v>0.023</v>
      </c>
      <c r="K59" s="6">
        <v>0.057</v>
      </c>
      <c r="L59" s="6">
        <v>0.048</v>
      </c>
      <c r="M59" s="6">
        <v>0.054</v>
      </c>
      <c r="O59" s="41">
        <f t="shared" si="36"/>
        <v>0.0163333333333333</v>
      </c>
      <c r="P59" s="41">
        <f t="shared" si="37"/>
        <v>0.0226666666666667</v>
      </c>
      <c r="Q59" s="41">
        <f t="shared" si="38"/>
        <v>0.0133333333333333</v>
      </c>
      <c r="R59" s="41">
        <f t="shared" si="39"/>
        <v>0.053</v>
      </c>
      <c r="T59" s="60">
        <f t="shared" ref="T59:W59" si="44">O59/$Q$55*100</f>
        <v>26.775956284153</v>
      </c>
      <c r="U59" s="60">
        <f t="shared" si="44"/>
        <v>37.1584699453552</v>
      </c>
      <c r="V59" s="60">
        <f t="shared" si="44"/>
        <v>21.8579234972678</v>
      </c>
      <c r="W59" s="60">
        <f t="shared" si="44"/>
        <v>86.8852459016393</v>
      </c>
    </row>
    <row r="60" spans="1:23">
      <c r="A60" s="81">
        <v>-7</v>
      </c>
      <c r="B60" s="6">
        <v>0.019</v>
      </c>
      <c r="C60" s="6">
        <v>0.026</v>
      </c>
      <c r="D60" s="6">
        <v>0.014</v>
      </c>
      <c r="E60" s="6">
        <v>0.006</v>
      </c>
      <c r="F60" s="6">
        <v>0.016</v>
      </c>
      <c r="G60" s="6">
        <v>0.018</v>
      </c>
      <c r="H60" s="6">
        <v>0.009</v>
      </c>
      <c r="I60" s="6">
        <v>0.006</v>
      </c>
      <c r="J60" s="6">
        <v>0.008</v>
      </c>
      <c r="K60" s="6">
        <v>0.014</v>
      </c>
      <c r="L60" s="6">
        <v>0.019</v>
      </c>
      <c r="M60" s="6">
        <v>0.028</v>
      </c>
      <c r="O60" s="41">
        <f t="shared" si="36"/>
        <v>0.0196666666666667</v>
      </c>
      <c r="P60" s="41">
        <f t="shared" si="37"/>
        <v>0.0133333333333333</v>
      </c>
      <c r="Q60" s="41">
        <f t="shared" si="38"/>
        <v>0.00766666666666667</v>
      </c>
      <c r="R60" s="41">
        <f t="shared" si="39"/>
        <v>0.0203333333333333</v>
      </c>
      <c r="T60" s="60">
        <f t="shared" ref="T60:W60" si="45">O60/$Q$55*100</f>
        <v>32.2404371584699</v>
      </c>
      <c r="U60" s="60">
        <f t="shared" si="45"/>
        <v>21.8579234972678</v>
      </c>
      <c r="V60" s="60">
        <f t="shared" si="45"/>
        <v>12.568306010929</v>
      </c>
      <c r="W60" s="60">
        <f t="shared" si="45"/>
        <v>33.3333333333333</v>
      </c>
    </row>
    <row r="61" spans="1:23">
      <c r="A61" s="81">
        <v>-8</v>
      </c>
      <c r="B61" s="6">
        <v>0.016</v>
      </c>
      <c r="C61" s="6">
        <v>0.01</v>
      </c>
      <c r="D61" s="6">
        <v>0.011</v>
      </c>
      <c r="E61" s="6">
        <v>0.021</v>
      </c>
      <c r="F61" s="6">
        <v>0.011</v>
      </c>
      <c r="G61" s="48">
        <v>0.007</v>
      </c>
      <c r="H61" s="6">
        <v>0.004</v>
      </c>
      <c r="I61" s="6">
        <v>-0.001</v>
      </c>
      <c r="J61" s="6">
        <v>-0.001</v>
      </c>
      <c r="K61" s="6">
        <v>0.013</v>
      </c>
      <c r="L61" s="6">
        <v>0.01</v>
      </c>
      <c r="M61" s="6">
        <v>0.018</v>
      </c>
      <c r="O61" s="41">
        <f t="shared" si="36"/>
        <v>0.0123333333333333</v>
      </c>
      <c r="P61" s="41">
        <f t="shared" si="37"/>
        <v>0.013</v>
      </c>
      <c r="Q61" s="41">
        <f t="shared" si="38"/>
        <v>0.000666666666666667</v>
      </c>
      <c r="R61" s="41">
        <f t="shared" si="39"/>
        <v>0.0136666666666667</v>
      </c>
      <c r="T61" s="60">
        <f t="shared" ref="T61:W61" si="46">O61/$Q$55*100</f>
        <v>20.2185792349727</v>
      </c>
      <c r="U61" s="60">
        <f t="shared" si="46"/>
        <v>21.3114754098361</v>
      </c>
      <c r="V61" s="60">
        <f t="shared" si="46"/>
        <v>1.09289617486339</v>
      </c>
      <c r="W61" s="60">
        <f t="shared" si="46"/>
        <v>22.4043715846995</v>
      </c>
    </row>
    <row r="62" spans="1:23">
      <c r="A62" s="81">
        <v>-18</v>
      </c>
      <c r="B62" s="48">
        <v>0.014</v>
      </c>
      <c r="C62" s="6">
        <v>0.001</v>
      </c>
      <c r="D62" s="48">
        <v>0.015</v>
      </c>
      <c r="E62" s="6">
        <v>0.018</v>
      </c>
      <c r="F62" s="6">
        <v>0.005</v>
      </c>
      <c r="G62" s="6">
        <v>0.007</v>
      </c>
      <c r="H62" s="6">
        <v>0.003</v>
      </c>
      <c r="I62" s="6">
        <v>0.003</v>
      </c>
      <c r="J62" s="6">
        <v>-0.002</v>
      </c>
      <c r="K62" s="48">
        <v>0.018</v>
      </c>
      <c r="L62" s="48">
        <v>0.005</v>
      </c>
      <c r="M62" s="48">
        <v>0.013</v>
      </c>
      <c r="O62" s="41">
        <f t="shared" si="36"/>
        <v>0.01</v>
      </c>
      <c r="P62" s="41">
        <f t="shared" si="37"/>
        <v>0.01</v>
      </c>
      <c r="Q62" s="41">
        <f t="shared" si="38"/>
        <v>0.00133333333333333</v>
      </c>
      <c r="R62" s="41">
        <f t="shared" si="39"/>
        <v>0.012</v>
      </c>
      <c r="T62" s="60">
        <f t="shared" ref="T62:W62" si="47">O62/$Q$55*100</f>
        <v>16.3934426229508</v>
      </c>
      <c r="U62" s="60">
        <f t="shared" si="47"/>
        <v>16.3934426229508</v>
      </c>
      <c r="V62" s="60">
        <f t="shared" si="47"/>
        <v>2.18579234972678</v>
      </c>
      <c r="W62" s="60">
        <f t="shared" si="47"/>
        <v>19.672131147541</v>
      </c>
    </row>
    <row r="65" spans="1:20">
      <c r="A65" s="30" t="s">
        <v>6</v>
      </c>
      <c r="O65" s="119" t="s">
        <v>25</v>
      </c>
      <c r="P65" s="41"/>
      <c r="Q65" s="41"/>
      <c r="R65" s="41"/>
      <c r="T65" s="84" t="s">
        <v>107</v>
      </c>
    </row>
    <row r="66" spans="1:22">
      <c r="A66" s="6" t="s">
        <v>103</v>
      </c>
      <c r="B66" s="6" t="s">
        <v>110</v>
      </c>
      <c r="E66" s="6" t="s">
        <v>10</v>
      </c>
      <c r="H66" s="6" t="s">
        <v>111</v>
      </c>
      <c r="O66" s="6" t="s">
        <v>110</v>
      </c>
      <c r="P66" s="6" t="s">
        <v>10</v>
      </c>
      <c r="Q66" s="41" t="s">
        <v>116</v>
      </c>
      <c r="T66" s="6" t="s">
        <v>110</v>
      </c>
      <c r="U66" s="6" t="s">
        <v>10</v>
      </c>
      <c r="V66" s="41" t="s">
        <v>116</v>
      </c>
    </row>
    <row r="67" spans="1:22">
      <c r="A67" s="81">
        <v>-3.30103</v>
      </c>
      <c r="B67" s="6">
        <v>0.044</v>
      </c>
      <c r="C67" s="6">
        <v>0.04</v>
      </c>
      <c r="D67" s="6">
        <v>0.058</v>
      </c>
      <c r="E67" s="6">
        <v>0.051</v>
      </c>
      <c r="F67" s="6">
        <v>0.033</v>
      </c>
      <c r="G67" s="6">
        <v>0.042</v>
      </c>
      <c r="H67" s="6">
        <v>0.044</v>
      </c>
      <c r="I67" s="6">
        <v>0.047</v>
      </c>
      <c r="J67" s="6">
        <v>0.05467</v>
      </c>
      <c r="O67" s="41">
        <f t="shared" ref="O67:O74" si="48">AVERAGE(B67:D67)</f>
        <v>0.0473333333333333</v>
      </c>
      <c r="P67" s="41">
        <f t="shared" ref="P67:P74" si="49">AVERAGE(E67:G67)</f>
        <v>0.042</v>
      </c>
      <c r="Q67" s="41">
        <f t="shared" ref="Q67:Q74" si="50">AVERAGE(H67:J67)</f>
        <v>0.0485566666666667</v>
      </c>
      <c r="T67" s="60">
        <f t="shared" ref="T67:V67" si="51">O67/$P$67*100</f>
        <v>112.698412698413</v>
      </c>
      <c r="U67" s="60">
        <f t="shared" si="51"/>
        <v>100</v>
      </c>
      <c r="V67" s="60">
        <f t="shared" si="51"/>
        <v>115.611111111111</v>
      </c>
    </row>
    <row r="68" spans="1:22">
      <c r="A68" s="81">
        <v>-4</v>
      </c>
      <c r="B68" s="6">
        <v>0.024</v>
      </c>
      <c r="C68" s="6">
        <v>0.022</v>
      </c>
      <c r="D68" s="6">
        <v>0.023</v>
      </c>
      <c r="E68" s="6">
        <v>0.036</v>
      </c>
      <c r="F68" s="6">
        <v>0.03</v>
      </c>
      <c r="G68" s="6">
        <v>0.032</v>
      </c>
      <c r="H68" s="6">
        <v>0.033</v>
      </c>
      <c r="I68" s="6">
        <v>0.036</v>
      </c>
      <c r="J68" s="6">
        <v>0.03167</v>
      </c>
      <c r="O68" s="41">
        <f t="shared" si="48"/>
        <v>0.023</v>
      </c>
      <c r="P68" s="41">
        <f t="shared" si="49"/>
        <v>0.0326666666666667</v>
      </c>
      <c r="Q68" s="41">
        <f t="shared" si="50"/>
        <v>0.0335566666666667</v>
      </c>
      <c r="T68" s="60">
        <f t="shared" ref="T68:V68" si="52">O68/$P$67*100</f>
        <v>54.7619047619048</v>
      </c>
      <c r="U68" s="60">
        <f t="shared" si="52"/>
        <v>77.7777777777778</v>
      </c>
      <c r="V68" s="60">
        <f t="shared" si="52"/>
        <v>79.8968253968254</v>
      </c>
    </row>
    <row r="69" spans="1:22">
      <c r="A69" s="81">
        <v>-4.522879</v>
      </c>
      <c r="B69" s="6">
        <v>0.01</v>
      </c>
      <c r="C69" s="6">
        <v>0.017</v>
      </c>
      <c r="D69" s="6">
        <v>0.016</v>
      </c>
      <c r="E69" s="6">
        <v>0.022</v>
      </c>
      <c r="F69" s="6">
        <v>0.015</v>
      </c>
      <c r="G69" s="6">
        <v>0.015</v>
      </c>
      <c r="H69" s="6">
        <v>0.019</v>
      </c>
      <c r="I69" s="6">
        <v>0.023</v>
      </c>
      <c r="J69" s="6">
        <v>0.022</v>
      </c>
      <c r="O69" s="41">
        <f t="shared" si="48"/>
        <v>0.0143333333333333</v>
      </c>
      <c r="P69" s="41">
        <f t="shared" si="49"/>
        <v>0.0173333333333333</v>
      </c>
      <c r="Q69" s="41">
        <f t="shared" si="50"/>
        <v>0.0213333333333333</v>
      </c>
      <c r="T69" s="60">
        <f t="shared" ref="T69:V69" si="53">O69/$P$67*100</f>
        <v>34.1269841269841</v>
      </c>
      <c r="U69" s="60">
        <f t="shared" si="53"/>
        <v>41.2698412698413</v>
      </c>
      <c r="V69" s="60">
        <f t="shared" si="53"/>
        <v>50.7936507936508</v>
      </c>
    </row>
    <row r="70" spans="1:22">
      <c r="A70" s="81">
        <v>-5</v>
      </c>
      <c r="B70" s="6">
        <v>0.002</v>
      </c>
      <c r="C70" s="6">
        <v>0.005</v>
      </c>
      <c r="D70" s="6">
        <v>0.009</v>
      </c>
      <c r="E70" s="6">
        <v>0.008</v>
      </c>
      <c r="F70" s="6">
        <v>0.012</v>
      </c>
      <c r="G70" s="6">
        <v>0.013</v>
      </c>
      <c r="H70" s="6">
        <v>0.004</v>
      </c>
      <c r="I70" s="6">
        <v>0.007</v>
      </c>
      <c r="J70" s="6">
        <v>0.00333</v>
      </c>
      <c r="O70" s="41">
        <f t="shared" si="48"/>
        <v>0.00533333333333333</v>
      </c>
      <c r="P70" s="41">
        <f t="shared" si="49"/>
        <v>0.011</v>
      </c>
      <c r="Q70" s="41">
        <f t="shared" si="50"/>
        <v>0.00477666666666667</v>
      </c>
      <c r="T70" s="60">
        <f t="shared" ref="T70:V70" si="54">O70/$P$67*100</f>
        <v>12.6984126984127</v>
      </c>
      <c r="U70" s="60">
        <f t="shared" si="54"/>
        <v>26.1904761904762</v>
      </c>
      <c r="V70" s="60">
        <f t="shared" si="54"/>
        <v>11.3730158730159</v>
      </c>
    </row>
    <row r="71" spans="1:22">
      <c r="A71" s="81">
        <v>-6</v>
      </c>
      <c r="B71" s="6">
        <v>0.005</v>
      </c>
      <c r="C71" s="6">
        <v>-0.001</v>
      </c>
      <c r="D71" s="6">
        <v>0.009</v>
      </c>
      <c r="E71" s="6">
        <v>0.009</v>
      </c>
      <c r="F71" s="6">
        <v>0.009</v>
      </c>
      <c r="G71" s="6">
        <v>0.002</v>
      </c>
      <c r="H71" s="6">
        <v>0.001</v>
      </c>
      <c r="I71" s="6">
        <v>0.01</v>
      </c>
      <c r="J71" s="6">
        <v>0.00767</v>
      </c>
      <c r="O71" s="41">
        <f t="shared" si="48"/>
        <v>0.00433333333333333</v>
      </c>
      <c r="P71" s="41">
        <f t="shared" si="49"/>
        <v>0.00666666666666667</v>
      </c>
      <c r="Q71" s="41">
        <f t="shared" si="50"/>
        <v>0.00622333333333333</v>
      </c>
      <c r="T71" s="60">
        <f t="shared" ref="T71:V71" si="55">O71/$P$67*100</f>
        <v>10.3174603174603</v>
      </c>
      <c r="U71" s="60">
        <f t="shared" si="55"/>
        <v>15.8730158730159</v>
      </c>
      <c r="V71" s="60">
        <f t="shared" si="55"/>
        <v>14.8174603174603</v>
      </c>
    </row>
    <row r="72" spans="1:22">
      <c r="A72" s="81">
        <v>-7</v>
      </c>
      <c r="B72" s="6">
        <v>0.002</v>
      </c>
      <c r="C72" s="6">
        <v>0.005</v>
      </c>
      <c r="D72" s="6">
        <v>0.01</v>
      </c>
      <c r="E72" s="6">
        <v>0.009</v>
      </c>
      <c r="F72" s="6">
        <v>0.009</v>
      </c>
      <c r="G72" s="6">
        <v>0.004</v>
      </c>
      <c r="H72" s="6">
        <v>0.009</v>
      </c>
      <c r="I72" s="6">
        <v>0.002</v>
      </c>
      <c r="J72" s="6">
        <v>0.007</v>
      </c>
      <c r="O72" s="41">
        <f t="shared" si="48"/>
        <v>0.00566666666666667</v>
      </c>
      <c r="P72" s="41">
        <f t="shared" si="49"/>
        <v>0.00733333333333333</v>
      </c>
      <c r="Q72" s="41">
        <f t="shared" si="50"/>
        <v>0.006</v>
      </c>
      <c r="T72" s="60">
        <f t="shared" ref="T72:V72" si="56">O72/$P$67*100</f>
        <v>13.4920634920635</v>
      </c>
      <c r="U72" s="60">
        <f t="shared" si="56"/>
        <v>17.4603174603175</v>
      </c>
      <c r="V72" s="60">
        <f t="shared" si="56"/>
        <v>14.2857142857143</v>
      </c>
    </row>
    <row r="73" spans="1:22">
      <c r="A73" s="81">
        <v>-8</v>
      </c>
      <c r="B73" s="6">
        <v>-0.001</v>
      </c>
      <c r="C73" s="6">
        <v>-0.001</v>
      </c>
      <c r="D73" s="6">
        <v>0.009</v>
      </c>
      <c r="E73" s="6">
        <v>0.012</v>
      </c>
      <c r="F73" s="6">
        <v>0.006</v>
      </c>
      <c r="G73" s="6">
        <v>0.008</v>
      </c>
      <c r="H73" s="6">
        <v>0.005</v>
      </c>
      <c r="I73" s="6">
        <v>-0.002</v>
      </c>
      <c r="J73" s="6">
        <v>0.009</v>
      </c>
      <c r="O73" s="41">
        <f t="shared" si="48"/>
        <v>0.00233333333333333</v>
      </c>
      <c r="P73" s="41">
        <f t="shared" si="49"/>
        <v>0.00866666666666667</v>
      </c>
      <c r="Q73" s="41">
        <f t="shared" si="50"/>
        <v>0.004</v>
      </c>
      <c r="T73" s="60">
        <f t="shared" ref="T73:V73" si="57">O73/$P$67*100</f>
        <v>5.55555555555555</v>
      </c>
      <c r="U73" s="60">
        <f t="shared" si="57"/>
        <v>20.6349206349206</v>
      </c>
      <c r="V73" s="60">
        <f t="shared" si="57"/>
        <v>9.52380952380952</v>
      </c>
    </row>
    <row r="74" spans="1:22">
      <c r="A74" s="81">
        <v>-18</v>
      </c>
      <c r="B74" s="6">
        <v>0.004</v>
      </c>
      <c r="C74" s="6">
        <v>-0.002</v>
      </c>
      <c r="D74" s="6">
        <v>0.005</v>
      </c>
      <c r="E74" s="6">
        <v>0.003</v>
      </c>
      <c r="F74" s="6">
        <v>0.007</v>
      </c>
      <c r="G74" s="6">
        <v>0.003</v>
      </c>
      <c r="H74" s="6">
        <v>0.005</v>
      </c>
      <c r="I74" s="6">
        <v>0</v>
      </c>
      <c r="J74" s="6">
        <v>0</v>
      </c>
      <c r="O74" s="41">
        <f t="shared" si="48"/>
        <v>0.00233333333333333</v>
      </c>
      <c r="P74" s="41">
        <f t="shared" si="49"/>
        <v>0.00433333333333333</v>
      </c>
      <c r="Q74" s="41">
        <f t="shared" si="50"/>
        <v>0.00166666666666667</v>
      </c>
      <c r="T74" s="60">
        <f t="shared" ref="T74:V74" si="58">O74/$P$67*100</f>
        <v>5.55555555555556</v>
      </c>
      <c r="U74" s="60">
        <f t="shared" si="58"/>
        <v>10.3174603174603</v>
      </c>
      <c r="V74" s="60">
        <f t="shared" si="58"/>
        <v>3.96825396825397</v>
      </c>
    </row>
    <row r="76" spans="1:20">
      <c r="A76" s="30" t="s">
        <v>7</v>
      </c>
      <c r="O76" s="119" t="s">
        <v>25</v>
      </c>
      <c r="P76" s="41"/>
      <c r="Q76" s="41"/>
      <c r="R76" s="41"/>
      <c r="T76" s="84" t="s">
        <v>107</v>
      </c>
    </row>
    <row r="77" spans="1:23">
      <c r="A77" s="6" t="s">
        <v>103</v>
      </c>
      <c r="B77" s="6" t="s">
        <v>10</v>
      </c>
      <c r="E77" s="6" t="s">
        <v>110</v>
      </c>
      <c r="H77" s="6" t="s">
        <v>111</v>
      </c>
      <c r="K77" s="6" t="s">
        <v>112</v>
      </c>
      <c r="O77" s="6" t="s">
        <v>10</v>
      </c>
      <c r="P77" s="6" t="s">
        <v>110</v>
      </c>
      <c r="Q77" s="41" t="s">
        <v>116</v>
      </c>
      <c r="R77" s="6" t="s">
        <v>112</v>
      </c>
      <c r="T77" s="6" t="s">
        <v>10</v>
      </c>
      <c r="U77" s="6" t="s">
        <v>110</v>
      </c>
      <c r="V77" s="41" t="s">
        <v>116</v>
      </c>
      <c r="W77" s="6" t="s">
        <v>112</v>
      </c>
    </row>
    <row r="78" spans="1:23">
      <c r="A78" s="81">
        <v>-3.30103</v>
      </c>
      <c r="B78" s="6">
        <v>0.1045</v>
      </c>
      <c r="C78" s="6">
        <v>0.1355</v>
      </c>
      <c r="D78" s="6">
        <v>0.124</v>
      </c>
      <c r="E78" s="6">
        <v>0.121</v>
      </c>
      <c r="F78" s="6">
        <v>0.1235</v>
      </c>
      <c r="G78" s="6">
        <v>0.105</v>
      </c>
      <c r="H78" s="6">
        <v>0.135</v>
      </c>
      <c r="I78" s="6">
        <v>0.1315</v>
      </c>
      <c r="J78" s="6">
        <v>0.1225</v>
      </c>
      <c r="K78" s="6">
        <v>0.1235</v>
      </c>
      <c r="L78" s="6">
        <v>0.1185</v>
      </c>
      <c r="M78" s="48">
        <v>0.0885</v>
      </c>
      <c r="O78" s="41">
        <f t="shared" ref="O78:O85" si="59">AVERAGE(B78:D78)</f>
        <v>0.121333333333333</v>
      </c>
      <c r="P78" s="41">
        <f t="shared" ref="P78:P85" si="60">AVERAGE(E78:G78)</f>
        <v>0.1165</v>
      </c>
      <c r="Q78" s="41">
        <f t="shared" ref="Q78:Q85" si="61">AVERAGE(H78:J78)</f>
        <v>0.129666666666667</v>
      </c>
      <c r="R78" s="41">
        <f t="shared" ref="R78:R85" si="62">AVERAGE(K78:M78)</f>
        <v>0.110166666666667</v>
      </c>
      <c r="T78" s="60">
        <f>O78/$O$79*100</f>
        <v>98.51150202977</v>
      </c>
      <c r="U78" s="60">
        <f t="shared" ref="U78:U85" si="63">P78/$O$79*100</f>
        <v>94.5872801082544</v>
      </c>
      <c r="V78" s="60">
        <f t="shared" ref="V78:V85" si="64">Q78/$O$79*100</f>
        <v>105.277401894452</v>
      </c>
      <c r="W78" s="60">
        <f t="shared" ref="W78:W85" si="65">R78/$O$79*100</f>
        <v>89.4451962110961</v>
      </c>
    </row>
    <row r="79" spans="1:23">
      <c r="A79" s="81">
        <v>-4</v>
      </c>
      <c r="B79" s="6">
        <v>0.1285</v>
      </c>
      <c r="C79" s="6">
        <v>0.119</v>
      </c>
      <c r="D79" s="6">
        <v>0.122</v>
      </c>
      <c r="E79" s="6">
        <v>0.1205</v>
      </c>
      <c r="F79" s="6">
        <v>0.121</v>
      </c>
      <c r="G79" s="6">
        <v>0.11</v>
      </c>
      <c r="H79" s="6">
        <v>0.1085</v>
      </c>
      <c r="I79" s="6">
        <v>0.121</v>
      </c>
      <c r="J79" s="6">
        <v>0.0985</v>
      </c>
      <c r="K79" s="6">
        <v>0.1105</v>
      </c>
      <c r="L79" s="6">
        <v>0.1075</v>
      </c>
      <c r="M79" s="6">
        <v>0.119</v>
      </c>
      <c r="O79" s="41">
        <f t="shared" si="59"/>
        <v>0.123166666666667</v>
      </c>
      <c r="P79" s="41">
        <f t="shared" si="60"/>
        <v>0.117166666666667</v>
      </c>
      <c r="Q79" s="41">
        <f t="shared" si="61"/>
        <v>0.109333333333333</v>
      </c>
      <c r="R79" s="41">
        <f t="shared" si="62"/>
        <v>0.112333333333333</v>
      </c>
      <c r="T79" s="60">
        <f t="shared" ref="T79:T85" si="66">O79/$O$79*100</f>
        <v>100</v>
      </c>
      <c r="U79" s="60">
        <f t="shared" si="63"/>
        <v>95.128552097429</v>
      </c>
      <c r="V79" s="60">
        <f t="shared" si="64"/>
        <v>88.7686062246279</v>
      </c>
      <c r="W79" s="60">
        <f t="shared" si="65"/>
        <v>91.2043301759134</v>
      </c>
    </row>
    <row r="80" spans="1:23">
      <c r="A80" s="81">
        <v>-4.522879</v>
      </c>
      <c r="B80" s="6">
        <v>0.117</v>
      </c>
      <c r="C80" s="6">
        <v>0.108</v>
      </c>
      <c r="D80" s="6">
        <v>0.096</v>
      </c>
      <c r="E80" s="6">
        <v>0.0845</v>
      </c>
      <c r="F80" s="6">
        <v>0.0915</v>
      </c>
      <c r="G80" s="6">
        <v>0.0815</v>
      </c>
      <c r="H80" s="6">
        <v>0.102</v>
      </c>
      <c r="I80" s="6">
        <v>0.1125</v>
      </c>
      <c r="J80" s="6">
        <v>0.104</v>
      </c>
      <c r="K80" s="6">
        <v>0.1045</v>
      </c>
      <c r="L80" s="6">
        <v>0.116</v>
      </c>
      <c r="M80" s="6">
        <v>0.114</v>
      </c>
      <c r="O80" s="41">
        <f t="shared" si="59"/>
        <v>0.107</v>
      </c>
      <c r="P80" s="41">
        <f t="shared" si="60"/>
        <v>0.0858333333333333</v>
      </c>
      <c r="Q80" s="41">
        <f t="shared" si="61"/>
        <v>0.106166666666667</v>
      </c>
      <c r="R80" s="41">
        <f t="shared" si="62"/>
        <v>0.1115</v>
      </c>
      <c r="T80" s="60">
        <f t="shared" si="66"/>
        <v>86.8741542625169</v>
      </c>
      <c r="U80" s="60">
        <f t="shared" si="63"/>
        <v>69.6887686062246</v>
      </c>
      <c r="V80" s="60">
        <f t="shared" si="64"/>
        <v>86.1975642760487</v>
      </c>
      <c r="W80" s="60">
        <f t="shared" si="65"/>
        <v>90.5277401894452</v>
      </c>
    </row>
    <row r="81" spans="1:23">
      <c r="A81" s="81">
        <v>-5</v>
      </c>
      <c r="B81" s="6">
        <v>0.0825</v>
      </c>
      <c r="C81" s="6">
        <v>0.098</v>
      </c>
      <c r="D81" s="6">
        <v>0.0945</v>
      </c>
      <c r="E81" s="6">
        <v>0.081</v>
      </c>
      <c r="F81" s="6">
        <v>0.0605</v>
      </c>
      <c r="G81" s="6">
        <v>0.073</v>
      </c>
      <c r="H81" s="6">
        <v>0.0885</v>
      </c>
      <c r="I81" s="6">
        <v>0.102</v>
      </c>
      <c r="J81" s="6">
        <v>0.0865</v>
      </c>
      <c r="K81" s="6">
        <v>0.101</v>
      </c>
      <c r="L81" s="6">
        <v>0.102</v>
      </c>
      <c r="M81" s="6">
        <v>0.12</v>
      </c>
      <c r="O81" s="41">
        <f t="shared" si="59"/>
        <v>0.0916666666666667</v>
      </c>
      <c r="P81" s="41">
        <f t="shared" si="60"/>
        <v>0.0715</v>
      </c>
      <c r="Q81" s="41">
        <f t="shared" si="61"/>
        <v>0.0923333333333333</v>
      </c>
      <c r="R81" s="41">
        <f t="shared" si="62"/>
        <v>0.107666666666667</v>
      </c>
      <c r="T81" s="60">
        <f t="shared" si="66"/>
        <v>74.424898511502</v>
      </c>
      <c r="U81" s="60">
        <f t="shared" si="63"/>
        <v>58.0514208389716</v>
      </c>
      <c r="V81" s="60">
        <f t="shared" si="64"/>
        <v>74.9661705006766</v>
      </c>
      <c r="W81" s="60">
        <f t="shared" si="65"/>
        <v>87.4154262516915</v>
      </c>
    </row>
    <row r="82" spans="1:23">
      <c r="A82" s="81">
        <v>-6</v>
      </c>
      <c r="B82" s="6">
        <v>0.048</v>
      </c>
      <c r="C82" s="6">
        <v>0.043</v>
      </c>
      <c r="D82" s="6">
        <v>0.0405</v>
      </c>
      <c r="E82" s="6">
        <v>0.024</v>
      </c>
      <c r="F82" s="6">
        <v>0.0245</v>
      </c>
      <c r="G82" s="48">
        <v>0.014</v>
      </c>
      <c r="H82" s="6">
        <v>0.047</v>
      </c>
      <c r="I82" s="6">
        <v>0.037</v>
      </c>
      <c r="J82" s="6">
        <v>0.046</v>
      </c>
      <c r="K82" s="6">
        <v>0.069</v>
      </c>
      <c r="L82" s="6">
        <v>0.0695</v>
      </c>
      <c r="M82" s="6">
        <v>0.071</v>
      </c>
      <c r="O82" s="41">
        <f t="shared" si="59"/>
        <v>0.0438333333333333</v>
      </c>
      <c r="P82" s="41">
        <f t="shared" si="60"/>
        <v>0.0208333333333333</v>
      </c>
      <c r="Q82" s="41">
        <f t="shared" si="61"/>
        <v>0.0433333333333333</v>
      </c>
      <c r="R82" s="41">
        <f t="shared" si="62"/>
        <v>0.0698333333333333</v>
      </c>
      <c r="T82" s="60">
        <f t="shared" si="66"/>
        <v>35.5886332882273</v>
      </c>
      <c r="U82" s="60">
        <f t="shared" si="63"/>
        <v>16.914749661705</v>
      </c>
      <c r="V82" s="60">
        <f t="shared" si="64"/>
        <v>35.1826792963464</v>
      </c>
      <c r="W82" s="60">
        <f t="shared" si="65"/>
        <v>56.6982408660352</v>
      </c>
    </row>
    <row r="83" spans="1:23">
      <c r="A83" s="81">
        <v>-7</v>
      </c>
      <c r="B83" s="6">
        <v>0.033</v>
      </c>
      <c r="C83" s="48">
        <v>0.0205</v>
      </c>
      <c r="D83" s="6">
        <v>0.0315</v>
      </c>
      <c r="E83" s="6">
        <v>0.022</v>
      </c>
      <c r="F83" s="6">
        <v>0.023</v>
      </c>
      <c r="G83" s="6">
        <v>0.03</v>
      </c>
      <c r="H83" s="6">
        <v>0.0255</v>
      </c>
      <c r="I83" s="6">
        <v>0.02</v>
      </c>
      <c r="J83" s="6">
        <v>0.023</v>
      </c>
      <c r="K83" s="6">
        <v>0.0285</v>
      </c>
      <c r="L83" s="6">
        <v>0.039</v>
      </c>
      <c r="M83" s="6">
        <v>0.04</v>
      </c>
      <c r="O83" s="41">
        <f t="shared" si="59"/>
        <v>0.0283333333333333</v>
      </c>
      <c r="P83" s="41">
        <f t="shared" si="60"/>
        <v>0.025</v>
      </c>
      <c r="Q83" s="41">
        <f t="shared" si="61"/>
        <v>0.0228333333333333</v>
      </c>
      <c r="R83" s="41">
        <f t="shared" si="62"/>
        <v>0.0358333333333333</v>
      </c>
      <c r="T83" s="60">
        <f t="shared" si="66"/>
        <v>23.0040595399188</v>
      </c>
      <c r="U83" s="60">
        <f t="shared" si="63"/>
        <v>20.297699594046</v>
      </c>
      <c r="V83" s="60">
        <f t="shared" si="64"/>
        <v>18.5385656292287</v>
      </c>
      <c r="W83" s="60">
        <f t="shared" si="65"/>
        <v>29.0933694181326</v>
      </c>
    </row>
    <row r="84" spans="1:23">
      <c r="A84" s="81">
        <v>-8</v>
      </c>
      <c r="B84" s="6">
        <v>0.025</v>
      </c>
      <c r="C84" s="6">
        <v>0.0335</v>
      </c>
      <c r="D84" s="6">
        <v>0.029</v>
      </c>
      <c r="E84" s="6">
        <v>0.0235</v>
      </c>
      <c r="F84" s="6">
        <v>0.0245</v>
      </c>
      <c r="G84" s="6">
        <v>0.0245</v>
      </c>
      <c r="H84" s="6">
        <v>0.028</v>
      </c>
      <c r="I84" s="6">
        <v>0.0185</v>
      </c>
      <c r="J84" s="6">
        <v>0.012</v>
      </c>
      <c r="K84" s="6">
        <v>0.0195</v>
      </c>
      <c r="L84" s="6">
        <v>0.0215</v>
      </c>
      <c r="M84" s="6">
        <v>0.025</v>
      </c>
      <c r="O84" s="41">
        <f t="shared" si="59"/>
        <v>0.0291666666666667</v>
      </c>
      <c r="P84" s="41">
        <f t="shared" si="60"/>
        <v>0.0241666666666667</v>
      </c>
      <c r="Q84" s="41">
        <f t="shared" si="61"/>
        <v>0.0195</v>
      </c>
      <c r="R84" s="41">
        <f t="shared" si="62"/>
        <v>0.022</v>
      </c>
      <c r="T84" s="60">
        <f t="shared" si="66"/>
        <v>23.680649526387</v>
      </c>
      <c r="U84" s="60">
        <f t="shared" si="63"/>
        <v>19.6211096075778</v>
      </c>
      <c r="V84" s="60">
        <f t="shared" si="64"/>
        <v>15.8322056833559</v>
      </c>
      <c r="W84" s="60">
        <f t="shared" si="65"/>
        <v>17.8619756427605</v>
      </c>
    </row>
    <row r="85" spans="1:23">
      <c r="A85" s="81">
        <v>-18</v>
      </c>
      <c r="B85" s="6">
        <v>0.0325</v>
      </c>
      <c r="C85" s="6">
        <v>0.0315</v>
      </c>
      <c r="D85" s="6">
        <v>0.034</v>
      </c>
      <c r="E85" s="6">
        <v>0.023</v>
      </c>
      <c r="F85" s="6">
        <v>0.03</v>
      </c>
      <c r="G85" s="48">
        <v>0.012</v>
      </c>
      <c r="H85" s="6">
        <v>0.0265</v>
      </c>
      <c r="I85" s="6">
        <v>0.032</v>
      </c>
      <c r="J85" s="6">
        <v>0.0295</v>
      </c>
      <c r="K85" s="6">
        <v>0.0175</v>
      </c>
      <c r="L85" s="6">
        <v>0.0165</v>
      </c>
      <c r="M85" s="6">
        <v>0.0285</v>
      </c>
      <c r="O85" s="41">
        <f t="shared" si="59"/>
        <v>0.0326666666666667</v>
      </c>
      <c r="P85" s="41">
        <f t="shared" si="60"/>
        <v>0.0216666666666667</v>
      </c>
      <c r="Q85" s="41">
        <f t="shared" si="61"/>
        <v>0.0293333333333333</v>
      </c>
      <c r="R85" s="41">
        <f t="shared" si="62"/>
        <v>0.0208333333333333</v>
      </c>
      <c r="T85" s="60">
        <f t="shared" si="66"/>
        <v>26.5223274695535</v>
      </c>
      <c r="U85" s="60">
        <f t="shared" si="63"/>
        <v>17.5913396481732</v>
      </c>
      <c r="V85" s="60">
        <f t="shared" si="64"/>
        <v>23.8159675236807</v>
      </c>
      <c r="W85" s="60">
        <f t="shared" si="65"/>
        <v>16.914749661705</v>
      </c>
    </row>
  </sheetData>
  <mergeCells count="26">
    <mergeCell ref="B3:I3"/>
    <mergeCell ref="J3:P3"/>
    <mergeCell ref="Q3:V3"/>
    <mergeCell ref="W3:AB3"/>
    <mergeCell ref="B17:D17"/>
    <mergeCell ref="E17:G17"/>
    <mergeCell ref="H17:J17"/>
    <mergeCell ref="K17:M17"/>
    <mergeCell ref="B30:D30"/>
    <mergeCell ref="E30:G30"/>
    <mergeCell ref="H30:J30"/>
    <mergeCell ref="K30:M30"/>
    <mergeCell ref="B42:D42"/>
    <mergeCell ref="E42:G42"/>
    <mergeCell ref="H42:J42"/>
    <mergeCell ref="B54:D54"/>
    <mergeCell ref="E54:G54"/>
    <mergeCell ref="H54:J54"/>
    <mergeCell ref="K54:M54"/>
    <mergeCell ref="B66:D66"/>
    <mergeCell ref="E66:G66"/>
    <mergeCell ref="H66:J66"/>
    <mergeCell ref="B77:D77"/>
    <mergeCell ref="E77:G77"/>
    <mergeCell ref="H77:J77"/>
    <mergeCell ref="K77:M77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67"/>
  <sheetViews>
    <sheetView zoomScale="85" zoomScaleNormal="85" workbookViewId="0">
      <selection activeCell="G18" sqref="G18"/>
    </sheetView>
  </sheetViews>
  <sheetFormatPr defaultColWidth="9" defaultRowHeight="13.5"/>
  <cols>
    <col min="1" max="1" width="16.775" style="27" customWidth="1"/>
    <col min="2" max="19" width="9" style="27"/>
    <col min="20" max="20" width="10.775" style="27" customWidth="1"/>
    <col min="21" max="16384" width="9" style="27"/>
  </cols>
  <sheetData>
    <row r="2" spans="1:2">
      <c r="A2" s="30" t="s">
        <v>29</v>
      </c>
      <c r="B2" s="30" t="s">
        <v>18</v>
      </c>
    </row>
    <row r="3" spans="1:24">
      <c r="A3" s="6" t="s">
        <v>103</v>
      </c>
      <c r="B3" s="6" t="s">
        <v>10</v>
      </c>
      <c r="C3" s="6"/>
      <c r="D3" s="6"/>
      <c r="E3" s="6"/>
      <c r="F3" s="6" t="s">
        <v>110</v>
      </c>
      <c r="G3" s="6"/>
      <c r="H3" s="6"/>
      <c r="I3" s="6"/>
      <c r="J3" s="6" t="s">
        <v>111</v>
      </c>
      <c r="K3" s="6"/>
      <c r="L3" s="6"/>
      <c r="M3" s="6"/>
      <c r="N3" s="6" t="s">
        <v>112</v>
      </c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>
      <c r="A4" s="81">
        <v>-3.30103</v>
      </c>
      <c r="B4" s="60">
        <v>85.8267716535433</v>
      </c>
      <c r="C4" s="60">
        <v>100</v>
      </c>
      <c r="D4" s="60">
        <v>85.8064516129032</v>
      </c>
      <c r="E4" s="60">
        <v>100</v>
      </c>
      <c r="F4" s="60">
        <v>86.6141732283464</v>
      </c>
      <c r="G4" s="60">
        <v>100.917431192661</v>
      </c>
      <c r="H4" s="60">
        <v>80</v>
      </c>
      <c r="I4" s="60">
        <v>109.578544061303</v>
      </c>
      <c r="J4" s="60">
        <v>90.5511811023622</v>
      </c>
      <c r="K4" s="60">
        <v>105.504587155963</v>
      </c>
      <c r="L4" s="60">
        <v>80.6451612903226</v>
      </c>
      <c r="M4" s="60">
        <v>105.747126436782</v>
      </c>
      <c r="N4" s="60">
        <v>90.5511811023622</v>
      </c>
      <c r="O4" s="60">
        <v>109.174311926605</v>
      </c>
      <c r="P4" s="60">
        <v>112.605363984674</v>
      </c>
      <c r="Q4" s="6"/>
      <c r="R4" s="6"/>
      <c r="S4" s="6"/>
      <c r="T4" s="6"/>
      <c r="U4" s="6"/>
      <c r="V4" s="6"/>
      <c r="W4" s="6"/>
      <c r="X4" s="6"/>
    </row>
    <row r="5" spans="1:24">
      <c r="A5" s="81">
        <v>-4</v>
      </c>
      <c r="B5" s="60">
        <v>100</v>
      </c>
      <c r="C5" s="60">
        <v>100</v>
      </c>
      <c r="D5" s="60">
        <v>100</v>
      </c>
      <c r="E5" s="60">
        <v>91.1877394636015</v>
      </c>
      <c r="F5" s="60">
        <v>85.0393700787402</v>
      </c>
      <c r="G5" s="60">
        <v>88.9908256880734</v>
      </c>
      <c r="H5" s="60">
        <v>89.6774193548387</v>
      </c>
      <c r="I5" s="60">
        <v>103.448275862069</v>
      </c>
      <c r="J5" s="60">
        <v>111.023622047244</v>
      </c>
      <c r="K5" s="60">
        <v>99.0825688073394</v>
      </c>
      <c r="L5" s="60">
        <v>100.645161290323</v>
      </c>
      <c r="M5" s="60">
        <v>94.6360153256705</v>
      </c>
      <c r="N5" s="60">
        <v>93.7007874015748</v>
      </c>
      <c r="O5" s="60">
        <v>122.018348623853</v>
      </c>
      <c r="P5" s="60">
        <v>107.471264367816</v>
      </c>
      <c r="Q5" s="6"/>
      <c r="R5" s="6"/>
      <c r="S5" s="6"/>
      <c r="T5" s="6"/>
      <c r="U5" s="6"/>
      <c r="V5" s="6"/>
      <c r="W5" s="6"/>
      <c r="X5" s="6"/>
    </row>
    <row r="6" spans="1:24">
      <c r="A6" s="81">
        <v>-4.522879</v>
      </c>
      <c r="B6" s="60">
        <v>82.6771653543307</v>
      </c>
      <c r="C6" s="60">
        <v>79.8165137614679</v>
      </c>
      <c r="D6" s="60">
        <v>85.1612903225807</v>
      </c>
      <c r="E6" s="60">
        <v>83.5249042145594</v>
      </c>
      <c r="F6" s="60">
        <v>69.2913385826772</v>
      </c>
      <c r="G6" s="60">
        <v>88.9908256880734</v>
      </c>
      <c r="H6" s="60">
        <v>69.6774193548387</v>
      </c>
      <c r="I6" s="60">
        <v>100.383141762452</v>
      </c>
      <c r="J6" s="60">
        <v>92.1259842519685</v>
      </c>
      <c r="K6" s="60">
        <v>88.0733944954128</v>
      </c>
      <c r="L6" s="60">
        <v>89.6774193548387</v>
      </c>
      <c r="M6" s="60">
        <v>100.383141762452</v>
      </c>
      <c r="N6" s="60">
        <v>95.2755905511811</v>
      </c>
      <c r="O6" s="60">
        <v>135.779816513761</v>
      </c>
      <c r="P6" s="60">
        <v>101.149425287356</v>
      </c>
      <c r="Q6" s="6"/>
      <c r="R6" s="6"/>
      <c r="S6" s="6"/>
      <c r="T6" s="6"/>
      <c r="U6" s="6"/>
      <c r="V6" s="6"/>
      <c r="W6" s="6"/>
      <c r="X6" s="6"/>
    </row>
    <row r="7" spans="1:24">
      <c r="A7" s="81">
        <v>-5</v>
      </c>
      <c r="B7" s="60">
        <v>70.0787401574803</v>
      </c>
      <c r="C7" s="60">
        <v>79.8165137614679</v>
      </c>
      <c r="D7" s="60">
        <v>69.0322580645161</v>
      </c>
      <c r="E7" s="60">
        <v>71.6475095785441</v>
      </c>
      <c r="F7" s="60">
        <v>55.1181102362205</v>
      </c>
      <c r="G7" s="60">
        <v>63.302752293578</v>
      </c>
      <c r="H7" s="60">
        <v>52.258064516129</v>
      </c>
      <c r="I7" s="60">
        <v>71.2643678160919</v>
      </c>
      <c r="J7" s="60">
        <v>78.7401574803149</v>
      </c>
      <c r="K7" s="60">
        <v>77.0642201834862</v>
      </c>
      <c r="L7" s="60">
        <v>86.4516129032258</v>
      </c>
      <c r="M7" s="60">
        <v>88.5057471264368</v>
      </c>
      <c r="N7" s="60">
        <v>89.7637795275591</v>
      </c>
      <c r="O7" s="60">
        <v>122.477064220183</v>
      </c>
      <c r="P7" s="60">
        <v>101.915708812261</v>
      </c>
      <c r="Q7" s="6"/>
      <c r="R7" s="6"/>
      <c r="S7" s="6"/>
      <c r="T7" s="6"/>
      <c r="U7" s="6"/>
      <c r="V7" s="6"/>
      <c r="W7" s="6"/>
      <c r="X7" s="6"/>
    </row>
    <row r="8" spans="1:24">
      <c r="A8" s="81">
        <v>-6</v>
      </c>
      <c r="B8" s="60">
        <v>29.1338582677165</v>
      </c>
      <c r="C8" s="60">
        <v>50.4587155963303</v>
      </c>
      <c r="D8" s="60">
        <v>39.3548387096774</v>
      </c>
      <c r="E8" s="60">
        <v>23.7547892720306</v>
      </c>
      <c r="F8" s="60">
        <v>18.1102362204724</v>
      </c>
      <c r="G8" s="60">
        <v>21.1009174311927</v>
      </c>
      <c r="H8" s="60">
        <v>20</v>
      </c>
      <c r="I8" s="60">
        <v>16.4750957854406</v>
      </c>
      <c r="J8" s="60">
        <v>49.6062992125984</v>
      </c>
      <c r="K8" s="60">
        <v>45.8715596330275</v>
      </c>
      <c r="L8" s="60">
        <v>44.5161290322581</v>
      </c>
      <c r="M8" s="60">
        <v>38.3141762452107</v>
      </c>
      <c r="N8" s="60">
        <v>78.7401574803149</v>
      </c>
      <c r="O8" s="60">
        <v>68.8073394495413</v>
      </c>
      <c r="P8" s="60">
        <v>64.0613026819923</v>
      </c>
      <c r="Q8" s="6"/>
      <c r="R8" s="6"/>
      <c r="S8" s="6"/>
      <c r="T8" s="6"/>
      <c r="U8" s="6"/>
      <c r="V8" s="6"/>
      <c r="W8" s="6"/>
      <c r="X8" s="6"/>
    </row>
    <row r="9" spans="1:24">
      <c r="A9" s="81">
        <v>-7</v>
      </c>
      <c r="B9" s="60">
        <v>11.8110236220472</v>
      </c>
      <c r="C9" s="60">
        <v>27.5229357798165</v>
      </c>
      <c r="D9" s="60">
        <v>23.8709677419355</v>
      </c>
      <c r="E9" s="60">
        <v>8.81226053639847</v>
      </c>
      <c r="F9" s="60">
        <v>13.3858267716535</v>
      </c>
      <c r="G9" s="60">
        <v>19.2660550458716</v>
      </c>
      <c r="H9" s="60">
        <v>12.9032258064516</v>
      </c>
      <c r="I9" s="60">
        <v>10.727969348659</v>
      </c>
      <c r="J9" s="60">
        <v>24.4094488188976</v>
      </c>
      <c r="K9" s="60">
        <v>32.1100917431193</v>
      </c>
      <c r="L9" s="60">
        <v>25.1612903225806</v>
      </c>
      <c r="M9" s="60">
        <v>14.176245210728</v>
      </c>
      <c r="N9" s="60">
        <v>26.7716535433071</v>
      </c>
      <c r="O9" s="60">
        <v>46.7889908256881</v>
      </c>
      <c r="P9" s="60">
        <v>18.3908045977011</v>
      </c>
      <c r="Q9" s="6"/>
      <c r="R9" s="6"/>
      <c r="S9" s="6"/>
      <c r="T9" s="6"/>
      <c r="U9" s="6"/>
      <c r="V9" s="6"/>
      <c r="W9" s="6"/>
      <c r="X9" s="6"/>
    </row>
    <row r="10" spans="1:24">
      <c r="A10" s="81">
        <v>-8</v>
      </c>
      <c r="B10" s="60">
        <v>3.1496062992126</v>
      </c>
      <c r="C10" s="60">
        <v>33.9449541284404</v>
      </c>
      <c r="D10" s="60">
        <v>19.3548387096774</v>
      </c>
      <c r="E10" s="60">
        <v>6.89655172413793</v>
      </c>
      <c r="F10" s="60">
        <v>11.0236220472441</v>
      </c>
      <c r="G10" s="60">
        <v>30.2752293577982</v>
      </c>
      <c r="H10" s="60">
        <v>20.6451612903226</v>
      </c>
      <c r="I10" s="60">
        <v>13.4099616858238</v>
      </c>
      <c r="J10" s="60">
        <v>5.51181102362205</v>
      </c>
      <c r="K10" s="60">
        <v>33.0275229357798</v>
      </c>
      <c r="L10" s="60">
        <v>24.5161290322581</v>
      </c>
      <c r="M10" s="60">
        <v>4.21455938697318</v>
      </c>
      <c r="N10" s="60">
        <v>10.2362204724409</v>
      </c>
      <c r="O10" s="60">
        <v>45.8715596330275</v>
      </c>
      <c r="P10" s="60">
        <v>8.16091954022988</v>
      </c>
      <c r="Q10" s="6"/>
      <c r="R10" s="6"/>
      <c r="S10" s="6"/>
      <c r="T10" s="6"/>
      <c r="U10" s="6"/>
      <c r="V10" s="6"/>
      <c r="W10" s="6"/>
      <c r="X10" s="6"/>
    </row>
    <row r="11" spans="1:24">
      <c r="A11" s="81">
        <v>-18</v>
      </c>
      <c r="B11" s="60">
        <v>7.8740157480315</v>
      </c>
      <c r="C11" s="60">
        <v>6.88073394495413</v>
      </c>
      <c r="D11" s="60">
        <v>19.3548387096774</v>
      </c>
      <c r="E11" s="60">
        <v>4.21455938697318</v>
      </c>
      <c r="F11" s="60">
        <v>4.7244094488189</v>
      </c>
      <c r="G11" s="60">
        <v>10.0917431192661</v>
      </c>
      <c r="H11" s="60">
        <v>14.1935483870968</v>
      </c>
      <c r="I11" s="60">
        <v>9.19540229885057</v>
      </c>
      <c r="J11" s="60">
        <v>12.5984251968504</v>
      </c>
      <c r="K11" s="60">
        <v>5.5045871559633</v>
      </c>
      <c r="L11" s="60">
        <v>20.6451612903226</v>
      </c>
      <c r="M11" s="60">
        <v>8.81226053639847</v>
      </c>
      <c r="N11" s="60">
        <v>11.0236220472441</v>
      </c>
      <c r="O11" s="60">
        <v>8.25688073394495</v>
      </c>
      <c r="P11" s="60">
        <v>8.04597701149425</v>
      </c>
      <c r="Q11" s="6"/>
      <c r="R11" s="6"/>
      <c r="S11" s="6"/>
      <c r="T11" s="6"/>
      <c r="U11" s="6"/>
      <c r="V11" s="6"/>
      <c r="W11" s="6"/>
      <c r="X11" s="6"/>
    </row>
    <row r="12" spans="1:24">
      <c r="A12" s="6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6"/>
      <c r="V12" s="6"/>
      <c r="W12" s="6"/>
      <c r="X12" s="6"/>
    </row>
    <row r="13" spans="1:2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>
      <c r="A14" s="30" t="s">
        <v>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30" t="s">
        <v>25</v>
      </c>
      <c r="P14" s="30"/>
      <c r="Q14" s="30"/>
      <c r="R14" s="30"/>
      <c r="S14" s="30"/>
      <c r="T14" s="30" t="s">
        <v>107</v>
      </c>
      <c r="U14" s="6"/>
      <c r="V14" s="6"/>
      <c r="W14" s="6"/>
      <c r="X14" s="6"/>
    </row>
    <row r="15" spans="1:24">
      <c r="A15" s="6" t="s">
        <v>103</v>
      </c>
      <c r="B15" s="6" t="s">
        <v>110</v>
      </c>
      <c r="C15" s="6"/>
      <c r="D15" s="6"/>
      <c r="E15" s="6" t="s">
        <v>116</v>
      </c>
      <c r="F15" s="6"/>
      <c r="G15" s="6"/>
      <c r="H15" s="6" t="s">
        <v>10</v>
      </c>
      <c r="I15" s="6"/>
      <c r="J15" s="6"/>
      <c r="K15" s="6" t="s">
        <v>112</v>
      </c>
      <c r="L15" s="6"/>
      <c r="M15" s="6"/>
      <c r="N15" s="6"/>
      <c r="O15" s="6" t="s">
        <v>110</v>
      </c>
      <c r="P15" s="41" t="s">
        <v>116</v>
      </c>
      <c r="Q15" s="6" t="s">
        <v>10</v>
      </c>
      <c r="R15" s="6" t="s">
        <v>112</v>
      </c>
      <c r="S15" s="6"/>
      <c r="T15" s="6" t="s">
        <v>110</v>
      </c>
      <c r="U15" s="41" t="s">
        <v>116</v>
      </c>
      <c r="V15" s="6" t="s">
        <v>10</v>
      </c>
      <c r="W15" s="6" t="s">
        <v>112</v>
      </c>
      <c r="X15" s="6"/>
    </row>
    <row r="16" spans="1:24">
      <c r="A16" s="81">
        <v>-3.30103</v>
      </c>
      <c r="B16" s="6">
        <v>0.037</v>
      </c>
      <c r="C16" s="6">
        <v>0.037</v>
      </c>
      <c r="D16" s="6">
        <v>0.036</v>
      </c>
      <c r="E16" s="6">
        <v>0.041</v>
      </c>
      <c r="F16" s="6">
        <v>0.037</v>
      </c>
      <c r="G16" s="6">
        <v>0.037</v>
      </c>
      <c r="H16" s="6">
        <v>0.034</v>
      </c>
      <c r="I16" s="6">
        <v>0.036</v>
      </c>
      <c r="J16" s="6">
        <v>0.039</v>
      </c>
      <c r="K16" s="6">
        <v>0.036</v>
      </c>
      <c r="L16" s="6">
        <v>0.034</v>
      </c>
      <c r="M16" s="6">
        <v>0.045</v>
      </c>
      <c r="N16" s="6"/>
      <c r="O16" s="47">
        <f t="shared" ref="O16:O23" si="0">AVERAGE(B16:D16)</f>
        <v>0.0366666666666667</v>
      </c>
      <c r="P16" s="47">
        <f t="shared" ref="P16:P23" si="1">AVERAGE(E16:G16)</f>
        <v>0.0383333333333333</v>
      </c>
      <c r="Q16" s="47">
        <f t="shared" ref="Q16:Q23" si="2">AVERAGE(H16:J16)</f>
        <v>0.0363333333333333</v>
      </c>
      <c r="R16" s="47">
        <f t="shared" ref="R16:R23" si="3">AVERAGE(K16:M16)</f>
        <v>0.0383333333333333</v>
      </c>
      <c r="S16" s="6"/>
      <c r="T16" s="60">
        <f t="shared" ref="T16:W16" si="4">O16/$Q$17*100</f>
        <v>86.6141732283465</v>
      </c>
      <c r="U16" s="60">
        <f t="shared" si="4"/>
        <v>90.5511811023622</v>
      </c>
      <c r="V16" s="60">
        <f t="shared" si="4"/>
        <v>85.8267716535433</v>
      </c>
      <c r="W16" s="60">
        <f t="shared" si="4"/>
        <v>90.5511811023623</v>
      </c>
      <c r="X16" s="6"/>
    </row>
    <row r="17" spans="1:24">
      <c r="A17" s="81">
        <v>-4</v>
      </c>
      <c r="B17" s="6">
        <v>0.037</v>
      </c>
      <c r="C17" s="6">
        <v>0.034</v>
      </c>
      <c r="D17" s="6">
        <v>0.037</v>
      </c>
      <c r="E17" s="6">
        <v>0.053</v>
      </c>
      <c r="F17" s="6">
        <v>0.044</v>
      </c>
      <c r="G17" s="6">
        <v>0.044</v>
      </c>
      <c r="H17" s="6">
        <v>0.035</v>
      </c>
      <c r="I17" s="6">
        <v>0.052</v>
      </c>
      <c r="J17" s="6">
        <v>0.04</v>
      </c>
      <c r="K17" s="6">
        <v>0.043</v>
      </c>
      <c r="L17" s="6">
        <v>0.029</v>
      </c>
      <c r="M17" s="6">
        <v>0.047</v>
      </c>
      <c r="N17" s="6"/>
      <c r="O17" s="47">
        <f t="shared" si="0"/>
        <v>0.036</v>
      </c>
      <c r="P17" s="47">
        <f t="shared" si="1"/>
        <v>0.047</v>
      </c>
      <c r="Q17" s="47">
        <f t="shared" si="2"/>
        <v>0.0423333333333333</v>
      </c>
      <c r="R17" s="47">
        <f t="shared" si="3"/>
        <v>0.0396666666666667</v>
      </c>
      <c r="S17" s="6"/>
      <c r="T17" s="60">
        <f t="shared" ref="T17:W17" si="5">O17/$Q$17*100</f>
        <v>85.0393700787402</v>
      </c>
      <c r="U17" s="60">
        <f t="shared" si="5"/>
        <v>111.023622047244</v>
      </c>
      <c r="V17" s="60">
        <f t="shared" si="5"/>
        <v>100</v>
      </c>
      <c r="W17" s="60">
        <f t="shared" si="5"/>
        <v>93.7007874015749</v>
      </c>
      <c r="X17" s="6"/>
    </row>
    <row r="18" spans="1:24">
      <c r="A18" s="81">
        <v>-4.522879</v>
      </c>
      <c r="B18" s="6">
        <v>0.036</v>
      </c>
      <c r="C18" s="6">
        <v>0.029</v>
      </c>
      <c r="D18" s="6">
        <v>0.023</v>
      </c>
      <c r="E18" s="6">
        <v>0.04</v>
      </c>
      <c r="F18" s="6">
        <v>0.04</v>
      </c>
      <c r="G18" s="6">
        <v>0.037</v>
      </c>
      <c r="H18" s="6">
        <v>0.039</v>
      </c>
      <c r="I18" s="6">
        <v>0.037</v>
      </c>
      <c r="J18" s="6">
        <v>0.029</v>
      </c>
      <c r="K18" s="6">
        <v>0.043</v>
      </c>
      <c r="L18" s="6">
        <v>0.034</v>
      </c>
      <c r="M18" s="6">
        <v>0.044</v>
      </c>
      <c r="N18" s="6"/>
      <c r="O18" s="47">
        <f t="shared" si="0"/>
        <v>0.0293333333333333</v>
      </c>
      <c r="P18" s="47">
        <f t="shared" si="1"/>
        <v>0.039</v>
      </c>
      <c r="Q18" s="47">
        <f t="shared" si="2"/>
        <v>0.035</v>
      </c>
      <c r="R18" s="47">
        <f t="shared" si="3"/>
        <v>0.0403333333333333</v>
      </c>
      <c r="S18" s="6"/>
      <c r="T18" s="60">
        <f t="shared" ref="T18:W18" si="6">O18/$Q$17*100</f>
        <v>69.2913385826772</v>
      </c>
      <c r="U18" s="60">
        <f t="shared" si="6"/>
        <v>92.1259842519685</v>
      </c>
      <c r="V18" s="60">
        <f t="shared" si="6"/>
        <v>82.6771653543307</v>
      </c>
      <c r="W18" s="60">
        <f t="shared" si="6"/>
        <v>95.2755905511812</v>
      </c>
      <c r="X18" s="6"/>
    </row>
    <row r="19" spans="1:24">
      <c r="A19" s="81">
        <v>-5</v>
      </c>
      <c r="B19" s="6">
        <v>0.02</v>
      </c>
      <c r="C19" s="6">
        <v>0.025</v>
      </c>
      <c r="D19" s="6">
        <v>0.025</v>
      </c>
      <c r="E19" s="6">
        <v>0.033</v>
      </c>
      <c r="F19" s="6">
        <v>0.025</v>
      </c>
      <c r="G19" s="6">
        <v>0.042</v>
      </c>
      <c r="H19" s="6">
        <v>0.031</v>
      </c>
      <c r="I19" s="6">
        <v>0.026</v>
      </c>
      <c r="J19" s="6">
        <v>0.032</v>
      </c>
      <c r="K19" s="6">
        <v>0.042</v>
      </c>
      <c r="L19" s="6">
        <v>0.038</v>
      </c>
      <c r="M19" s="6">
        <v>0.034</v>
      </c>
      <c r="N19" s="6"/>
      <c r="O19" s="47">
        <f t="shared" si="0"/>
        <v>0.0233333333333333</v>
      </c>
      <c r="P19" s="47">
        <f t="shared" si="1"/>
        <v>0.0333333333333333</v>
      </c>
      <c r="Q19" s="47">
        <f t="shared" si="2"/>
        <v>0.0296666666666667</v>
      </c>
      <c r="R19" s="47">
        <f t="shared" si="3"/>
        <v>0.038</v>
      </c>
      <c r="S19" s="6"/>
      <c r="T19" s="60">
        <f t="shared" ref="T19:W19" si="7">O19/$Q$17*100</f>
        <v>55.1181102362205</v>
      </c>
      <c r="U19" s="60">
        <f t="shared" si="7"/>
        <v>78.7401574803149</v>
      </c>
      <c r="V19" s="60">
        <f t="shared" si="7"/>
        <v>70.0787401574804</v>
      </c>
      <c r="W19" s="60">
        <f t="shared" si="7"/>
        <v>89.7637795275591</v>
      </c>
      <c r="X19" s="6"/>
    </row>
    <row r="20" spans="1:24">
      <c r="A20" s="81">
        <v>-6</v>
      </c>
      <c r="B20" s="6">
        <v>0.006</v>
      </c>
      <c r="C20" s="6">
        <v>0.005</v>
      </c>
      <c r="D20" s="6">
        <v>0.012</v>
      </c>
      <c r="E20" s="6">
        <v>0.022</v>
      </c>
      <c r="F20" s="6">
        <v>0.024</v>
      </c>
      <c r="G20" s="6">
        <v>0.017</v>
      </c>
      <c r="H20" s="6">
        <v>0.01</v>
      </c>
      <c r="I20" s="6">
        <v>0.015</v>
      </c>
      <c r="J20" s="6">
        <v>0.012</v>
      </c>
      <c r="K20" s="6">
        <v>0.034</v>
      </c>
      <c r="L20" s="6">
        <v>0.034</v>
      </c>
      <c r="M20" s="6">
        <v>0.032</v>
      </c>
      <c r="N20" s="6"/>
      <c r="O20" s="47">
        <f t="shared" si="0"/>
        <v>0.00766666666666667</v>
      </c>
      <c r="P20" s="47">
        <f t="shared" si="1"/>
        <v>0.021</v>
      </c>
      <c r="Q20" s="47">
        <f t="shared" si="2"/>
        <v>0.0123333333333333</v>
      </c>
      <c r="R20" s="47">
        <f t="shared" si="3"/>
        <v>0.0333333333333333</v>
      </c>
      <c r="S20" s="6"/>
      <c r="T20" s="60">
        <f t="shared" ref="T20:W20" si="8">O20/$Q$17*100</f>
        <v>18.1102362204725</v>
      </c>
      <c r="U20" s="60">
        <f t="shared" si="8"/>
        <v>49.6062992125984</v>
      </c>
      <c r="V20" s="60">
        <f t="shared" si="8"/>
        <v>29.1338582677165</v>
      </c>
      <c r="W20" s="60">
        <f t="shared" si="8"/>
        <v>78.740157480315</v>
      </c>
      <c r="X20" s="6"/>
    </row>
    <row r="21" spans="1:24">
      <c r="A21" s="81">
        <v>-7</v>
      </c>
      <c r="B21" s="6">
        <v>0.01</v>
      </c>
      <c r="C21" s="6">
        <v>0</v>
      </c>
      <c r="D21" s="6">
        <v>0.007</v>
      </c>
      <c r="E21" s="6">
        <v>0.013</v>
      </c>
      <c r="F21" s="6">
        <v>0.009</v>
      </c>
      <c r="G21" s="6">
        <v>0.009</v>
      </c>
      <c r="H21" s="6">
        <v>0.001</v>
      </c>
      <c r="I21" s="6">
        <v>0.006</v>
      </c>
      <c r="J21" s="6">
        <v>0.008</v>
      </c>
      <c r="K21" s="6">
        <v>0.015</v>
      </c>
      <c r="L21" s="6">
        <v>0.01</v>
      </c>
      <c r="M21" s="6">
        <v>0.009</v>
      </c>
      <c r="N21" s="6"/>
      <c r="O21" s="47">
        <f t="shared" si="0"/>
        <v>0.00566666666666667</v>
      </c>
      <c r="P21" s="47">
        <f t="shared" si="1"/>
        <v>0.0103333333333333</v>
      </c>
      <c r="Q21" s="47">
        <f t="shared" si="2"/>
        <v>0.005</v>
      </c>
      <c r="R21" s="47">
        <f t="shared" si="3"/>
        <v>0.0113333333333333</v>
      </c>
      <c r="S21" s="6"/>
      <c r="T21" s="60">
        <f t="shared" ref="T21:W21" si="9">O21/$Q$17*100</f>
        <v>13.3858267716536</v>
      </c>
      <c r="U21" s="60">
        <f t="shared" si="9"/>
        <v>24.4094488188976</v>
      </c>
      <c r="V21" s="60">
        <f t="shared" si="9"/>
        <v>11.8110236220472</v>
      </c>
      <c r="W21" s="60">
        <f t="shared" si="9"/>
        <v>26.7716535433071</v>
      </c>
      <c r="X21" s="6"/>
    </row>
    <row r="22" spans="1:24">
      <c r="A22" s="81">
        <v>-8</v>
      </c>
      <c r="B22" s="6">
        <v>0.002</v>
      </c>
      <c r="C22" s="6">
        <v>0.006</v>
      </c>
      <c r="D22" s="6">
        <v>0.006</v>
      </c>
      <c r="E22" s="6">
        <v>0.002</v>
      </c>
      <c r="F22" s="6">
        <v>0.004</v>
      </c>
      <c r="G22" s="6">
        <v>0.001</v>
      </c>
      <c r="H22" s="6">
        <v>-0.001</v>
      </c>
      <c r="I22" s="6">
        <v>0.004</v>
      </c>
      <c r="J22" s="6">
        <v>0.001</v>
      </c>
      <c r="K22" s="6">
        <v>0.004</v>
      </c>
      <c r="L22" s="6">
        <v>0.006</v>
      </c>
      <c r="M22" s="6">
        <v>0.003</v>
      </c>
      <c r="N22" s="6"/>
      <c r="O22" s="47">
        <f t="shared" si="0"/>
        <v>0.00466666666666667</v>
      </c>
      <c r="P22" s="47">
        <f t="shared" si="1"/>
        <v>0.00233333333333333</v>
      </c>
      <c r="Q22" s="47">
        <f t="shared" si="2"/>
        <v>0.00133333333333333</v>
      </c>
      <c r="R22" s="47">
        <f t="shared" si="3"/>
        <v>0.00433333333333333</v>
      </c>
      <c r="S22" s="6"/>
      <c r="T22" s="60">
        <f t="shared" ref="T22:W22" si="10">O22/$Q$17*100</f>
        <v>11.0236220472441</v>
      </c>
      <c r="U22" s="60">
        <f t="shared" si="10"/>
        <v>5.51181102362205</v>
      </c>
      <c r="V22" s="60">
        <f t="shared" si="10"/>
        <v>3.1496062992126</v>
      </c>
      <c r="W22" s="60">
        <f t="shared" si="10"/>
        <v>10.236220472441</v>
      </c>
      <c r="X22" s="6"/>
    </row>
    <row r="23" spans="1:24">
      <c r="A23" s="81">
        <v>-18</v>
      </c>
      <c r="B23" s="6">
        <v>0.002</v>
      </c>
      <c r="C23" s="6">
        <v>0.002</v>
      </c>
      <c r="D23" s="6">
        <v>0.003</v>
      </c>
      <c r="E23" s="6">
        <v>0.007</v>
      </c>
      <c r="F23" s="6">
        <v>0.008</v>
      </c>
      <c r="G23" s="6">
        <v>0.001</v>
      </c>
      <c r="H23" s="6">
        <v>0.001</v>
      </c>
      <c r="I23" s="6">
        <v>0.004</v>
      </c>
      <c r="J23" s="6">
        <v>0.005</v>
      </c>
      <c r="K23" s="6">
        <v>0.003</v>
      </c>
      <c r="L23" s="6">
        <v>0.003</v>
      </c>
      <c r="M23" s="6">
        <v>0.008</v>
      </c>
      <c r="N23" s="6"/>
      <c r="O23" s="47">
        <f t="shared" si="0"/>
        <v>0.00233333333333333</v>
      </c>
      <c r="P23" s="47">
        <f t="shared" si="1"/>
        <v>0.00533333333333333</v>
      </c>
      <c r="Q23" s="47">
        <f t="shared" si="2"/>
        <v>0.00333333333333333</v>
      </c>
      <c r="R23" s="47">
        <f t="shared" si="3"/>
        <v>0.00466666666666667</v>
      </c>
      <c r="S23" s="6"/>
      <c r="T23" s="60">
        <f t="shared" ref="T23:W23" si="11">O23/$Q$17*100</f>
        <v>5.51181102362205</v>
      </c>
      <c r="U23" s="60">
        <f t="shared" si="11"/>
        <v>12.5984251968504</v>
      </c>
      <c r="V23" s="60">
        <f t="shared" si="11"/>
        <v>7.8740157480315</v>
      </c>
      <c r="W23" s="60">
        <f t="shared" si="11"/>
        <v>11.0236220472441</v>
      </c>
      <c r="X23" s="6"/>
    </row>
    <row r="24" spans="1: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>
      <c r="A26" s="30" t="s">
        <v>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30" t="s">
        <v>25</v>
      </c>
      <c r="P26" s="30"/>
      <c r="Q26" s="30"/>
      <c r="R26" s="30"/>
      <c r="S26" s="30"/>
      <c r="T26" s="30" t="s">
        <v>107</v>
      </c>
      <c r="U26" s="6"/>
      <c r="V26" s="6"/>
      <c r="W26" s="6"/>
      <c r="X26" s="6"/>
    </row>
    <row r="27" spans="1:24">
      <c r="A27" s="6" t="s">
        <v>103</v>
      </c>
      <c r="B27" s="6" t="s">
        <v>110</v>
      </c>
      <c r="C27" s="6"/>
      <c r="D27" s="6"/>
      <c r="E27" s="6" t="s">
        <v>111</v>
      </c>
      <c r="F27" s="6"/>
      <c r="G27" s="6"/>
      <c r="H27" s="6" t="s">
        <v>10</v>
      </c>
      <c r="I27" s="6"/>
      <c r="J27" s="6"/>
      <c r="K27" s="6" t="s">
        <v>112</v>
      </c>
      <c r="L27" s="6"/>
      <c r="M27" s="6"/>
      <c r="N27" s="6"/>
      <c r="O27" s="6" t="s">
        <v>110</v>
      </c>
      <c r="P27" s="41" t="s">
        <v>116</v>
      </c>
      <c r="Q27" s="6" t="s">
        <v>10</v>
      </c>
      <c r="R27" s="6" t="s">
        <v>112</v>
      </c>
      <c r="S27" s="6"/>
      <c r="T27" s="6" t="s">
        <v>110</v>
      </c>
      <c r="U27" s="41" t="s">
        <v>116</v>
      </c>
      <c r="V27" s="6" t="s">
        <v>10</v>
      </c>
      <c r="W27" s="6" t="s">
        <v>112</v>
      </c>
      <c r="X27" s="6"/>
    </row>
    <row r="28" spans="1:24">
      <c r="A28" s="81">
        <v>-3.30103</v>
      </c>
      <c r="B28" s="6">
        <v>0.035</v>
      </c>
      <c r="C28" s="6">
        <v>0.038</v>
      </c>
      <c r="D28" s="6">
        <v>0.037</v>
      </c>
      <c r="E28" s="6">
        <v>0.042</v>
      </c>
      <c r="F28" s="6">
        <v>0.034</v>
      </c>
      <c r="G28" s="6">
        <v>0.039</v>
      </c>
      <c r="H28" s="6">
        <v>0.038</v>
      </c>
      <c r="I28" s="6">
        <v>0.034</v>
      </c>
      <c r="J28" s="6">
        <v>0.037</v>
      </c>
      <c r="K28" s="6">
        <v>0.038</v>
      </c>
      <c r="L28" s="6">
        <v>0.046</v>
      </c>
      <c r="M28" s="6">
        <v>0.035</v>
      </c>
      <c r="N28" s="6"/>
      <c r="O28" s="47">
        <f t="shared" ref="O28:O35" si="12">AVERAGE(B28:D28)</f>
        <v>0.0366666666666667</v>
      </c>
      <c r="P28" s="47">
        <f t="shared" ref="P28:P35" si="13">AVERAGE(E28:G28)</f>
        <v>0.0383333333333333</v>
      </c>
      <c r="Q28" s="47">
        <f t="shared" ref="Q28:Q35" si="14">AVERAGE(H28:J28)</f>
        <v>0.0363333333333333</v>
      </c>
      <c r="R28" s="47">
        <f t="shared" ref="R28:R35" si="15">AVERAGE(K28:M28)</f>
        <v>0.0396666666666667</v>
      </c>
      <c r="S28" s="6"/>
      <c r="T28" s="60">
        <f t="shared" ref="T28:W28" si="16">O28/$Q$28*100</f>
        <v>100.917431192661</v>
      </c>
      <c r="U28" s="60">
        <f t="shared" si="16"/>
        <v>105.504587155963</v>
      </c>
      <c r="V28" s="60">
        <f t="shared" si="16"/>
        <v>100</v>
      </c>
      <c r="W28" s="60">
        <f t="shared" si="16"/>
        <v>109.174311926605</v>
      </c>
      <c r="X28" s="6"/>
    </row>
    <row r="29" spans="1:24">
      <c r="A29" s="81">
        <v>-4</v>
      </c>
      <c r="B29" s="6">
        <v>0.035</v>
      </c>
      <c r="C29" s="6">
        <v>0.032</v>
      </c>
      <c r="D29" s="6">
        <v>0.03</v>
      </c>
      <c r="E29" s="6">
        <v>0.044</v>
      </c>
      <c r="F29" s="6">
        <v>0.032</v>
      </c>
      <c r="G29" s="6">
        <v>0.032</v>
      </c>
      <c r="H29" s="6">
        <v>0.036</v>
      </c>
      <c r="I29" s="6">
        <v>0.034</v>
      </c>
      <c r="J29" s="6">
        <v>0.039</v>
      </c>
      <c r="K29" s="6">
        <v>0.043</v>
      </c>
      <c r="L29" s="6">
        <v>0.051</v>
      </c>
      <c r="M29" s="6">
        <v>0.039</v>
      </c>
      <c r="N29" s="6"/>
      <c r="O29" s="47">
        <f t="shared" si="12"/>
        <v>0.0323333333333333</v>
      </c>
      <c r="P29" s="47">
        <f t="shared" si="13"/>
        <v>0.036</v>
      </c>
      <c r="Q29" s="47">
        <f t="shared" si="14"/>
        <v>0.0363333333333333</v>
      </c>
      <c r="R29" s="47">
        <f t="shared" si="15"/>
        <v>0.0443333333333333</v>
      </c>
      <c r="S29" s="6"/>
      <c r="T29" s="60">
        <f t="shared" ref="T29:W29" si="17">O29/$Q$28*100</f>
        <v>88.9908256880733</v>
      </c>
      <c r="U29" s="60">
        <f t="shared" si="17"/>
        <v>99.0825688073394</v>
      </c>
      <c r="V29" s="60">
        <f t="shared" si="17"/>
        <v>100</v>
      </c>
      <c r="W29" s="60">
        <f t="shared" si="17"/>
        <v>122.018348623853</v>
      </c>
      <c r="X29" s="6"/>
    </row>
    <row r="30" spans="1:24">
      <c r="A30" s="81">
        <v>-4.522879</v>
      </c>
      <c r="B30" s="6">
        <v>0.034</v>
      </c>
      <c r="C30" s="6">
        <v>0.031</v>
      </c>
      <c r="D30" s="6">
        <v>0.032</v>
      </c>
      <c r="E30" s="6" t="s">
        <v>117</v>
      </c>
      <c r="F30" s="6">
        <v>0.034</v>
      </c>
      <c r="G30" s="6">
        <v>0.03</v>
      </c>
      <c r="H30" s="6">
        <v>0.03</v>
      </c>
      <c r="I30" s="6">
        <v>0.031</v>
      </c>
      <c r="J30" s="6">
        <v>0.026</v>
      </c>
      <c r="K30" s="6">
        <v>0.053</v>
      </c>
      <c r="L30" s="6">
        <v>0.048</v>
      </c>
      <c r="M30" s="6">
        <v>0.047</v>
      </c>
      <c r="N30" s="6"/>
      <c r="O30" s="47">
        <f t="shared" si="12"/>
        <v>0.0323333333333333</v>
      </c>
      <c r="P30" s="47">
        <f t="shared" si="13"/>
        <v>0.032</v>
      </c>
      <c r="Q30" s="47">
        <f t="shared" si="14"/>
        <v>0.029</v>
      </c>
      <c r="R30" s="47">
        <f t="shared" si="15"/>
        <v>0.0493333333333333</v>
      </c>
      <c r="S30" s="6"/>
      <c r="T30" s="60">
        <f t="shared" ref="T30:W30" si="18">O30/$Q$28*100</f>
        <v>88.9908256880733</v>
      </c>
      <c r="U30" s="60">
        <f t="shared" si="18"/>
        <v>88.0733944954128</v>
      </c>
      <c r="V30" s="60">
        <f t="shared" si="18"/>
        <v>79.8165137614679</v>
      </c>
      <c r="W30" s="60">
        <f t="shared" si="18"/>
        <v>135.779816513761</v>
      </c>
      <c r="X30" s="6"/>
    </row>
    <row r="31" spans="1:24">
      <c r="A31" s="81">
        <v>-5</v>
      </c>
      <c r="B31" s="6">
        <v>0.022</v>
      </c>
      <c r="C31" s="6">
        <v>0.022</v>
      </c>
      <c r="D31" s="6">
        <v>0.025</v>
      </c>
      <c r="E31" s="6">
        <v>0.034</v>
      </c>
      <c r="F31" s="6">
        <v>0.023</v>
      </c>
      <c r="G31" s="6">
        <v>0.027</v>
      </c>
      <c r="H31" s="6">
        <v>0.026</v>
      </c>
      <c r="I31" s="6">
        <v>0.031</v>
      </c>
      <c r="J31" s="6">
        <v>0.03</v>
      </c>
      <c r="K31" s="6">
        <v>0.044</v>
      </c>
      <c r="L31" s="6">
        <v>0.045</v>
      </c>
      <c r="M31" s="6">
        <v>0.045</v>
      </c>
      <c r="N31" s="6"/>
      <c r="O31" s="47">
        <f t="shared" si="12"/>
        <v>0.023</v>
      </c>
      <c r="P31" s="47">
        <f t="shared" si="13"/>
        <v>0.028</v>
      </c>
      <c r="Q31" s="47">
        <f t="shared" si="14"/>
        <v>0.029</v>
      </c>
      <c r="R31" s="47">
        <f t="shared" si="15"/>
        <v>0.0446666666666667</v>
      </c>
      <c r="S31" s="6"/>
      <c r="T31" s="60">
        <f t="shared" ref="T31:W31" si="19">O31/$Q$28*100</f>
        <v>63.302752293578</v>
      </c>
      <c r="U31" s="60">
        <f t="shared" si="19"/>
        <v>77.0642201834862</v>
      </c>
      <c r="V31" s="60">
        <f t="shared" si="19"/>
        <v>79.8165137614679</v>
      </c>
      <c r="W31" s="60">
        <f t="shared" si="19"/>
        <v>122.935779816514</v>
      </c>
      <c r="X31" s="6"/>
    </row>
    <row r="32" spans="1:24">
      <c r="A32" s="81">
        <v>-6</v>
      </c>
      <c r="B32" s="6">
        <v>0.013</v>
      </c>
      <c r="C32" s="6">
        <v>0.006</v>
      </c>
      <c r="D32" s="6">
        <v>0.004</v>
      </c>
      <c r="E32" s="6">
        <v>0.017</v>
      </c>
      <c r="F32" s="6">
        <v>0.016</v>
      </c>
      <c r="G32" s="6">
        <v>0.017</v>
      </c>
      <c r="H32" s="6">
        <v>0.018</v>
      </c>
      <c r="I32" s="6">
        <v>0.018</v>
      </c>
      <c r="J32" s="6">
        <v>0.019</v>
      </c>
      <c r="K32" s="6">
        <v>0.021</v>
      </c>
      <c r="L32" s="6" t="s">
        <v>118</v>
      </c>
      <c r="M32" s="6">
        <v>0.029</v>
      </c>
      <c r="N32" s="6"/>
      <c r="O32" s="47">
        <f t="shared" si="12"/>
        <v>0.00766666666666667</v>
      </c>
      <c r="P32" s="47">
        <f t="shared" si="13"/>
        <v>0.0166666666666667</v>
      </c>
      <c r="Q32" s="47">
        <f t="shared" si="14"/>
        <v>0.0183333333333333</v>
      </c>
      <c r="R32" s="47">
        <f t="shared" si="15"/>
        <v>0.025</v>
      </c>
      <c r="S32" s="6"/>
      <c r="T32" s="60">
        <f t="shared" ref="T32:W32" si="20">O32/$Q$28*100</f>
        <v>21.1009174311927</v>
      </c>
      <c r="U32" s="60">
        <f t="shared" si="20"/>
        <v>45.8715596330276</v>
      </c>
      <c r="V32" s="60">
        <f t="shared" si="20"/>
        <v>50.4587155963303</v>
      </c>
      <c r="W32" s="60">
        <f t="shared" si="20"/>
        <v>68.8073394495413</v>
      </c>
      <c r="X32" s="6"/>
    </row>
    <row r="33" spans="1:24">
      <c r="A33" s="81">
        <v>-7</v>
      </c>
      <c r="B33" s="6">
        <v>0.006</v>
      </c>
      <c r="C33" s="6">
        <v>0.006</v>
      </c>
      <c r="D33" s="6">
        <v>0.009</v>
      </c>
      <c r="E33" s="6">
        <v>0.013</v>
      </c>
      <c r="F33" s="6">
        <v>0.013</v>
      </c>
      <c r="G33" s="6">
        <v>0.009</v>
      </c>
      <c r="H33" s="6">
        <v>0.01</v>
      </c>
      <c r="I33" s="6">
        <v>0.013</v>
      </c>
      <c r="J33" s="6">
        <v>0.007</v>
      </c>
      <c r="K33" s="6">
        <v>0.019</v>
      </c>
      <c r="L33" s="6">
        <v>0.016</v>
      </c>
      <c r="M33" s="6">
        <v>0.016</v>
      </c>
      <c r="N33" s="6"/>
      <c r="O33" s="47">
        <f t="shared" si="12"/>
        <v>0.007</v>
      </c>
      <c r="P33" s="47">
        <f t="shared" si="13"/>
        <v>0.0116666666666667</v>
      </c>
      <c r="Q33" s="47">
        <f t="shared" si="14"/>
        <v>0.01</v>
      </c>
      <c r="R33" s="47">
        <f t="shared" si="15"/>
        <v>0.017</v>
      </c>
      <c r="S33" s="6"/>
      <c r="T33" s="60">
        <f t="shared" ref="T33:W33" si="21">O33/$Q$28*100</f>
        <v>19.2660550458716</v>
      </c>
      <c r="U33" s="60">
        <f t="shared" si="21"/>
        <v>32.1100917431194</v>
      </c>
      <c r="V33" s="60">
        <f t="shared" si="21"/>
        <v>27.5229357798165</v>
      </c>
      <c r="W33" s="60">
        <f t="shared" si="21"/>
        <v>46.7889908256881</v>
      </c>
      <c r="X33" s="6"/>
    </row>
    <row r="34" spans="1:24">
      <c r="A34" s="81">
        <v>-8</v>
      </c>
      <c r="B34" s="6">
        <v>0.012</v>
      </c>
      <c r="C34" s="6">
        <v>0.01</v>
      </c>
      <c r="D34" s="6">
        <v>0.011</v>
      </c>
      <c r="E34" s="6">
        <v>0.011</v>
      </c>
      <c r="F34" s="6">
        <v>0.011</v>
      </c>
      <c r="G34" s="6">
        <v>0.014</v>
      </c>
      <c r="H34" s="6">
        <v>0.011</v>
      </c>
      <c r="I34" s="6">
        <v>0.014</v>
      </c>
      <c r="J34" s="6">
        <v>0.012</v>
      </c>
      <c r="K34" s="6">
        <v>0.019</v>
      </c>
      <c r="L34" s="6">
        <v>0.017</v>
      </c>
      <c r="M34" s="6">
        <v>0.014</v>
      </c>
      <c r="N34" s="6"/>
      <c r="O34" s="47">
        <f t="shared" si="12"/>
        <v>0.011</v>
      </c>
      <c r="P34" s="47">
        <f t="shared" si="13"/>
        <v>0.012</v>
      </c>
      <c r="Q34" s="47">
        <f t="shared" si="14"/>
        <v>0.0123333333333333</v>
      </c>
      <c r="R34" s="47">
        <f t="shared" si="15"/>
        <v>0.0166666666666667</v>
      </c>
      <c r="S34" s="6"/>
      <c r="T34" s="60">
        <f t="shared" ref="T34:W34" si="22">O34/$Q$28*100</f>
        <v>30.2752293577982</v>
      </c>
      <c r="U34" s="60">
        <f t="shared" si="22"/>
        <v>33.0275229357798</v>
      </c>
      <c r="V34" s="60">
        <f t="shared" si="22"/>
        <v>33.9449541284404</v>
      </c>
      <c r="W34" s="60">
        <f t="shared" si="22"/>
        <v>45.8715596330275</v>
      </c>
      <c r="X34" s="6"/>
    </row>
    <row r="35" spans="1:24">
      <c r="A35" s="81">
        <v>-18</v>
      </c>
      <c r="B35" s="6">
        <v>0.004</v>
      </c>
      <c r="C35" s="6">
        <v>0.004</v>
      </c>
      <c r="D35" s="6">
        <v>0.003</v>
      </c>
      <c r="E35" s="6">
        <v>0</v>
      </c>
      <c r="F35" s="6">
        <v>0.003</v>
      </c>
      <c r="G35" s="6">
        <v>0.003</v>
      </c>
      <c r="H35" s="6">
        <v>0.002</v>
      </c>
      <c r="I35" s="6">
        <v>0.003</v>
      </c>
      <c r="J35" s="6">
        <v>0.002</v>
      </c>
      <c r="K35" s="6">
        <v>0.003</v>
      </c>
      <c r="L35" s="6">
        <v>0.002</v>
      </c>
      <c r="M35" s="6">
        <v>0.003</v>
      </c>
      <c r="N35" s="6"/>
      <c r="O35" s="47">
        <f t="shared" si="12"/>
        <v>0.00366666666666667</v>
      </c>
      <c r="P35" s="47">
        <f t="shared" si="13"/>
        <v>0.002</v>
      </c>
      <c r="Q35" s="47">
        <f t="shared" si="14"/>
        <v>0.00233333333333333</v>
      </c>
      <c r="R35" s="47">
        <f t="shared" si="15"/>
        <v>0.00266666666666667</v>
      </c>
      <c r="S35" s="6"/>
      <c r="T35" s="60">
        <f t="shared" ref="T35:W35" si="23">O35/$Q$28*100</f>
        <v>10.0917431192661</v>
      </c>
      <c r="U35" s="60">
        <f t="shared" si="23"/>
        <v>5.5045871559633</v>
      </c>
      <c r="V35" s="60">
        <f t="shared" si="23"/>
        <v>6.42201834862385</v>
      </c>
      <c r="W35" s="60">
        <f t="shared" si="23"/>
        <v>7.3394495412844</v>
      </c>
      <c r="X35" s="6"/>
    </row>
    <row r="36" spans="2:2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>
      <c r="A38" s="30" t="s">
        <v>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30" t="s">
        <v>25</v>
      </c>
      <c r="P38" s="30"/>
      <c r="Q38" s="30"/>
      <c r="R38" s="30"/>
      <c r="S38" s="30"/>
      <c r="T38" s="30" t="s">
        <v>107</v>
      </c>
      <c r="U38" s="6"/>
      <c r="V38" s="6"/>
      <c r="W38" s="6"/>
      <c r="X38" s="6"/>
    </row>
    <row r="39" spans="1:24">
      <c r="A39" s="6" t="s">
        <v>103</v>
      </c>
      <c r="B39" s="6" t="s">
        <v>110</v>
      </c>
      <c r="C39" s="6"/>
      <c r="D39" s="6"/>
      <c r="E39" s="6" t="s">
        <v>10</v>
      </c>
      <c r="F39" s="6"/>
      <c r="G39" s="6"/>
      <c r="H39" s="6" t="s">
        <v>111</v>
      </c>
      <c r="I39" s="6"/>
      <c r="J39" s="6"/>
      <c r="K39" s="6"/>
      <c r="L39" s="6"/>
      <c r="M39" s="6"/>
      <c r="N39" s="6"/>
      <c r="O39" s="6" t="s">
        <v>110</v>
      </c>
      <c r="P39" s="6" t="s">
        <v>10</v>
      </c>
      <c r="Q39" s="41" t="s">
        <v>116</v>
      </c>
      <c r="R39" s="6"/>
      <c r="S39" s="6"/>
      <c r="T39" s="6" t="s">
        <v>110</v>
      </c>
      <c r="U39" s="6" t="s">
        <v>10</v>
      </c>
      <c r="V39" s="41" t="s">
        <v>116</v>
      </c>
      <c r="W39" s="6"/>
      <c r="X39" s="6"/>
    </row>
    <row r="40" spans="1:24">
      <c r="A40" s="81">
        <v>-3.30103</v>
      </c>
      <c r="B40" s="6">
        <v>0.044</v>
      </c>
      <c r="C40" s="6">
        <v>0.039</v>
      </c>
      <c r="D40" s="6">
        <v>0.041</v>
      </c>
      <c r="E40" s="6">
        <v>0.046</v>
      </c>
      <c r="F40" s="6">
        <v>0.041</v>
      </c>
      <c r="G40" s="6">
        <v>0.046</v>
      </c>
      <c r="H40" s="6">
        <v>0.046</v>
      </c>
      <c r="I40" s="6">
        <v>0.044</v>
      </c>
      <c r="J40" s="6">
        <v>0.035</v>
      </c>
      <c r="K40" s="6"/>
      <c r="L40" s="6"/>
      <c r="M40" s="6"/>
      <c r="N40" s="6"/>
      <c r="O40" s="47">
        <f t="shared" ref="O40:O47" si="24">AVERAGE(B40:D40)</f>
        <v>0.0413333333333333</v>
      </c>
      <c r="P40" s="47">
        <f t="shared" ref="P40:P47" si="25">AVERAGE(E40:G40)</f>
        <v>0.0443333333333333</v>
      </c>
      <c r="Q40" s="47">
        <f t="shared" ref="Q40:Q47" si="26">AVERAGE(H40:J40)</f>
        <v>0.0416666666666667</v>
      </c>
      <c r="R40" s="6"/>
      <c r="S40" s="6"/>
      <c r="T40" s="60">
        <f t="shared" ref="T40:V40" si="27">O40/$P$41*100</f>
        <v>80</v>
      </c>
      <c r="U40" s="60">
        <f t="shared" si="27"/>
        <v>85.8064516129032</v>
      </c>
      <c r="V40" s="60">
        <f t="shared" si="27"/>
        <v>80.6451612903226</v>
      </c>
      <c r="W40" s="6"/>
      <c r="X40" s="6"/>
    </row>
    <row r="41" spans="1:24">
      <c r="A41" s="81">
        <v>-4</v>
      </c>
      <c r="B41" s="6">
        <v>0.046</v>
      </c>
      <c r="C41" s="6">
        <v>0.047</v>
      </c>
      <c r="D41" s="6">
        <v>0.046</v>
      </c>
      <c r="E41" s="6">
        <v>0.054</v>
      </c>
      <c r="F41" s="6">
        <v>0.053</v>
      </c>
      <c r="G41" s="6">
        <v>0.048</v>
      </c>
      <c r="H41" s="6">
        <v>0.057</v>
      </c>
      <c r="I41" s="6">
        <v>0.052</v>
      </c>
      <c r="J41" s="6">
        <v>0.047</v>
      </c>
      <c r="K41" s="6"/>
      <c r="L41" s="6"/>
      <c r="M41" s="6"/>
      <c r="N41" s="6"/>
      <c r="O41" s="47">
        <f t="shared" si="24"/>
        <v>0.0463333333333333</v>
      </c>
      <c r="P41" s="47">
        <f t="shared" si="25"/>
        <v>0.0516666666666667</v>
      </c>
      <c r="Q41" s="47">
        <f t="shared" si="26"/>
        <v>0.052</v>
      </c>
      <c r="R41" s="6"/>
      <c r="S41" s="6"/>
      <c r="T41" s="60">
        <f t="shared" ref="T41:V41" si="28">O41/$P$41*100</f>
        <v>89.6774193548387</v>
      </c>
      <c r="U41" s="60">
        <f t="shared" si="28"/>
        <v>100</v>
      </c>
      <c r="V41" s="60">
        <f t="shared" si="28"/>
        <v>100.645161290323</v>
      </c>
      <c r="W41" s="6"/>
      <c r="X41" s="6"/>
    </row>
    <row r="42" spans="1:24">
      <c r="A42" s="81">
        <v>-4.522879</v>
      </c>
      <c r="B42" s="6">
        <v>0.033</v>
      </c>
      <c r="C42" s="6">
        <v>0.035</v>
      </c>
      <c r="D42" s="6">
        <v>0.04</v>
      </c>
      <c r="E42" s="6">
        <v>0.05</v>
      </c>
      <c r="F42" s="6">
        <v>0.039</v>
      </c>
      <c r="G42" s="6">
        <v>0.043</v>
      </c>
      <c r="H42" s="6">
        <v>0.047</v>
      </c>
      <c r="I42" s="6">
        <v>0.049</v>
      </c>
      <c r="J42" s="6">
        <v>0.043</v>
      </c>
      <c r="K42" s="6"/>
      <c r="L42" s="6"/>
      <c r="M42" s="6"/>
      <c r="N42" s="6"/>
      <c r="O42" s="47">
        <f t="shared" si="24"/>
        <v>0.036</v>
      </c>
      <c r="P42" s="47">
        <f t="shared" si="25"/>
        <v>0.044</v>
      </c>
      <c r="Q42" s="47">
        <f t="shared" si="26"/>
        <v>0.0463333333333333</v>
      </c>
      <c r="R42" s="6"/>
      <c r="S42" s="6"/>
      <c r="T42" s="60">
        <f t="shared" ref="T42:V42" si="29">O42/$P$41*100</f>
        <v>69.6774193548387</v>
      </c>
      <c r="U42" s="60">
        <f t="shared" si="29"/>
        <v>85.1612903225807</v>
      </c>
      <c r="V42" s="60">
        <f t="shared" si="29"/>
        <v>89.6774193548387</v>
      </c>
      <c r="W42" s="6"/>
      <c r="X42" s="6"/>
    </row>
    <row r="43" spans="1:24">
      <c r="A43" s="81">
        <v>-5</v>
      </c>
      <c r="B43" s="6">
        <v>0.023</v>
      </c>
      <c r="C43" s="6">
        <v>0.028</v>
      </c>
      <c r="D43" s="6">
        <v>0.03</v>
      </c>
      <c r="E43" s="6">
        <v>0.036</v>
      </c>
      <c r="F43" s="6">
        <v>0.037</v>
      </c>
      <c r="G43" s="6">
        <v>0.034</v>
      </c>
      <c r="H43" s="6">
        <v>0.05</v>
      </c>
      <c r="I43" s="6">
        <v>0.043</v>
      </c>
      <c r="J43" s="6">
        <v>0.041</v>
      </c>
      <c r="K43" s="6"/>
      <c r="L43" s="6"/>
      <c r="M43" s="6"/>
      <c r="N43" s="6"/>
      <c r="O43" s="47">
        <f t="shared" si="24"/>
        <v>0.027</v>
      </c>
      <c r="P43" s="47">
        <f t="shared" si="25"/>
        <v>0.0356666666666667</v>
      </c>
      <c r="Q43" s="47">
        <f t="shared" si="26"/>
        <v>0.0446666666666667</v>
      </c>
      <c r="R43" s="6"/>
      <c r="S43" s="6"/>
      <c r="T43" s="60">
        <f t="shared" ref="T43:V43" si="30">O43/$P$41*100</f>
        <v>52.258064516129</v>
      </c>
      <c r="U43" s="60">
        <f t="shared" si="30"/>
        <v>69.0322580645161</v>
      </c>
      <c r="V43" s="60">
        <f t="shared" si="30"/>
        <v>86.4516129032258</v>
      </c>
      <c r="W43" s="6"/>
      <c r="X43" s="6"/>
    </row>
    <row r="44" spans="1:24">
      <c r="A44" s="81">
        <v>-6</v>
      </c>
      <c r="B44" s="6">
        <v>0.01</v>
      </c>
      <c r="C44" s="6">
        <v>0.009</v>
      </c>
      <c r="D44" s="6">
        <v>0.012</v>
      </c>
      <c r="E44" s="6">
        <v>0.022</v>
      </c>
      <c r="F44" s="6">
        <v>0.02</v>
      </c>
      <c r="G44" s="6">
        <v>0.019</v>
      </c>
      <c r="H44" s="6">
        <v>0.026</v>
      </c>
      <c r="I44" s="6">
        <v>0.021</v>
      </c>
      <c r="J44" s="6">
        <v>0.022</v>
      </c>
      <c r="K44" s="6"/>
      <c r="L44" s="6"/>
      <c r="M44" s="6"/>
      <c r="N44" s="6"/>
      <c r="O44" s="47">
        <f t="shared" si="24"/>
        <v>0.0103333333333333</v>
      </c>
      <c r="P44" s="47">
        <f t="shared" si="25"/>
        <v>0.0203333333333333</v>
      </c>
      <c r="Q44" s="47">
        <f t="shared" si="26"/>
        <v>0.023</v>
      </c>
      <c r="R44" s="6"/>
      <c r="S44" s="6"/>
      <c r="T44" s="60">
        <f t="shared" ref="T44:V44" si="31">O44/$P$41*100</f>
        <v>20</v>
      </c>
      <c r="U44" s="60">
        <f t="shared" si="31"/>
        <v>39.3548387096774</v>
      </c>
      <c r="V44" s="60">
        <f t="shared" si="31"/>
        <v>44.5161290322581</v>
      </c>
      <c r="W44" s="6"/>
      <c r="X44" s="6"/>
    </row>
    <row r="45" spans="1:24">
      <c r="A45" s="81">
        <v>-7</v>
      </c>
      <c r="B45" s="6">
        <v>0.01</v>
      </c>
      <c r="C45" s="6">
        <v>0.003</v>
      </c>
      <c r="D45" s="6">
        <v>0.007</v>
      </c>
      <c r="E45" s="6">
        <v>0.013</v>
      </c>
      <c r="F45" s="6">
        <v>0.014</v>
      </c>
      <c r="G45" s="6">
        <v>0.01</v>
      </c>
      <c r="H45" s="6">
        <v>0.014</v>
      </c>
      <c r="I45" s="6">
        <v>0.013</v>
      </c>
      <c r="J45" s="6">
        <v>0.012</v>
      </c>
      <c r="K45" s="6"/>
      <c r="L45" s="6"/>
      <c r="M45" s="6"/>
      <c r="N45" s="6"/>
      <c r="O45" s="47">
        <f t="shared" si="24"/>
        <v>0.00666666666666667</v>
      </c>
      <c r="P45" s="47">
        <f t="shared" si="25"/>
        <v>0.0123333333333333</v>
      </c>
      <c r="Q45" s="47">
        <f t="shared" si="26"/>
        <v>0.013</v>
      </c>
      <c r="R45" s="6"/>
      <c r="S45" s="6"/>
      <c r="T45" s="60">
        <f t="shared" ref="T45:V45" si="32">O45/$P$41*100</f>
        <v>12.9032258064516</v>
      </c>
      <c r="U45" s="60">
        <f t="shared" si="32"/>
        <v>23.8709677419355</v>
      </c>
      <c r="V45" s="60">
        <f t="shared" si="32"/>
        <v>25.1612903225806</v>
      </c>
      <c r="W45" s="6"/>
      <c r="X45" s="6"/>
    </row>
    <row r="46" spans="1:24">
      <c r="A46" s="81">
        <v>-8</v>
      </c>
      <c r="B46" s="6">
        <v>0.012</v>
      </c>
      <c r="C46" s="6">
        <v>0.011</v>
      </c>
      <c r="D46" s="6">
        <v>0.009</v>
      </c>
      <c r="E46" s="6">
        <v>0.009</v>
      </c>
      <c r="F46" s="6">
        <v>0.011</v>
      </c>
      <c r="G46" s="6">
        <v>0.01</v>
      </c>
      <c r="H46" s="6">
        <v>0.012</v>
      </c>
      <c r="I46" s="6">
        <v>0.014</v>
      </c>
      <c r="J46" s="6">
        <v>0.012</v>
      </c>
      <c r="K46" s="6"/>
      <c r="L46" s="6"/>
      <c r="M46" s="6"/>
      <c r="N46" s="6"/>
      <c r="O46" s="47">
        <f t="shared" si="24"/>
        <v>0.0106666666666667</v>
      </c>
      <c r="P46" s="47">
        <f t="shared" si="25"/>
        <v>0.01</v>
      </c>
      <c r="Q46" s="47">
        <f t="shared" si="26"/>
        <v>0.0126666666666667</v>
      </c>
      <c r="R46" s="6"/>
      <c r="S46" s="6"/>
      <c r="T46" s="60">
        <f t="shared" ref="T46:V46" si="33">O46/$P$41*100</f>
        <v>20.6451612903226</v>
      </c>
      <c r="U46" s="60">
        <f t="shared" si="33"/>
        <v>19.3548387096774</v>
      </c>
      <c r="V46" s="60">
        <f t="shared" si="33"/>
        <v>24.5161290322581</v>
      </c>
      <c r="W46" s="6"/>
      <c r="X46" s="6"/>
    </row>
    <row r="47" spans="1:24">
      <c r="A47" s="81">
        <v>-18</v>
      </c>
      <c r="B47" s="6">
        <v>0.008</v>
      </c>
      <c r="C47" s="6">
        <v>0.006</v>
      </c>
      <c r="D47" s="6">
        <v>0.008</v>
      </c>
      <c r="E47" s="6">
        <v>0.011</v>
      </c>
      <c r="F47" s="6">
        <v>0.008</v>
      </c>
      <c r="G47" s="6">
        <v>0.011</v>
      </c>
      <c r="H47" s="6">
        <v>0.009</v>
      </c>
      <c r="I47" s="6">
        <v>0.011</v>
      </c>
      <c r="J47" s="6">
        <v>0.012</v>
      </c>
      <c r="K47" s="6"/>
      <c r="L47" s="6"/>
      <c r="M47" s="6"/>
      <c r="N47" s="6"/>
      <c r="O47" s="47">
        <f t="shared" si="24"/>
        <v>0.00733333333333333</v>
      </c>
      <c r="P47" s="47">
        <f t="shared" si="25"/>
        <v>0.01</v>
      </c>
      <c r="Q47" s="47">
        <f t="shared" si="26"/>
        <v>0.0106666666666667</v>
      </c>
      <c r="R47" s="6"/>
      <c r="S47" s="6"/>
      <c r="T47" s="60">
        <f t="shared" ref="T47:V47" si="34">O47/$P$41*100</f>
        <v>14.1935483870968</v>
      </c>
      <c r="U47" s="60">
        <f t="shared" si="34"/>
        <v>19.3548387096774</v>
      </c>
      <c r="V47" s="60">
        <f t="shared" si="34"/>
        <v>20.6451612903226</v>
      </c>
      <c r="W47" s="6"/>
      <c r="X47" s="6"/>
    </row>
    <row r="48" spans="2:24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>
      <c r="A50" s="30" t="s">
        <v>5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30" t="s">
        <v>25</v>
      </c>
      <c r="P50" s="30"/>
      <c r="Q50" s="30"/>
      <c r="R50" s="30"/>
      <c r="S50" s="30"/>
      <c r="T50" s="30" t="s">
        <v>107</v>
      </c>
      <c r="U50" s="6"/>
      <c r="V50" s="6"/>
      <c r="W50" s="6"/>
      <c r="X50" s="6"/>
    </row>
    <row r="51" spans="1:24">
      <c r="A51" s="6" t="s">
        <v>103</v>
      </c>
      <c r="B51" s="6" t="s">
        <v>10</v>
      </c>
      <c r="C51" s="6"/>
      <c r="D51" s="6"/>
      <c r="E51" s="6" t="s">
        <v>110</v>
      </c>
      <c r="F51" s="6"/>
      <c r="G51" s="6"/>
      <c r="H51" s="6" t="s">
        <v>111</v>
      </c>
      <c r="I51" s="6"/>
      <c r="J51" s="6"/>
      <c r="K51" s="6" t="s">
        <v>112</v>
      </c>
      <c r="L51" s="6"/>
      <c r="M51" s="6"/>
      <c r="N51" s="6"/>
      <c r="O51" s="6" t="s">
        <v>10</v>
      </c>
      <c r="P51" s="6" t="s">
        <v>110</v>
      </c>
      <c r="Q51" s="41" t="s">
        <v>116</v>
      </c>
      <c r="R51" s="6" t="s">
        <v>112</v>
      </c>
      <c r="S51" s="6"/>
      <c r="T51" s="6" t="s">
        <v>10</v>
      </c>
      <c r="U51" s="6" t="s">
        <v>110</v>
      </c>
      <c r="V51" s="41" t="s">
        <v>116</v>
      </c>
      <c r="W51" s="6" t="s">
        <v>112</v>
      </c>
      <c r="X51" s="6"/>
    </row>
    <row r="52" spans="1:24">
      <c r="A52" s="81">
        <v>-3.30103</v>
      </c>
      <c r="B52" s="6">
        <v>0.08</v>
      </c>
      <c r="C52" s="6">
        <v>0.086</v>
      </c>
      <c r="D52" s="6">
        <v>0.095</v>
      </c>
      <c r="E52" s="6">
        <v>0.093</v>
      </c>
      <c r="F52" s="6">
        <v>0.104</v>
      </c>
      <c r="G52" s="6">
        <v>0.089</v>
      </c>
      <c r="H52" s="6">
        <v>0.101</v>
      </c>
      <c r="I52" s="6">
        <v>0.093</v>
      </c>
      <c r="J52" s="6">
        <v>0.082</v>
      </c>
      <c r="K52" s="6">
        <v>0.11</v>
      </c>
      <c r="L52" s="6">
        <v>0.0947</v>
      </c>
      <c r="M52" s="6">
        <v>0.0892</v>
      </c>
      <c r="N52" s="6"/>
      <c r="O52" s="47">
        <f t="shared" ref="O52:O59" si="35">AVERAGE(B52:D52)</f>
        <v>0.087</v>
      </c>
      <c r="P52" s="47">
        <f t="shared" ref="P52:P59" si="36">AVERAGE(E52:G52)</f>
        <v>0.0953333333333333</v>
      </c>
      <c r="Q52" s="47">
        <f t="shared" ref="Q52:Q59" si="37">AVERAGE(H52:J52)</f>
        <v>0.092</v>
      </c>
      <c r="R52" s="47">
        <f t="shared" ref="R52:R59" si="38">AVERAGE(K52:M52)</f>
        <v>0.0979666666666667</v>
      </c>
      <c r="S52" s="6"/>
      <c r="T52" s="60">
        <f t="shared" ref="T52:W52" si="39">O52/$O$52*100</f>
        <v>100</v>
      </c>
      <c r="U52" s="60">
        <f t="shared" si="39"/>
        <v>109.578544061303</v>
      </c>
      <c r="V52" s="60">
        <f t="shared" si="39"/>
        <v>105.747126436782</v>
      </c>
      <c r="W52" s="60">
        <f t="shared" si="39"/>
        <v>112.605363984674</v>
      </c>
      <c r="X52" s="6"/>
    </row>
    <row r="53" spans="1:24">
      <c r="A53" s="81">
        <v>-4</v>
      </c>
      <c r="B53" s="6">
        <v>0.08</v>
      </c>
      <c r="C53" s="6">
        <v>0.081</v>
      </c>
      <c r="D53" s="6">
        <v>0.077</v>
      </c>
      <c r="E53" s="6">
        <v>0.085</v>
      </c>
      <c r="F53" s="6">
        <v>0.088</v>
      </c>
      <c r="G53" s="6">
        <v>0.097</v>
      </c>
      <c r="H53" s="6">
        <v>0.071</v>
      </c>
      <c r="I53" s="6">
        <v>0.092</v>
      </c>
      <c r="J53" s="6">
        <v>0.084</v>
      </c>
      <c r="K53" s="6">
        <v>0.095</v>
      </c>
      <c r="L53" s="6">
        <v>0.0838</v>
      </c>
      <c r="M53" s="6">
        <v>0.1017</v>
      </c>
      <c r="N53" s="6"/>
      <c r="O53" s="47">
        <f t="shared" si="35"/>
        <v>0.0793333333333333</v>
      </c>
      <c r="P53" s="47">
        <f t="shared" si="36"/>
        <v>0.09</v>
      </c>
      <c r="Q53" s="47">
        <f t="shared" si="37"/>
        <v>0.0823333333333333</v>
      </c>
      <c r="R53" s="47">
        <f t="shared" si="38"/>
        <v>0.0935</v>
      </c>
      <c r="S53" s="6"/>
      <c r="T53" s="60">
        <f t="shared" ref="T53:W53" si="40">O53/$O$52*100</f>
        <v>91.1877394636015</v>
      </c>
      <c r="U53" s="60">
        <f t="shared" si="40"/>
        <v>103.448275862069</v>
      </c>
      <c r="V53" s="60">
        <f t="shared" si="40"/>
        <v>94.6360153256705</v>
      </c>
      <c r="W53" s="60">
        <f t="shared" si="40"/>
        <v>107.471264367816</v>
      </c>
      <c r="X53" s="6"/>
    </row>
    <row r="54" spans="1:24">
      <c r="A54" s="81">
        <v>-4.522879</v>
      </c>
      <c r="B54" s="6">
        <v>0.069</v>
      </c>
      <c r="C54" s="6">
        <v>0.071</v>
      </c>
      <c r="D54" s="6">
        <v>0.078</v>
      </c>
      <c r="E54" s="6">
        <v>0.087</v>
      </c>
      <c r="F54" s="6">
        <v>0.09</v>
      </c>
      <c r="G54" s="6">
        <v>0.085</v>
      </c>
      <c r="H54" s="6">
        <v>0.085</v>
      </c>
      <c r="I54" s="6">
        <v>0.089</v>
      </c>
      <c r="J54" s="6">
        <v>0.088</v>
      </c>
      <c r="K54" s="6">
        <v>0.082</v>
      </c>
      <c r="L54" s="6">
        <v>0.0945</v>
      </c>
      <c r="M54" s="6">
        <v>0.0875</v>
      </c>
      <c r="N54" s="6"/>
      <c r="O54" s="47">
        <f t="shared" si="35"/>
        <v>0.0726666666666667</v>
      </c>
      <c r="P54" s="47">
        <f t="shared" si="36"/>
        <v>0.0873333333333333</v>
      </c>
      <c r="Q54" s="47">
        <f t="shared" si="37"/>
        <v>0.0873333333333333</v>
      </c>
      <c r="R54" s="47">
        <f t="shared" si="38"/>
        <v>0.088</v>
      </c>
      <c r="S54" s="6"/>
      <c r="T54" s="60">
        <f t="shared" ref="T54:W54" si="41">O54/$O$52*100</f>
        <v>83.5249042145594</v>
      </c>
      <c r="U54" s="60">
        <f t="shared" si="41"/>
        <v>100.383141762452</v>
      </c>
      <c r="V54" s="60">
        <f t="shared" si="41"/>
        <v>100.383141762452</v>
      </c>
      <c r="W54" s="60">
        <f t="shared" si="41"/>
        <v>101.149425287356</v>
      </c>
      <c r="X54" s="6"/>
    </row>
    <row r="55" spans="1:24">
      <c r="A55" s="81">
        <v>-5</v>
      </c>
      <c r="B55" s="6">
        <v>0.062</v>
      </c>
      <c r="C55" s="6">
        <v>0.06</v>
      </c>
      <c r="D55" s="6">
        <v>0.065</v>
      </c>
      <c r="E55" s="6">
        <v>0.052</v>
      </c>
      <c r="F55" s="6">
        <v>0.069</v>
      </c>
      <c r="G55" s="6">
        <v>0.065</v>
      </c>
      <c r="H55" s="6">
        <v>0.075</v>
      </c>
      <c r="I55" s="6">
        <v>0.088</v>
      </c>
      <c r="J55" s="6">
        <v>0.068</v>
      </c>
      <c r="K55" s="6">
        <v>0.083</v>
      </c>
      <c r="L55" s="6">
        <v>0.093</v>
      </c>
      <c r="M55" s="6">
        <v>0.09</v>
      </c>
      <c r="N55" s="6"/>
      <c r="O55" s="47">
        <f t="shared" si="35"/>
        <v>0.0623333333333333</v>
      </c>
      <c r="P55" s="47">
        <f t="shared" si="36"/>
        <v>0.062</v>
      </c>
      <c r="Q55" s="47">
        <f t="shared" si="37"/>
        <v>0.077</v>
      </c>
      <c r="R55" s="47">
        <f t="shared" si="38"/>
        <v>0.0886666666666667</v>
      </c>
      <c r="S55" s="6"/>
      <c r="T55" s="60">
        <f t="shared" ref="T55:W55" si="42">O55/$O$52*100</f>
        <v>71.6475095785441</v>
      </c>
      <c r="U55" s="60">
        <f t="shared" si="42"/>
        <v>71.2643678160919</v>
      </c>
      <c r="V55" s="60">
        <f t="shared" si="42"/>
        <v>88.5057471264368</v>
      </c>
      <c r="W55" s="60">
        <f t="shared" si="42"/>
        <v>101.915708812261</v>
      </c>
      <c r="X55" s="6"/>
    </row>
    <row r="56" spans="1:24">
      <c r="A56" s="81">
        <v>-6</v>
      </c>
      <c r="B56" s="6">
        <v>0.018</v>
      </c>
      <c r="C56" s="6">
        <v>0.022</v>
      </c>
      <c r="D56" s="6">
        <v>0.022</v>
      </c>
      <c r="E56" s="6">
        <v>0.014</v>
      </c>
      <c r="F56" s="6">
        <v>0.013</v>
      </c>
      <c r="G56" s="6">
        <v>0.016</v>
      </c>
      <c r="H56" s="6">
        <v>0.031</v>
      </c>
      <c r="I56" s="6">
        <v>0.037</v>
      </c>
      <c r="J56" s="6">
        <v>0.032</v>
      </c>
      <c r="K56" s="6">
        <v>0.055</v>
      </c>
      <c r="L56" s="6">
        <v>0.053</v>
      </c>
      <c r="M56" s="6">
        <v>0.0592</v>
      </c>
      <c r="N56" s="6"/>
      <c r="O56" s="47">
        <f t="shared" si="35"/>
        <v>0.0206666666666667</v>
      </c>
      <c r="P56" s="47">
        <f t="shared" si="36"/>
        <v>0.0143333333333333</v>
      </c>
      <c r="Q56" s="47">
        <f t="shared" si="37"/>
        <v>0.0333333333333333</v>
      </c>
      <c r="R56" s="47">
        <f t="shared" si="38"/>
        <v>0.0557333333333333</v>
      </c>
      <c r="S56" s="6"/>
      <c r="T56" s="60">
        <f t="shared" ref="T56:W56" si="43">O56/$O$52*100</f>
        <v>23.7547892720306</v>
      </c>
      <c r="U56" s="60">
        <f t="shared" si="43"/>
        <v>16.4750957854406</v>
      </c>
      <c r="V56" s="60">
        <f t="shared" si="43"/>
        <v>38.3141762452107</v>
      </c>
      <c r="W56" s="60">
        <f t="shared" si="43"/>
        <v>64.0613026819923</v>
      </c>
      <c r="X56" s="6"/>
    </row>
    <row r="57" spans="1:24">
      <c r="A57" s="81">
        <v>-7</v>
      </c>
      <c r="B57" s="6">
        <v>0.004</v>
      </c>
      <c r="C57" s="6">
        <v>0.013</v>
      </c>
      <c r="D57" s="6">
        <v>0.006</v>
      </c>
      <c r="E57" s="6">
        <v>0.006</v>
      </c>
      <c r="F57" s="6">
        <v>0.01</v>
      </c>
      <c r="G57" s="6">
        <v>0.012</v>
      </c>
      <c r="H57" s="6">
        <v>0.015</v>
      </c>
      <c r="I57" s="6">
        <v>0.011</v>
      </c>
      <c r="J57" s="6">
        <v>0.011</v>
      </c>
      <c r="K57" s="6">
        <v>0.016</v>
      </c>
      <c r="L57" s="6">
        <v>0.016</v>
      </c>
      <c r="M57" s="6">
        <v>0.016</v>
      </c>
      <c r="N57" s="6"/>
      <c r="O57" s="47">
        <f t="shared" si="35"/>
        <v>0.00766666666666667</v>
      </c>
      <c r="P57" s="47">
        <f t="shared" si="36"/>
        <v>0.00933333333333333</v>
      </c>
      <c r="Q57" s="47">
        <f t="shared" si="37"/>
        <v>0.0123333333333333</v>
      </c>
      <c r="R57" s="47">
        <f t="shared" si="38"/>
        <v>0.016</v>
      </c>
      <c r="S57" s="6"/>
      <c r="T57" s="60">
        <f t="shared" ref="T57:W57" si="44">O57/$O$52*100</f>
        <v>8.81226053639847</v>
      </c>
      <c r="U57" s="60">
        <f t="shared" si="44"/>
        <v>10.727969348659</v>
      </c>
      <c r="V57" s="60">
        <f t="shared" si="44"/>
        <v>14.176245210728</v>
      </c>
      <c r="W57" s="60">
        <f t="shared" si="44"/>
        <v>18.3908045977011</v>
      </c>
      <c r="X57" s="6"/>
    </row>
    <row r="58" spans="1:24">
      <c r="A58" s="81">
        <v>-8</v>
      </c>
      <c r="B58" s="6">
        <v>0.004</v>
      </c>
      <c r="C58" s="6">
        <v>0.002</v>
      </c>
      <c r="D58" s="6">
        <v>0.012</v>
      </c>
      <c r="E58" s="6">
        <v>0.012</v>
      </c>
      <c r="F58" s="6">
        <v>0.012</v>
      </c>
      <c r="G58" s="6">
        <v>0.011</v>
      </c>
      <c r="H58" s="6">
        <v>0.007</v>
      </c>
      <c r="I58" s="6">
        <v>0.006</v>
      </c>
      <c r="J58" s="6">
        <v>-0.002</v>
      </c>
      <c r="K58" s="6">
        <v>0.009</v>
      </c>
      <c r="L58" s="6">
        <v>0.0073</v>
      </c>
      <c r="M58" s="6">
        <v>0.005</v>
      </c>
      <c r="N58" s="6"/>
      <c r="O58" s="47">
        <f t="shared" si="35"/>
        <v>0.006</v>
      </c>
      <c r="P58" s="47">
        <f t="shared" si="36"/>
        <v>0.0116666666666667</v>
      </c>
      <c r="Q58" s="47">
        <f t="shared" si="37"/>
        <v>0.00366666666666667</v>
      </c>
      <c r="R58" s="47">
        <f t="shared" si="38"/>
        <v>0.0071</v>
      </c>
      <c r="S58" s="6"/>
      <c r="T58" s="60">
        <f t="shared" ref="T58:W58" si="45">O58/$O$52*100</f>
        <v>6.89655172413793</v>
      </c>
      <c r="U58" s="60">
        <f t="shared" si="45"/>
        <v>13.4099616858238</v>
      </c>
      <c r="V58" s="60">
        <f t="shared" si="45"/>
        <v>4.21455938697318</v>
      </c>
      <c r="W58" s="60">
        <f t="shared" si="45"/>
        <v>8.16091954022988</v>
      </c>
      <c r="X58" s="6"/>
    </row>
    <row r="59" spans="1:24">
      <c r="A59" s="81">
        <v>-18</v>
      </c>
      <c r="B59" s="6">
        <v>0.001</v>
      </c>
      <c r="C59" s="6">
        <v>0.008</v>
      </c>
      <c r="D59" s="6">
        <v>0.002</v>
      </c>
      <c r="E59" s="6">
        <v>0.003</v>
      </c>
      <c r="F59" s="6">
        <v>0.006</v>
      </c>
      <c r="G59" s="6">
        <v>0.015</v>
      </c>
      <c r="H59" s="6">
        <v>0.006</v>
      </c>
      <c r="I59" s="6">
        <v>0.011</v>
      </c>
      <c r="J59" s="6">
        <v>0.006</v>
      </c>
      <c r="K59" s="6">
        <v>0.007</v>
      </c>
      <c r="L59" s="6">
        <v>0.006</v>
      </c>
      <c r="M59" s="6">
        <v>0.008</v>
      </c>
      <c r="N59" s="6"/>
      <c r="O59" s="47">
        <f t="shared" si="35"/>
        <v>0.00366666666666667</v>
      </c>
      <c r="P59" s="47">
        <f t="shared" si="36"/>
        <v>0.008</v>
      </c>
      <c r="Q59" s="47">
        <f t="shared" si="37"/>
        <v>0.00766666666666667</v>
      </c>
      <c r="R59" s="47">
        <f t="shared" si="38"/>
        <v>0.007</v>
      </c>
      <c r="S59" s="6"/>
      <c r="T59" s="60">
        <f t="shared" ref="T59:W59" si="46">O59/$O$52*100</f>
        <v>4.21455938697318</v>
      </c>
      <c r="U59" s="60">
        <f t="shared" si="46"/>
        <v>9.19540229885057</v>
      </c>
      <c r="V59" s="60">
        <f t="shared" si="46"/>
        <v>8.81226053639847</v>
      </c>
      <c r="W59" s="60">
        <f t="shared" si="46"/>
        <v>8.04597701149425</v>
      </c>
      <c r="X59" s="6"/>
    </row>
    <row r="67" spans="3:3">
      <c r="C67" s="6"/>
    </row>
  </sheetData>
  <mergeCells count="19">
    <mergeCell ref="B3:E3"/>
    <mergeCell ref="F3:I3"/>
    <mergeCell ref="J3:M3"/>
    <mergeCell ref="N3:Q3"/>
    <mergeCell ref="B15:D15"/>
    <mergeCell ref="E15:G15"/>
    <mergeCell ref="H15:J15"/>
    <mergeCell ref="K15:M15"/>
    <mergeCell ref="B27:C27"/>
    <mergeCell ref="E27:G27"/>
    <mergeCell ref="H27:J27"/>
    <mergeCell ref="K27:M27"/>
    <mergeCell ref="B39:D39"/>
    <mergeCell ref="E39:G39"/>
    <mergeCell ref="H39:J39"/>
    <mergeCell ref="B51:D51"/>
    <mergeCell ref="E51:G51"/>
    <mergeCell ref="H51:J51"/>
    <mergeCell ref="K51:M5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8"/>
  <sheetViews>
    <sheetView zoomScale="85" zoomScaleNormal="85" workbookViewId="0">
      <selection activeCell="A3" sqref="A3"/>
    </sheetView>
  </sheetViews>
  <sheetFormatPr defaultColWidth="9" defaultRowHeight="13.5" outlineLevelRow="7"/>
  <cols>
    <col min="1" max="1" width="20.3333333333333" style="27" customWidth="1"/>
    <col min="2" max="2" width="20.2166666666667" style="27" customWidth="1"/>
    <col min="3" max="28" width="6.44166666666667" style="27" customWidth="1"/>
    <col min="29" max="16384" width="9" style="27"/>
  </cols>
  <sheetData>
    <row r="1" spans="1:1">
      <c r="A1" s="46" t="s">
        <v>119</v>
      </c>
    </row>
    <row r="2" customHeight="1" spans="2:36">
      <c r="B2" s="6" t="s">
        <v>120</v>
      </c>
      <c r="C2" s="6" t="s">
        <v>121</v>
      </c>
      <c r="D2" s="6"/>
      <c r="E2" s="6"/>
      <c r="F2" s="6" t="s">
        <v>122</v>
      </c>
      <c r="G2" s="6"/>
      <c r="H2" s="6"/>
      <c r="I2" s="6"/>
      <c r="J2" s="6"/>
      <c r="K2" s="6" t="s">
        <v>123</v>
      </c>
      <c r="L2" s="6"/>
      <c r="M2" s="6"/>
      <c r="N2" s="6"/>
      <c r="O2" s="6"/>
      <c r="P2" s="6"/>
      <c r="Q2" s="6"/>
      <c r="R2" s="6"/>
      <c r="S2" s="6"/>
      <c r="T2" s="6"/>
      <c r="U2" s="6" t="s">
        <v>124</v>
      </c>
      <c r="V2" s="6"/>
      <c r="W2" s="6"/>
      <c r="X2" s="6"/>
      <c r="Y2" s="6"/>
      <c r="Z2" s="6" t="s">
        <v>125</v>
      </c>
      <c r="AA2" s="6"/>
      <c r="AB2" s="6"/>
      <c r="AC2" s="6"/>
      <c r="AD2" s="6"/>
      <c r="AE2" s="6"/>
      <c r="AF2" s="6"/>
      <c r="AG2" s="6"/>
      <c r="AH2" s="6"/>
      <c r="AI2" s="6"/>
      <c r="AJ2" s="6"/>
    </row>
    <row r="3" spans="1:36">
      <c r="A3" s="6" t="s">
        <v>126</v>
      </c>
      <c r="B3" s="6">
        <v>6.47133</v>
      </c>
      <c r="C3" s="6">
        <v>6.278</v>
      </c>
      <c r="D3" s="6">
        <v>6.512</v>
      </c>
      <c r="E3" s="6">
        <v>6.624</v>
      </c>
      <c r="F3" s="6">
        <v>4.891</v>
      </c>
      <c r="G3" s="6">
        <v>5.241</v>
      </c>
      <c r="H3" s="6">
        <v>5.059</v>
      </c>
      <c r="I3" s="6">
        <v>5.125</v>
      </c>
      <c r="J3" s="6">
        <v>4.852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6">
      <c r="A4" s="6" t="s">
        <v>127</v>
      </c>
      <c r="B4" s="6">
        <v>6.07833</v>
      </c>
      <c r="C4" s="6">
        <v>5.923</v>
      </c>
      <c r="D4" s="6">
        <v>6.051</v>
      </c>
      <c r="E4" s="6">
        <v>6.261</v>
      </c>
      <c r="F4" s="6"/>
      <c r="G4" s="6"/>
      <c r="H4" s="6"/>
      <c r="I4" s="6"/>
      <c r="J4" s="6"/>
      <c r="K4" s="6">
        <v>5.133</v>
      </c>
      <c r="L4" s="6">
        <v>5.523</v>
      </c>
      <c r="M4" s="6">
        <v>5.236</v>
      </c>
      <c r="N4" s="6">
        <v>5.13</v>
      </c>
      <c r="O4" s="6">
        <v>5.573</v>
      </c>
      <c r="P4" s="6">
        <v>5.431</v>
      </c>
      <c r="Q4" s="6">
        <v>5.488</v>
      </c>
      <c r="R4" s="6">
        <v>5.485</v>
      </c>
      <c r="S4" s="6">
        <v>5.231</v>
      </c>
      <c r="T4" s="6">
        <v>5.279</v>
      </c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>
      <c r="A5" s="6" t="s">
        <v>128</v>
      </c>
      <c r="B5" s="6">
        <v>7.142</v>
      </c>
      <c r="C5" s="6">
        <v>7.096</v>
      </c>
      <c r="D5" s="6">
        <v>7.011</v>
      </c>
      <c r="E5" s="6">
        <v>7.319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>
        <v>5.613</v>
      </c>
      <c r="V5" s="6">
        <v>5.508</v>
      </c>
      <c r="W5" s="6">
        <v>5.72</v>
      </c>
      <c r="X5" s="6">
        <v>5.634</v>
      </c>
      <c r="Y5" s="6">
        <v>5.687</v>
      </c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>
      <c r="A6" s="6" t="s">
        <v>129</v>
      </c>
      <c r="B6" s="6">
        <v>7.668</v>
      </c>
      <c r="C6" s="6">
        <v>7.736</v>
      </c>
      <c r="D6" s="6">
        <v>7.776</v>
      </c>
      <c r="E6" s="6">
        <v>7.492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>
        <v>5.933</v>
      </c>
      <c r="AA6" s="6">
        <v>6.068</v>
      </c>
      <c r="AB6" s="6">
        <v>6.402</v>
      </c>
      <c r="AC6" s="6"/>
      <c r="AD6" s="6"/>
      <c r="AE6" s="6"/>
      <c r="AF6" s="6"/>
      <c r="AG6" s="6"/>
      <c r="AH6" s="6"/>
      <c r="AI6" s="6"/>
      <c r="AJ6" s="6"/>
    </row>
    <row r="8" s="66" customFormat="1" spans="3:28"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</sheetData>
  <mergeCells count="5">
    <mergeCell ref="C2:E2"/>
    <mergeCell ref="F2:J2"/>
    <mergeCell ref="K2:T2"/>
    <mergeCell ref="U2:Y2"/>
    <mergeCell ref="Z2:AB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zoomScale="85" zoomScaleNormal="85" workbookViewId="0">
      <selection activeCell="H16" sqref="H16"/>
    </sheetView>
  </sheetViews>
  <sheetFormatPr defaultColWidth="9" defaultRowHeight="13.5" outlineLevelRow="5"/>
  <cols>
    <col min="1" max="1" width="12.1083333333333" style="27" customWidth="1"/>
    <col min="2" max="19" width="8" style="27" customWidth="1"/>
    <col min="20" max="16384" width="9" style="27"/>
  </cols>
  <sheetData>
    <row r="1" ht="14.25" customHeight="1" spans="1:1">
      <c r="A1" s="46" t="s">
        <v>130</v>
      </c>
    </row>
    <row r="2" spans="1:19">
      <c r="A2" s="6"/>
      <c r="B2" s="6"/>
      <c r="C2" s="6" t="s">
        <v>131</v>
      </c>
      <c r="D2" s="6"/>
      <c r="E2" s="6"/>
      <c r="F2" s="6" t="s">
        <v>122</v>
      </c>
      <c r="G2" s="6"/>
      <c r="H2" s="6"/>
      <c r="I2" s="6" t="s">
        <v>123</v>
      </c>
      <c r="J2" s="6"/>
      <c r="K2" s="6"/>
      <c r="L2" s="6"/>
      <c r="M2" s="6" t="s">
        <v>124</v>
      </c>
      <c r="N2" s="6"/>
      <c r="O2" s="6"/>
      <c r="P2" s="6" t="s">
        <v>125</v>
      </c>
      <c r="Q2" s="6"/>
      <c r="R2" s="6"/>
      <c r="S2" s="6"/>
    </row>
    <row r="3" spans="1:19">
      <c r="A3" s="6" t="s">
        <v>126</v>
      </c>
      <c r="B3" s="6">
        <v>6.463</v>
      </c>
      <c r="C3" s="6">
        <v>6.428</v>
      </c>
      <c r="D3" s="6">
        <v>6.539</v>
      </c>
      <c r="E3" s="6">
        <v>6.422</v>
      </c>
      <c r="F3" s="6">
        <v>5.102</v>
      </c>
      <c r="G3" s="6">
        <v>5.087</v>
      </c>
      <c r="H3" s="6">
        <v>5.035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>
      <c r="A4" s="6" t="s">
        <v>127</v>
      </c>
      <c r="B4" s="6">
        <v>6.068</v>
      </c>
      <c r="C4" s="6">
        <v>5.978</v>
      </c>
      <c r="D4" s="6">
        <v>6.196</v>
      </c>
      <c r="E4" s="6">
        <v>6.03</v>
      </c>
      <c r="F4" s="6"/>
      <c r="G4" s="6"/>
      <c r="H4" s="6"/>
      <c r="I4" s="6">
        <v>5.505</v>
      </c>
      <c r="J4" s="6">
        <v>5.656</v>
      </c>
      <c r="K4" s="6">
        <v>5.427</v>
      </c>
      <c r="L4" s="6">
        <v>5.681</v>
      </c>
      <c r="M4" s="6"/>
      <c r="N4" s="6"/>
      <c r="O4" s="6"/>
      <c r="P4" s="6"/>
      <c r="Q4" s="6"/>
      <c r="R4" s="6"/>
      <c r="S4" s="6"/>
    </row>
    <row r="5" spans="1:19">
      <c r="A5" s="6" t="s">
        <v>128</v>
      </c>
      <c r="B5" s="6">
        <v>7.065</v>
      </c>
      <c r="C5" s="6">
        <v>7.067</v>
      </c>
      <c r="D5" s="6">
        <v>7.198</v>
      </c>
      <c r="E5" s="6">
        <v>6.93</v>
      </c>
      <c r="F5" s="6"/>
      <c r="G5" s="6"/>
      <c r="H5" s="6"/>
      <c r="I5" s="6"/>
      <c r="J5" s="6"/>
      <c r="K5" s="6"/>
      <c r="L5" s="6"/>
      <c r="M5" s="6">
        <v>5.861</v>
      </c>
      <c r="N5" s="6">
        <v>5.453</v>
      </c>
      <c r="O5" s="6">
        <v>5.754</v>
      </c>
      <c r="P5" s="6"/>
      <c r="Q5" s="6"/>
      <c r="R5" s="6"/>
      <c r="S5" s="6"/>
    </row>
    <row r="6" spans="1:19">
      <c r="A6" s="6" t="s">
        <v>129</v>
      </c>
      <c r="B6" s="6">
        <v>7.44333</v>
      </c>
      <c r="C6" s="6">
        <v>7.565</v>
      </c>
      <c r="D6" s="6">
        <v>7.508</v>
      </c>
      <c r="E6" s="6">
        <v>7.257</v>
      </c>
      <c r="F6" s="6"/>
      <c r="G6" s="6"/>
      <c r="H6" s="6"/>
      <c r="I6" s="6"/>
      <c r="J6" s="6"/>
      <c r="K6" s="6"/>
      <c r="L6" s="6"/>
      <c r="M6" s="6"/>
      <c r="N6" s="6"/>
      <c r="O6" s="6"/>
      <c r="P6" s="6">
        <v>6.537</v>
      </c>
      <c r="Q6" s="6">
        <v>5.917</v>
      </c>
      <c r="R6" s="6">
        <v>6.24</v>
      </c>
      <c r="S6" s="6">
        <v>5.962</v>
      </c>
    </row>
  </sheetData>
  <mergeCells count="5">
    <mergeCell ref="C2:E2"/>
    <mergeCell ref="F2:H2"/>
    <mergeCell ref="I2:L2"/>
    <mergeCell ref="M2:O2"/>
    <mergeCell ref="P2:S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zoomScale="85" zoomScaleNormal="85" workbookViewId="0">
      <selection activeCell="E35" sqref="E35"/>
    </sheetView>
  </sheetViews>
  <sheetFormatPr defaultColWidth="9" defaultRowHeight="13.5" outlineLevelCol="5"/>
  <cols>
    <col min="1" max="1" width="26.025" style="27" customWidth="1"/>
    <col min="2" max="9" width="20.4416666666667" style="27" customWidth="1"/>
    <col min="10" max="16384" width="9" style="27"/>
  </cols>
  <sheetData>
    <row r="1" spans="1:2">
      <c r="A1" s="46" t="s">
        <v>132</v>
      </c>
      <c r="B1" s="6" t="s">
        <v>10</v>
      </c>
    </row>
    <row r="3" spans="1:6">
      <c r="A3" s="6" t="s">
        <v>26</v>
      </c>
      <c r="B3" s="6"/>
      <c r="C3" s="6"/>
      <c r="D3" s="6" t="s">
        <v>29</v>
      </c>
      <c r="E3" s="6"/>
      <c r="F3" s="6"/>
    </row>
    <row r="4" s="127" customFormat="1" ht="25.5" spans="1:6">
      <c r="A4" s="33" t="s">
        <v>18</v>
      </c>
      <c r="B4" s="49" t="s">
        <v>45</v>
      </c>
      <c r="C4" s="49" t="s">
        <v>46</v>
      </c>
      <c r="D4" s="33" t="s">
        <v>18</v>
      </c>
      <c r="E4" s="49" t="s">
        <v>45</v>
      </c>
      <c r="F4" s="49" t="s">
        <v>46</v>
      </c>
    </row>
    <row r="5" spans="1:6">
      <c r="A5" s="6">
        <v>5.133</v>
      </c>
      <c r="B5" s="6">
        <v>5.84</v>
      </c>
      <c r="C5" s="6">
        <v>5.978</v>
      </c>
      <c r="D5" s="6">
        <v>5.505</v>
      </c>
      <c r="E5" s="6">
        <v>5.99</v>
      </c>
      <c r="F5" s="6">
        <v>5.978</v>
      </c>
    </row>
    <row r="6" spans="1:6">
      <c r="A6" s="6">
        <v>5.523</v>
      </c>
      <c r="B6" s="6">
        <v>5.803</v>
      </c>
      <c r="C6" s="6">
        <v>6.196</v>
      </c>
      <c r="D6" s="6">
        <v>5.656</v>
      </c>
      <c r="E6" s="6">
        <v>5.897</v>
      </c>
      <c r="F6" s="6">
        <v>6.196</v>
      </c>
    </row>
    <row r="7" spans="1:6">
      <c r="A7" s="6">
        <v>5.236</v>
      </c>
      <c r="B7" s="6">
        <v>6.037</v>
      </c>
      <c r="C7" s="6">
        <v>6.03</v>
      </c>
      <c r="D7" s="6">
        <v>5.427</v>
      </c>
      <c r="E7" s="6">
        <v>5.901</v>
      </c>
      <c r="F7" s="6">
        <v>6.03</v>
      </c>
    </row>
    <row r="8" spans="1:6">
      <c r="A8" s="6">
        <v>5.13</v>
      </c>
      <c r="B8" s="6">
        <v>5.933</v>
      </c>
      <c r="C8" s="6"/>
      <c r="D8" s="6">
        <v>5.681</v>
      </c>
      <c r="E8" s="6"/>
      <c r="F8" s="6"/>
    </row>
    <row r="9" spans="1:3">
      <c r="A9" s="6">
        <v>5.573</v>
      </c>
      <c r="C9" s="6"/>
    </row>
    <row r="10" spans="1:3">
      <c r="A10" s="6">
        <v>5.431</v>
      </c>
      <c r="B10" s="6"/>
      <c r="C10" s="6"/>
    </row>
    <row r="11" spans="1:3">
      <c r="A11" s="6">
        <v>5.488</v>
      </c>
      <c r="B11" s="6"/>
      <c r="C11" s="6"/>
    </row>
    <row r="12" spans="1:3">
      <c r="A12" s="6">
        <v>5.485</v>
      </c>
      <c r="B12" s="6"/>
      <c r="C12" s="6"/>
    </row>
    <row r="13" spans="1:3">
      <c r="A13" s="6">
        <v>5.231</v>
      </c>
      <c r="B13" s="6"/>
      <c r="C13" s="6"/>
    </row>
    <row r="14" spans="1:3">
      <c r="A14" s="6">
        <v>5.279</v>
      </c>
      <c r="B14" s="6"/>
      <c r="C14" s="6"/>
    </row>
    <row r="16" spans="1:6">
      <c r="A16" s="33" t="s">
        <v>26</v>
      </c>
      <c r="B16" s="6" t="s">
        <v>66</v>
      </c>
      <c r="C16" s="6" t="s">
        <v>67</v>
      </c>
      <c r="D16" s="6" t="s">
        <v>68</v>
      </c>
      <c r="E16" s="6" t="s">
        <v>69</v>
      </c>
      <c r="F16" s="6" t="s">
        <v>70</v>
      </c>
    </row>
    <row r="17" spans="1:6">
      <c r="A17" s="33" t="s">
        <v>133</v>
      </c>
      <c r="B17" s="6">
        <v>-0.5524</v>
      </c>
      <c r="C17" s="6" t="s">
        <v>134</v>
      </c>
      <c r="D17" s="6" t="s">
        <v>73</v>
      </c>
      <c r="E17" s="6" t="s">
        <v>38</v>
      </c>
      <c r="F17" s="6" t="s">
        <v>36</v>
      </c>
    </row>
    <row r="18" spans="1:6">
      <c r="A18" s="33" t="s">
        <v>135</v>
      </c>
      <c r="B18" s="6">
        <v>-0.7171</v>
      </c>
      <c r="C18" s="6" t="s">
        <v>136</v>
      </c>
      <c r="D18" s="6" t="s">
        <v>73</v>
      </c>
      <c r="E18" s="6" t="s">
        <v>38</v>
      </c>
      <c r="F18" s="6" t="s">
        <v>36</v>
      </c>
    </row>
    <row r="19" spans="1:6">
      <c r="A19" s="33" t="s">
        <v>137</v>
      </c>
      <c r="B19" s="6">
        <v>-0.1648</v>
      </c>
      <c r="C19" s="6" t="s">
        <v>138</v>
      </c>
      <c r="D19" s="6" t="s">
        <v>77</v>
      </c>
      <c r="E19" s="6" t="s">
        <v>41</v>
      </c>
      <c r="F19" s="6">
        <v>0.3436</v>
      </c>
    </row>
    <row r="20" spans="1:6">
      <c r="A20" s="33"/>
      <c r="B20" s="6"/>
      <c r="C20" s="6"/>
      <c r="D20" s="6"/>
      <c r="E20" s="6"/>
      <c r="F20" s="6"/>
    </row>
    <row r="21" spans="1:6">
      <c r="A21" s="33" t="s">
        <v>29</v>
      </c>
      <c r="B21" s="6" t="s">
        <v>66</v>
      </c>
      <c r="C21" s="6" t="s">
        <v>67</v>
      </c>
      <c r="D21" s="6" t="s">
        <v>68</v>
      </c>
      <c r="E21" s="6" t="s">
        <v>69</v>
      </c>
      <c r="F21" s="6" t="s">
        <v>70</v>
      </c>
    </row>
    <row r="22" spans="1:6">
      <c r="A22" s="33" t="s">
        <v>133</v>
      </c>
      <c r="B22" s="6">
        <v>-0.3621</v>
      </c>
      <c r="C22" s="6" t="s">
        <v>139</v>
      </c>
      <c r="D22" s="6" t="s">
        <v>73</v>
      </c>
      <c r="E22" s="6" t="s">
        <v>40</v>
      </c>
      <c r="F22" s="6">
        <v>0.0064</v>
      </c>
    </row>
    <row r="23" spans="1:6">
      <c r="A23" s="33" t="s">
        <v>135</v>
      </c>
      <c r="B23" s="6">
        <v>-0.5008</v>
      </c>
      <c r="C23" s="6" t="s">
        <v>140</v>
      </c>
      <c r="D23" s="6" t="s">
        <v>73</v>
      </c>
      <c r="E23" s="6" t="s">
        <v>40</v>
      </c>
      <c r="F23" s="6">
        <v>0.001</v>
      </c>
    </row>
    <row r="24" spans="1:6">
      <c r="A24" s="33" t="s">
        <v>137</v>
      </c>
      <c r="B24" s="6">
        <v>-0.1387</v>
      </c>
      <c r="C24" s="6" t="s">
        <v>141</v>
      </c>
      <c r="D24" s="6" t="s">
        <v>77</v>
      </c>
      <c r="E24" s="6" t="s">
        <v>41</v>
      </c>
      <c r="F24" s="6">
        <v>0.295</v>
      </c>
    </row>
  </sheetData>
  <mergeCells count="2">
    <mergeCell ref="A3:C3"/>
    <mergeCell ref="D3:F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T113"/>
  <sheetViews>
    <sheetView zoomScale="85" zoomScaleNormal="85" workbookViewId="0">
      <selection activeCell="D4" sqref="D4"/>
    </sheetView>
  </sheetViews>
  <sheetFormatPr defaultColWidth="12.4416666666667" defaultRowHeight="13.5"/>
  <cols>
    <col min="1" max="1" width="16" style="27" customWidth="1"/>
    <col min="2" max="12" width="10" style="27" customWidth="1"/>
    <col min="13" max="13" width="16.2166666666667" style="27" customWidth="1"/>
    <col min="14" max="14" width="14.1083333333333" style="27" customWidth="1"/>
    <col min="15" max="16" width="10" style="27" customWidth="1"/>
    <col min="17" max="17" width="18.4416666666667" style="27" customWidth="1"/>
    <col min="18" max="18" width="15.8833333333333" style="27" customWidth="1"/>
    <col min="19" max="19" width="10" style="27" customWidth="1"/>
    <col min="20" max="16384" width="12.4416666666667" style="27"/>
  </cols>
  <sheetData>
    <row r="2" spans="1:10">
      <c r="A2" s="46" t="s">
        <v>18</v>
      </c>
      <c r="B2" s="46" t="s">
        <v>26</v>
      </c>
      <c r="C2" s="32"/>
      <c r="D2" s="32"/>
      <c r="E2" s="32"/>
      <c r="F2" s="32"/>
      <c r="G2" s="32"/>
      <c r="H2" s="32"/>
      <c r="I2" s="32"/>
      <c r="J2" s="32"/>
    </row>
    <row r="3" spans="1:10">
      <c r="A3" s="32" t="s">
        <v>103</v>
      </c>
      <c r="B3" s="6" t="s">
        <v>10</v>
      </c>
      <c r="C3" s="6"/>
      <c r="D3" s="6"/>
      <c r="E3" s="6" t="s">
        <v>142</v>
      </c>
      <c r="F3" s="6"/>
      <c r="G3" s="6"/>
      <c r="H3" s="6" t="s">
        <v>143</v>
      </c>
      <c r="I3" s="6"/>
      <c r="J3" s="6"/>
    </row>
    <row r="4" spans="1:10">
      <c r="A4" s="32">
        <v>-3.3</v>
      </c>
      <c r="B4" s="32">
        <v>92.319</v>
      </c>
      <c r="C4" s="32">
        <v>84.175</v>
      </c>
      <c r="D4" s="32">
        <v>99.696</v>
      </c>
      <c r="E4" s="32">
        <v>95.687</v>
      </c>
      <c r="F4" s="32">
        <v>101.117</v>
      </c>
      <c r="G4" s="32">
        <v>109.63</v>
      </c>
      <c r="H4" s="32">
        <v>111.502</v>
      </c>
      <c r="I4" s="32">
        <v>104.029</v>
      </c>
      <c r="J4" s="32">
        <v>125.697</v>
      </c>
    </row>
    <row r="5" spans="1:10">
      <c r="A5" s="32">
        <v>-4</v>
      </c>
      <c r="B5" s="32">
        <v>100</v>
      </c>
      <c r="C5" s="32">
        <v>95.485</v>
      </c>
      <c r="D5" s="32">
        <v>100</v>
      </c>
      <c r="E5" s="32">
        <v>102.649</v>
      </c>
      <c r="F5" s="32">
        <v>88.689</v>
      </c>
      <c r="G5" s="32">
        <v>99.037</v>
      </c>
      <c r="H5" s="32">
        <v>115.778</v>
      </c>
      <c r="I5" s="32">
        <v>99.515</v>
      </c>
      <c r="J5" s="32">
        <v>134.465</v>
      </c>
    </row>
    <row r="6" spans="1:10">
      <c r="A6" s="32">
        <v>-4.5</v>
      </c>
      <c r="B6" s="32">
        <v>92.319</v>
      </c>
      <c r="C6" s="32">
        <v>100</v>
      </c>
      <c r="D6" s="32">
        <v>98.986</v>
      </c>
      <c r="E6" s="32">
        <v>86.795</v>
      </c>
      <c r="F6" s="32">
        <v>82.524</v>
      </c>
      <c r="G6" s="32">
        <v>97.162</v>
      </c>
      <c r="H6" s="32">
        <v>100</v>
      </c>
      <c r="I6" s="32">
        <v>105.631</v>
      </c>
      <c r="J6" s="32">
        <v>107.603</v>
      </c>
    </row>
    <row r="7" spans="1:10">
      <c r="A7" s="32">
        <v>-5</v>
      </c>
      <c r="B7" s="32">
        <v>76.807</v>
      </c>
      <c r="C7" s="32">
        <v>76.068</v>
      </c>
      <c r="D7" s="32">
        <v>81.044</v>
      </c>
      <c r="E7" s="32">
        <v>86.152</v>
      </c>
      <c r="F7" s="32">
        <v>76.845</v>
      </c>
      <c r="G7" s="32">
        <v>87.836</v>
      </c>
      <c r="H7" s="32">
        <v>107.075</v>
      </c>
      <c r="I7" s="32">
        <v>114.223</v>
      </c>
      <c r="J7" s="32">
        <v>98.986</v>
      </c>
    </row>
    <row r="8" spans="1:10">
      <c r="A8" s="32">
        <v>-6</v>
      </c>
      <c r="B8" s="32">
        <v>23.95</v>
      </c>
      <c r="C8" s="32">
        <v>33.447</v>
      </c>
      <c r="D8" s="32">
        <v>31.424</v>
      </c>
      <c r="E8" s="32">
        <v>31.555</v>
      </c>
      <c r="F8" s="32">
        <v>33.01</v>
      </c>
      <c r="G8" s="32">
        <v>39.686</v>
      </c>
      <c r="H8" s="32">
        <v>72.002</v>
      </c>
      <c r="I8" s="32">
        <v>80.583</v>
      </c>
      <c r="J8" s="32">
        <v>76.736</v>
      </c>
    </row>
    <row r="9" spans="1:10">
      <c r="A9" s="32">
        <v>-7</v>
      </c>
      <c r="B9" s="32">
        <v>16.496</v>
      </c>
      <c r="C9" s="32">
        <v>19.417</v>
      </c>
      <c r="D9" s="32">
        <v>12.316</v>
      </c>
      <c r="E9" s="32">
        <v>11.956</v>
      </c>
      <c r="F9" s="32">
        <v>10.34</v>
      </c>
      <c r="G9" s="32">
        <v>13.33</v>
      </c>
      <c r="H9" s="32">
        <v>28.793</v>
      </c>
      <c r="I9" s="32">
        <v>29.126</v>
      </c>
      <c r="J9" s="32">
        <v>28.079</v>
      </c>
    </row>
    <row r="10" spans="1:10">
      <c r="A10" s="32">
        <v>-8</v>
      </c>
      <c r="B10" s="32">
        <v>10.972</v>
      </c>
      <c r="C10" s="32">
        <v>20.874</v>
      </c>
      <c r="D10" s="32">
        <v>15.053</v>
      </c>
      <c r="E10" s="32">
        <v>17.291</v>
      </c>
      <c r="F10" s="32">
        <v>14.029</v>
      </c>
      <c r="G10" s="32">
        <v>11.809</v>
      </c>
      <c r="H10" s="32">
        <v>16.421</v>
      </c>
      <c r="I10" s="32">
        <v>15.534</v>
      </c>
      <c r="J10" s="32">
        <v>17.587</v>
      </c>
    </row>
    <row r="11" spans="1:10">
      <c r="A11" s="32">
        <v>-18</v>
      </c>
      <c r="B11" s="32">
        <v>6.659</v>
      </c>
      <c r="C11" s="32">
        <v>23.301</v>
      </c>
      <c r="D11" s="32">
        <v>11.759</v>
      </c>
      <c r="E11" s="32">
        <v>14.113</v>
      </c>
      <c r="F11" s="32">
        <v>7.524</v>
      </c>
      <c r="G11" s="32">
        <v>14.952</v>
      </c>
      <c r="H11" s="32">
        <v>16.383</v>
      </c>
      <c r="I11" s="32">
        <v>18.252</v>
      </c>
      <c r="J11" s="32">
        <v>21.693</v>
      </c>
    </row>
    <row r="14" spans="1:20">
      <c r="A14" s="46" t="s">
        <v>18</v>
      </c>
      <c r="B14" s="46" t="s">
        <v>2</v>
      </c>
      <c r="C14" s="32"/>
      <c r="D14" s="32"/>
      <c r="E14" s="32"/>
      <c r="F14" s="32"/>
      <c r="G14" s="32"/>
      <c r="H14" s="32"/>
      <c r="I14" s="32"/>
      <c r="J14" s="32"/>
      <c r="K14" s="32"/>
      <c r="L14" s="46" t="s">
        <v>25</v>
      </c>
      <c r="M14" s="32"/>
      <c r="N14" s="32"/>
      <c r="O14" s="32"/>
      <c r="P14" s="32"/>
      <c r="Q14" s="46" t="s">
        <v>107</v>
      </c>
      <c r="R14" s="32"/>
      <c r="S14" s="32"/>
      <c r="T14" s="32"/>
    </row>
    <row r="15" spans="1:20">
      <c r="A15" s="32" t="s">
        <v>103</v>
      </c>
      <c r="B15" s="6" t="s">
        <v>10</v>
      </c>
      <c r="C15" s="6"/>
      <c r="D15" s="6"/>
      <c r="E15" s="6" t="s">
        <v>142</v>
      </c>
      <c r="F15" s="6"/>
      <c r="G15" s="6"/>
      <c r="H15" s="6" t="s">
        <v>143</v>
      </c>
      <c r="I15" s="6"/>
      <c r="J15" s="6"/>
      <c r="K15" s="32"/>
      <c r="L15" s="32" t="s">
        <v>10</v>
      </c>
      <c r="M15" s="133" t="s">
        <v>144</v>
      </c>
      <c r="N15" s="133" t="s">
        <v>145</v>
      </c>
      <c r="O15" s="32"/>
      <c r="Q15" s="32" t="s">
        <v>10</v>
      </c>
      <c r="R15" s="133" t="s">
        <v>144</v>
      </c>
      <c r="S15" s="133" t="s">
        <v>145</v>
      </c>
      <c r="T15" s="32"/>
    </row>
    <row r="16" spans="1:20">
      <c r="A16" s="32">
        <v>-3.3</v>
      </c>
      <c r="B16" s="6">
        <v>0.064</v>
      </c>
      <c r="C16" s="6">
        <v>0.0807</v>
      </c>
      <c r="D16" s="6">
        <v>0.0993</v>
      </c>
      <c r="E16" s="6">
        <v>0.0723</v>
      </c>
      <c r="F16" s="6">
        <v>0.0993</v>
      </c>
      <c r="G16" s="6">
        <v>0.0813</v>
      </c>
      <c r="H16" s="6">
        <v>0.1017</v>
      </c>
      <c r="I16" s="6">
        <v>0.103</v>
      </c>
      <c r="J16" s="6">
        <v>0.09</v>
      </c>
      <c r="K16" s="32"/>
      <c r="L16" s="41">
        <v>0.0813333333333333</v>
      </c>
      <c r="M16" s="41">
        <v>0.0843</v>
      </c>
      <c r="N16" s="41">
        <v>0.0982333333333333</v>
      </c>
      <c r="O16" s="39"/>
      <c r="P16" s="32"/>
      <c r="Q16" s="42">
        <v>92.3193340900492</v>
      </c>
      <c r="R16" s="42">
        <v>95.6867196367764</v>
      </c>
      <c r="S16" s="42">
        <v>111.502080968596</v>
      </c>
      <c r="T16" s="32"/>
    </row>
    <row r="17" spans="1:20">
      <c r="A17" s="32">
        <v>-4</v>
      </c>
      <c r="B17" s="6">
        <v>0.092</v>
      </c>
      <c r="C17" s="6">
        <v>0.09</v>
      </c>
      <c r="D17" s="6">
        <v>0.0823</v>
      </c>
      <c r="E17" s="6">
        <v>0.095</v>
      </c>
      <c r="F17" s="6">
        <v>0.0973</v>
      </c>
      <c r="G17" s="6">
        <v>0.079</v>
      </c>
      <c r="H17" s="6">
        <v>0.1147</v>
      </c>
      <c r="I17" s="6">
        <v>0.107</v>
      </c>
      <c r="J17" s="6">
        <v>0.0843</v>
      </c>
      <c r="K17" s="32"/>
      <c r="L17" s="41">
        <v>0.0881</v>
      </c>
      <c r="M17" s="41">
        <v>0.0904333333333333</v>
      </c>
      <c r="N17" s="41">
        <v>0.102</v>
      </c>
      <c r="O17" s="39"/>
      <c r="P17" s="32"/>
      <c r="Q17" s="42">
        <v>100</v>
      </c>
      <c r="R17" s="42">
        <v>102.64850548619</v>
      </c>
      <c r="S17" s="42">
        <v>115.77752553916</v>
      </c>
      <c r="T17" s="32"/>
    </row>
    <row r="18" spans="1:20">
      <c r="A18" s="32">
        <v>-4.5</v>
      </c>
      <c r="B18" s="6">
        <v>0.081</v>
      </c>
      <c r="C18" s="6">
        <v>0.0793</v>
      </c>
      <c r="D18" s="6">
        <v>0.0837</v>
      </c>
      <c r="E18" s="6">
        <v>0.079</v>
      </c>
      <c r="F18" s="6">
        <v>0.0597</v>
      </c>
      <c r="G18" s="6">
        <v>0.0907</v>
      </c>
      <c r="H18" s="6">
        <v>0.0793</v>
      </c>
      <c r="I18" s="6">
        <v>0.0997</v>
      </c>
      <c r="J18" s="6">
        <v>0.0853</v>
      </c>
      <c r="K18" s="32"/>
      <c r="L18" s="41">
        <v>0.0813333333333333</v>
      </c>
      <c r="M18" s="41">
        <v>0.0764666666666667</v>
      </c>
      <c r="N18" s="41">
        <v>0.0881</v>
      </c>
      <c r="O18" s="39"/>
      <c r="P18" s="32"/>
      <c r="Q18" s="42">
        <v>92.3193340900492</v>
      </c>
      <c r="R18" s="42">
        <v>86.7953083617102</v>
      </c>
      <c r="S18" s="42">
        <v>100</v>
      </c>
      <c r="T18" s="32"/>
    </row>
    <row r="19" spans="1:20">
      <c r="A19" s="32">
        <v>-5</v>
      </c>
      <c r="B19" s="6">
        <v>0.0773</v>
      </c>
      <c r="C19" s="6">
        <v>0.0567</v>
      </c>
      <c r="D19" s="6">
        <v>0.069</v>
      </c>
      <c r="E19" s="6">
        <v>0.0767</v>
      </c>
      <c r="F19" s="6">
        <v>0.0773</v>
      </c>
      <c r="G19" s="6">
        <v>0.0737</v>
      </c>
      <c r="H19" s="6">
        <v>0.0847</v>
      </c>
      <c r="I19" s="6">
        <v>0.1053</v>
      </c>
      <c r="J19" s="6">
        <v>0.093</v>
      </c>
      <c r="K19" s="32"/>
      <c r="L19" s="41">
        <v>0.0676666666666667</v>
      </c>
      <c r="M19" s="41">
        <v>0.0759</v>
      </c>
      <c r="N19" s="41">
        <v>0.0943333333333333</v>
      </c>
      <c r="O19" s="39"/>
      <c r="P19" s="32"/>
      <c r="Q19" s="42">
        <v>76.8066590995081</v>
      </c>
      <c r="R19" s="42">
        <v>86.1520998864926</v>
      </c>
      <c r="S19" s="42">
        <v>107.075293227393</v>
      </c>
      <c r="T19" s="32"/>
    </row>
    <row r="20" spans="1:20">
      <c r="A20" s="32">
        <v>-6</v>
      </c>
      <c r="B20" s="6">
        <v>0.022</v>
      </c>
      <c r="C20" s="6">
        <v>0.017</v>
      </c>
      <c r="D20" s="6">
        <v>0.0243</v>
      </c>
      <c r="E20" s="6">
        <v>0.029</v>
      </c>
      <c r="F20" s="6">
        <v>0.0167</v>
      </c>
      <c r="G20" s="6">
        <v>0.0377</v>
      </c>
      <c r="H20" s="6">
        <v>0.0747</v>
      </c>
      <c r="I20" s="6">
        <v>0.0553</v>
      </c>
      <c r="J20" s="6">
        <v>0.0603</v>
      </c>
      <c r="K20" s="32"/>
      <c r="L20" s="41">
        <v>0.0211</v>
      </c>
      <c r="M20" s="41">
        <v>0.0278</v>
      </c>
      <c r="N20" s="41">
        <v>0.0634333333333333</v>
      </c>
      <c r="O20" s="39"/>
      <c r="P20" s="32"/>
      <c r="Q20" s="42">
        <v>23.950056753689</v>
      </c>
      <c r="R20" s="42">
        <v>31.5550510783201</v>
      </c>
      <c r="S20" s="42">
        <v>72.0015134317064</v>
      </c>
      <c r="T20" s="32"/>
    </row>
    <row r="21" spans="1:20">
      <c r="A21" s="32">
        <v>-7</v>
      </c>
      <c r="B21" s="6">
        <v>0.0133</v>
      </c>
      <c r="C21" s="6">
        <v>0.0123</v>
      </c>
      <c r="D21" s="6">
        <v>0.018</v>
      </c>
      <c r="E21" s="6">
        <v>0.0133</v>
      </c>
      <c r="F21" s="6">
        <v>0.0073</v>
      </c>
      <c r="G21" s="6">
        <v>0.011</v>
      </c>
      <c r="H21" s="6">
        <v>0.0207</v>
      </c>
      <c r="I21" s="6">
        <v>0.0257</v>
      </c>
      <c r="J21" s="6">
        <v>0.0297</v>
      </c>
      <c r="K21" s="32"/>
      <c r="L21" s="41">
        <v>0.0145333333333333</v>
      </c>
      <c r="M21" s="41">
        <v>0.0105333333333333</v>
      </c>
      <c r="N21" s="41">
        <v>0.0253666666666667</v>
      </c>
      <c r="O21" s="39"/>
      <c r="P21" s="32"/>
      <c r="Q21" s="42">
        <v>16.4964055996973</v>
      </c>
      <c r="R21" s="42">
        <v>11.9561104805146</v>
      </c>
      <c r="S21" s="42">
        <v>28.7930382141506</v>
      </c>
      <c r="T21" s="32"/>
    </row>
    <row r="22" spans="1:20">
      <c r="A22" s="32">
        <v>-8</v>
      </c>
      <c r="B22" s="6">
        <v>0.01</v>
      </c>
      <c r="C22" s="6">
        <v>0.002</v>
      </c>
      <c r="D22" s="6">
        <v>0.017</v>
      </c>
      <c r="E22" s="6">
        <v>0.0197</v>
      </c>
      <c r="F22" s="6">
        <v>0.006</v>
      </c>
      <c r="G22" s="6">
        <v>0.02</v>
      </c>
      <c r="H22" s="6">
        <v>0.018</v>
      </c>
      <c r="I22" s="6">
        <v>0.0127</v>
      </c>
      <c r="J22" s="6">
        <v>0.0127</v>
      </c>
      <c r="K22" s="32"/>
      <c r="L22" s="41">
        <v>0.00966666666666667</v>
      </c>
      <c r="M22" s="41">
        <v>0.0152333333333333</v>
      </c>
      <c r="N22" s="41">
        <v>0.0144666666666667</v>
      </c>
      <c r="O22" s="39"/>
      <c r="P22" s="32"/>
      <c r="Q22" s="42">
        <v>10.9723798713583</v>
      </c>
      <c r="R22" s="42">
        <v>17.2909572455543</v>
      </c>
      <c r="S22" s="42">
        <v>16.4207340143776</v>
      </c>
      <c r="T22" s="32"/>
    </row>
    <row r="23" spans="1:20">
      <c r="A23" s="32">
        <v>-18</v>
      </c>
      <c r="B23" s="6">
        <v>-0.005</v>
      </c>
      <c r="C23" s="6">
        <v>0.0113</v>
      </c>
      <c r="D23" s="6">
        <v>0.0113</v>
      </c>
      <c r="E23" s="6">
        <v>0.0083</v>
      </c>
      <c r="F23" s="6">
        <v>0.021</v>
      </c>
      <c r="G23" s="6">
        <v>0.008</v>
      </c>
      <c r="H23" s="6">
        <v>0.02</v>
      </c>
      <c r="I23" s="6">
        <v>0.0113</v>
      </c>
      <c r="J23" s="6">
        <v>0.012</v>
      </c>
      <c r="K23" s="32"/>
      <c r="L23" s="41">
        <v>0.00586666666666667</v>
      </c>
      <c r="M23" s="41">
        <v>0.0124333333333333</v>
      </c>
      <c r="N23" s="41">
        <v>0.0144333333333333</v>
      </c>
      <c r="O23" s="39"/>
      <c r="P23" s="32"/>
      <c r="Q23" s="42">
        <v>6.65909950813469</v>
      </c>
      <c r="R23" s="42">
        <v>14.1127506621264</v>
      </c>
      <c r="S23" s="42">
        <v>16.3828982217177</v>
      </c>
      <c r="T23" s="32"/>
    </row>
    <row r="24" spans="1:20">
      <c r="A24" s="6"/>
      <c r="B24" s="6"/>
      <c r="C24" s="6"/>
      <c r="D24" s="6"/>
      <c r="E24" s="6"/>
      <c r="F24" s="6"/>
      <c r="G24" s="6"/>
      <c r="H24" s="6"/>
      <c r="I24" s="6"/>
      <c r="J24" s="6"/>
      <c r="K24" s="32"/>
      <c r="L24" s="32"/>
      <c r="M24" s="32"/>
      <c r="N24" s="32"/>
      <c r="O24" s="32"/>
      <c r="P24" s="32"/>
      <c r="Q24" s="32"/>
      <c r="R24" s="32"/>
      <c r="S24" s="32"/>
      <c r="T24" s="32"/>
    </row>
    <row r="25" spans="1:20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</row>
    <row r="26" spans="1:20">
      <c r="A26" s="46" t="s">
        <v>18</v>
      </c>
      <c r="B26" s="46" t="s">
        <v>3</v>
      </c>
      <c r="C26" s="32"/>
      <c r="D26" s="32"/>
      <c r="E26" s="32"/>
      <c r="F26" s="32"/>
      <c r="G26" s="32"/>
      <c r="H26" s="32"/>
      <c r="I26" s="32"/>
      <c r="J26" s="32"/>
      <c r="K26" s="32"/>
      <c r="L26" s="46" t="s">
        <v>25</v>
      </c>
      <c r="M26" s="32"/>
      <c r="N26" s="32"/>
      <c r="O26" s="32"/>
      <c r="P26" s="32"/>
      <c r="Q26" s="46" t="s">
        <v>107</v>
      </c>
      <c r="R26" s="32"/>
      <c r="S26" s="32"/>
      <c r="T26" s="32"/>
    </row>
    <row r="27" spans="1:20">
      <c r="A27" s="32" t="s">
        <v>103</v>
      </c>
      <c r="B27" s="6" t="s">
        <v>10</v>
      </c>
      <c r="C27" s="6"/>
      <c r="D27" s="6"/>
      <c r="E27" s="6" t="s">
        <v>142</v>
      </c>
      <c r="F27" s="6"/>
      <c r="G27" s="6"/>
      <c r="H27" s="6" t="s">
        <v>143</v>
      </c>
      <c r="I27" s="6"/>
      <c r="J27" s="6"/>
      <c r="K27" s="32"/>
      <c r="L27" s="32" t="s">
        <v>10</v>
      </c>
      <c r="M27" s="133" t="s">
        <v>144</v>
      </c>
      <c r="N27" s="133" t="s">
        <v>145</v>
      </c>
      <c r="O27" s="32"/>
      <c r="Q27" s="32" t="s">
        <v>10</v>
      </c>
      <c r="R27" s="133" t="s">
        <v>144</v>
      </c>
      <c r="S27" s="133" t="s">
        <v>145</v>
      </c>
      <c r="T27" s="32"/>
    </row>
    <row r="28" spans="1:20">
      <c r="A28" s="32">
        <v>-3.3</v>
      </c>
      <c r="B28" s="6">
        <v>0.0507</v>
      </c>
      <c r="C28" s="6">
        <v>0.069</v>
      </c>
      <c r="D28" s="6">
        <v>0.0537</v>
      </c>
      <c r="E28" s="6">
        <v>0.0693</v>
      </c>
      <c r="F28" s="6">
        <v>0.066</v>
      </c>
      <c r="G28" s="6">
        <v>0.073</v>
      </c>
      <c r="H28" s="6">
        <v>0.0743</v>
      </c>
      <c r="I28" s="6">
        <v>0.087</v>
      </c>
      <c r="J28" s="6">
        <v>0.053</v>
      </c>
      <c r="K28" s="32"/>
      <c r="L28" s="41">
        <v>0.0578</v>
      </c>
      <c r="M28" s="41">
        <v>0.0694333333333333</v>
      </c>
      <c r="N28" s="41">
        <v>0.0714333333333333</v>
      </c>
      <c r="O28" s="39"/>
      <c r="P28" s="32"/>
      <c r="Q28" s="42">
        <v>84.1747572815534</v>
      </c>
      <c r="R28" s="42">
        <v>101.116504854369</v>
      </c>
      <c r="S28" s="42">
        <v>104.029126213592</v>
      </c>
      <c r="T28" s="32"/>
    </row>
    <row r="29" spans="1:20">
      <c r="A29" s="32">
        <v>-4</v>
      </c>
      <c r="B29" s="6">
        <v>0.071</v>
      </c>
      <c r="C29" s="6">
        <v>0.073</v>
      </c>
      <c r="D29" s="6">
        <v>0.0527</v>
      </c>
      <c r="E29" s="6">
        <v>0.0563</v>
      </c>
      <c r="F29" s="6">
        <v>0.0627</v>
      </c>
      <c r="G29" s="6">
        <v>0.0637</v>
      </c>
      <c r="H29" s="6">
        <v>0.0523</v>
      </c>
      <c r="I29" s="6">
        <v>0.0837</v>
      </c>
      <c r="J29" s="6">
        <v>0.069</v>
      </c>
      <c r="K29" s="32"/>
      <c r="L29" s="41">
        <v>0.0655666666666667</v>
      </c>
      <c r="M29" s="41">
        <v>0.0609</v>
      </c>
      <c r="N29" s="41">
        <v>0.0683333333333333</v>
      </c>
      <c r="O29" s="39"/>
      <c r="P29" s="32"/>
      <c r="Q29" s="42">
        <v>95.4854368932039</v>
      </c>
      <c r="R29" s="42">
        <v>88.6893203883495</v>
      </c>
      <c r="S29" s="42">
        <v>99.5145631067961</v>
      </c>
      <c r="T29" s="32"/>
    </row>
    <row r="30" spans="1:20">
      <c r="A30" s="32">
        <v>-4.5</v>
      </c>
      <c r="B30" s="6">
        <v>0.068</v>
      </c>
      <c r="C30" s="6">
        <v>0.084</v>
      </c>
      <c r="D30" s="6">
        <v>0.054</v>
      </c>
      <c r="E30" s="6">
        <v>0.052</v>
      </c>
      <c r="F30" s="6">
        <v>0.061</v>
      </c>
      <c r="G30" s="6">
        <v>0.057</v>
      </c>
      <c r="H30" s="6">
        <v>0.0743</v>
      </c>
      <c r="I30" s="6">
        <v>0.0733</v>
      </c>
      <c r="J30" s="6">
        <v>0.07</v>
      </c>
      <c r="K30" s="32"/>
      <c r="L30" s="41">
        <v>0.0686666666666667</v>
      </c>
      <c r="M30" s="41">
        <v>0.0566666666666667</v>
      </c>
      <c r="N30" s="41">
        <v>0.0725333333333333</v>
      </c>
      <c r="O30" s="39"/>
      <c r="P30" s="32"/>
      <c r="Q30" s="42">
        <v>100</v>
      </c>
      <c r="R30" s="42">
        <v>82.5242718446602</v>
      </c>
      <c r="S30" s="42">
        <v>105.631067961165</v>
      </c>
      <c r="T30" s="32"/>
    </row>
    <row r="31" spans="1:20">
      <c r="A31" s="32">
        <v>-5</v>
      </c>
      <c r="B31" s="6">
        <v>0.0547</v>
      </c>
      <c r="C31" s="6">
        <v>0.053</v>
      </c>
      <c r="D31" s="6">
        <v>0.049</v>
      </c>
      <c r="E31" s="6">
        <v>0.0393</v>
      </c>
      <c r="F31" s="6">
        <v>0.0617</v>
      </c>
      <c r="G31" s="6">
        <v>0.0573</v>
      </c>
      <c r="H31" s="6">
        <v>0.0823</v>
      </c>
      <c r="I31" s="6">
        <v>0.0767</v>
      </c>
      <c r="J31" s="6">
        <v>0.0763</v>
      </c>
      <c r="K31" s="32"/>
      <c r="L31" s="41">
        <v>0.0522333333333333</v>
      </c>
      <c r="M31" s="41">
        <v>0.0527666666666667</v>
      </c>
      <c r="N31" s="41">
        <v>0.0784333333333333</v>
      </c>
      <c r="O31" s="39"/>
      <c r="P31" s="32"/>
      <c r="Q31" s="42">
        <v>76.0679611650485</v>
      </c>
      <c r="R31" s="42">
        <v>76.8446601941748</v>
      </c>
      <c r="S31" s="42">
        <v>114.223300970874</v>
      </c>
      <c r="T31" s="32"/>
    </row>
    <row r="32" spans="1:20">
      <c r="A32" s="32">
        <v>-6</v>
      </c>
      <c r="B32" s="6">
        <v>0.0183</v>
      </c>
      <c r="C32" s="6">
        <v>0.0263</v>
      </c>
      <c r="D32" s="6">
        <v>0.0243</v>
      </c>
      <c r="E32" s="6">
        <v>0.0233</v>
      </c>
      <c r="F32" s="6">
        <v>0.027</v>
      </c>
      <c r="G32" s="6">
        <v>0.0177</v>
      </c>
      <c r="H32" s="6">
        <v>0.047</v>
      </c>
      <c r="I32" s="6">
        <v>0.06</v>
      </c>
      <c r="J32" s="6">
        <v>0.059</v>
      </c>
      <c r="K32" s="32"/>
      <c r="L32" s="41">
        <v>0.0229666666666667</v>
      </c>
      <c r="M32" s="41">
        <v>0.0226666666666667</v>
      </c>
      <c r="N32" s="41">
        <v>0.0553333333333333</v>
      </c>
      <c r="O32" s="39"/>
      <c r="P32" s="32"/>
      <c r="Q32" s="42">
        <v>33.4466019417476</v>
      </c>
      <c r="R32" s="42">
        <v>33.0097087378641</v>
      </c>
      <c r="S32" s="42">
        <v>80.5825242718446</v>
      </c>
      <c r="T32" s="32"/>
    </row>
    <row r="33" spans="1:20">
      <c r="A33" s="32">
        <v>-7</v>
      </c>
      <c r="B33" s="6">
        <v>0.0147</v>
      </c>
      <c r="C33" s="6">
        <v>0.016</v>
      </c>
      <c r="D33" s="6">
        <v>0.0093</v>
      </c>
      <c r="E33" s="6">
        <v>0.012</v>
      </c>
      <c r="F33" s="6">
        <v>0.007</v>
      </c>
      <c r="G33" s="6">
        <v>0.0023</v>
      </c>
      <c r="H33" s="6">
        <v>0.015</v>
      </c>
      <c r="I33" s="6">
        <v>0.022</v>
      </c>
      <c r="J33" s="6">
        <v>0.023</v>
      </c>
      <c r="K33" s="32"/>
      <c r="L33" s="41">
        <v>0.0133333333333333</v>
      </c>
      <c r="M33" s="41">
        <v>0.0071</v>
      </c>
      <c r="N33" s="41">
        <v>0.02</v>
      </c>
      <c r="O33" s="39"/>
      <c r="P33" s="32"/>
      <c r="Q33" s="42">
        <v>19.4174757281553</v>
      </c>
      <c r="R33" s="42">
        <v>10.3398058252427</v>
      </c>
      <c r="S33" s="42">
        <v>29.126213592233</v>
      </c>
      <c r="T33" s="32"/>
    </row>
    <row r="34" spans="1:20">
      <c r="A34" s="32">
        <v>-8</v>
      </c>
      <c r="B34" s="6">
        <v>0.0093</v>
      </c>
      <c r="C34" s="6">
        <v>0.0207</v>
      </c>
      <c r="D34" s="6">
        <v>0.013</v>
      </c>
      <c r="E34" s="6">
        <v>0.0043</v>
      </c>
      <c r="F34" s="6">
        <v>0.0093</v>
      </c>
      <c r="G34" s="6">
        <v>0.0153</v>
      </c>
      <c r="H34" s="6">
        <v>0.0073</v>
      </c>
      <c r="I34" s="6">
        <v>0.0157</v>
      </c>
      <c r="J34" s="6">
        <v>0.009</v>
      </c>
      <c r="K34" s="32"/>
      <c r="L34" s="41">
        <v>0.0143333333333333</v>
      </c>
      <c r="M34" s="41">
        <v>0.00963333333333333</v>
      </c>
      <c r="N34" s="41">
        <v>0.0106666666666667</v>
      </c>
      <c r="O34" s="39"/>
      <c r="P34" s="32"/>
      <c r="Q34" s="42">
        <v>20.873786407767</v>
      </c>
      <c r="R34" s="42">
        <v>14.0291262135922</v>
      </c>
      <c r="S34" s="42">
        <v>15.5339805825243</v>
      </c>
      <c r="T34" s="32"/>
    </row>
    <row r="35" spans="1:20">
      <c r="A35" s="32">
        <v>-18</v>
      </c>
      <c r="B35" s="6">
        <v>0.014</v>
      </c>
      <c r="C35" s="6">
        <v>0.018</v>
      </c>
      <c r="D35" s="6">
        <v>0.016</v>
      </c>
      <c r="E35" s="6">
        <v>0.012</v>
      </c>
      <c r="F35" s="6">
        <v>0.0018</v>
      </c>
      <c r="G35" s="6">
        <v>0.0017</v>
      </c>
      <c r="H35" s="6">
        <v>0.0153</v>
      </c>
      <c r="I35" s="6">
        <v>0.01</v>
      </c>
      <c r="J35" s="6">
        <v>0.0123</v>
      </c>
      <c r="K35" s="32"/>
      <c r="L35" s="41">
        <v>0.016</v>
      </c>
      <c r="M35" s="41">
        <v>0.00516666666666667</v>
      </c>
      <c r="N35" s="41">
        <v>0.0125333333333333</v>
      </c>
      <c r="O35" s="39"/>
      <c r="P35" s="32"/>
      <c r="Q35" s="42">
        <v>23.3009708737864</v>
      </c>
      <c r="R35" s="42">
        <v>7.52427184466019</v>
      </c>
      <c r="S35" s="42">
        <v>18.252427184466</v>
      </c>
      <c r="T35" s="32"/>
    </row>
    <row r="36" spans="1:20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</row>
    <row r="37" spans="1:20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</row>
    <row r="38" spans="1:20">
      <c r="A38" s="46" t="s">
        <v>18</v>
      </c>
      <c r="B38" s="46" t="s">
        <v>4</v>
      </c>
      <c r="C38" s="32"/>
      <c r="D38" s="32"/>
      <c r="E38" s="32"/>
      <c r="F38" s="32"/>
      <c r="G38" s="32"/>
      <c r="H38" s="32"/>
      <c r="I38" s="32"/>
      <c r="J38" s="32"/>
      <c r="K38" s="32"/>
      <c r="L38" s="46" t="s">
        <v>25</v>
      </c>
      <c r="M38" s="32"/>
      <c r="N38" s="32"/>
      <c r="O38" s="32"/>
      <c r="P38" s="32"/>
      <c r="Q38" s="46" t="s">
        <v>107</v>
      </c>
      <c r="R38" s="32"/>
      <c r="S38" s="32"/>
      <c r="T38" s="32"/>
    </row>
    <row r="39" spans="1:20">
      <c r="A39" s="32" t="s">
        <v>103</v>
      </c>
      <c r="B39" s="6" t="s">
        <v>10</v>
      </c>
      <c r="C39" s="6"/>
      <c r="D39" s="6"/>
      <c r="E39" s="6" t="s">
        <v>142</v>
      </c>
      <c r="F39" s="6"/>
      <c r="G39" s="6"/>
      <c r="H39" s="6" t="s">
        <v>143</v>
      </c>
      <c r="I39" s="6"/>
      <c r="J39" s="6"/>
      <c r="K39" s="32"/>
      <c r="L39" s="32" t="s">
        <v>10</v>
      </c>
      <c r="M39" s="133" t="s">
        <v>144</v>
      </c>
      <c r="N39" s="133" t="s">
        <v>145</v>
      </c>
      <c r="O39" s="32"/>
      <c r="Q39" s="32" t="s">
        <v>10</v>
      </c>
      <c r="R39" s="133" t="s">
        <v>144</v>
      </c>
      <c r="S39" s="133" t="s">
        <v>145</v>
      </c>
      <c r="T39" s="32"/>
    </row>
    <row r="40" spans="1:20">
      <c r="A40" s="32">
        <v>-3.3</v>
      </c>
      <c r="B40" s="6">
        <v>0.0643</v>
      </c>
      <c r="C40" s="6">
        <v>0.0677</v>
      </c>
      <c r="D40" s="6">
        <v>0.0647</v>
      </c>
      <c r="E40" s="6">
        <v>0.0783</v>
      </c>
      <c r="F40" s="6">
        <v>0.0837</v>
      </c>
      <c r="G40" s="6">
        <v>0.0543</v>
      </c>
      <c r="H40" s="6">
        <v>0.073</v>
      </c>
      <c r="I40" s="6">
        <v>0.0937</v>
      </c>
      <c r="J40" s="6">
        <v>0.0813</v>
      </c>
      <c r="K40" s="32"/>
      <c r="L40" s="41">
        <v>0.0655666666666667</v>
      </c>
      <c r="M40" s="41">
        <v>0.0721</v>
      </c>
      <c r="N40" s="41">
        <v>0.0826666666666667</v>
      </c>
      <c r="O40" s="39"/>
      <c r="P40" s="32"/>
      <c r="Q40" s="42">
        <v>99.6958945767866</v>
      </c>
      <c r="R40" s="42">
        <v>109.630005068424</v>
      </c>
      <c r="S40" s="42">
        <v>125.696908261531</v>
      </c>
      <c r="T40" s="32"/>
    </row>
    <row r="41" spans="1:20">
      <c r="A41" s="32">
        <v>-4</v>
      </c>
      <c r="B41" s="6">
        <v>0.0573</v>
      </c>
      <c r="C41" s="6">
        <v>0.0673</v>
      </c>
      <c r="D41" s="6">
        <v>0.0727</v>
      </c>
      <c r="E41" s="6">
        <v>0.0647</v>
      </c>
      <c r="F41" s="6">
        <v>0.055</v>
      </c>
      <c r="G41" s="6">
        <v>0.0757</v>
      </c>
      <c r="H41" s="6">
        <v>0.0823</v>
      </c>
      <c r="I41" s="6">
        <v>0.071</v>
      </c>
      <c r="J41" s="6">
        <v>0.112</v>
      </c>
      <c r="K41" s="32"/>
      <c r="L41" s="41">
        <v>0.0657666666666667</v>
      </c>
      <c r="M41" s="41">
        <v>0.0651333333333333</v>
      </c>
      <c r="N41" s="41">
        <v>0.0884333333333333</v>
      </c>
      <c r="O41" s="39"/>
      <c r="P41" s="32"/>
      <c r="Q41" s="42">
        <v>100</v>
      </c>
      <c r="R41" s="42">
        <v>99.0369994931577</v>
      </c>
      <c r="S41" s="42">
        <v>134.465281297516</v>
      </c>
      <c r="T41" s="32"/>
    </row>
    <row r="42" spans="1:20">
      <c r="A42" s="32">
        <v>-4.5</v>
      </c>
      <c r="B42" s="6">
        <v>0.06</v>
      </c>
      <c r="C42" s="6">
        <v>0.073</v>
      </c>
      <c r="D42" s="6">
        <v>0.0623</v>
      </c>
      <c r="E42" s="6">
        <v>0.0637</v>
      </c>
      <c r="F42" s="6">
        <v>0.0573</v>
      </c>
      <c r="G42" s="6">
        <v>0.0707</v>
      </c>
      <c r="H42" s="6">
        <v>0.0773</v>
      </c>
      <c r="I42" s="6">
        <v>0.0727</v>
      </c>
      <c r="J42" s="6">
        <v>0.0623</v>
      </c>
      <c r="K42" s="32"/>
      <c r="L42" s="41">
        <v>0.0651</v>
      </c>
      <c r="M42" s="41">
        <v>0.0639</v>
      </c>
      <c r="N42" s="41">
        <v>0.0707666666666667</v>
      </c>
      <c r="O42" s="39"/>
      <c r="P42" s="32"/>
      <c r="Q42" s="42">
        <v>98.9863152559554</v>
      </c>
      <c r="R42" s="42">
        <v>97.1616827166751</v>
      </c>
      <c r="S42" s="42">
        <v>107.602635580335</v>
      </c>
      <c r="T42" s="32"/>
    </row>
    <row r="43" spans="1:20">
      <c r="A43" s="32">
        <v>-5</v>
      </c>
      <c r="B43" s="6">
        <v>0.0503</v>
      </c>
      <c r="C43" s="6">
        <v>0.0573</v>
      </c>
      <c r="D43" s="6">
        <v>0.0523</v>
      </c>
      <c r="E43" s="6">
        <v>0.0503</v>
      </c>
      <c r="F43" s="6">
        <v>0.0607</v>
      </c>
      <c r="G43" s="6">
        <v>0.0623</v>
      </c>
      <c r="H43" s="6">
        <v>0.0627</v>
      </c>
      <c r="I43" s="6">
        <v>0.0573</v>
      </c>
      <c r="J43" s="6">
        <v>0.0753</v>
      </c>
      <c r="K43" s="32"/>
      <c r="L43" s="41">
        <v>0.0533</v>
      </c>
      <c r="M43" s="41">
        <v>0.0577666666666667</v>
      </c>
      <c r="N43" s="41">
        <v>0.0651</v>
      </c>
      <c r="O43" s="39"/>
      <c r="P43" s="32"/>
      <c r="Q43" s="42">
        <v>81.0440952863659</v>
      </c>
      <c r="R43" s="42">
        <v>87.8357830714648</v>
      </c>
      <c r="S43" s="42">
        <v>98.9863152559554</v>
      </c>
      <c r="T43" s="32"/>
    </row>
    <row r="44" spans="1:20">
      <c r="A44" s="32">
        <v>-6</v>
      </c>
      <c r="B44" s="6">
        <v>0.0183</v>
      </c>
      <c r="C44" s="6">
        <v>0.0147</v>
      </c>
      <c r="D44" s="6">
        <v>0.029</v>
      </c>
      <c r="E44" s="6">
        <v>0.027</v>
      </c>
      <c r="F44" s="6">
        <v>0.0233</v>
      </c>
      <c r="G44" s="6">
        <v>0.028</v>
      </c>
      <c r="H44" s="6">
        <v>0.0467</v>
      </c>
      <c r="I44" s="6">
        <v>0.0467</v>
      </c>
      <c r="J44" s="6">
        <v>0.058</v>
      </c>
      <c r="K44" s="32"/>
      <c r="L44" s="41">
        <v>0.0206666666666667</v>
      </c>
      <c r="M44" s="41">
        <v>0.0261</v>
      </c>
      <c r="N44" s="41">
        <v>0.0504666666666667</v>
      </c>
      <c r="O44" s="39"/>
      <c r="P44" s="32"/>
      <c r="Q44" s="42">
        <v>31.4242270653827</v>
      </c>
      <c r="R44" s="42">
        <v>39.6857577293462</v>
      </c>
      <c r="S44" s="42">
        <v>76.7359351241764</v>
      </c>
      <c r="T44" s="32"/>
    </row>
    <row r="45" spans="1:20">
      <c r="A45" s="32">
        <v>-7</v>
      </c>
      <c r="B45" s="6">
        <v>0.0033</v>
      </c>
      <c r="C45" s="6">
        <v>0.0117</v>
      </c>
      <c r="D45" s="6">
        <v>0.0093</v>
      </c>
      <c r="E45" s="6">
        <v>0.0093</v>
      </c>
      <c r="F45" s="6">
        <v>0.009</v>
      </c>
      <c r="G45" s="6">
        <v>0.008</v>
      </c>
      <c r="H45" s="6">
        <v>0.0187</v>
      </c>
      <c r="I45" s="6">
        <v>0.0167</v>
      </c>
      <c r="J45" s="6">
        <v>0.02</v>
      </c>
      <c r="K45" s="32"/>
      <c r="L45" s="41">
        <v>0.0081</v>
      </c>
      <c r="M45" s="41">
        <v>0.00876666666666667</v>
      </c>
      <c r="N45" s="41">
        <v>0.0184666666666667</v>
      </c>
      <c r="O45" s="39"/>
      <c r="P45" s="32"/>
      <c r="Q45" s="42">
        <v>12.3162696401419</v>
      </c>
      <c r="R45" s="42">
        <v>13.3299543841865</v>
      </c>
      <c r="S45" s="42">
        <v>28.0790674100355</v>
      </c>
      <c r="T45" s="32"/>
    </row>
    <row r="46" spans="1:20">
      <c r="A46" s="32">
        <v>-8</v>
      </c>
      <c r="B46" s="6">
        <v>0.0067</v>
      </c>
      <c r="C46" s="6">
        <v>0.0127</v>
      </c>
      <c r="D46" s="6">
        <v>0.0103</v>
      </c>
      <c r="E46" s="6">
        <v>0.0113</v>
      </c>
      <c r="F46" s="6">
        <v>0.0047</v>
      </c>
      <c r="G46" s="6">
        <v>0.0073</v>
      </c>
      <c r="H46" s="6">
        <v>0.0127</v>
      </c>
      <c r="I46" s="6">
        <v>0.0087</v>
      </c>
      <c r="J46" s="6">
        <v>0.0133</v>
      </c>
      <c r="K46" s="32"/>
      <c r="L46" s="41">
        <v>0.0099</v>
      </c>
      <c r="M46" s="41">
        <v>0.00776666666666667</v>
      </c>
      <c r="N46" s="41">
        <v>0.0115666666666667</v>
      </c>
      <c r="O46" s="39"/>
      <c r="P46" s="32"/>
      <c r="Q46" s="42">
        <v>15.0532184490623</v>
      </c>
      <c r="R46" s="42">
        <v>11.8094272681196</v>
      </c>
      <c r="S46" s="42">
        <v>17.5874303091738</v>
      </c>
      <c r="T46" s="32"/>
    </row>
    <row r="47" spans="1:20">
      <c r="A47" s="32">
        <v>-18</v>
      </c>
      <c r="B47" s="6">
        <v>0.0167</v>
      </c>
      <c r="C47" s="6">
        <v>-0.0005</v>
      </c>
      <c r="D47" s="6">
        <v>0.007</v>
      </c>
      <c r="E47" s="6">
        <v>0.008</v>
      </c>
      <c r="F47" s="6">
        <v>0.0082</v>
      </c>
      <c r="G47" s="6">
        <v>0.0133</v>
      </c>
      <c r="H47" s="6">
        <v>0.0213</v>
      </c>
      <c r="I47" s="6">
        <v>0.0112</v>
      </c>
      <c r="J47" s="6">
        <v>0.0103</v>
      </c>
      <c r="K47" s="32"/>
      <c r="L47" s="41">
        <v>0.00773333333333333</v>
      </c>
      <c r="M47" s="41">
        <v>0.00983333333333333</v>
      </c>
      <c r="N47" s="41">
        <v>0.0142666666666667</v>
      </c>
      <c r="O47" s="39"/>
      <c r="P47" s="32"/>
      <c r="Q47" s="42">
        <v>11.7587430309174</v>
      </c>
      <c r="R47" s="42">
        <v>14.9518499746579</v>
      </c>
      <c r="S47" s="42">
        <v>21.6928535225545</v>
      </c>
      <c r="T47" s="32"/>
    </row>
    <row r="50" spans="1:18">
      <c r="A50" s="46" t="s">
        <v>96</v>
      </c>
      <c r="B50" s="46" t="s">
        <v>26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</row>
    <row r="51" spans="1:18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</row>
    <row r="52" spans="1:18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</row>
    <row r="53" spans="1:18">
      <c r="A53" s="32" t="s">
        <v>103</v>
      </c>
      <c r="B53" s="6" t="s">
        <v>10</v>
      </c>
      <c r="C53" s="6"/>
      <c r="D53" s="6"/>
      <c r="E53" s="6"/>
      <c r="F53" s="133" t="s">
        <v>146</v>
      </c>
      <c r="G53" s="32"/>
      <c r="H53" s="32"/>
      <c r="I53" s="32"/>
      <c r="J53" s="133" t="s">
        <v>147</v>
      </c>
      <c r="K53" s="32"/>
      <c r="L53" s="32"/>
      <c r="M53" s="32"/>
      <c r="N53" s="32"/>
      <c r="O53" s="32"/>
      <c r="P53" s="32"/>
      <c r="Q53" s="32"/>
      <c r="R53" s="32"/>
    </row>
    <row r="54" spans="1:18">
      <c r="A54" s="32">
        <v>-4</v>
      </c>
      <c r="B54" s="124">
        <v>100</v>
      </c>
      <c r="C54" s="42">
        <v>100</v>
      </c>
      <c r="D54" s="42">
        <v>100</v>
      </c>
      <c r="E54" s="124">
        <v>100</v>
      </c>
      <c r="F54" s="124">
        <v>109.658</v>
      </c>
      <c r="G54" s="42">
        <v>102.3488806496</v>
      </c>
      <c r="H54" s="42">
        <v>97.7407215548265</v>
      </c>
      <c r="I54" s="124">
        <v>100.12</v>
      </c>
      <c r="J54" s="124">
        <v>113.119</v>
      </c>
      <c r="K54" s="42">
        <v>105.641208288599</v>
      </c>
      <c r="L54" s="42">
        <v>104.60571575794</v>
      </c>
      <c r="M54" s="124">
        <v>111.052</v>
      </c>
      <c r="N54" s="32"/>
      <c r="O54" s="32"/>
      <c r="P54" s="32"/>
      <c r="Q54" s="32"/>
      <c r="R54" s="32"/>
    </row>
    <row r="55" spans="1:18">
      <c r="A55" s="32">
        <v>-5</v>
      </c>
      <c r="B55" s="124">
        <v>88.321</v>
      </c>
      <c r="C55" s="42">
        <v>82.1562452757187</v>
      </c>
      <c r="D55" s="42">
        <v>78.3289616857292</v>
      </c>
      <c r="E55" s="124">
        <v>87.24</v>
      </c>
      <c r="F55" s="124">
        <v>102.936</v>
      </c>
      <c r="G55" s="42">
        <v>88.4918428476623</v>
      </c>
      <c r="H55" s="42">
        <v>85.7396581070081</v>
      </c>
      <c r="I55" s="124">
        <v>96.092</v>
      </c>
      <c r="J55" s="124">
        <v>109.506</v>
      </c>
      <c r="K55" s="42">
        <v>94.7541580081533</v>
      </c>
      <c r="L55" s="42">
        <v>95.8977774488764</v>
      </c>
      <c r="M55" s="124">
        <v>105.684</v>
      </c>
      <c r="N55" s="32"/>
      <c r="O55" s="32"/>
      <c r="P55" s="32"/>
      <c r="Q55" s="32"/>
      <c r="R55" s="32"/>
    </row>
    <row r="56" spans="1:18">
      <c r="A56" s="32">
        <v>-5.5</v>
      </c>
      <c r="B56" s="124">
        <v>76.434</v>
      </c>
      <c r="C56" s="42">
        <v>68.2151633095977</v>
      </c>
      <c r="D56" s="42">
        <v>65.9548692479944</v>
      </c>
      <c r="E56" s="124">
        <v>70.787</v>
      </c>
      <c r="F56" s="124">
        <v>98.494</v>
      </c>
      <c r="G56" s="42">
        <v>78.4916122386752</v>
      </c>
      <c r="H56" s="42">
        <v>78.3687039366755</v>
      </c>
      <c r="I56" s="124">
        <v>92.963</v>
      </c>
      <c r="J56" s="124">
        <v>106.109</v>
      </c>
      <c r="K56" s="42">
        <v>93.9308839242475</v>
      </c>
      <c r="L56" s="42">
        <v>96.8321314728478</v>
      </c>
      <c r="M56" s="124">
        <v>100.464</v>
      </c>
      <c r="N56" s="32"/>
      <c r="O56" s="32"/>
      <c r="P56" s="32"/>
      <c r="Q56" s="32"/>
      <c r="R56" s="32"/>
    </row>
    <row r="57" spans="1:18">
      <c r="A57" s="32">
        <v>-6</v>
      </c>
      <c r="B57" s="124">
        <v>58.657</v>
      </c>
      <c r="C57" s="42">
        <v>50.9707357195385</v>
      </c>
      <c r="D57" s="42">
        <v>46.8018451367819</v>
      </c>
      <c r="E57" s="124">
        <v>52.621</v>
      </c>
      <c r="F57" s="124">
        <v>93.965</v>
      </c>
      <c r="G57" s="42">
        <v>68.3027947246913</v>
      </c>
      <c r="H57" s="42">
        <v>65.4946813904854</v>
      </c>
      <c r="I57" s="124">
        <v>86.768</v>
      </c>
      <c r="J57" s="124">
        <v>103.621</v>
      </c>
      <c r="K57" s="42">
        <v>91.8443850555127</v>
      </c>
      <c r="L57" s="42">
        <v>88.8760069178925</v>
      </c>
      <c r="M57" s="124">
        <v>96.881</v>
      </c>
      <c r="N57" s="32"/>
      <c r="O57" s="32"/>
      <c r="P57" s="32"/>
      <c r="Q57" s="32"/>
      <c r="R57" s="32"/>
    </row>
    <row r="58" spans="1:18">
      <c r="A58" s="32">
        <v>-7</v>
      </c>
      <c r="B58" s="124">
        <v>27.006</v>
      </c>
      <c r="C58" s="42">
        <v>18.4061844205693</v>
      </c>
      <c r="D58" s="42">
        <v>14.545389761848</v>
      </c>
      <c r="E58" s="124">
        <v>18.102</v>
      </c>
      <c r="F58" s="124">
        <v>66.319</v>
      </c>
      <c r="G58" s="42">
        <v>41.7015355996218</v>
      </c>
      <c r="H58" s="42">
        <v>39.479678005542</v>
      </c>
      <c r="I58" s="124">
        <v>57.878</v>
      </c>
      <c r="J58" s="124">
        <v>100.546</v>
      </c>
      <c r="K58" s="42">
        <v>80.2334787878167</v>
      </c>
      <c r="L58" s="42">
        <v>82.8976760376154</v>
      </c>
      <c r="M58" s="124">
        <v>84.686</v>
      </c>
      <c r="N58" s="32"/>
      <c r="O58" s="32"/>
      <c r="P58" s="32"/>
      <c r="Q58" s="32"/>
      <c r="R58" s="32"/>
    </row>
    <row r="59" spans="1:18">
      <c r="A59" s="32">
        <v>-8</v>
      </c>
      <c r="B59" s="124">
        <v>12.847</v>
      </c>
      <c r="C59" s="42">
        <v>13.0842414629834</v>
      </c>
      <c r="D59" s="42">
        <v>7.75220569492752</v>
      </c>
      <c r="E59" s="124">
        <v>7.153</v>
      </c>
      <c r="F59" s="124">
        <v>47.301</v>
      </c>
      <c r="G59" s="42">
        <v>33.9945832511255</v>
      </c>
      <c r="H59" s="42">
        <v>31.4733959890476</v>
      </c>
      <c r="I59" s="124">
        <v>45.833</v>
      </c>
      <c r="J59" s="124">
        <v>95.641</v>
      </c>
      <c r="K59" s="42">
        <v>78.0519177699598</v>
      </c>
      <c r="L59" s="42">
        <v>77.4798479379254</v>
      </c>
      <c r="M59" s="124">
        <v>87.09</v>
      </c>
      <c r="N59" s="32"/>
      <c r="O59" s="32"/>
      <c r="P59" s="32"/>
      <c r="Q59" s="32"/>
      <c r="R59" s="32"/>
    </row>
    <row r="60" spans="1:18">
      <c r="A60" s="32">
        <v>-9</v>
      </c>
      <c r="B60" s="124">
        <v>12.853</v>
      </c>
      <c r="C60" s="42">
        <v>10.1232220687676</v>
      </c>
      <c r="D60" s="42">
        <v>7.0590460215266</v>
      </c>
      <c r="E60" s="124">
        <v>4.537</v>
      </c>
      <c r="F60" s="124">
        <v>47.762</v>
      </c>
      <c r="G60" s="42">
        <v>33.726820593895</v>
      </c>
      <c r="H60" s="42">
        <v>29.9431822853713</v>
      </c>
      <c r="I60" s="124">
        <v>43.806</v>
      </c>
      <c r="J60" s="124">
        <v>96.384</v>
      </c>
      <c r="K60" s="42">
        <v>77.8643557937946</v>
      </c>
      <c r="L60" s="42">
        <v>75.6862390400465</v>
      </c>
      <c r="M60" s="124">
        <v>91.541</v>
      </c>
      <c r="N60" s="32"/>
      <c r="O60" s="32"/>
      <c r="P60" s="32"/>
      <c r="Q60" s="32"/>
      <c r="R60" s="32"/>
    </row>
    <row r="61" spans="1:18">
      <c r="A61" s="32">
        <v>-18</v>
      </c>
      <c r="B61" s="124">
        <v>14.977</v>
      </c>
      <c r="C61" s="42">
        <v>13.4983127109111</v>
      </c>
      <c r="D61" s="42">
        <v>10.0671232914258</v>
      </c>
      <c r="E61" s="124">
        <v>12.327</v>
      </c>
      <c r="F61" s="124">
        <v>52.588</v>
      </c>
      <c r="G61" s="42">
        <v>39.4361866497895</v>
      </c>
      <c r="H61" s="42">
        <v>33.2785164354764</v>
      </c>
      <c r="I61" s="124">
        <v>49.603</v>
      </c>
      <c r="J61" s="124">
        <v>103.513</v>
      </c>
      <c r="K61" s="42">
        <v>88.2363793364098</v>
      </c>
      <c r="L61" s="42">
        <v>82.9453667387509</v>
      </c>
      <c r="M61" s="124">
        <v>99.593</v>
      </c>
      <c r="N61" s="32"/>
      <c r="O61" s="32"/>
      <c r="P61" s="32"/>
      <c r="Q61" s="32"/>
      <c r="R61" s="32"/>
    </row>
    <row r="62" spans="1:18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</row>
    <row r="63" spans="1:18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</row>
    <row r="64" spans="1:18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</row>
    <row r="65" spans="1:18">
      <c r="A65" s="46" t="s">
        <v>2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46" t="s">
        <v>25</v>
      </c>
      <c r="M65" s="46"/>
      <c r="N65" s="46"/>
      <c r="O65" s="46"/>
      <c r="P65" s="46" t="s">
        <v>107</v>
      </c>
      <c r="Q65" s="32"/>
      <c r="R65" s="32"/>
    </row>
    <row r="66" spans="1:18">
      <c r="A66" s="32" t="s">
        <v>103</v>
      </c>
      <c r="B66" s="6" t="s">
        <v>10</v>
      </c>
      <c r="C66" s="6"/>
      <c r="D66" s="6"/>
      <c r="E66" s="6" t="s">
        <v>142</v>
      </c>
      <c r="F66" s="6"/>
      <c r="G66" s="6"/>
      <c r="H66" s="6" t="s">
        <v>143</v>
      </c>
      <c r="I66" s="6"/>
      <c r="J66" s="6"/>
      <c r="K66" s="32"/>
      <c r="L66" s="32" t="s">
        <v>10</v>
      </c>
      <c r="M66" s="133" t="s">
        <v>144</v>
      </c>
      <c r="N66" s="133" t="s">
        <v>145</v>
      </c>
      <c r="O66" s="32"/>
      <c r="P66" s="32" t="s">
        <v>10</v>
      </c>
      <c r="Q66" s="133" t="s">
        <v>144</v>
      </c>
      <c r="R66" s="133" t="s">
        <v>145</v>
      </c>
    </row>
    <row r="67" spans="1:18">
      <c r="A67" s="32">
        <v>-4</v>
      </c>
      <c r="B67" s="6">
        <v>0.149128</v>
      </c>
      <c r="C67" s="6">
        <v>0.152251</v>
      </c>
      <c r="D67" s="6">
        <v>0.144238</v>
      </c>
      <c r="E67" s="6">
        <v>0.171877</v>
      </c>
      <c r="F67" s="6">
        <v>0.163373</v>
      </c>
      <c r="G67" s="6">
        <v>0.168828</v>
      </c>
      <c r="H67" s="6">
        <v>0.160491</v>
      </c>
      <c r="I67" s="6">
        <v>0.160566</v>
      </c>
      <c r="J67" s="6">
        <v>0.167596</v>
      </c>
      <c r="K67" s="32"/>
      <c r="L67" s="34">
        <f t="shared" ref="L67:L74" si="0">AVERAGE(B67:D67)</f>
        <v>0.148539</v>
      </c>
      <c r="M67" s="34">
        <f t="shared" ref="M67:M74" si="1">AVERAGE(E67:G67)</f>
        <v>0.168026</v>
      </c>
      <c r="N67" s="34">
        <f t="shared" ref="N67:N74" si="2">AVERAGE(H67:J67)</f>
        <v>0.162884333333333</v>
      </c>
      <c r="O67" s="32"/>
      <c r="P67" s="124">
        <v>100</v>
      </c>
      <c r="Q67" s="124">
        <v>113.119</v>
      </c>
      <c r="R67" s="124">
        <v>109.658</v>
      </c>
    </row>
    <row r="68" spans="1:18">
      <c r="A68" s="32">
        <v>-5</v>
      </c>
      <c r="B68" s="6">
        <v>0.13557</v>
      </c>
      <c r="C68" s="6">
        <v>0.133714</v>
      </c>
      <c r="D68" s="6">
        <v>0.124291</v>
      </c>
      <c r="E68" s="6">
        <v>0.162426</v>
      </c>
      <c r="F68" s="6">
        <v>0.168816</v>
      </c>
      <c r="G68" s="6">
        <v>0.156735</v>
      </c>
      <c r="H68" s="6">
        <v>0.146187</v>
      </c>
      <c r="I68" s="6">
        <v>0.152703</v>
      </c>
      <c r="J68" s="6">
        <v>0.159809</v>
      </c>
      <c r="K68" s="32"/>
      <c r="L68" s="34">
        <f t="shared" si="0"/>
        <v>0.131191666666667</v>
      </c>
      <c r="M68" s="34">
        <f t="shared" si="1"/>
        <v>0.162659</v>
      </c>
      <c r="N68" s="34">
        <f t="shared" si="2"/>
        <v>0.152899666666667</v>
      </c>
      <c r="O68" s="32"/>
      <c r="P68" s="124">
        <v>88.321</v>
      </c>
      <c r="Q68" s="124">
        <v>109.506</v>
      </c>
      <c r="R68" s="124">
        <v>102.936</v>
      </c>
    </row>
    <row r="69" spans="1:18">
      <c r="A69" s="32">
        <v>-5.5</v>
      </c>
      <c r="B69" s="6">
        <v>0.123232</v>
      </c>
      <c r="C69" s="6">
        <v>0.106932</v>
      </c>
      <c r="D69" s="6">
        <v>0.110437</v>
      </c>
      <c r="E69" s="6">
        <v>0.157269</v>
      </c>
      <c r="F69" s="6">
        <v>0.154353</v>
      </c>
      <c r="G69" s="6">
        <v>0.161218</v>
      </c>
      <c r="H69" s="6">
        <v>0.135665</v>
      </c>
      <c r="I69" s="6">
        <v>0.149406</v>
      </c>
      <c r="J69" s="6">
        <v>0.153834</v>
      </c>
      <c r="K69" s="32"/>
      <c r="L69" s="34">
        <f t="shared" si="0"/>
        <v>0.113533666666667</v>
      </c>
      <c r="M69" s="34">
        <f t="shared" si="1"/>
        <v>0.157613333333333</v>
      </c>
      <c r="N69" s="34">
        <f t="shared" si="2"/>
        <v>0.146301666666667</v>
      </c>
      <c r="O69" s="32"/>
      <c r="P69" s="124">
        <v>76.434</v>
      </c>
      <c r="Q69" s="124">
        <v>106.109</v>
      </c>
      <c r="R69" s="124">
        <v>98.494</v>
      </c>
    </row>
    <row r="70" spans="1:18">
      <c r="A70" s="32">
        <v>-6</v>
      </c>
      <c r="B70" s="6">
        <v>0.095346</v>
      </c>
      <c r="C70" s="6">
        <v>0.088078</v>
      </c>
      <c r="D70" s="6">
        <v>0.07796</v>
      </c>
      <c r="E70" s="6">
        <v>0.151182</v>
      </c>
      <c r="F70" s="6">
        <v>0.14925</v>
      </c>
      <c r="G70" s="6">
        <v>0.16132</v>
      </c>
      <c r="H70" s="6">
        <v>0.129766</v>
      </c>
      <c r="I70" s="6">
        <v>0.140653</v>
      </c>
      <c r="J70" s="6">
        <v>0.148306</v>
      </c>
      <c r="K70" s="32"/>
      <c r="L70" s="34">
        <f t="shared" si="0"/>
        <v>0.087128</v>
      </c>
      <c r="M70" s="34">
        <f t="shared" si="1"/>
        <v>0.153917333333333</v>
      </c>
      <c r="N70" s="34">
        <f t="shared" si="2"/>
        <v>0.139575</v>
      </c>
      <c r="O70" s="32"/>
      <c r="P70" s="124">
        <v>58.657</v>
      </c>
      <c r="Q70" s="124">
        <v>103.621</v>
      </c>
      <c r="R70" s="124">
        <v>93.965</v>
      </c>
    </row>
    <row r="71" spans="1:18">
      <c r="A71" s="32">
        <v>-7</v>
      </c>
      <c r="B71" s="6">
        <v>0.047043</v>
      </c>
      <c r="C71" s="6">
        <v>0.037941</v>
      </c>
      <c r="D71" s="6">
        <v>0.035361</v>
      </c>
      <c r="E71" s="6">
        <v>0.145576</v>
      </c>
      <c r="F71" s="6">
        <v>0.152422</v>
      </c>
      <c r="G71" s="6">
        <v>0.150052</v>
      </c>
      <c r="H71" s="6">
        <v>0.093101</v>
      </c>
      <c r="I71" s="6">
        <v>0.099624</v>
      </c>
      <c r="J71" s="6">
        <v>0.102804</v>
      </c>
      <c r="K71" s="32"/>
      <c r="L71" s="34">
        <f t="shared" si="0"/>
        <v>0.040115</v>
      </c>
      <c r="M71" s="34">
        <f t="shared" si="1"/>
        <v>0.14935</v>
      </c>
      <c r="N71" s="34">
        <f t="shared" si="2"/>
        <v>0.0985096666666667</v>
      </c>
      <c r="O71" s="32"/>
      <c r="P71" s="124">
        <v>27.006</v>
      </c>
      <c r="Q71" s="124">
        <v>100.546</v>
      </c>
      <c r="R71" s="124">
        <v>66.319</v>
      </c>
    </row>
    <row r="72" spans="1:18">
      <c r="A72" s="32">
        <v>-8</v>
      </c>
      <c r="B72" s="6">
        <v>0.031613</v>
      </c>
      <c r="C72" s="6">
        <v>0.010575</v>
      </c>
      <c r="D72" s="6">
        <v>0.015062</v>
      </c>
      <c r="E72" s="6">
        <v>0.141833</v>
      </c>
      <c r="F72" s="6">
        <v>0.139282</v>
      </c>
      <c r="G72" s="6">
        <v>0.145078</v>
      </c>
      <c r="H72" s="6">
        <v>0.061918</v>
      </c>
      <c r="I72" s="6">
        <v>0.069723</v>
      </c>
      <c r="J72" s="6">
        <v>0.07914</v>
      </c>
      <c r="K72" s="32"/>
      <c r="L72" s="34">
        <f t="shared" si="0"/>
        <v>0.0190833333333333</v>
      </c>
      <c r="M72" s="34">
        <f t="shared" si="1"/>
        <v>0.142064333333333</v>
      </c>
      <c r="N72" s="34">
        <f t="shared" si="2"/>
        <v>0.0702603333333333</v>
      </c>
      <c r="O72" s="32"/>
      <c r="P72" s="124">
        <v>12.847</v>
      </c>
      <c r="Q72" s="124">
        <v>95.641</v>
      </c>
      <c r="R72" s="124">
        <v>47.301</v>
      </c>
    </row>
    <row r="73" spans="1:18">
      <c r="A73" s="32">
        <v>-9</v>
      </c>
      <c r="B73" s="6">
        <v>0.028369</v>
      </c>
      <c r="C73" s="6">
        <v>0.018706</v>
      </c>
      <c r="D73" s="6">
        <v>0.010201</v>
      </c>
      <c r="E73" s="6">
        <v>0.143568</v>
      </c>
      <c r="F73" s="6">
        <v>0.143016</v>
      </c>
      <c r="G73" s="6">
        <v>0.142919</v>
      </c>
      <c r="H73" s="6">
        <v>0.067541</v>
      </c>
      <c r="I73" s="6">
        <v>0.069785</v>
      </c>
      <c r="J73" s="6">
        <v>0.07551</v>
      </c>
      <c r="K73" s="32"/>
      <c r="L73" s="34">
        <f t="shared" si="0"/>
        <v>0.019092</v>
      </c>
      <c r="M73" s="34">
        <f t="shared" si="1"/>
        <v>0.143167666666667</v>
      </c>
      <c r="N73" s="34">
        <f t="shared" si="2"/>
        <v>0.0709453333333333</v>
      </c>
      <c r="O73" s="32"/>
      <c r="P73" s="124">
        <v>12.853</v>
      </c>
      <c r="Q73" s="124">
        <v>96.384</v>
      </c>
      <c r="R73" s="124">
        <v>47.762</v>
      </c>
    </row>
    <row r="74" spans="1:18">
      <c r="A74" s="32">
        <v>-18</v>
      </c>
      <c r="B74" s="6">
        <v>0.025507</v>
      </c>
      <c r="C74" s="6">
        <v>0.025017</v>
      </c>
      <c r="D74" s="6">
        <v>0.016215</v>
      </c>
      <c r="E74" s="6">
        <v>0.155935</v>
      </c>
      <c r="F74" s="6">
        <v>0.15047</v>
      </c>
      <c r="G74" s="6">
        <v>0.154867</v>
      </c>
      <c r="H74" s="6">
        <v>0.072238</v>
      </c>
      <c r="I74" s="6">
        <v>0.078647</v>
      </c>
      <c r="J74" s="6">
        <v>0.083456</v>
      </c>
      <c r="K74" s="32"/>
      <c r="L74" s="34">
        <f t="shared" si="0"/>
        <v>0.0222463333333333</v>
      </c>
      <c r="M74" s="34">
        <f t="shared" si="1"/>
        <v>0.153757333333333</v>
      </c>
      <c r="N74" s="34">
        <f t="shared" si="2"/>
        <v>0.0781136666666667</v>
      </c>
      <c r="O74" s="32"/>
      <c r="P74" s="124">
        <v>14.977</v>
      </c>
      <c r="Q74" s="124">
        <v>103.513</v>
      </c>
      <c r="R74" s="124">
        <v>52.588</v>
      </c>
    </row>
    <row r="75" spans="1:18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</row>
    <row r="76" spans="1:18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</row>
    <row r="77" spans="1:18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</row>
    <row r="78" spans="1:18">
      <c r="A78" s="46" t="s">
        <v>3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46" t="s">
        <v>25</v>
      </c>
      <c r="M78" s="46"/>
      <c r="N78" s="46"/>
      <c r="O78" s="46"/>
      <c r="P78" s="46" t="s">
        <v>107</v>
      </c>
      <c r="Q78" s="32"/>
      <c r="R78" s="32"/>
    </row>
    <row r="79" spans="1:18">
      <c r="A79" s="32" t="s">
        <v>103</v>
      </c>
      <c r="B79" s="6" t="s">
        <v>10</v>
      </c>
      <c r="C79" s="6"/>
      <c r="D79" s="6"/>
      <c r="E79" s="6" t="s">
        <v>142</v>
      </c>
      <c r="F79" s="6"/>
      <c r="G79" s="6"/>
      <c r="H79" s="6" t="s">
        <v>143</v>
      </c>
      <c r="I79" s="6"/>
      <c r="J79" s="6"/>
      <c r="K79" s="32"/>
      <c r="L79" s="32" t="s">
        <v>10</v>
      </c>
      <c r="M79" s="133" t="s">
        <v>144</v>
      </c>
      <c r="N79" s="133" t="s">
        <v>145</v>
      </c>
      <c r="O79" s="32"/>
      <c r="P79" s="32" t="s">
        <v>10</v>
      </c>
      <c r="Q79" s="133" t="s">
        <v>144</v>
      </c>
      <c r="R79" s="133" t="s">
        <v>145</v>
      </c>
    </row>
    <row r="80" spans="1:18">
      <c r="A80" s="32">
        <v>-4</v>
      </c>
      <c r="B80" s="32">
        <v>0.134797</v>
      </c>
      <c r="C80" s="32">
        <v>0.128047</v>
      </c>
      <c r="D80" s="32">
        <v>0.127427</v>
      </c>
      <c r="E80" s="32">
        <v>0.140498</v>
      </c>
      <c r="F80" s="32">
        <v>0.137968</v>
      </c>
      <c r="G80" s="32">
        <v>0.133821</v>
      </c>
      <c r="H80" s="32">
        <v>0.133101</v>
      </c>
      <c r="I80" s="32">
        <v>0.13044</v>
      </c>
      <c r="J80" s="32">
        <v>0.135897</v>
      </c>
      <c r="K80" s="32"/>
      <c r="L80" s="34">
        <v>0.130090333333333</v>
      </c>
      <c r="M80" s="34">
        <v>0.137429</v>
      </c>
      <c r="N80" s="34">
        <v>0.133146</v>
      </c>
      <c r="O80" s="32"/>
      <c r="P80" s="42">
        <v>100</v>
      </c>
      <c r="Q80" s="42">
        <v>105.641208288599</v>
      </c>
      <c r="R80" s="42">
        <v>102.3488806496</v>
      </c>
    </row>
    <row r="81" spans="1:18">
      <c r="A81" s="32">
        <v>-5</v>
      </c>
      <c r="B81" s="32">
        <v>0.115729</v>
      </c>
      <c r="C81" s="32">
        <v>0.10493</v>
      </c>
      <c r="D81" s="32">
        <v>0.099973</v>
      </c>
      <c r="E81" s="32">
        <v>0.1246</v>
      </c>
      <c r="F81" s="32">
        <v>0.129367</v>
      </c>
      <c r="G81" s="32">
        <v>0.115831</v>
      </c>
      <c r="H81" s="32">
        <v>0.116073</v>
      </c>
      <c r="I81" s="32">
        <v>0.120081</v>
      </c>
      <c r="J81" s="32">
        <v>0.109204</v>
      </c>
      <c r="K81" s="32"/>
      <c r="L81" s="34">
        <v>0.106877333333333</v>
      </c>
      <c r="M81" s="34">
        <v>0.123266</v>
      </c>
      <c r="N81" s="34">
        <v>0.115119333333333</v>
      </c>
      <c r="O81" s="32"/>
      <c r="P81" s="42">
        <v>82.1562452757187</v>
      </c>
      <c r="Q81" s="42">
        <v>94.7541580081533</v>
      </c>
      <c r="R81" s="42">
        <v>88.4918428476623</v>
      </c>
    </row>
    <row r="82" spans="1:18">
      <c r="A82" s="32">
        <v>-5.5</v>
      </c>
      <c r="B82" s="32">
        <v>0.100414</v>
      </c>
      <c r="C82" s="32">
        <v>0.086768</v>
      </c>
      <c r="D82" s="32">
        <v>0.079042</v>
      </c>
      <c r="E82" s="32">
        <v>0.124689</v>
      </c>
      <c r="F82" s="32">
        <v>0.129234</v>
      </c>
      <c r="G82" s="32">
        <v>0.112662</v>
      </c>
      <c r="H82" s="32">
        <v>0.10158</v>
      </c>
      <c r="I82" s="32">
        <v>0.103784</v>
      </c>
      <c r="J82" s="32">
        <v>0.100966</v>
      </c>
      <c r="K82" s="32"/>
      <c r="L82" s="34">
        <v>0.0887413333333333</v>
      </c>
      <c r="M82" s="34">
        <v>0.122195</v>
      </c>
      <c r="N82" s="34">
        <v>0.10211</v>
      </c>
      <c r="O82" s="32"/>
      <c r="P82" s="42">
        <v>68.2151633095977</v>
      </c>
      <c r="Q82" s="42">
        <v>93.9308839242475</v>
      </c>
      <c r="R82" s="42">
        <v>78.4916122386752</v>
      </c>
    </row>
    <row r="83" spans="1:18">
      <c r="A83" s="32">
        <v>-6</v>
      </c>
      <c r="B83" s="32">
        <v>0.072763</v>
      </c>
      <c r="C83" s="32">
        <v>0.067893</v>
      </c>
      <c r="D83" s="32">
        <v>0.058268</v>
      </c>
      <c r="E83" s="32">
        <v>0.115779</v>
      </c>
      <c r="F83" s="32">
        <v>0.120099</v>
      </c>
      <c r="G83" s="32">
        <v>0.122564</v>
      </c>
      <c r="H83" s="32">
        <v>0.088517</v>
      </c>
      <c r="I83" s="32">
        <v>0.091187</v>
      </c>
      <c r="J83" s="32">
        <v>0.086862</v>
      </c>
      <c r="K83" s="32"/>
      <c r="L83" s="34">
        <v>0.066308</v>
      </c>
      <c r="M83" s="34">
        <v>0.119480666666667</v>
      </c>
      <c r="N83" s="34">
        <v>0.0888553333333333</v>
      </c>
      <c r="O83" s="32"/>
      <c r="P83" s="42">
        <v>50.9707357195385</v>
      </c>
      <c r="Q83" s="42">
        <v>91.8443850555127</v>
      </c>
      <c r="R83" s="42">
        <v>68.3027947246913</v>
      </c>
    </row>
    <row r="84" spans="1:18">
      <c r="A84" s="32">
        <v>-7</v>
      </c>
      <c r="B84" s="32">
        <v>0.026009</v>
      </c>
      <c r="C84" s="32">
        <v>0.023791</v>
      </c>
      <c r="D84" s="32">
        <v>0.022034</v>
      </c>
      <c r="E84" s="32">
        <v>0.105215</v>
      </c>
      <c r="F84" s="32">
        <v>0.102099</v>
      </c>
      <c r="G84" s="32">
        <v>0.105814</v>
      </c>
      <c r="H84" s="32">
        <v>0.053514</v>
      </c>
      <c r="I84" s="32">
        <v>0.052617</v>
      </c>
      <c r="J84" s="32">
        <v>0.056618</v>
      </c>
      <c r="K84" s="32"/>
      <c r="L84" s="34">
        <v>0.0239446666666667</v>
      </c>
      <c r="M84" s="34">
        <v>0.104376</v>
      </c>
      <c r="N84" s="34">
        <v>0.0542496666666667</v>
      </c>
      <c r="O84" s="32"/>
      <c r="P84" s="42">
        <v>18.4061844205693</v>
      </c>
      <c r="Q84" s="42">
        <v>80.2334787878167</v>
      </c>
      <c r="R84" s="42">
        <v>41.7015355996218</v>
      </c>
    </row>
    <row r="85" spans="1:18">
      <c r="A85" s="32">
        <v>-8</v>
      </c>
      <c r="B85" s="32">
        <v>0.020583</v>
      </c>
      <c r="C85" s="32">
        <v>0.016946</v>
      </c>
      <c r="D85" s="32">
        <v>0.013535</v>
      </c>
      <c r="E85" s="32">
        <v>0.102292</v>
      </c>
      <c r="F85" s="32">
        <v>0.101366</v>
      </c>
      <c r="G85" s="32">
        <v>0.100956</v>
      </c>
      <c r="H85" s="32">
        <v>0.042195</v>
      </c>
      <c r="I85" s="32">
        <v>0.04865</v>
      </c>
      <c r="J85" s="32">
        <v>0.041826</v>
      </c>
      <c r="K85" s="32"/>
      <c r="L85" s="34">
        <v>0.0170213333333333</v>
      </c>
      <c r="M85" s="34">
        <v>0.101538</v>
      </c>
      <c r="N85" s="34">
        <v>0.0442236666666667</v>
      </c>
      <c r="O85" s="32"/>
      <c r="P85" s="42">
        <v>13.0842414629834</v>
      </c>
      <c r="Q85" s="42">
        <v>78.0519177699598</v>
      </c>
      <c r="R85" s="42">
        <v>33.9945832511255</v>
      </c>
    </row>
    <row r="86" spans="1:18">
      <c r="A86" s="32">
        <v>-9</v>
      </c>
      <c r="B86" s="32">
        <v>0.014743</v>
      </c>
      <c r="C86" s="32">
        <v>0.013637</v>
      </c>
      <c r="D86" s="32">
        <v>0.011128</v>
      </c>
      <c r="E86" s="32">
        <v>0.09504</v>
      </c>
      <c r="F86" s="32">
        <v>0.107937</v>
      </c>
      <c r="G86" s="32">
        <v>0.100905</v>
      </c>
      <c r="H86" s="32">
        <v>0.043974</v>
      </c>
      <c r="I86" s="32">
        <v>0.044352</v>
      </c>
      <c r="J86" s="32">
        <v>0.0433</v>
      </c>
      <c r="K86" s="32"/>
      <c r="L86" s="34">
        <v>0.0131693333333333</v>
      </c>
      <c r="M86" s="34">
        <v>0.101294</v>
      </c>
      <c r="N86" s="34">
        <v>0.0438753333333333</v>
      </c>
      <c r="O86" s="32"/>
      <c r="P86" s="42">
        <v>10.1232220687676</v>
      </c>
      <c r="Q86" s="42">
        <v>77.8643557937946</v>
      </c>
      <c r="R86" s="42">
        <v>33.726820593895</v>
      </c>
    </row>
    <row r="87" spans="1:18">
      <c r="A87" s="32">
        <v>-18</v>
      </c>
      <c r="B87" s="32">
        <v>0.017463</v>
      </c>
      <c r="C87" s="32">
        <v>0.01865</v>
      </c>
      <c r="D87" s="32">
        <v>0.016567</v>
      </c>
      <c r="E87" s="32">
        <v>0.112403</v>
      </c>
      <c r="F87" s="32">
        <v>0.116594</v>
      </c>
      <c r="G87" s="32">
        <v>0.115364</v>
      </c>
      <c r="H87" s="32">
        <v>0.055491</v>
      </c>
      <c r="I87" s="32">
        <v>0.049244</v>
      </c>
      <c r="J87" s="32">
        <v>0.049173</v>
      </c>
      <c r="K87" s="32"/>
      <c r="L87" s="34">
        <v>0.01756</v>
      </c>
      <c r="M87" s="34">
        <v>0.114787</v>
      </c>
      <c r="N87" s="34">
        <v>0.0513026666666667</v>
      </c>
      <c r="O87" s="32"/>
      <c r="P87" s="42">
        <v>13.4983127109111</v>
      </c>
      <c r="Q87" s="42">
        <v>88.2363793364098</v>
      </c>
      <c r="R87" s="42">
        <v>39.4361866497895</v>
      </c>
    </row>
    <row r="88" spans="1:18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</row>
    <row r="89" spans="1:18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</row>
    <row r="90" spans="1:18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</row>
    <row r="91" spans="1:18">
      <c r="A91" s="46" t="s">
        <v>4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46" t="s">
        <v>25</v>
      </c>
      <c r="M91" s="46"/>
      <c r="N91" s="46"/>
      <c r="O91" s="46"/>
      <c r="P91" s="46" t="s">
        <v>107</v>
      </c>
      <c r="Q91" s="32"/>
      <c r="R91" s="32"/>
    </row>
    <row r="92" spans="1:18">
      <c r="A92" s="32" t="s">
        <v>103</v>
      </c>
      <c r="B92" s="6" t="s">
        <v>10</v>
      </c>
      <c r="C92" s="6"/>
      <c r="D92" s="6"/>
      <c r="E92" s="6" t="s">
        <v>142</v>
      </c>
      <c r="F92" s="6"/>
      <c r="G92" s="6"/>
      <c r="H92" s="6" t="s">
        <v>143</v>
      </c>
      <c r="I92" s="6"/>
      <c r="J92" s="6"/>
      <c r="K92" s="32"/>
      <c r="L92" s="32" t="s">
        <v>10</v>
      </c>
      <c r="M92" s="133" t="s">
        <v>144</v>
      </c>
      <c r="N92" s="133" t="s">
        <v>145</v>
      </c>
      <c r="O92" s="32"/>
      <c r="P92" s="32" t="s">
        <v>10</v>
      </c>
      <c r="Q92" s="133" t="s">
        <v>144</v>
      </c>
      <c r="R92" s="133" t="s">
        <v>145</v>
      </c>
    </row>
    <row r="93" spans="1:18">
      <c r="A93" s="32">
        <v>-4</v>
      </c>
      <c r="B93" s="32">
        <v>0.124149</v>
      </c>
      <c r="C93" s="32">
        <v>0.123462</v>
      </c>
      <c r="D93" s="32">
        <v>0.11724</v>
      </c>
      <c r="E93" s="32">
        <v>0.132322</v>
      </c>
      <c r="F93" s="32">
        <v>0.122719</v>
      </c>
      <c r="G93" s="32">
        <v>0.126614</v>
      </c>
      <c r="H93" s="32">
        <v>0.120685</v>
      </c>
      <c r="I93" s="32">
        <v>0.109998</v>
      </c>
      <c r="J93" s="32">
        <v>0.125925</v>
      </c>
      <c r="K93" s="32"/>
      <c r="L93" s="34">
        <v>0.121617</v>
      </c>
      <c r="M93" s="34">
        <v>0.127218333333333</v>
      </c>
      <c r="N93" s="34">
        <v>0.118869333333333</v>
      </c>
      <c r="O93" s="32"/>
      <c r="P93" s="42">
        <v>100</v>
      </c>
      <c r="Q93" s="42">
        <v>104.60571575794</v>
      </c>
      <c r="R93" s="42">
        <v>97.7407215548265</v>
      </c>
    </row>
    <row r="94" spans="1:18">
      <c r="A94" s="32">
        <v>-5</v>
      </c>
      <c r="B94" s="32">
        <v>0.102609</v>
      </c>
      <c r="C94" s="32">
        <v>0.090234</v>
      </c>
      <c r="D94" s="32">
        <v>0.092941</v>
      </c>
      <c r="E94" s="32">
        <v>0.117193</v>
      </c>
      <c r="F94" s="32">
        <v>0.115199</v>
      </c>
      <c r="G94" s="32">
        <v>0.117492</v>
      </c>
      <c r="H94" s="32">
        <v>0.106557</v>
      </c>
      <c r="I94" s="32">
        <v>0.100148</v>
      </c>
      <c r="J94" s="32">
        <v>0.106117</v>
      </c>
      <c r="K94" s="32"/>
      <c r="L94" s="34">
        <v>0.0952613333333333</v>
      </c>
      <c r="M94" s="34">
        <v>0.116628</v>
      </c>
      <c r="N94" s="34">
        <v>0.104274</v>
      </c>
      <c r="O94" s="32"/>
      <c r="P94" s="42">
        <v>78.3289616857292</v>
      </c>
      <c r="Q94" s="42">
        <v>95.8977774488764</v>
      </c>
      <c r="R94" s="42">
        <v>85.7396581070081</v>
      </c>
    </row>
    <row r="95" spans="1:18">
      <c r="A95" s="32">
        <v>-5.5</v>
      </c>
      <c r="B95" s="32">
        <v>0.093157</v>
      </c>
      <c r="C95" s="32">
        <v>0.077566</v>
      </c>
      <c r="D95" s="32">
        <v>0.069914</v>
      </c>
      <c r="E95" s="32">
        <v>0.117059</v>
      </c>
      <c r="F95" s="32">
        <v>0.119119</v>
      </c>
      <c r="G95" s="32">
        <v>0.117115</v>
      </c>
      <c r="H95" s="32">
        <v>0.095744</v>
      </c>
      <c r="I95" s="32">
        <v>0.095662</v>
      </c>
      <c r="J95" s="32">
        <v>0.094523</v>
      </c>
      <c r="K95" s="32"/>
      <c r="L95" s="34">
        <v>0.0802123333333333</v>
      </c>
      <c r="M95" s="34">
        <v>0.117764333333333</v>
      </c>
      <c r="N95" s="34">
        <v>0.0953096666666667</v>
      </c>
      <c r="O95" s="32"/>
      <c r="P95" s="42">
        <v>65.9548692479944</v>
      </c>
      <c r="Q95" s="42">
        <v>96.8321314728478</v>
      </c>
      <c r="R95" s="42">
        <v>78.3687039366755</v>
      </c>
    </row>
    <row r="96" spans="1:18">
      <c r="A96" s="32">
        <v>-6</v>
      </c>
      <c r="B96" s="32">
        <v>0.073853</v>
      </c>
      <c r="C96" s="32">
        <v>0.048892</v>
      </c>
      <c r="D96" s="32">
        <v>0.048012</v>
      </c>
      <c r="E96" s="32">
        <v>0.106276</v>
      </c>
      <c r="F96" s="32">
        <v>0.111289</v>
      </c>
      <c r="G96" s="32">
        <v>0.1067</v>
      </c>
      <c r="H96" s="32">
        <v>0.077236</v>
      </c>
      <c r="I96" s="32">
        <v>0.086087</v>
      </c>
      <c r="J96" s="32">
        <v>0.075635</v>
      </c>
      <c r="K96" s="32"/>
      <c r="L96" s="34">
        <v>0.056919</v>
      </c>
      <c r="M96" s="34">
        <v>0.108088333333333</v>
      </c>
      <c r="N96" s="34">
        <v>0.0796526666666667</v>
      </c>
      <c r="O96" s="32"/>
      <c r="P96" s="42">
        <v>46.8018451367819</v>
      </c>
      <c r="Q96" s="42">
        <v>88.8760069178925</v>
      </c>
      <c r="R96" s="42">
        <v>65.4946813904854</v>
      </c>
    </row>
    <row r="97" spans="1:18">
      <c r="A97" s="32">
        <v>-7</v>
      </c>
      <c r="B97" s="32">
        <v>0.02792</v>
      </c>
      <c r="C97" s="32">
        <v>0.015077</v>
      </c>
      <c r="D97" s="32">
        <v>0.010072</v>
      </c>
      <c r="E97" s="32">
        <v>0.102072</v>
      </c>
      <c r="F97" s="32">
        <v>0.099182</v>
      </c>
      <c r="G97" s="32">
        <v>0.101199</v>
      </c>
      <c r="H97" s="32">
        <v>0.05421</v>
      </c>
      <c r="I97" s="32">
        <v>0.043521</v>
      </c>
      <c r="J97" s="32">
        <v>0.046311</v>
      </c>
      <c r="K97" s="32"/>
      <c r="L97" s="34">
        <v>0.0176896666666667</v>
      </c>
      <c r="M97" s="34">
        <v>0.100817666666667</v>
      </c>
      <c r="N97" s="34">
        <v>0.048014</v>
      </c>
      <c r="O97" s="32"/>
      <c r="P97" s="42">
        <v>14.545389761848</v>
      </c>
      <c r="Q97" s="42">
        <v>82.8976760376154</v>
      </c>
      <c r="R97" s="42">
        <v>39.479678005542</v>
      </c>
    </row>
    <row r="98" spans="1:18">
      <c r="A98" s="32">
        <v>-8</v>
      </c>
      <c r="B98" s="32">
        <v>0.017966</v>
      </c>
      <c r="C98" s="32">
        <v>0.004217</v>
      </c>
      <c r="D98" s="32">
        <v>0.006101</v>
      </c>
      <c r="E98" s="32">
        <v>0.092357</v>
      </c>
      <c r="F98" s="32">
        <v>0.096432</v>
      </c>
      <c r="G98" s="32">
        <v>0.093897</v>
      </c>
      <c r="H98" s="32">
        <v>0.037689</v>
      </c>
      <c r="I98" s="32">
        <v>0.036326</v>
      </c>
      <c r="J98" s="32">
        <v>0.040816</v>
      </c>
      <c r="K98" s="32"/>
      <c r="L98" s="34">
        <v>0.009428</v>
      </c>
      <c r="M98" s="34">
        <v>0.0942286666666667</v>
      </c>
      <c r="N98" s="34">
        <v>0.038277</v>
      </c>
      <c r="O98" s="32"/>
      <c r="P98" s="42">
        <v>7.75220569492752</v>
      </c>
      <c r="Q98" s="42">
        <v>77.4798479379254</v>
      </c>
      <c r="R98" s="42">
        <v>31.4733959890476</v>
      </c>
    </row>
    <row r="99" spans="1:18">
      <c r="A99" s="32">
        <v>-9</v>
      </c>
      <c r="B99" s="32">
        <v>0.016386</v>
      </c>
      <c r="C99" s="32">
        <v>0.003463</v>
      </c>
      <c r="D99" s="32">
        <v>0.005906</v>
      </c>
      <c r="E99" s="32">
        <v>0.095245</v>
      </c>
      <c r="F99" s="32">
        <v>0.090228</v>
      </c>
      <c r="G99" s="32">
        <v>0.090669</v>
      </c>
      <c r="H99" s="32">
        <v>0.03723</v>
      </c>
      <c r="I99" s="32">
        <v>0.036401</v>
      </c>
      <c r="J99" s="32">
        <v>0.035617</v>
      </c>
      <c r="K99" s="32"/>
      <c r="L99" s="34">
        <v>0.008585</v>
      </c>
      <c r="M99" s="34">
        <v>0.0920473333333333</v>
      </c>
      <c r="N99" s="34">
        <v>0.036416</v>
      </c>
      <c r="O99" s="32"/>
      <c r="P99" s="42">
        <v>7.0590460215266</v>
      </c>
      <c r="Q99" s="42">
        <v>75.6862390400465</v>
      </c>
      <c r="R99" s="42">
        <v>29.9431822853713</v>
      </c>
    </row>
    <row r="100" spans="1:18">
      <c r="A100" s="32">
        <v>-18</v>
      </c>
      <c r="B100" s="32">
        <v>0.017952</v>
      </c>
      <c r="C100" s="32">
        <v>0.005872</v>
      </c>
      <c r="D100" s="32">
        <v>0.012906</v>
      </c>
      <c r="E100" s="32">
        <v>0.097938</v>
      </c>
      <c r="F100" s="32">
        <v>0.10059</v>
      </c>
      <c r="G100" s="32">
        <v>0.104099</v>
      </c>
      <c r="H100" s="32">
        <v>0.040249</v>
      </c>
      <c r="I100" s="32">
        <v>0.037926</v>
      </c>
      <c r="J100" s="32">
        <v>0.043242</v>
      </c>
      <c r="K100" s="32"/>
      <c r="L100" s="34">
        <v>0.0122433333333333</v>
      </c>
      <c r="M100" s="34">
        <v>0.100875666666667</v>
      </c>
      <c r="N100" s="34">
        <v>0.0404723333333333</v>
      </c>
      <c r="O100" s="32"/>
      <c r="P100" s="42">
        <v>10.0671232914258</v>
      </c>
      <c r="Q100" s="42">
        <v>82.9453667387509</v>
      </c>
      <c r="R100" s="42">
        <v>33.2785164354764</v>
      </c>
    </row>
    <row r="101" spans="1:18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</row>
    <row r="102" spans="1:18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</row>
    <row r="103" spans="1:18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125"/>
      <c r="Q103" s="125"/>
      <c r="R103" s="125"/>
    </row>
    <row r="104" spans="1:18">
      <c r="A104" s="46" t="s">
        <v>5</v>
      </c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46" t="s">
        <v>25</v>
      </c>
      <c r="M104" s="46"/>
      <c r="N104" s="46"/>
      <c r="O104" s="46"/>
      <c r="P104" s="126" t="s">
        <v>107</v>
      </c>
      <c r="Q104" s="125"/>
      <c r="R104" s="125"/>
    </row>
    <row r="105" spans="1:18">
      <c r="A105" s="32" t="s">
        <v>103</v>
      </c>
      <c r="B105" s="6" t="s">
        <v>10</v>
      </c>
      <c r="C105" s="6"/>
      <c r="D105" s="6"/>
      <c r="E105" s="6" t="s">
        <v>142</v>
      </c>
      <c r="F105" s="6"/>
      <c r="G105" s="6"/>
      <c r="H105" s="6" t="s">
        <v>143</v>
      </c>
      <c r="I105" s="6"/>
      <c r="J105" s="6"/>
      <c r="K105" s="32"/>
      <c r="L105" s="32" t="s">
        <v>10</v>
      </c>
      <c r="M105" s="133" t="s">
        <v>144</v>
      </c>
      <c r="N105" s="133" t="s">
        <v>145</v>
      </c>
      <c r="O105" s="32"/>
      <c r="P105" s="125" t="s">
        <v>10</v>
      </c>
      <c r="Q105" s="133" t="s">
        <v>144</v>
      </c>
      <c r="R105" s="133" t="s">
        <v>145</v>
      </c>
    </row>
    <row r="106" spans="1:18">
      <c r="A106" s="32">
        <v>-4</v>
      </c>
      <c r="B106" s="6">
        <v>0.153098</v>
      </c>
      <c r="C106" s="6">
        <v>0.154226</v>
      </c>
      <c r="D106" s="6">
        <v>0.147211</v>
      </c>
      <c r="E106" s="6">
        <v>0.164376</v>
      </c>
      <c r="F106" s="6">
        <v>0.172856</v>
      </c>
      <c r="G106" s="6">
        <v>0.167537</v>
      </c>
      <c r="H106" s="6">
        <v>0.146317</v>
      </c>
      <c r="I106" s="6">
        <v>0.154922</v>
      </c>
      <c r="J106" s="6">
        <v>0.153841</v>
      </c>
      <c r="K106" s="32"/>
      <c r="L106" s="34">
        <f t="shared" ref="L106:L113" si="3">AVERAGE(B106:D106)</f>
        <v>0.151511666666667</v>
      </c>
      <c r="M106" s="34">
        <f t="shared" ref="M106:M113" si="4">AVERAGE(E106:G106)</f>
        <v>0.168256333333333</v>
      </c>
      <c r="N106" s="34">
        <f t="shared" ref="N106:N113" si="5">AVERAGE(H106:J106)</f>
        <v>0.151693333333333</v>
      </c>
      <c r="O106" s="32"/>
      <c r="P106" s="124">
        <v>100</v>
      </c>
      <c r="Q106" s="124">
        <v>111.052</v>
      </c>
      <c r="R106" s="124">
        <v>100.12</v>
      </c>
    </row>
    <row r="107" spans="1:18">
      <c r="A107" s="32">
        <v>-5</v>
      </c>
      <c r="B107" s="6">
        <v>0.142171</v>
      </c>
      <c r="C107" s="6">
        <v>0.133367</v>
      </c>
      <c r="D107" s="6">
        <v>0.121</v>
      </c>
      <c r="E107" s="6">
        <v>0.153796</v>
      </c>
      <c r="F107" s="6">
        <v>0.15964</v>
      </c>
      <c r="G107" s="6">
        <v>0.166933</v>
      </c>
      <c r="H107" s="6">
        <v>0.142449</v>
      </c>
      <c r="I107" s="6">
        <v>0.140121</v>
      </c>
      <c r="J107" s="6">
        <v>0.154202</v>
      </c>
      <c r="K107" s="32"/>
      <c r="L107" s="34">
        <f t="shared" si="3"/>
        <v>0.132179333333333</v>
      </c>
      <c r="M107" s="34">
        <f t="shared" si="4"/>
        <v>0.160123</v>
      </c>
      <c r="N107" s="34">
        <f t="shared" si="5"/>
        <v>0.145590666666667</v>
      </c>
      <c r="O107" s="32"/>
      <c r="P107" s="124">
        <v>87.24</v>
      </c>
      <c r="Q107" s="124">
        <v>105.684</v>
      </c>
      <c r="R107" s="124">
        <v>96.092</v>
      </c>
    </row>
    <row r="108" spans="1:18">
      <c r="A108" s="32">
        <v>-5.5</v>
      </c>
      <c r="B108" s="6">
        <v>0.111133</v>
      </c>
      <c r="C108" s="6">
        <v>0.111155</v>
      </c>
      <c r="D108" s="6">
        <v>0.099465</v>
      </c>
      <c r="E108" s="6">
        <v>0.149109</v>
      </c>
      <c r="F108" s="6">
        <v>0.152268</v>
      </c>
      <c r="G108" s="6">
        <v>0.155265</v>
      </c>
      <c r="H108" s="6">
        <v>0.131389</v>
      </c>
      <c r="I108" s="6">
        <v>0.141175</v>
      </c>
      <c r="J108" s="6">
        <v>0.149986</v>
      </c>
      <c r="K108" s="32"/>
      <c r="L108" s="34">
        <f t="shared" si="3"/>
        <v>0.107251</v>
      </c>
      <c r="M108" s="34">
        <f t="shared" si="4"/>
        <v>0.152214</v>
      </c>
      <c r="N108" s="34">
        <f t="shared" si="5"/>
        <v>0.14085</v>
      </c>
      <c r="O108" s="32"/>
      <c r="P108" s="124">
        <v>70.787</v>
      </c>
      <c r="Q108" s="124">
        <v>100.464</v>
      </c>
      <c r="R108" s="124">
        <v>92.963</v>
      </c>
    </row>
    <row r="109" spans="1:18">
      <c r="A109" s="32">
        <v>-6</v>
      </c>
      <c r="B109" s="6">
        <v>0.087788</v>
      </c>
      <c r="C109" s="6">
        <v>0.077509</v>
      </c>
      <c r="D109" s="6">
        <v>0.073885</v>
      </c>
      <c r="E109" s="6">
        <v>0.149648</v>
      </c>
      <c r="F109" s="6">
        <v>0.146932</v>
      </c>
      <c r="G109" s="6">
        <v>0.143777</v>
      </c>
      <c r="H109" s="6">
        <v>0.131691</v>
      </c>
      <c r="I109" s="6">
        <v>0.128652</v>
      </c>
      <c r="J109" s="6">
        <v>0.13405</v>
      </c>
      <c r="K109" s="32"/>
      <c r="L109" s="34">
        <f t="shared" si="3"/>
        <v>0.0797273333333333</v>
      </c>
      <c r="M109" s="34">
        <f t="shared" si="4"/>
        <v>0.146785666666667</v>
      </c>
      <c r="N109" s="34">
        <f t="shared" si="5"/>
        <v>0.131464333333333</v>
      </c>
      <c r="O109" s="32"/>
      <c r="P109" s="124">
        <v>52.621</v>
      </c>
      <c r="Q109" s="124">
        <v>96.881</v>
      </c>
      <c r="R109" s="124">
        <v>86.768</v>
      </c>
    </row>
    <row r="110" spans="1:18">
      <c r="A110" s="32">
        <v>-7</v>
      </c>
      <c r="B110" s="6">
        <v>0.03213</v>
      </c>
      <c r="C110" s="6">
        <v>0.023809</v>
      </c>
      <c r="D110" s="6">
        <v>0.026343</v>
      </c>
      <c r="E110" s="6">
        <v>0.121072</v>
      </c>
      <c r="F110" s="6">
        <v>0.128212</v>
      </c>
      <c r="G110" s="6">
        <v>0.135642</v>
      </c>
      <c r="H110" s="6">
        <v>0.079353</v>
      </c>
      <c r="I110" s="6">
        <v>0.087405</v>
      </c>
      <c r="J110" s="6">
        <v>0.096319</v>
      </c>
      <c r="K110" s="32"/>
      <c r="L110" s="34">
        <f t="shared" si="3"/>
        <v>0.0274273333333333</v>
      </c>
      <c r="M110" s="34">
        <f t="shared" si="4"/>
        <v>0.128308666666667</v>
      </c>
      <c r="N110" s="34">
        <f t="shared" si="5"/>
        <v>0.0876923333333333</v>
      </c>
      <c r="O110" s="32"/>
      <c r="P110" s="124">
        <v>18.102</v>
      </c>
      <c r="Q110" s="124">
        <v>84.686</v>
      </c>
      <c r="R110" s="124">
        <v>57.878</v>
      </c>
    </row>
    <row r="111" spans="1:18">
      <c r="A111" s="32">
        <v>-8</v>
      </c>
      <c r="B111" s="6">
        <v>0.016486</v>
      </c>
      <c r="C111" s="6">
        <v>0.009043</v>
      </c>
      <c r="D111" s="6">
        <v>0.006986</v>
      </c>
      <c r="E111" s="6">
        <v>0.13507</v>
      </c>
      <c r="F111" s="6">
        <v>0.135319</v>
      </c>
      <c r="G111" s="6">
        <v>0.125464</v>
      </c>
      <c r="H111" s="6">
        <v>0.059467</v>
      </c>
      <c r="I111" s="6">
        <v>0.07084</v>
      </c>
      <c r="J111" s="6">
        <v>0.07802</v>
      </c>
      <c r="K111" s="32"/>
      <c r="L111" s="34">
        <f t="shared" si="3"/>
        <v>0.0108383333333333</v>
      </c>
      <c r="M111" s="34">
        <f t="shared" si="4"/>
        <v>0.131951</v>
      </c>
      <c r="N111" s="34">
        <f t="shared" si="5"/>
        <v>0.0694423333333333</v>
      </c>
      <c r="O111" s="32"/>
      <c r="P111" s="124">
        <v>7.153</v>
      </c>
      <c r="Q111" s="124">
        <v>87.09</v>
      </c>
      <c r="R111" s="124">
        <v>45.833</v>
      </c>
    </row>
    <row r="112" spans="1:18">
      <c r="A112" s="32">
        <v>-9</v>
      </c>
      <c r="B112" s="6">
        <v>0.011741</v>
      </c>
      <c r="C112" s="6">
        <v>0.006612</v>
      </c>
      <c r="D112" s="6">
        <v>0.00227</v>
      </c>
      <c r="E112" s="6">
        <v>0.138106</v>
      </c>
      <c r="F112" s="6">
        <v>0.138645</v>
      </c>
      <c r="G112" s="6">
        <v>0.139333</v>
      </c>
      <c r="H112" s="6">
        <v>0.058587</v>
      </c>
      <c r="I112" s="6">
        <v>0.064398</v>
      </c>
      <c r="J112" s="6">
        <v>0.076128</v>
      </c>
      <c r="K112" s="32"/>
      <c r="L112" s="34">
        <f t="shared" si="3"/>
        <v>0.00687433333333333</v>
      </c>
      <c r="M112" s="34">
        <f t="shared" si="4"/>
        <v>0.138694666666667</v>
      </c>
      <c r="N112" s="34">
        <f t="shared" si="5"/>
        <v>0.066371</v>
      </c>
      <c r="O112" s="32"/>
      <c r="P112" s="124">
        <v>4.537</v>
      </c>
      <c r="Q112" s="124">
        <v>91.541</v>
      </c>
      <c r="R112" s="124">
        <v>43.806</v>
      </c>
    </row>
    <row r="113" spans="1:18">
      <c r="A113" s="32">
        <v>-18</v>
      </c>
      <c r="B113" s="6">
        <v>0.018357</v>
      </c>
      <c r="C113" s="6">
        <v>0.021256</v>
      </c>
      <c r="D113" s="6">
        <v>0.016416</v>
      </c>
      <c r="E113" s="6">
        <v>0.15558</v>
      </c>
      <c r="F113" s="6">
        <v>0.148356</v>
      </c>
      <c r="G113" s="6">
        <v>0.148749</v>
      </c>
      <c r="H113" s="6">
        <v>0.071193</v>
      </c>
      <c r="I113" s="6">
        <v>0.074822</v>
      </c>
      <c r="J113" s="6">
        <v>0.079448</v>
      </c>
      <c r="K113" s="32"/>
      <c r="L113" s="34">
        <f t="shared" si="3"/>
        <v>0.0186763333333333</v>
      </c>
      <c r="M113" s="34">
        <f t="shared" si="4"/>
        <v>0.150895</v>
      </c>
      <c r="N113" s="34">
        <f t="shared" si="5"/>
        <v>0.0751543333333333</v>
      </c>
      <c r="O113" s="32"/>
      <c r="P113" s="124">
        <v>12.327</v>
      </c>
      <c r="Q113" s="124">
        <v>99.593</v>
      </c>
      <c r="R113" s="124">
        <v>49.603</v>
      </c>
    </row>
  </sheetData>
  <mergeCells count="27">
    <mergeCell ref="B3:D3"/>
    <mergeCell ref="E3:G3"/>
    <mergeCell ref="H3:J3"/>
    <mergeCell ref="B15:D15"/>
    <mergeCell ref="E15:G15"/>
    <mergeCell ref="H15:J15"/>
    <mergeCell ref="B27:D27"/>
    <mergeCell ref="E27:G27"/>
    <mergeCell ref="H27:J27"/>
    <mergeCell ref="B39:D39"/>
    <mergeCell ref="E39:G39"/>
    <mergeCell ref="H39:J39"/>
    <mergeCell ref="B53:E53"/>
    <mergeCell ref="F53:I53"/>
    <mergeCell ref="J53:M53"/>
    <mergeCell ref="B66:D66"/>
    <mergeCell ref="E66:G66"/>
    <mergeCell ref="H66:J66"/>
    <mergeCell ref="B79:D79"/>
    <mergeCell ref="E79:G79"/>
    <mergeCell ref="H79:J79"/>
    <mergeCell ref="B92:D92"/>
    <mergeCell ref="E92:G92"/>
    <mergeCell ref="H92:J92"/>
    <mergeCell ref="B105:D105"/>
    <mergeCell ref="E105:G105"/>
    <mergeCell ref="H105:J105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zoomScale="85" zoomScaleNormal="85" workbookViewId="0">
      <selection activeCell="A4" sqref="A4"/>
    </sheetView>
  </sheetViews>
  <sheetFormatPr defaultColWidth="9" defaultRowHeight="13.5"/>
  <cols>
    <col min="1" max="1" width="30" style="27" customWidth="1"/>
    <col min="2" max="2" width="9.21666666666667" style="27"/>
    <col min="3" max="3" width="19" style="27" customWidth="1"/>
    <col min="4" max="6" width="14.2166666666667" style="27" customWidth="1"/>
    <col min="7" max="10" width="10.1083333333333" style="27" customWidth="1"/>
    <col min="11" max="11" width="11.1083333333333" style="27"/>
    <col min="12" max="12" width="11.775" style="27" customWidth="1"/>
    <col min="13" max="21" width="9.88333333333333" style="27" customWidth="1"/>
    <col min="22" max="16384" width="9" style="27"/>
  </cols>
  <sheetData>
    <row r="1" spans="1:12">
      <c r="A1" s="32" t="s">
        <v>26</v>
      </c>
      <c r="L1" s="32" t="s">
        <v>29</v>
      </c>
    </row>
    <row r="2" spans="1:21">
      <c r="A2" s="6" t="s">
        <v>148</v>
      </c>
      <c r="B2" s="6" t="s">
        <v>149</v>
      </c>
      <c r="C2" s="6" t="s">
        <v>150</v>
      </c>
      <c r="D2" s="6" t="s">
        <v>151</v>
      </c>
      <c r="E2" s="6" t="s">
        <v>152</v>
      </c>
      <c r="F2" s="6" t="s">
        <v>153</v>
      </c>
      <c r="G2" s="6" t="s">
        <v>154</v>
      </c>
      <c r="H2" s="6" t="s">
        <v>155</v>
      </c>
      <c r="I2" s="6" t="s">
        <v>156</v>
      </c>
      <c r="J2" s="6" t="s">
        <v>10</v>
      </c>
      <c r="K2" s="6"/>
      <c r="L2" s="6" t="s">
        <v>148</v>
      </c>
      <c r="M2" s="6" t="s">
        <v>149</v>
      </c>
      <c r="N2" s="6" t="s">
        <v>150</v>
      </c>
      <c r="O2" s="6" t="s">
        <v>151</v>
      </c>
      <c r="P2" s="6" t="s">
        <v>152</v>
      </c>
      <c r="Q2" s="6" t="s">
        <v>153</v>
      </c>
      <c r="R2" s="6" t="s">
        <v>154</v>
      </c>
      <c r="S2" s="6" t="s">
        <v>155</v>
      </c>
      <c r="T2" s="6" t="s">
        <v>156</v>
      </c>
      <c r="U2" s="6" t="s">
        <v>10</v>
      </c>
    </row>
    <row r="3" spans="1:21">
      <c r="A3" s="6">
        <v>0.0082</v>
      </c>
      <c r="B3" s="6">
        <v>0.0101</v>
      </c>
      <c r="C3" s="6">
        <v>0.0047</v>
      </c>
      <c r="D3" s="6">
        <v>0.00813</v>
      </c>
      <c r="E3" s="6">
        <v>0.0129</v>
      </c>
      <c r="F3" s="6">
        <v>0.0537</v>
      </c>
      <c r="G3" s="6">
        <v>0.0335</v>
      </c>
      <c r="H3" s="6">
        <v>0.0328</v>
      </c>
      <c r="I3" s="6">
        <v>0.11037</v>
      </c>
      <c r="J3" s="6">
        <v>0.067833</v>
      </c>
      <c r="K3" s="6"/>
      <c r="L3" s="6">
        <v>0.0042</v>
      </c>
      <c r="M3" s="6">
        <v>0.0018</v>
      </c>
      <c r="N3" s="6">
        <v>0.0059</v>
      </c>
      <c r="O3" s="6">
        <v>0.0047</v>
      </c>
      <c r="P3" s="6">
        <v>0.0003</v>
      </c>
      <c r="Q3" s="6">
        <v>0.0335</v>
      </c>
      <c r="R3" s="6">
        <v>0.0181</v>
      </c>
      <c r="S3" s="6">
        <v>0.0257</v>
      </c>
      <c r="T3" s="6">
        <v>0.0378</v>
      </c>
      <c r="U3" s="6">
        <v>0.044</v>
      </c>
    </row>
    <row r="4" spans="1:21">
      <c r="A4" s="6">
        <v>0.0039</v>
      </c>
      <c r="B4" s="6">
        <v>0.0021</v>
      </c>
      <c r="C4" s="6">
        <v>0.006</v>
      </c>
      <c r="D4" s="6">
        <v>0.01067</v>
      </c>
      <c r="E4" s="6">
        <v>0.0234</v>
      </c>
      <c r="F4" s="6">
        <v>0.0494</v>
      </c>
      <c r="G4" s="6">
        <v>0.0318</v>
      </c>
      <c r="H4" s="6">
        <v>0.0293</v>
      </c>
      <c r="I4" s="6">
        <v>0.1109</v>
      </c>
      <c r="J4" s="6">
        <v>0.06025</v>
      </c>
      <c r="K4" s="6"/>
      <c r="L4" s="6">
        <v>0.0064</v>
      </c>
      <c r="M4" s="6">
        <v>0.0038</v>
      </c>
      <c r="N4" s="6">
        <v>0.0091</v>
      </c>
      <c r="O4" s="6">
        <v>0.0019</v>
      </c>
      <c r="P4" s="6">
        <v>0.0017</v>
      </c>
      <c r="Q4" s="6">
        <v>0.0397</v>
      </c>
      <c r="R4" s="6">
        <v>0.0203</v>
      </c>
      <c r="S4" s="6">
        <v>0.0287</v>
      </c>
      <c r="T4" s="6">
        <v>0.0425</v>
      </c>
      <c r="U4" s="6">
        <v>0.036</v>
      </c>
    </row>
    <row r="5" spans="1:21">
      <c r="A5" s="6">
        <v>0.00457</v>
      </c>
      <c r="B5" s="6">
        <v>0.01157</v>
      </c>
      <c r="C5" s="6">
        <v>0.005</v>
      </c>
      <c r="D5" s="6">
        <v>0.01133</v>
      </c>
      <c r="E5" s="6">
        <v>0.0309</v>
      </c>
      <c r="F5" s="6">
        <v>0.052</v>
      </c>
      <c r="G5" s="6">
        <v>0.0249</v>
      </c>
      <c r="H5" s="6">
        <v>0.0388</v>
      </c>
      <c r="I5" s="6">
        <v>0.09613</v>
      </c>
      <c r="J5" s="6">
        <v>0.06225</v>
      </c>
      <c r="K5" s="6"/>
      <c r="L5" s="6">
        <v>0.0026</v>
      </c>
      <c r="M5" s="6">
        <v>0.0062</v>
      </c>
      <c r="N5" s="6">
        <v>0.003</v>
      </c>
      <c r="O5" s="6">
        <v>0.0042</v>
      </c>
      <c r="P5" s="6">
        <v>0.0089</v>
      </c>
      <c r="Q5" s="6">
        <v>0.0279</v>
      </c>
      <c r="R5" s="6">
        <v>0.0232</v>
      </c>
      <c r="S5" s="6">
        <v>0.0211</v>
      </c>
      <c r="T5" s="6">
        <v>0.0379</v>
      </c>
      <c r="U5" s="6">
        <v>0.044</v>
      </c>
    </row>
    <row r="6" spans="1:21">
      <c r="A6" s="6">
        <v>0.0048</v>
      </c>
      <c r="B6" s="6">
        <v>0.0121</v>
      </c>
      <c r="C6" s="6">
        <v>0.0043</v>
      </c>
      <c r="D6" s="6">
        <v>0.00577</v>
      </c>
      <c r="F6" s="6">
        <v>0.0561</v>
      </c>
      <c r="G6" s="6">
        <v>0.0344</v>
      </c>
      <c r="H6" s="6">
        <v>0.0435</v>
      </c>
      <c r="I6" s="6">
        <v>0.07247</v>
      </c>
      <c r="J6" s="6">
        <v>0.08067</v>
      </c>
      <c r="K6" s="6"/>
      <c r="L6" s="6">
        <v>0.0054</v>
      </c>
      <c r="M6" s="6">
        <v>0.0069</v>
      </c>
      <c r="N6" s="6">
        <v>0.0078</v>
      </c>
      <c r="O6" s="6">
        <v>0.0071</v>
      </c>
      <c r="P6" s="6">
        <v>0.0161</v>
      </c>
      <c r="Q6" s="6">
        <v>0.0303</v>
      </c>
      <c r="R6" s="6">
        <v>0.0219</v>
      </c>
      <c r="S6" s="6">
        <v>0.0255</v>
      </c>
      <c r="T6" s="6">
        <v>0.0274</v>
      </c>
      <c r="U6" s="6">
        <v>0.036</v>
      </c>
    </row>
    <row r="7" spans="1:21">
      <c r="A7" s="6">
        <v>0.0034</v>
      </c>
      <c r="B7" s="6">
        <v>0.0062</v>
      </c>
      <c r="D7" s="6">
        <v>0.00217</v>
      </c>
      <c r="F7" s="6">
        <v>0.0398</v>
      </c>
      <c r="H7" s="6">
        <v>0.0255</v>
      </c>
      <c r="I7" s="6">
        <v>0.101</v>
      </c>
      <c r="J7" s="6">
        <v>0.06857</v>
      </c>
      <c r="K7" s="6"/>
      <c r="L7" s="6">
        <v>0.007</v>
      </c>
      <c r="M7" s="6">
        <v>0.0087</v>
      </c>
      <c r="O7" s="6">
        <v>0.0012</v>
      </c>
      <c r="P7" s="6">
        <v>0.0078</v>
      </c>
      <c r="Q7" s="6">
        <v>0.0162</v>
      </c>
      <c r="R7" s="6">
        <v>0.0213</v>
      </c>
      <c r="S7" s="6">
        <v>0.0217</v>
      </c>
      <c r="T7" s="6">
        <v>0.0445</v>
      </c>
      <c r="U7" s="41">
        <v>0.02025</v>
      </c>
    </row>
    <row r="8" spans="1:21">
      <c r="A8" s="6">
        <v>0.0074</v>
      </c>
      <c r="B8" s="6">
        <v>0.01257</v>
      </c>
      <c r="F8" s="6">
        <v>0.0335</v>
      </c>
      <c r="H8" s="6">
        <v>0.0232</v>
      </c>
      <c r="I8" s="6">
        <v>0.0895</v>
      </c>
      <c r="J8" s="36">
        <v>0.063666667</v>
      </c>
      <c r="K8" s="6"/>
      <c r="L8" s="6">
        <v>0.0068</v>
      </c>
      <c r="M8" s="6">
        <v>0.0034</v>
      </c>
      <c r="O8" s="6">
        <v>0.0061</v>
      </c>
      <c r="P8" s="6">
        <v>0.0167</v>
      </c>
      <c r="Q8" s="6">
        <v>0.0233</v>
      </c>
      <c r="R8" s="6">
        <v>0.0229</v>
      </c>
      <c r="S8" s="6">
        <v>0.0229</v>
      </c>
      <c r="T8" s="6">
        <v>0.0367</v>
      </c>
      <c r="U8" s="41">
        <v>0.021417</v>
      </c>
    </row>
    <row r="9" spans="1:21">
      <c r="A9" s="6">
        <v>0.0055</v>
      </c>
      <c r="B9" s="6"/>
      <c r="C9" s="6"/>
      <c r="D9" s="6"/>
      <c r="E9" s="6"/>
      <c r="F9" s="6"/>
      <c r="G9" s="6"/>
      <c r="H9" s="6"/>
      <c r="I9" s="6">
        <v>0.0662</v>
      </c>
      <c r="J9" s="36">
        <v>0.077833333</v>
      </c>
      <c r="K9" s="6"/>
      <c r="L9" s="6">
        <v>0.0074</v>
      </c>
      <c r="N9" s="6"/>
      <c r="O9" s="6"/>
      <c r="P9" s="6"/>
      <c r="Q9" s="6"/>
      <c r="R9" s="6"/>
      <c r="S9" s="6"/>
      <c r="T9" s="6">
        <v>0.0277</v>
      </c>
      <c r="U9" s="41">
        <v>0.021917</v>
      </c>
    </row>
    <row r="10" spans="1:21">
      <c r="A10" s="6">
        <v>0.008</v>
      </c>
      <c r="B10" s="6"/>
      <c r="C10" s="6"/>
      <c r="D10" s="6"/>
      <c r="E10" s="6"/>
      <c r="F10" s="6"/>
      <c r="G10" s="6"/>
      <c r="H10" s="6"/>
      <c r="J10" s="6">
        <v>0.061</v>
      </c>
      <c r="K10" s="6"/>
      <c r="L10" s="6">
        <v>0.0031</v>
      </c>
      <c r="M10" s="6"/>
      <c r="N10" s="6"/>
      <c r="O10" s="6"/>
      <c r="P10" s="6"/>
      <c r="Q10" s="6"/>
      <c r="R10" s="6"/>
      <c r="S10" s="6"/>
      <c r="U10" s="41">
        <v>0.02175</v>
      </c>
    </row>
    <row r="11" spans="2:19">
      <c r="B11" s="6"/>
      <c r="C11" s="6"/>
      <c r="D11" s="6"/>
      <c r="E11" s="6"/>
      <c r="F11" s="6"/>
      <c r="G11" s="6"/>
      <c r="H11" s="6"/>
      <c r="M11" s="6"/>
      <c r="N11" s="6"/>
      <c r="O11" s="6"/>
      <c r="P11" s="6"/>
      <c r="Q11" s="6"/>
      <c r="R11" s="6"/>
      <c r="S11" s="6"/>
    </row>
    <row r="12" spans="1:20">
      <c r="A12" s="46" t="s">
        <v>26</v>
      </c>
      <c r="B12" s="6"/>
      <c r="C12" s="6"/>
      <c r="D12" s="6"/>
      <c r="E12" s="6"/>
      <c r="F12" s="6"/>
      <c r="G12" s="6"/>
      <c r="H12" s="6"/>
      <c r="I12" s="6"/>
      <c r="L12" s="6"/>
      <c r="M12" s="6"/>
      <c r="N12" s="6"/>
      <c r="O12" s="6"/>
      <c r="P12" s="6"/>
      <c r="Q12" s="6"/>
      <c r="R12" s="6"/>
      <c r="S12" s="6"/>
      <c r="T12" s="6"/>
    </row>
    <row r="13" spans="1:21">
      <c r="A13" s="6" t="s">
        <v>157</v>
      </c>
      <c r="B13" s="6" t="s">
        <v>66</v>
      </c>
      <c r="C13" s="6" t="s">
        <v>67</v>
      </c>
      <c r="D13" s="6" t="s">
        <v>68</v>
      </c>
      <c r="E13" s="6" t="s">
        <v>69</v>
      </c>
      <c r="F13" s="6" t="s">
        <v>70</v>
      </c>
      <c r="G13" s="6"/>
      <c r="H13" s="6"/>
      <c r="I13" s="6"/>
      <c r="J13" s="48"/>
      <c r="K13" s="40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">
      <c r="A14" s="6" t="s">
        <v>158</v>
      </c>
      <c r="B14" s="6">
        <v>-0.003385</v>
      </c>
      <c r="C14" s="6" t="s">
        <v>159</v>
      </c>
      <c r="D14" s="6" t="s">
        <v>77</v>
      </c>
      <c r="E14" s="6" t="s">
        <v>41</v>
      </c>
      <c r="F14" s="6">
        <v>0.9885</v>
      </c>
      <c r="G14" s="6"/>
      <c r="H14" s="6"/>
      <c r="I14" s="64"/>
      <c r="J14" s="64"/>
    </row>
    <row r="15" spans="1:10">
      <c r="A15" s="6" t="s">
        <v>160</v>
      </c>
      <c r="B15" s="6">
        <v>0.0007213</v>
      </c>
      <c r="C15" s="6" t="s">
        <v>161</v>
      </c>
      <c r="D15" s="6" t="s">
        <v>77</v>
      </c>
      <c r="E15" s="6" t="s">
        <v>41</v>
      </c>
      <c r="F15" s="6">
        <v>0.9998</v>
      </c>
      <c r="G15" s="6"/>
      <c r="H15" s="6"/>
      <c r="I15" s="64"/>
      <c r="J15" s="64"/>
    </row>
    <row r="16" spans="1:10">
      <c r="A16" s="6" t="s">
        <v>162</v>
      </c>
      <c r="B16" s="6">
        <v>-0.001893</v>
      </c>
      <c r="C16" s="6" t="s">
        <v>163</v>
      </c>
      <c r="D16" s="6" t="s">
        <v>77</v>
      </c>
      <c r="E16" s="6" t="s">
        <v>41</v>
      </c>
      <c r="F16" s="6">
        <v>0.9995</v>
      </c>
      <c r="G16" s="6"/>
      <c r="H16" s="6"/>
      <c r="I16" s="64"/>
      <c r="J16" s="64"/>
    </row>
    <row r="17" spans="1:10">
      <c r="A17" s="6" t="s">
        <v>164</v>
      </c>
      <c r="B17" s="6">
        <v>-0.01668</v>
      </c>
      <c r="C17" s="6" t="s">
        <v>165</v>
      </c>
      <c r="D17" s="6" t="s">
        <v>73</v>
      </c>
      <c r="E17" s="6" t="s">
        <v>74</v>
      </c>
      <c r="F17" s="6">
        <v>0.0401</v>
      </c>
      <c r="G17" s="6"/>
      <c r="H17" s="6"/>
      <c r="I17" s="64"/>
      <c r="J17" s="64"/>
    </row>
    <row r="18" spans="1:10">
      <c r="A18" s="6" t="s">
        <v>166</v>
      </c>
      <c r="B18" s="6">
        <v>-0.0417</v>
      </c>
      <c r="C18" s="6" t="s">
        <v>167</v>
      </c>
      <c r="D18" s="6" t="s">
        <v>73</v>
      </c>
      <c r="E18" s="6" t="s">
        <v>38</v>
      </c>
      <c r="F18" s="6" t="s">
        <v>36</v>
      </c>
      <c r="G18" s="6"/>
      <c r="H18" s="6"/>
      <c r="I18" s="64"/>
      <c r="J18" s="64"/>
    </row>
    <row r="19" spans="1:10">
      <c r="A19" s="6" t="s">
        <v>168</v>
      </c>
      <c r="B19" s="6">
        <v>-0.02543</v>
      </c>
      <c r="C19" s="6" t="s">
        <v>169</v>
      </c>
      <c r="D19" s="6" t="s">
        <v>73</v>
      </c>
      <c r="E19" s="6" t="s">
        <v>38</v>
      </c>
      <c r="F19" s="6" t="s">
        <v>36</v>
      </c>
      <c r="G19" s="6"/>
      <c r="H19" s="6"/>
      <c r="I19" s="64"/>
      <c r="J19" s="64"/>
    </row>
    <row r="20" spans="1:10">
      <c r="A20" s="6" t="s">
        <v>170</v>
      </c>
      <c r="B20" s="6">
        <v>-0.02646</v>
      </c>
      <c r="C20" s="6" t="s">
        <v>171</v>
      </c>
      <c r="D20" s="6" t="s">
        <v>73</v>
      </c>
      <c r="E20" s="6" t="s">
        <v>38</v>
      </c>
      <c r="F20" s="6" t="s">
        <v>36</v>
      </c>
      <c r="G20" s="6"/>
      <c r="H20" s="6"/>
      <c r="I20" s="64"/>
      <c r="J20" s="64"/>
    </row>
    <row r="21" spans="1:10">
      <c r="A21" s="6" t="s">
        <v>172</v>
      </c>
      <c r="B21" s="6">
        <v>-0.08665</v>
      </c>
      <c r="C21" s="6" t="s">
        <v>173</v>
      </c>
      <c r="D21" s="6" t="s">
        <v>73</v>
      </c>
      <c r="E21" s="6" t="s">
        <v>38</v>
      </c>
      <c r="F21" s="6" t="s">
        <v>36</v>
      </c>
      <c r="G21" s="6"/>
      <c r="H21" s="6"/>
      <c r="I21" s="64"/>
      <c r="J21" s="64"/>
    </row>
    <row r="22" spans="1:10">
      <c r="A22" s="6" t="s">
        <v>174</v>
      </c>
      <c r="B22" s="6">
        <v>-0.06204</v>
      </c>
      <c r="C22" s="6" t="s">
        <v>175</v>
      </c>
      <c r="D22" s="6" t="s">
        <v>73</v>
      </c>
      <c r="E22" s="6" t="s">
        <v>38</v>
      </c>
      <c r="F22" s="6" t="s">
        <v>36</v>
      </c>
      <c r="G22" s="6"/>
      <c r="H22" s="6"/>
      <c r="I22" s="64"/>
      <c r="J22" s="64"/>
    </row>
    <row r="23" spans="1:10">
      <c r="A23" s="64"/>
      <c r="B23" s="64"/>
      <c r="C23" s="64"/>
      <c r="D23" s="64"/>
      <c r="E23" s="64"/>
      <c r="F23" s="64"/>
      <c r="G23" s="64"/>
      <c r="H23" s="64"/>
      <c r="I23" s="64"/>
      <c r="J23" s="64"/>
    </row>
    <row r="24" spans="1:10">
      <c r="A24" s="64"/>
      <c r="B24" s="64"/>
      <c r="C24" s="64"/>
      <c r="D24" s="64"/>
      <c r="E24" s="64"/>
      <c r="F24" s="64"/>
      <c r="G24" s="64"/>
      <c r="H24" s="64"/>
      <c r="I24" s="64"/>
      <c r="J24" s="64"/>
    </row>
    <row r="25" spans="1:10">
      <c r="A25" s="46" t="s">
        <v>29</v>
      </c>
      <c r="B25" s="64"/>
      <c r="C25" s="64"/>
      <c r="D25" s="64"/>
      <c r="E25" s="64"/>
      <c r="F25" s="64"/>
      <c r="G25" s="64"/>
      <c r="H25" s="64"/>
      <c r="I25" s="64"/>
      <c r="J25" s="64"/>
    </row>
    <row r="26" spans="1:10">
      <c r="A26" s="6" t="s">
        <v>157</v>
      </c>
      <c r="B26" s="6" t="s">
        <v>66</v>
      </c>
      <c r="C26" s="6" t="s">
        <v>67</v>
      </c>
      <c r="D26" s="6" t="s">
        <v>68</v>
      </c>
      <c r="E26" s="6" t="s">
        <v>69</v>
      </c>
      <c r="F26" s="6" t="s">
        <v>70</v>
      </c>
      <c r="G26" s="6"/>
      <c r="H26" s="6"/>
      <c r="I26" s="64"/>
      <c r="J26" s="64"/>
    </row>
    <row r="27" spans="1:10">
      <c r="A27" s="6" t="s">
        <v>158</v>
      </c>
      <c r="B27" s="6">
        <v>0.0002292</v>
      </c>
      <c r="C27" s="6" t="s">
        <v>176</v>
      </c>
      <c r="D27" s="6" t="s">
        <v>77</v>
      </c>
      <c r="E27" s="6" t="s">
        <v>41</v>
      </c>
      <c r="F27" s="6" t="s">
        <v>177</v>
      </c>
      <c r="G27" s="6"/>
      <c r="H27" s="6"/>
      <c r="I27" s="64"/>
      <c r="J27" s="64"/>
    </row>
    <row r="28" spans="1:10">
      <c r="A28" s="6" t="s">
        <v>160</v>
      </c>
      <c r="B28" s="6">
        <v>-0.001088</v>
      </c>
      <c r="C28" s="6" t="s">
        <v>178</v>
      </c>
      <c r="D28" s="6" t="s">
        <v>77</v>
      </c>
      <c r="E28" s="6" t="s">
        <v>41</v>
      </c>
      <c r="F28" s="6">
        <v>0.9996</v>
      </c>
      <c r="G28" s="6"/>
      <c r="H28" s="6"/>
      <c r="I28" s="64"/>
      <c r="J28" s="64"/>
    </row>
    <row r="29" spans="1:10">
      <c r="A29" s="6" t="s">
        <v>162</v>
      </c>
      <c r="B29" s="6">
        <v>0.001163</v>
      </c>
      <c r="C29" s="6" t="s">
        <v>179</v>
      </c>
      <c r="D29" s="6" t="s">
        <v>77</v>
      </c>
      <c r="E29" s="6" t="s">
        <v>41</v>
      </c>
      <c r="F29" s="6">
        <v>0.9995</v>
      </c>
      <c r="G29" s="6"/>
      <c r="H29" s="6"/>
      <c r="I29" s="64"/>
      <c r="J29" s="64"/>
    </row>
    <row r="30" spans="1:10">
      <c r="A30" s="6" t="s">
        <v>164</v>
      </c>
      <c r="B30" s="6">
        <v>-0.003221</v>
      </c>
      <c r="C30" s="6" t="s">
        <v>180</v>
      </c>
      <c r="D30" s="6" t="s">
        <v>77</v>
      </c>
      <c r="E30" s="6" t="s">
        <v>41</v>
      </c>
      <c r="F30" s="6">
        <v>0.9088</v>
      </c>
      <c r="G30" s="6"/>
      <c r="H30" s="6"/>
      <c r="I30" s="64"/>
      <c r="J30" s="64"/>
    </row>
    <row r="31" spans="1:10">
      <c r="A31" s="6" t="s">
        <v>166</v>
      </c>
      <c r="B31" s="6">
        <v>-0.02312</v>
      </c>
      <c r="C31" s="6" t="s">
        <v>181</v>
      </c>
      <c r="D31" s="6" t="s">
        <v>73</v>
      </c>
      <c r="E31" s="6" t="s">
        <v>38</v>
      </c>
      <c r="F31" s="6" t="s">
        <v>36</v>
      </c>
      <c r="G31" s="6"/>
      <c r="H31" s="6"/>
      <c r="I31" s="64"/>
      <c r="J31" s="64"/>
    </row>
    <row r="32" spans="1:10">
      <c r="A32" s="6" t="s">
        <v>168</v>
      </c>
      <c r="B32" s="6">
        <v>-0.01592</v>
      </c>
      <c r="C32" s="6" t="s">
        <v>182</v>
      </c>
      <c r="D32" s="6" t="s">
        <v>73</v>
      </c>
      <c r="E32" s="6" t="s">
        <v>38</v>
      </c>
      <c r="F32" s="6" t="s">
        <v>36</v>
      </c>
      <c r="G32" s="6"/>
      <c r="H32" s="6"/>
      <c r="I32" s="64"/>
      <c r="J32" s="64"/>
    </row>
    <row r="33" spans="1:10">
      <c r="A33" s="6" t="s">
        <v>170</v>
      </c>
      <c r="B33" s="6">
        <v>-0.0189</v>
      </c>
      <c r="C33" s="6" t="s">
        <v>183</v>
      </c>
      <c r="D33" s="6" t="s">
        <v>73</v>
      </c>
      <c r="E33" s="6" t="s">
        <v>38</v>
      </c>
      <c r="F33" s="6" t="s">
        <v>36</v>
      </c>
      <c r="G33" s="6"/>
      <c r="H33" s="6"/>
      <c r="I33" s="64"/>
      <c r="J33" s="64"/>
    </row>
    <row r="34" spans="1:10">
      <c r="A34" s="6" t="s">
        <v>172</v>
      </c>
      <c r="B34" s="6">
        <v>-0.03099</v>
      </c>
      <c r="C34" s="6" t="s">
        <v>184</v>
      </c>
      <c r="D34" s="6" t="s">
        <v>73</v>
      </c>
      <c r="E34" s="6" t="s">
        <v>38</v>
      </c>
      <c r="F34" s="6" t="s">
        <v>36</v>
      </c>
      <c r="G34" s="6"/>
      <c r="H34" s="6"/>
      <c r="I34" s="64"/>
      <c r="J34" s="64"/>
    </row>
    <row r="35" spans="1:10">
      <c r="A35" s="6" t="s">
        <v>174</v>
      </c>
      <c r="B35" s="6">
        <v>-0.0253</v>
      </c>
      <c r="C35" s="6" t="s">
        <v>185</v>
      </c>
      <c r="D35" s="6" t="s">
        <v>73</v>
      </c>
      <c r="E35" s="6" t="s">
        <v>38</v>
      </c>
      <c r="F35" s="6" t="s">
        <v>36</v>
      </c>
      <c r="G35" s="6"/>
      <c r="H35" s="6"/>
      <c r="I35" s="64"/>
      <c r="J35" s="64"/>
    </row>
  </sheetData>
  <mergeCells count="2">
    <mergeCell ref="A1:J1"/>
    <mergeCell ref="L1:U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57"/>
  <sheetViews>
    <sheetView zoomScale="70" zoomScaleNormal="70" workbookViewId="0">
      <selection activeCell="B5" sqref="B5"/>
    </sheetView>
  </sheetViews>
  <sheetFormatPr defaultColWidth="9" defaultRowHeight="12.75"/>
  <cols>
    <col min="1" max="1" width="16.4416666666667" style="32" customWidth="1"/>
    <col min="2" max="8" width="9" style="32"/>
    <col min="9" max="9" width="9.33333333333333" style="32"/>
    <col min="10" max="14" width="9" style="32"/>
    <col min="15" max="18" width="12.6666666666667" style="32"/>
    <col min="19" max="19" width="9" style="32"/>
    <col min="20" max="23" width="12.6666666666667" style="32"/>
    <col min="24" max="16384" width="9" style="32"/>
  </cols>
  <sheetData>
    <row r="1" ht="13.5" customHeight="1" spans="1:1">
      <c r="A1" s="30" t="s">
        <v>26</v>
      </c>
    </row>
    <row r="2" spans="1:17">
      <c r="A2" s="32" t="s">
        <v>103</v>
      </c>
      <c r="B2" s="6" t="s">
        <v>154</v>
      </c>
      <c r="C2" s="6"/>
      <c r="D2" s="6"/>
      <c r="E2" s="6"/>
      <c r="F2" s="6" t="s">
        <v>153</v>
      </c>
      <c r="G2" s="6"/>
      <c r="H2" s="6"/>
      <c r="I2" s="6"/>
      <c r="J2" s="6" t="s">
        <v>155</v>
      </c>
      <c r="K2" s="6"/>
      <c r="L2" s="6"/>
      <c r="M2" s="6"/>
      <c r="N2" s="6" t="s">
        <v>186</v>
      </c>
      <c r="O2" s="6"/>
      <c r="P2" s="6"/>
      <c r="Q2" s="6"/>
    </row>
    <row r="3" spans="1:17">
      <c r="A3" s="81">
        <v>-3.5</v>
      </c>
      <c r="B3" s="82">
        <v>94.23</v>
      </c>
      <c r="C3" s="82">
        <v>93.87</v>
      </c>
      <c r="D3" s="82">
        <v>98.17</v>
      </c>
      <c r="E3" s="82">
        <v>100</v>
      </c>
      <c r="F3" s="82"/>
      <c r="G3" s="82"/>
      <c r="H3" s="82"/>
      <c r="I3" s="6"/>
      <c r="J3" s="82">
        <v>100</v>
      </c>
      <c r="K3" s="82">
        <v>100</v>
      </c>
      <c r="L3" s="82">
        <v>89.26</v>
      </c>
      <c r="M3" s="82">
        <v>100</v>
      </c>
      <c r="N3" s="82"/>
      <c r="O3" s="82"/>
      <c r="P3" s="82"/>
      <c r="Q3" s="82"/>
    </row>
    <row r="4" spans="1:17">
      <c r="A4" s="81">
        <v>-4</v>
      </c>
      <c r="B4" s="82">
        <v>100</v>
      </c>
      <c r="C4" s="82">
        <v>100</v>
      </c>
      <c r="D4" s="82">
        <v>100</v>
      </c>
      <c r="E4" s="82">
        <v>81.83</v>
      </c>
      <c r="F4" s="82"/>
      <c r="G4" s="82"/>
      <c r="H4" s="82"/>
      <c r="I4" s="6"/>
      <c r="J4" s="82">
        <v>82.63</v>
      </c>
      <c r="K4" s="82">
        <v>95.89</v>
      </c>
      <c r="L4" s="82">
        <v>100</v>
      </c>
      <c r="M4" s="82">
        <v>96.28</v>
      </c>
      <c r="N4" s="82"/>
      <c r="O4" s="82"/>
      <c r="P4" s="82"/>
      <c r="Q4" s="82"/>
    </row>
    <row r="5" spans="1:17">
      <c r="A5" s="81">
        <v>-5</v>
      </c>
      <c r="B5" s="82">
        <v>75.1</v>
      </c>
      <c r="C5" s="82">
        <v>62.62</v>
      </c>
      <c r="D5" s="82">
        <v>71.62</v>
      </c>
      <c r="E5" s="82">
        <v>65.64</v>
      </c>
      <c r="F5" s="82"/>
      <c r="G5" s="82"/>
      <c r="H5" s="82"/>
      <c r="I5" s="6"/>
      <c r="J5" s="82">
        <v>75.3</v>
      </c>
      <c r="K5" s="82">
        <v>76.71</v>
      </c>
      <c r="L5" s="82">
        <v>85.95</v>
      </c>
      <c r="M5" s="82">
        <v>72.64</v>
      </c>
      <c r="N5" s="82"/>
      <c r="O5" s="82"/>
      <c r="P5" s="82"/>
      <c r="Q5" s="82"/>
    </row>
    <row r="6" spans="1:17">
      <c r="A6" s="81">
        <v>-6</v>
      </c>
      <c r="B6" s="82">
        <v>30.93</v>
      </c>
      <c r="C6" s="82">
        <v>35.42</v>
      </c>
      <c r="D6" s="82">
        <v>39.34</v>
      </c>
      <c r="E6" s="82">
        <v>36.67</v>
      </c>
      <c r="F6" s="82"/>
      <c r="G6" s="82"/>
      <c r="H6" s="82"/>
      <c r="I6" s="6"/>
      <c r="J6" s="82">
        <v>48.48</v>
      </c>
      <c r="K6" s="82">
        <v>31.05</v>
      </c>
      <c r="L6" s="82">
        <v>56.2</v>
      </c>
      <c r="M6" s="82">
        <v>47.29</v>
      </c>
      <c r="N6" s="82"/>
      <c r="O6" s="82"/>
      <c r="P6" s="82"/>
      <c r="Q6" s="82"/>
    </row>
    <row r="7" spans="1:17">
      <c r="A7" s="81">
        <v>-7</v>
      </c>
      <c r="B7" s="82">
        <v>24.51</v>
      </c>
      <c r="C7" s="82">
        <v>26.96</v>
      </c>
      <c r="D7" s="82">
        <v>25.33</v>
      </c>
      <c r="E7" s="82">
        <v>25.11</v>
      </c>
      <c r="F7" s="82"/>
      <c r="G7" s="82"/>
      <c r="H7" s="82"/>
      <c r="I7" s="6"/>
      <c r="J7" s="82">
        <v>18.8</v>
      </c>
      <c r="K7" s="82">
        <v>29.22</v>
      </c>
      <c r="L7" s="82">
        <v>36.36</v>
      </c>
      <c r="M7" s="82">
        <v>17.97</v>
      </c>
      <c r="N7" s="82"/>
      <c r="O7" s="82"/>
      <c r="P7" s="82"/>
      <c r="Q7" s="82"/>
    </row>
    <row r="8" spans="1:17">
      <c r="A8" s="81">
        <v>-7.5</v>
      </c>
      <c r="B8" s="82">
        <v>22.67</v>
      </c>
      <c r="C8" s="82">
        <v>21.57</v>
      </c>
      <c r="D8" s="82">
        <v>20.83</v>
      </c>
      <c r="E8" s="82">
        <v>19.93</v>
      </c>
      <c r="F8" s="82"/>
      <c r="G8" s="82"/>
      <c r="H8" s="82"/>
      <c r="I8" s="6"/>
      <c r="J8" s="82">
        <v>25.55</v>
      </c>
      <c r="K8" s="82">
        <v>24.66</v>
      </c>
      <c r="L8" s="82">
        <v>44.63</v>
      </c>
      <c r="M8" s="121">
        <v>1.32</v>
      </c>
      <c r="N8" s="82"/>
      <c r="O8" s="82"/>
      <c r="P8" s="82"/>
      <c r="Q8" s="82"/>
    </row>
    <row r="9" spans="1:17">
      <c r="A9" s="81">
        <v>-8</v>
      </c>
      <c r="B9" s="82">
        <v>23.2</v>
      </c>
      <c r="C9" s="82">
        <v>23.77</v>
      </c>
      <c r="D9" s="82">
        <v>30.45</v>
      </c>
      <c r="E9" s="82">
        <v>25.55</v>
      </c>
      <c r="F9" s="82"/>
      <c r="G9" s="82"/>
      <c r="H9" s="82"/>
      <c r="I9" s="6"/>
      <c r="J9" s="82">
        <v>21.59</v>
      </c>
      <c r="K9" s="82">
        <v>25.57</v>
      </c>
      <c r="L9" s="82">
        <v>35.54</v>
      </c>
      <c r="M9" s="121">
        <v>2.84</v>
      </c>
      <c r="N9" s="82"/>
      <c r="O9" s="82"/>
      <c r="P9" s="82"/>
      <c r="Q9" s="82"/>
    </row>
    <row r="10" spans="1:17">
      <c r="A10" s="81">
        <v>-18</v>
      </c>
      <c r="B10" s="82">
        <v>14.42</v>
      </c>
      <c r="C10" s="82">
        <v>19.98</v>
      </c>
      <c r="D10" s="82">
        <v>28.75</v>
      </c>
      <c r="E10" s="82">
        <v>33.92</v>
      </c>
      <c r="F10" s="82"/>
      <c r="G10" s="82"/>
      <c r="H10" s="82"/>
      <c r="I10" s="6"/>
      <c r="J10" s="82">
        <v>24.37</v>
      </c>
      <c r="K10" s="82">
        <v>13.7</v>
      </c>
      <c r="L10" s="82">
        <v>33.06</v>
      </c>
      <c r="M10" s="82">
        <v>3.34</v>
      </c>
      <c r="N10" s="82"/>
      <c r="O10" s="82"/>
      <c r="P10" s="82"/>
      <c r="Q10" s="82"/>
    </row>
    <row r="11" spans="1:17">
      <c r="A11" s="81">
        <v>-5</v>
      </c>
      <c r="B11" s="82"/>
      <c r="C11" s="82"/>
      <c r="D11" s="82"/>
      <c r="E11" s="82"/>
      <c r="F11" s="82">
        <v>92.09</v>
      </c>
      <c r="G11" s="82">
        <v>85.96</v>
      </c>
      <c r="H11" s="82">
        <v>90.23</v>
      </c>
      <c r="I11" s="6"/>
      <c r="J11" s="82"/>
      <c r="K11" s="82"/>
      <c r="L11" s="82"/>
      <c r="M11" s="82"/>
      <c r="N11" s="82"/>
      <c r="O11" s="82"/>
      <c r="P11" s="82"/>
      <c r="Q11" s="82"/>
    </row>
    <row r="12" spans="1:17">
      <c r="A12" s="81">
        <v>-6</v>
      </c>
      <c r="B12" s="82"/>
      <c r="C12" s="82"/>
      <c r="D12" s="82"/>
      <c r="E12" s="82"/>
      <c r="F12" s="82">
        <v>99.93</v>
      </c>
      <c r="G12" s="82">
        <v>90.99</v>
      </c>
      <c r="H12" s="82">
        <v>90.3</v>
      </c>
      <c r="I12" s="6"/>
      <c r="J12" s="82"/>
      <c r="K12" s="82"/>
      <c r="L12" s="82"/>
      <c r="M12" s="82"/>
      <c r="N12" s="82"/>
      <c r="O12" s="82"/>
      <c r="P12" s="82"/>
      <c r="Q12" s="82"/>
    </row>
    <row r="13" spans="1:17">
      <c r="A13" s="81">
        <v>-7</v>
      </c>
      <c r="B13" s="82"/>
      <c r="C13" s="82"/>
      <c r="D13" s="82"/>
      <c r="E13" s="82"/>
      <c r="F13" s="82">
        <v>85.33</v>
      </c>
      <c r="G13" s="82">
        <v>95.49</v>
      </c>
      <c r="H13" s="82">
        <v>95.97</v>
      </c>
      <c r="I13" s="6"/>
      <c r="J13" s="82"/>
      <c r="K13" s="82"/>
      <c r="L13" s="82"/>
      <c r="M13" s="82"/>
      <c r="N13" s="82"/>
      <c r="O13" s="82"/>
      <c r="P13" s="82"/>
      <c r="Q13" s="82"/>
    </row>
    <row r="14" spans="1:17">
      <c r="A14" s="81">
        <v>-7.5</v>
      </c>
      <c r="B14" s="82"/>
      <c r="C14" s="82"/>
      <c r="D14" s="82"/>
      <c r="E14" s="82"/>
      <c r="F14" s="82">
        <v>100</v>
      </c>
      <c r="G14" s="82">
        <v>100</v>
      </c>
      <c r="H14" s="82">
        <v>100</v>
      </c>
      <c r="I14" s="6"/>
      <c r="J14" s="82"/>
      <c r="K14" s="82"/>
      <c r="L14" s="82"/>
      <c r="M14" s="82"/>
      <c r="N14" s="82"/>
      <c r="O14" s="82"/>
      <c r="P14" s="82"/>
      <c r="Q14" s="82"/>
    </row>
    <row r="15" spans="1:17">
      <c r="A15" s="81">
        <v>-8</v>
      </c>
      <c r="B15" s="82"/>
      <c r="C15" s="82"/>
      <c r="D15" s="82"/>
      <c r="E15" s="82"/>
      <c r="F15" s="82">
        <v>96.86</v>
      </c>
      <c r="G15" s="82">
        <v>78.62</v>
      </c>
      <c r="H15" s="82">
        <v>86.27</v>
      </c>
      <c r="I15" s="6"/>
      <c r="J15" s="82"/>
      <c r="K15" s="82"/>
      <c r="L15" s="82"/>
      <c r="M15" s="82"/>
      <c r="N15" s="82"/>
      <c r="O15" s="82"/>
      <c r="P15" s="82"/>
      <c r="Q15" s="82"/>
    </row>
    <row r="16" spans="1:17">
      <c r="A16" s="81">
        <v>-9</v>
      </c>
      <c r="B16" s="82"/>
      <c r="C16" s="82"/>
      <c r="D16" s="82"/>
      <c r="E16" s="82"/>
      <c r="F16" s="82">
        <v>75.1</v>
      </c>
      <c r="G16" s="82">
        <v>63.1</v>
      </c>
      <c r="H16" s="82">
        <v>64.47</v>
      </c>
      <c r="I16" s="6"/>
      <c r="J16" s="82"/>
      <c r="K16" s="82"/>
      <c r="L16" s="82"/>
      <c r="M16" s="82"/>
      <c r="N16" s="82"/>
      <c r="O16" s="82"/>
      <c r="P16" s="82"/>
      <c r="Q16" s="82"/>
    </row>
    <row r="17" spans="1:17">
      <c r="A17" s="81">
        <v>-10</v>
      </c>
      <c r="B17" s="82"/>
      <c r="C17" s="82"/>
      <c r="D17" s="82"/>
      <c r="E17" s="82"/>
      <c r="F17" s="82">
        <v>35.33</v>
      </c>
      <c r="G17" s="82">
        <v>34.06</v>
      </c>
      <c r="H17" s="82">
        <v>36.52</v>
      </c>
      <c r="I17" s="6"/>
      <c r="J17" s="82"/>
      <c r="K17" s="82"/>
      <c r="L17" s="82"/>
      <c r="M17" s="82"/>
      <c r="N17" s="82"/>
      <c r="O17" s="82"/>
      <c r="P17" s="82"/>
      <c r="Q17" s="82"/>
    </row>
    <row r="18" spans="1:17">
      <c r="A18" s="81">
        <v>-18</v>
      </c>
      <c r="B18" s="82"/>
      <c r="C18" s="82"/>
      <c r="D18" s="82"/>
      <c r="E18" s="82"/>
      <c r="F18" s="82">
        <v>15.21</v>
      </c>
      <c r="G18" s="82">
        <v>15.71</v>
      </c>
      <c r="H18" s="82">
        <v>13.8</v>
      </c>
      <c r="I18" s="6"/>
      <c r="J18" s="82"/>
      <c r="K18" s="82"/>
      <c r="L18" s="82"/>
      <c r="M18" s="82"/>
      <c r="N18" s="82"/>
      <c r="O18" s="82"/>
      <c r="P18" s="82"/>
      <c r="Q18" s="82"/>
    </row>
    <row r="19" spans="1:17">
      <c r="A19" s="81">
        <v>-4.3</v>
      </c>
      <c r="B19" s="6"/>
      <c r="C19" s="6"/>
      <c r="D19" s="6"/>
      <c r="E19" s="6"/>
      <c r="F19" s="6"/>
      <c r="G19" s="6"/>
      <c r="H19" s="6"/>
      <c r="I19" s="6"/>
      <c r="J19" s="82"/>
      <c r="K19" s="82"/>
      <c r="L19" s="82"/>
      <c r="M19" s="82"/>
      <c r="N19" s="82">
        <v>100</v>
      </c>
      <c r="O19" s="82">
        <v>100</v>
      </c>
      <c r="P19" s="82">
        <v>97.8</v>
      </c>
      <c r="Q19" s="82">
        <v>100</v>
      </c>
    </row>
    <row r="20" spans="1:17">
      <c r="A20" s="81">
        <v>-5</v>
      </c>
      <c r="B20" s="6"/>
      <c r="C20" s="6"/>
      <c r="D20" s="6"/>
      <c r="E20" s="6"/>
      <c r="F20" s="6"/>
      <c r="G20" s="6"/>
      <c r="H20" s="6"/>
      <c r="I20" s="6"/>
      <c r="J20" s="82"/>
      <c r="K20" s="82"/>
      <c r="L20" s="82"/>
      <c r="M20" s="82"/>
      <c r="N20" s="82">
        <v>89.38</v>
      </c>
      <c r="O20" s="82">
        <v>98.86</v>
      </c>
      <c r="P20" s="82">
        <v>100</v>
      </c>
      <c r="Q20" s="82">
        <v>91.57</v>
      </c>
    </row>
    <row r="21" spans="1:17">
      <c r="A21" s="81">
        <v>-6</v>
      </c>
      <c r="B21" s="6"/>
      <c r="C21" s="6"/>
      <c r="D21" s="6"/>
      <c r="E21" s="6"/>
      <c r="F21" s="6"/>
      <c r="G21" s="6"/>
      <c r="H21" s="6"/>
      <c r="I21" s="6"/>
      <c r="J21" s="82"/>
      <c r="K21" s="82"/>
      <c r="L21" s="82"/>
      <c r="M21" s="82"/>
      <c r="N21" s="82">
        <v>88.81</v>
      </c>
      <c r="O21" s="82">
        <v>88.95</v>
      </c>
      <c r="P21" s="82">
        <v>90.93</v>
      </c>
      <c r="Q21" s="82">
        <v>86.57</v>
      </c>
    </row>
    <row r="22" spans="1:17">
      <c r="A22" s="81">
        <v>-7</v>
      </c>
      <c r="B22" s="6"/>
      <c r="C22" s="6"/>
      <c r="D22" s="6"/>
      <c r="E22" s="6"/>
      <c r="F22" s="6"/>
      <c r="G22" s="6"/>
      <c r="H22" s="6"/>
      <c r="I22" s="6"/>
      <c r="J22" s="82"/>
      <c r="K22" s="82"/>
      <c r="L22" s="82"/>
      <c r="M22" s="82"/>
      <c r="N22" s="82">
        <v>84.4</v>
      </c>
      <c r="O22" s="82">
        <v>77.98</v>
      </c>
      <c r="P22" s="82">
        <v>80.23</v>
      </c>
      <c r="Q22" s="82">
        <v>86.83</v>
      </c>
    </row>
    <row r="23" spans="1:17">
      <c r="A23" s="81">
        <v>-8</v>
      </c>
      <c r="B23" s="6"/>
      <c r="C23" s="6"/>
      <c r="D23" s="6"/>
      <c r="E23" s="6"/>
      <c r="F23" s="6"/>
      <c r="G23" s="6"/>
      <c r="H23" s="6"/>
      <c r="I23" s="6"/>
      <c r="J23" s="82"/>
      <c r="K23" s="82"/>
      <c r="L23" s="82"/>
      <c r="M23" s="82"/>
      <c r="N23" s="82">
        <v>55.72</v>
      </c>
      <c r="O23" s="82">
        <v>65.47</v>
      </c>
      <c r="P23" s="82">
        <v>54.46</v>
      </c>
      <c r="Q23" s="82">
        <v>64.52</v>
      </c>
    </row>
    <row r="24" spans="1:17">
      <c r="A24" s="81">
        <v>-9</v>
      </c>
      <c r="B24" s="6"/>
      <c r="C24" s="6"/>
      <c r="D24" s="6"/>
      <c r="E24" s="6"/>
      <c r="F24" s="6"/>
      <c r="G24" s="6"/>
      <c r="H24" s="6"/>
      <c r="I24" s="6"/>
      <c r="J24" s="82"/>
      <c r="K24" s="82"/>
      <c r="L24" s="82"/>
      <c r="M24" s="82"/>
      <c r="N24" s="82">
        <v>17.1</v>
      </c>
      <c r="O24" s="82">
        <v>35.3</v>
      </c>
      <c r="P24" s="82">
        <v>20.05</v>
      </c>
      <c r="Q24" s="82">
        <v>28.18</v>
      </c>
    </row>
    <row r="25" spans="1:17">
      <c r="A25" s="81">
        <v>-10</v>
      </c>
      <c r="B25" s="6"/>
      <c r="C25" s="6"/>
      <c r="D25" s="6"/>
      <c r="E25" s="6"/>
      <c r="F25" s="6"/>
      <c r="G25" s="6"/>
      <c r="H25" s="6"/>
      <c r="I25" s="6"/>
      <c r="J25" s="82"/>
      <c r="K25" s="82"/>
      <c r="L25" s="82"/>
      <c r="M25" s="82"/>
      <c r="N25" s="82">
        <v>12.54</v>
      </c>
      <c r="O25" s="82">
        <v>17.83</v>
      </c>
      <c r="P25" s="82">
        <v>4.39</v>
      </c>
      <c r="Q25" s="82">
        <v>13.57</v>
      </c>
    </row>
    <row r="26" spans="1:17">
      <c r="A26" s="81">
        <v>-18</v>
      </c>
      <c r="B26" s="6"/>
      <c r="C26" s="6"/>
      <c r="D26" s="6"/>
      <c r="E26" s="6"/>
      <c r="F26" s="6"/>
      <c r="G26" s="6"/>
      <c r="H26" s="6"/>
      <c r="I26" s="6"/>
      <c r="J26" s="82"/>
      <c r="K26" s="82"/>
      <c r="L26" s="82"/>
      <c r="M26" s="82"/>
      <c r="N26" s="82">
        <v>11.37</v>
      </c>
      <c r="O26" s="82">
        <v>9.31</v>
      </c>
      <c r="P26" s="82">
        <v>11.84</v>
      </c>
      <c r="Q26" s="82">
        <v>13.04</v>
      </c>
    </row>
    <row r="27" spans="10:17">
      <c r="J27" s="122"/>
      <c r="K27" s="122"/>
      <c r="L27" s="122"/>
      <c r="M27" s="122"/>
      <c r="N27" s="122"/>
      <c r="O27" s="122"/>
      <c r="P27" s="122"/>
      <c r="Q27" s="122"/>
    </row>
    <row r="29" spans="1:1">
      <c r="A29" s="30" t="s">
        <v>29</v>
      </c>
    </row>
    <row r="30" spans="1:17">
      <c r="A30" s="32" t="s">
        <v>103</v>
      </c>
      <c r="B30" s="6" t="s">
        <v>154</v>
      </c>
      <c r="C30" s="6"/>
      <c r="D30" s="6"/>
      <c r="E30" s="6"/>
      <c r="F30" s="6" t="s">
        <v>153</v>
      </c>
      <c r="G30" s="6"/>
      <c r="H30" s="6"/>
      <c r="I30" s="6"/>
      <c r="J30" s="6" t="s">
        <v>155</v>
      </c>
      <c r="K30" s="6"/>
      <c r="L30" s="6"/>
      <c r="M30" s="6"/>
      <c r="N30" s="6" t="s">
        <v>186</v>
      </c>
      <c r="O30" s="6"/>
      <c r="P30" s="6"/>
      <c r="Q30" s="6"/>
    </row>
    <row r="31" spans="1:17">
      <c r="A31" s="81">
        <v>-3.5</v>
      </c>
      <c r="B31" s="82">
        <v>100</v>
      </c>
      <c r="C31" s="82">
        <v>100</v>
      </c>
      <c r="D31" s="82">
        <v>100</v>
      </c>
      <c r="E31" s="82">
        <v>100</v>
      </c>
      <c r="F31" s="6"/>
      <c r="G31" s="6"/>
      <c r="H31" s="6"/>
      <c r="I31" s="6"/>
      <c r="J31" s="6">
        <v>99.08</v>
      </c>
      <c r="K31" s="6">
        <v>92.42</v>
      </c>
      <c r="L31" s="6">
        <v>94.96</v>
      </c>
      <c r="M31" s="6"/>
      <c r="N31" s="6"/>
      <c r="O31" s="6"/>
      <c r="P31" s="6"/>
      <c r="Q31" s="6"/>
    </row>
    <row r="32" spans="1:17">
      <c r="A32" s="81">
        <v>-4</v>
      </c>
      <c r="B32" s="82">
        <v>93.68</v>
      </c>
      <c r="C32" s="82">
        <v>95.6</v>
      </c>
      <c r="D32" s="82">
        <v>94.47</v>
      </c>
      <c r="E32" s="82">
        <v>91.19</v>
      </c>
      <c r="F32" s="6"/>
      <c r="G32" s="6"/>
      <c r="H32" s="6"/>
      <c r="I32" s="6"/>
      <c r="J32" s="6">
        <v>100</v>
      </c>
      <c r="K32" s="6">
        <v>100</v>
      </c>
      <c r="L32" s="6">
        <v>100</v>
      </c>
      <c r="M32" s="6"/>
      <c r="N32" s="6"/>
      <c r="O32" s="6"/>
      <c r="P32" s="6"/>
      <c r="Q32" s="6"/>
    </row>
    <row r="33" spans="1:17">
      <c r="A33" s="81">
        <v>-5</v>
      </c>
      <c r="B33" s="82">
        <v>81.62</v>
      </c>
      <c r="C33" s="82">
        <v>84.13</v>
      </c>
      <c r="D33" s="82">
        <v>91.18</v>
      </c>
      <c r="E33" s="82">
        <v>75.2</v>
      </c>
      <c r="F33" s="6"/>
      <c r="G33" s="6"/>
      <c r="H33" s="6"/>
      <c r="I33" s="6"/>
      <c r="J33" s="6">
        <v>87.88</v>
      </c>
      <c r="K33" s="6">
        <v>81.74</v>
      </c>
      <c r="L33" s="6">
        <v>79.78</v>
      </c>
      <c r="M33" s="6"/>
      <c r="N33" s="6"/>
      <c r="O33" s="6"/>
      <c r="P33" s="6"/>
      <c r="Q33" s="6"/>
    </row>
    <row r="34" spans="1:17">
      <c r="A34" s="81">
        <v>-6</v>
      </c>
      <c r="B34" s="82">
        <v>40.52</v>
      </c>
      <c r="C34" s="82">
        <v>37.61</v>
      </c>
      <c r="D34" s="82">
        <v>34.87</v>
      </c>
      <c r="E34" s="82">
        <v>33.88</v>
      </c>
      <c r="F34" s="6"/>
      <c r="G34" s="6"/>
      <c r="H34" s="6"/>
      <c r="I34" s="6"/>
      <c r="J34" s="6">
        <v>52.15</v>
      </c>
      <c r="K34" s="6">
        <v>57.49</v>
      </c>
      <c r="L34" s="6">
        <v>46.61</v>
      </c>
      <c r="M34" s="6"/>
      <c r="N34" s="6"/>
      <c r="O34" s="6"/>
      <c r="P34" s="6"/>
      <c r="Q34" s="6"/>
    </row>
    <row r="35" spans="1:17">
      <c r="A35" s="81">
        <v>-7</v>
      </c>
      <c r="B35" s="82">
        <v>33.26</v>
      </c>
      <c r="C35" s="82">
        <v>24.66</v>
      </c>
      <c r="D35" s="82">
        <v>17.5</v>
      </c>
      <c r="E35" s="82">
        <v>9.35</v>
      </c>
      <c r="F35" s="6"/>
      <c r="G35" s="6"/>
      <c r="H35" s="6"/>
      <c r="I35" s="6"/>
      <c r="J35" s="6">
        <v>43.71</v>
      </c>
      <c r="K35" s="6">
        <v>36.97</v>
      </c>
      <c r="L35" s="6">
        <v>33.46</v>
      </c>
      <c r="M35" s="6"/>
      <c r="N35" s="6"/>
      <c r="O35" s="6"/>
      <c r="P35" s="6"/>
      <c r="Q35" s="6"/>
    </row>
    <row r="36" spans="1:17">
      <c r="A36" s="81">
        <v>-7.5</v>
      </c>
      <c r="B36" s="82">
        <v>30.44</v>
      </c>
      <c r="C36" s="82">
        <v>26.25</v>
      </c>
      <c r="D36" s="82">
        <v>19.34</v>
      </c>
      <c r="E36" s="82">
        <v>11.11</v>
      </c>
      <c r="F36" s="6"/>
      <c r="G36" s="6"/>
      <c r="H36" s="6"/>
      <c r="I36" s="6"/>
      <c r="J36" s="6">
        <v>25.77</v>
      </c>
      <c r="K36" s="6">
        <v>34.29</v>
      </c>
      <c r="L36" s="6">
        <v>30.86</v>
      </c>
      <c r="M36" s="6"/>
      <c r="N36" s="6"/>
      <c r="O36" s="6"/>
      <c r="P36" s="6"/>
      <c r="Q36" s="6"/>
    </row>
    <row r="37" spans="1:17">
      <c r="A37" s="81">
        <v>-8</v>
      </c>
      <c r="B37" s="82">
        <v>26.58</v>
      </c>
      <c r="C37" s="82">
        <v>19.54</v>
      </c>
      <c r="D37" s="82">
        <v>15.13</v>
      </c>
      <c r="E37" s="82">
        <v>11.79</v>
      </c>
      <c r="F37" s="6"/>
      <c r="G37" s="6"/>
      <c r="H37" s="6"/>
      <c r="I37" s="6"/>
      <c r="J37" s="6">
        <v>25.46</v>
      </c>
      <c r="K37" s="6">
        <v>23.83</v>
      </c>
      <c r="L37" s="6">
        <v>25.24</v>
      </c>
      <c r="M37" s="6"/>
      <c r="N37" s="6"/>
      <c r="O37" s="6"/>
      <c r="P37" s="6"/>
      <c r="Q37" s="6"/>
    </row>
    <row r="38" spans="1:17">
      <c r="A38" s="81">
        <v>-12</v>
      </c>
      <c r="B38" s="82">
        <v>28.1</v>
      </c>
      <c r="C38" s="82">
        <v>26.25</v>
      </c>
      <c r="D38" s="82">
        <v>18.68</v>
      </c>
      <c r="E38" s="82">
        <v>17.62</v>
      </c>
      <c r="F38" s="6"/>
      <c r="G38" s="6"/>
      <c r="H38" s="6"/>
      <c r="I38" s="6"/>
      <c r="J38" s="6">
        <v>23.01</v>
      </c>
      <c r="K38" s="6">
        <v>22.22</v>
      </c>
      <c r="L38" s="6">
        <v>16.83</v>
      </c>
      <c r="M38" s="6"/>
      <c r="N38" s="6"/>
      <c r="O38" s="6"/>
      <c r="P38" s="6"/>
      <c r="Q38" s="6"/>
    </row>
    <row r="39" spans="1:17">
      <c r="A39" s="81">
        <v>-5</v>
      </c>
      <c r="B39" s="6"/>
      <c r="C39" s="6"/>
      <c r="D39" s="6"/>
      <c r="E39" s="6"/>
      <c r="F39" s="6">
        <v>74.79</v>
      </c>
      <c r="G39" s="6">
        <v>88.03</v>
      </c>
      <c r="H39" s="6">
        <v>74.63</v>
      </c>
      <c r="I39" s="6"/>
      <c r="J39" s="6"/>
      <c r="K39" s="6"/>
      <c r="L39" s="6"/>
      <c r="M39" s="6"/>
      <c r="N39" s="6"/>
      <c r="O39" s="6"/>
      <c r="P39" s="6"/>
      <c r="Q39" s="6"/>
    </row>
    <row r="40" spans="1:17">
      <c r="A40" s="81">
        <v>-6</v>
      </c>
      <c r="B40" s="6"/>
      <c r="C40" s="6"/>
      <c r="D40" s="6"/>
      <c r="E40" s="6"/>
      <c r="F40" s="6">
        <v>81.2</v>
      </c>
      <c r="G40" s="6">
        <v>91.14</v>
      </c>
      <c r="H40" s="6">
        <v>89.85</v>
      </c>
      <c r="I40" s="6"/>
      <c r="J40" s="6"/>
      <c r="K40" s="6"/>
      <c r="L40" s="6"/>
      <c r="M40" s="6"/>
      <c r="N40" s="6"/>
      <c r="O40" s="6"/>
      <c r="P40" s="6"/>
      <c r="Q40" s="6"/>
    </row>
    <row r="41" spans="1:17">
      <c r="A41" s="81">
        <v>-7</v>
      </c>
      <c r="B41" s="6"/>
      <c r="C41" s="6"/>
      <c r="D41" s="6"/>
      <c r="E41" s="6"/>
      <c r="F41" s="48">
        <v>66.5</v>
      </c>
      <c r="G41" s="6">
        <v>100</v>
      </c>
      <c r="H41" s="6">
        <v>89.77</v>
      </c>
      <c r="I41" s="6"/>
      <c r="J41" s="6"/>
      <c r="K41" s="6"/>
      <c r="L41" s="6"/>
      <c r="M41" s="6"/>
      <c r="N41" s="6"/>
      <c r="O41" s="6"/>
      <c r="P41" s="6"/>
      <c r="Q41" s="6"/>
    </row>
    <row r="42" spans="1:17">
      <c r="A42" s="81">
        <v>-7.5</v>
      </c>
      <c r="B42" s="6"/>
      <c r="C42" s="6"/>
      <c r="D42" s="6"/>
      <c r="E42" s="6"/>
      <c r="F42" s="6">
        <v>86.62</v>
      </c>
      <c r="G42" s="6">
        <v>78.21</v>
      </c>
      <c r="H42" s="6">
        <v>87.32</v>
      </c>
      <c r="I42" s="6"/>
      <c r="J42" s="6"/>
      <c r="K42" s="6"/>
      <c r="L42" s="6"/>
      <c r="M42" s="6"/>
      <c r="N42" s="6"/>
      <c r="O42" s="6"/>
      <c r="P42" s="6"/>
      <c r="Q42" s="6"/>
    </row>
    <row r="43" spans="1:17">
      <c r="A43" s="81">
        <v>-8</v>
      </c>
      <c r="B43" s="6"/>
      <c r="C43" s="6"/>
      <c r="D43" s="6"/>
      <c r="E43" s="6"/>
      <c r="F43" s="6">
        <v>100</v>
      </c>
      <c r="G43" s="6">
        <v>83.96</v>
      </c>
      <c r="H43" s="6">
        <v>100</v>
      </c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81">
        <v>-9</v>
      </c>
      <c r="B44" s="6"/>
      <c r="C44" s="6"/>
      <c r="D44" s="6"/>
      <c r="E44" s="6"/>
      <c r="F44" s="6">
        <v>56.4</v>
      </c>
      <c r="G44" s="6">
        <v>55.23</v>
      </c>
      <c r="H44" s="6">
        <v>56.46</v>
      </c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81">
        <v>-10</v>
      </c>
      <c r="B45" s="6"/>
      <c r="C45" s="6"/>
      <c r="D45" s="6"/>
      <c r="E45" s="6"/>
      <c r="F45" s="6">
        <v>20.85</v>
      </c>
      <c r="G45" s="6">
        <v>17.64</v>
      </c>
      <c r="H45" s="6">
        <v>18.9</v>
      </c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81">
        <v>-12</v>
      </c>
      <c r="B46" s="6"/>
      <c r="C46" s="6"/>
      <c r="D46" s="6"/>
      <c r="E46" s="6"/>
      <c r="F46" s="6">
        <v>12.56</v>
      </c>
      <c r="G46" s="6">
        <v>8.38</v>
      </c>
      <c r="H46" s="6">
        <v>13.01</v>
      </c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81">
        <v>-4.3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>
        <v>100</v>
      </c>
      <c r="O47" s="6">
        <v>100</v>
      </c>
      <c r="P47" s="6">
        <v>100</v>
      </c>
      <c r="Q47" s="6"/>
    </row>
    <row r="48" spans="1:17">
      <c r="A48" s="81">
        <v>-5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>
        <v>87.12</v>
      </c>
      <c r="O48" s="6">
        <v>99.69</v>
      </c>
      <c r="P48" s="6">
        <v>90.96</v>
      </c>
      <c r="Q48" s="6"/>
    </row>
    <row r="49" spans="1:17">
      <c r="A49" s="81">
        <v>-6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>
        <v>90.56</v>
      </c>
      <c r="O49" s="6">
        <v>92.17</v>
      </c>
      <c r="P49" s="6">
        <v>96.55</v>
      </c>
      <c r="Q49" s="6"/>
    </row>
    <row r="50" spans="1:17">
      <c r="A50" s="81">
        <v>-7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>
        <v>73.36</v>
      </c>
      <c r="O50" s="6">
        <v>52.82</v>
      </c>
      <c r="P50" s="6">
        <v>70.51</v>
      </c>
      <c r="Q50" s="6"/>
    </row>
    <row r="51" spans="1:17">
      <c r="A51" s="81">
        <v>-8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>
        <v>37.65</v>
      </c>
      <c r="O51" s="6">
        <v>28.46</v>
      </c>
      <c r="P51" s="6">
        <v>34.1</v>
      </c>
      <c r="Q51" s="6"/>
    </row>
    <row r="52" spans="1:17">
      <c r="A52" s="81">
        <v>-9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>
        <v>18.39</v>
      </c>
      <c r="O52" s="6">
        <v>16.52</v>
      </c>
      <c r="P52" s="6">
        <v>21.03</v>
      </c>
      <c r="Q52" s="6"/>
    </row>
    <row r="53" spans="1:17">
      <c r="A53" s="81">
        <v>-10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>
        <v>18.82</v>
      </c>
      <c r="O53" s="6">
        <v>12.36</v>
      </c>
      <c r="P53" s="6">
        <v>14.86</v>
      </c>
      <c r="Q53" s="6"/>
    </row>
    <row r="54" spans="1:17">
      <c r="A54" s="81">
        <v>-12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>
        <v>20.58</v>
      </c>
      <c r="O54" s="6">
        <v>17.14</v>
      </c>
      <c r="P54" s="6">
        <v>12.75</v>
      </c>
      <c r="Q54" s="6"/>
    </row>
    <row r="55" spans="1:17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32" t="s">
        <v>26</v>
      </c>
      <c r="B57" s="46" t="s">
        <v>2</v>
      </c>
      <c r="C57" s="46"/>
      <c r="D57" s="46"/>
      <c r="E57" s="46" t="s">
        <v>3</v>
      </c>
      <c r="F57" s="46"/>
      <c r="G57" s="46"/>
      <c r="H57" s="46" t="s">
        <v>4</v>
      </c>
      <c r="I57" s="46"/>
      <c r="J57" s="46"/>
      <c r="K57" s="46" t="s">
        <v>5</v>
      </c>
      <c r="L57" s="46"/>
      <c r="M57" s="46"/>
      <c r="O57" s="46" t="s">
        <v>25</v>
      </c>
      <c r="T57" s="46" t="s">
        <v>107</v>
      </c>
    </row>
    <row r="58" spans="1:23">
      <c r="A58" s="32" t="s">
        <v>103</v>
      </c>
      <c r="B58" s="6" t="s">
        <v>186</v>
      </c>
      <c r="C58" s="6"/>
      <c r="D58" s="6"/>
      <c r="E58" s="6" t="s">
        <v>186</v>
      </c>
      <c r="F58" s="6"/>
      <c r="G58" s="6"/>
      <c r="H58" s="6" t="s">
        <v>186</v>
      </c>
      <c r="I58" s="6"/>
      <c r="J58" s="6"/>
      <c r="K58" s="6" t="s">
        <v>186</v>
      </c>
      <c r="L58" s="6"/>
      <c r="M58" s="6"/>
      <c r="O58" s="32" t="s">
        <v>186</v>
      </c>
      <c r="P58" s="32" t="s">
        <v>186</v>
      </c>
      <c r="Q58" s="32" t="s">
        <v>186</v>
      </c>
      <c r="R58" s="32" t="s">
        <v>186</v>
      </c>
      <c r="T58" s="32" t="s">
        <v>186</v>
      </c>
      <c r="U58" s="32" t="s">
        <v>186</v>
      </c>
      <c r="V58" s="32" t="s">
        <v>186</v>
      </c>
      <c r="W58" s="32" t="s">
        <v>186</v>
      </c>
    </row>
    <row r="59" spans="1:23">
      <c r="A59" s="81">
        <v>-4.3</v>
      </c>
      <c r="B59" s="6">
        <v>0.1387</v>
      </c>
      <c r="C59" s="6">
        <v>0.1827</v>
      </c>
      <c r="D59" s="6">
        <v>0.1569</v>
      </c>
      <c r="E59" s="6">
        <v>0.1578</v>
      </c>
      <c r="F59" s="6">
        <v>0.1387</v>
      </c>
      <c r="G59" s="40"/>
      <c r="H59" s="6">
        <v>0.1455</v>
      </c>
      <c r="I59" s="6">
        <v>0.1545</v>
      </c>
      <c r="J59" s="6">
        <v>0.1585</v>
      </c>
      <c r="K59" s="6">
        <v>0.1702</v>
      </c>
      <c r="L59" s="6">
        <v>0.1721</v>
      </c>
      <c r="M59" s="6">
        <v>0.1847</v>
      </c>
      <c r="O59" s="34">
        <v>0.159433333333333</v>
      </c>
      <c r="P59" s="34">
        <v>0.14825</v>
      </c>
      <c r="Q59" s="34">
        <v>0.152833333333333</v>
      </c>
      <c r="R59" s="34">
        <v>0.175666666666667</v>
      </c>
      <c r="T59" s="55">
        <v>100</v>
      </c>
      <c r="U59" s="55">
        <v>100</v>
      </c>
      <c r="V59" s="55">
        <v>97.8029010238908</v>
      </c>
      <c r="W59" s="55">
        <v>100</v>
      </c>
    </row>
    <row r="60" spans="1:23">
      <c r="A60" s="81">
        <v>-5</v>
      </c>
      <c r="B60" s="6">
        <v>0.1395</v>
      </c>
      <c r="C60" s="6">
        <v>0.1568</v>
      </c>
      <c r="D60" s="6">
        <v>0.1312</v>
      </c>
      <c r="E60" s="6">
        <v>0.1512</v>
      </c>
      <c r="F60" s="6">
        <v>0.1406</v>
      </c>
      <c r="G60" s="6">
        <v>0.1479</v>
      </c>
      <c r="H60" s="6">
        <v>0.161</v>
      </c>
      <c r="I60" s="6">
        <v>0.1592</v>
      </c>
      <c r="J60" s="6">
        <v>0.1486</v>
      </c>
      <c r="K60" s="6">
        <v>0.149</v>
      </c>
      <c r="L60" s="6">
        <v>0.165</v>
      </c>
      <c r="M60" s="6">
        <v>0.1686</v>
      </c>
      <c r="O60" s="34">
        <v>0.1425</v>
      </c>
      <c r="P60" s="34">
        <v>0.146566666666667</v>
      </c>
      <c r="Q60" s="34">
        <v>0.156266666666667</v>
      </c>
      <c r="R60" s="34">
        <v>0.160866666666667</v>
      </c>
      <c r="T60" s="55">
        <v>89.3790508049341</v>
      </c>
      <c r="U60" s="55">
        <v>98.8645306351883</v>
      </c>
      <c r="V60" s="55">
        <v>100</v>
      </c>
      <c r="W60" s="55">
        <v>91.5749525616698</v>
      </c>
    </row>
    <row r="61" spans="1:23">
      <c r="A61" s="81">
        <v>-6</v>
      </c>
      <c r="B61" s="6">
        <v>0.1599</v>
      </c>
      <c r="C61" s="6">
        <v>0.1271</v>
      </c>
      <c r="D61" s="6">
        <v>0.1378</v>
      </c>
      <c r="E61" s="6">
        <v>0.1423</v>
      </c>
      <c r="F61" s="6">
        <v>0.1158</v>
      </c>
      <c r="G61" s="6">
        <v>0.1375</v>
      </c>
      <c r="H61" s="6">
        <v>0.1491</v>
      </c>
      <c r="I61" s="6">
        <v>0.1427</v>
      </c>
      <c r="J61" s="6">
        <v>0.1345</v>
      </c>
      <c r="K61" s="6">
        <v>0.1577</v>
      </c>
      <c r="L61" s="6">
        <v>0.1466</v>
      </c>
      <c r="M61" s="6">
        <v>0.1519</v>
      </c>
      <c r="O61" s="34">
        <v>0.1416</v>
      </c>
      <c r="P61" s="34">
        <v>0.131866666666667</v>
      </c>
      <c r="Q61" s="34">
        <v>0.1421</v>
      </c>
      <c r="R61" s="34">
        <v>0.152066666666667</v>
      </c>
      <c r="T61" s="55">
        <v>88.8145515366924</v>
      </c>
      <c r="U61" s="55">
        <v>88.9488476672288</v>
      </c>
      <c r="V61" s="55">
        <v>90.9343003412969</v>
      </c>
      <c r="W61" s="55">
        <v>86.5654648956357</v>
      </c>
    </row>
    <row r="62" spans="1:23">
      <c r="A62" s="81">
        <v>-7</v>
      </c>
      <c r="B62" s="6">
        <v>0.1561</v>
      </c>
      <c r="C62" s="6">
        <v>0.121</v>
      </c>
      <c r="D62" s="6">
        <v>0.1266</v>
      </c>
      <c r="E62" s="6">
        <v>0.126</v>
      </c>
      <c r="F62" s="6">
        <v>0.1181</v>
      </c>
      <c r="G62" s="6">
        <v>0.1027</v>
      </c>
      <c r="H62" s="6">
        <v>0.1376</v>
      </c>
      <c r="I62" s="6">
        <v>0.1107</v>
      </c>
      <c r="J62" s="6">
        <v>0.1278</v>
      </c>
      <c r="K62" s="6">
        <v>0.1553</v>
      </c>
      <c r="L62" s="6">
        <v>0.1424</v>
      </c>
      <c r="M62" s="6">
        <v>0.1599</v>
      </c>
      <c r="O62" s="34">
        <v>0.134566666666667</v>
      </c>
      <c r="P62" s="34">
        <v>0.1156</v>
      </c>
      <c r="Q62" s="34">
        <v>0.125366666666667</v>
      </c>
      <c r="R62" s="34">
        <v>0.152533333333333</v>
      </c>
      <c r="T62" s="55">
        <v>84.4030942922852</v>
      </c>
      <c r="U62" s="55">
        <v>77.9763912310287</v>
      </c>
      <c r="V62" s="55">
        <v>80.226109215017</v>
      </c>
      <c r="W62" s="55">
        <v>86.831119544592</v>
      </c>
    </row>
    <row r="63" spans="1:23">
      <c r="A63" s="81">
        <v>-8</v>
      </c>
      <c r="B63" s="6">
        <v>0.0955</v>
      </c>
      <c r="C63" s="6">
        <v>0.0852</v>
      </c>
      <c r="D63" s="6">
        <v>0.0858</v>
      </c>
      <c r="E63" s="6">
        <v>0.1005</v>
      </c>
      <c r="F63" s="6">
        <v>0.0955</v>
      </c>
      <c r="G63" s="6">
        <v>0.0952</v>
      </c>
      <c r="H63" s="6">
        <v>0.0988</v>
      </c>
      <c r="I63" s="6">
        <v>0.0864</v>
      </c>
      <c r="J63" s="6">
        <v>0.0701</v>
      </c>
      <c r="K63" s="6">
        <v>0.1096</v>
      </c>
      <c r="L63" s="6">
        <v>0.1103</v>
      </c>
      <c r="M63" s="6">
        <v>0.1201</v>
      </c>
      <c r="O63" s="34">
        <v>0.0888333333333333</v>
      </c>
      <c r="P63" s="34">
        <v>0.0970666666666667</v>
      </c>
      <c r="Q63" s="34">
        <v>0.0851</v>
      </c>
      <c r="R63" s="34">
        <v>0.113333333333333</v>
      </c>
      <c r="T63" s="55">
        <v>55.7181685134853</v>
      </c>
      <c r="U63" s="55">
        <v>65.4749859471613</v>
      </c>
      <c r="V63" s="55">
        <v>54.4581911262799</v>
      </c>
      <c r="W63" s="55">
        <v>64.5161290322581</v>
      </c>
    </row>
    <row r="64" spans="1:23">
      <c r="A64" s="81">
        <v>-9</v>
      </c>
      <c r="B64" s="6">
        <v>0.0287</v>
      </c>
      <c r="C64" s="6">
        <v>0.0151</v>
      </c>
      <c r="D64" s="6">
        <v>0.038</v>
      </c>
      <c r="E64" s="6">
        <v>0.0513</v>
      </c>
      <c r="F64" s="6">
        <v>0.0489</v>
      </c>
      <c r="G64" s="6">
        <v>0.0568</v>
      </c>
      <c r="H64" s="6">
        <v>0.027</v>
      </c>
      <c r="I64" s="6">
        <v>0.0314</v>
      </c>
      <c r="J64" s="6">
        <v>0.0356</v>
      </c>
      <c r="K64" s="6">
        <v>0.0517</v>
      </c>
      <c r="L64" s="6">
        <v>0.0459</v>
      </c>
      <c r="M64" s="6">
        <v>0.0509</v>
      </c>
      <c r="O64" s="34">
        <v>0.0272666666666667</v>
      </c>
      <c r="P64" s="34">
        <v>0.0523333333333333</v>
      </c>
      <c r="Q64" s="34">
        <v>0.0313333333333333</v>
      </c>
      <c r="R64" s="34">
        <v>0.0495</v>
      </c>
      <c r="T64" s="55">
        <v>17.1022370896927</v>
      </c>
      <c r="U64" s="55">
        <v>35.300730747611</v>
      </c>
      <c r="V64" s="55">
        <v>20.0511945392491</v>
      </c>
      <c r="W64" s="55">
        <v>28.1783681214421</v>
      </c>
    </row>
    <row r="65" spans="1:23">
      <c r="A65" s="81">
        <v>-10</v>
      </c>
      <c r="B65" s="6">
        <v>0.0076</v>
      </c>
      <c r="C65" s="6">
        <v>0.0222</v>
      </c>
      <c r="D65" s="6">
        <v>0.0302</v>
      </c>
      <c r="E65" s="6">
        <v>0.0167</v>
      </c>
      <c r="F65" s="6">
        <v>0.031</v>
      </c>
      <c r="G65" s="6">
        <v>0.0316</v>
      </c>
      <c r="H65" s="6">
        <v>0.0109</v>
      </c>
      <c r="I65" s="6">
        <v>0.0037</v>
      </c>
      <c r="J65" s="6">
        <v>0.006</v>
      </c>
      <c r="K65" s="6">
        <v>0.0269</v>
      </c>
      <c r="L65" s="6">
        <v>0.0201</v>
      </c>
      <c r="M65" s="6">
        <v>0.0245</v>
      </c>
      <c r="O65" s="34">
        <v>0.02</v>
      </c>
      <c r="P65" s="34">
        <v>0.0264333333333333</v>
      </c>
      <c r="Q65" s="34">
        <v>0.00686666666666667</v>
      </c>
      <c r="R65" s="34">
        <v>0.0238333333333333</v>
      </c>
      <c r="T65" s="55">
        <v>12.5444281831487</v>
      </c>
      <c r="U65" s="55">
        <v>17.8302417088252</v>
      </c>
      <c r="V65" s="55">
        <v>4.39419795221843</v>
      </c>
      <c r="W65" s="55">
        <v>13.5673624288425</v>
      </c>
    </row>
    <row r="66" spans="1:23">
      <c r="A66" s="81">
        <v>-18</v>
      </c>
      <c r="B66" s="6">
        <v>0.0089</v>
      </c>
      <c r="C66" s="6">
        <v>0.0262</v>
      </c>
      <c r="D66" s="6">
        <v>0.0193</v>
      </c>
      <c r="E66" s="6">
        <v>0.0102</v>
      </c>
      <c r="F66" s="6">
        <v>0.0073</v>
      </c>
      <c r="G66" s="6">
        <v>0.0239</v>
      </c>
      <c r="H66" s="6">
        <v>0.006</v>
      </c>
      <c r="I66" s="6">
        <v>0.0172</v>
      </c>
      <c r="J66" s="6">
        <v>0.0323</v>
      </c>
      <c r="K66" s="6">
        <v>0.0259</v>
      </c>
      <c r="L66" s="6">
        <v>0.0189</v>
      </c>
      <c r="M66" s="6">
        <v>0.0239</v>
      </c>
      <c r="O66" s="34">
        <v>0.0181333333333333</v>
      </c>
      <c r="P66" s="34">
        <v>0.0138</v>
      </c>
      <c r="Q66" s="34">
        <v>0.0185</v>
      </c>
      <c r="R66" s="34">
        <v>0.0229</v>
      </c>
      <c r="T66" s="55">
        <v>11.3736148860548</v>
      </c>
      <c r="U66" s="55">
        <v>9.30860033726813</v>
      </c>
      <c r="V66" s="55">
        <v>11.8387372013652</v>
      </c>
      <c r="W66" s="55">
        <v>13.0360531309298</v>
      </c>
    </row>
    <row r="70" spans="1:20">
      <c r="A70" s="32" t="s">
        <v>26</v>
      </c>
      <c r="B70" s="46" t="s">
        <v>2</v>
      </c>
      <c r="C70" s="46"/>
      <c r="D70" s="46"/>
      <c r="E70" s="46" t="s">
        <v>3</v>
      </c>
      <c r="F70" s="46"/>
      <c r="G70" s="46"/>
      <c r="H70" s="46" t="s">
        <v>4</v>
      </c>
      <c r="I70" s="46"/>
      <c r="J70" s="46"/>
      <c r="K70" s="46" t="s">
        <v>5</v>
      </c>
      <c r="L70" s="46"/>
      <c r="M70" s="46"/>
      <c r="O70" s="46" t="s">
        <v>25</v>
      </c>
      <c r="T70" s="46" t="s">
        <v>107</v>
      </c>
    </row>
    <row r="71" spans="1:23">
      <c r="A71" s="32" t="s">
        <v>103</v>
      </c>
      <c r="B71" s="32" t="s">
        <v>187</v>
      </c>
      <c r="E71" s="32" t="s">
        <v>187</v>
      </c>
      <c r="H71" s="32" t="s">
        <v>187</v>
      </c>
      <c r="K71" s="32" t="s">
        <v>187</v>
      </c>
      <c r="O71" s="32" t="s">
        <v>187</v>
      </c>
      <c r="P71" s="32" t="s">
        <v>187</v>
      </c>
      <c r="Q71" s="32" t="s">
        <v>187</v>
      </c>
      <c r="R71" s="32" t="s">
        <v>187</v>
      </c>
      <c r="T71" s="32" t="s">
        <v>187</v>
      </c>
      <c r="U71" s="32" t="s">
        <v>187</v>
      </c>
      <c r="V71" s="32" t="s">
        <v>187</v>
      </c>
      <c r="W71" s="32" t="s">
        <v>187</v>
      </c>
    </row>
    <row r="72" spans="1:23">
      <c r="A72" s="123">
        <v>-3.5</v>
      </c>
      <c r="B72" s="32">
        <v>0.0223</v>
      </c>
      <c r="C72" s="32">
        <v>0.0253</v>
      </c>
      <c r="D72" s="32">
        <v>0.0243</v>
      </c>
      <c r="E72" s="32">
        <v>0.027</v>
      </c>
      <c r="F72" s="32">
        <v>0.0293</v>
      </c>
      <c r="G72" s="32">
        <v>0.0345</v>
      </c>
      <c r="H72" s="32">
        <v>0.0366</v>
      </c>
      <c r="I72" s="32">
        <v>0.0405</v>
      </c>
      <c r="J72" s="32">
        <v>0.0396</v>
      </c>
      <c r="K72" s="32">
        <v>0.0415</v>
      </c>
      <c r="L72" s="32">
        <v>0.0404</v>
      </c>
      <c r="M72" s="32">
        <v>0.0453</v>
      </c>
      <c r="O72" s="34">
        <v>0.0239666666666667</v>
      </c>
      <c r="P72" s="34">
        <v>0.0255333333333333</v>
      </c>
      <c r="Q72" s="34">
        <v>0.0268666666666667</v>
      </c>
      <c r="R72" s="34">
        <v>0.0302666666666667</v>
      </c>
      <c r="T72" s="42">
        <v>94.2332896461337</v>
      </c>
      <c r="U72" s="42">
        <v>93.8725490196078</v>
      </c>
      <c r="V72" s="42">
        <v>98.1729598051157</v>
      </c>
      <c r="W72" s="42">
        <v>100</v>
      </c>
    </row>
    <row r="73" spans="1:23">
      <c r="A73" s="123">
        <v>-4</v>
      </c>
      <c r="B73" s="32">
        <v>0.022</v>
      </c>
      <c r="C73" s="32">
        <v>0.024</v>
      </c>
      <c r="D73" s="32">
        <v>0.0303</v>
      </c>
      <c r="E73" s="32">
        <v>0.0273</v>
      </c>
      <c r="F73" s="32">
        <v>0.0245</v>
      </c>
      <c r="G73" s="32">
        <v>0.0225</v>
      </c>
      <c r="H73" s="32">
        <v>0.0303</v>
      </c>
      <c r="I73" s="32">
        <v>0.0395</v>
      </c>
      <c r="J73" s="32">
        <v>0.0403</v>
      </c>
      <c r="K73" s="32">
        <v>0.0399</v>
      </c>
      <c r="L73" s="32">
        <v>0.0348</v>
      </c>
      <c r="M73" s="32">
        <v>0.042</v>
      </c>
      <c r="O73" s="34">
        <v>0.0254333333333333</v>
      </c>
      <c r="P73" s="34">
        <v>0.0272</v>
      </c>
      <c r="Q73" s="34">
        <v>0.0273666666666667</v>
      </c>
      <c r="R73" s="34">
        <v>0.0247666666666667</v>
      </c>
      <c r="T73" s="42">
        <v>100</v>
      </c>
      <c r="U73" s="42">
        <v>100</v>
      </c>
      <c r="V73" s="42">
        <v>100</v>
      </c>
      <c r="W73" s="42">
        <v>81.8281938325991</v>
      </c>
    </row>
    <row r="74" spans="1:23">
      <c r="A74" s="123">
        <v>-5</v>
      </c>
      <c r="B74" s="32">
        <v>0.019</v>
      </c>
      <c r="C74" s="32">
        <v>0.0163</v>
      </c>
      <c r="D74" s="32">
        <v>0.022</v>
      </c>
      <c r="E74" s="32">
        <v>0.0128</v>
      </c>
      <c r="F74" s="32">
        <v>0.024</v>
      </c>
      <c r="G74" s="32">
        <v>0.0228</v>
      </c>
      <c r="H74" s="32">
        <v>0.0309</v>
      </c>
      <c r="I74" s="32">
        <v>0.0335</v>
      </c>
      <c r="J74" s="32">
        <v>0.0363</v>
      </c>
      <c r="K74" s="32">
        <v>0.0291</v>
      </c>
      <c r="L74" s="32">
        <v>0.0316</v>
      </c>
      <c r="M74" s="32">
        <v>0.0343</v>
      </c>
      <c r="O74" s="34">
        <v>0.0191</v>
      </c>
      <c r="P74" s="34">
        <v>0.0170333333333333</v>
      </c>
      <c r="Q74" s="34">
        <v>0.0196</v>
      </c>
      <c r="R74" s="34">
        <v>0.0198666666666667</v>
      </c>
      <c r="T74" s="42">
        <v>75.0982961992136</v>
      </c>
      <c r="U74" s="42">
        <v>62.6225490196078</v>
      </c>
      <c r="V74" s="42">
        <v>71.6199756394641</v>
      </c>
      <c r="W74" s="42">
        <v>65.6387665198238</v>
      </c>
    </row>
    <row r="75" spans="1:23">
      <c r="A75" s="123">
        <v>-6</v>
      </c>
      <c r="B75" s="32">
        <v>0.006</v>
      </c>
      <c r="C75" s="32">
        <v>0.0083</v>
      </c>
      <c r="D75" s="32">
        <v>0.0093</v>
      </c>
      <c r="E75" s="32">
        <v>0.0113</v>
      </c>
      <c r="F75" s="32">
        <v>0.0117</v>
      </c>
      <c r="G75" s="32">
        <v>0.0103</v>
      </c>
      <c r="H75" s="32">
        <v>0.0161</v>
      </c>
      <c r="I75" s="32">
        <v>0.0207</v>
      </c>
      <c r="J75" s="32">
        <v>0.0198</v>
      </c>
      <c r="K75" s="32">
        <v>0.0145</v>
      </c>
      <c r="L75" s="32">
        <v>0.0139</v>
      </c>
      <c r="M75" s="32">
        <v>0.0159</v>
      </c>
      <c r="O75" s="34">
        <v>0.00786666666666667</v>
      </c>
      <c r="P75" s="34">
        <v>0.00963333333333333</v>
      </c>
      <c r="Q75" s="34">
        <v>0.0107666666666667</v>
      </c>
      <c r="R75" s="34">
        <v>0.0111</v>
      </c>
      <c r="T75" s="42">
        <v>30.9305373525557</v>
      </c>
      <c r="U75" s="42">
        <v>35.4166666666667</v>
      </c>
      <c r="V75" s="42">
        <v>39.3422655298417</v>
      </c>
      <c r="W75" s="42">
        <v>36.6740088105727</v>
      </c>
    </row>
    <row r="76" spans="1:23">
      <c r="A76" s="123">
        <v>-7</v>
      </c>
      <c r="B76" s="32">
        <v>0.0057</v>
      </c>
      <c r="C76" s="32">
        <v>0.007</v>
      </c>
      <c r="D76" s="32">
        <v>0.006</v>
      </c>
      <c r="E76" s="32">
        <v>0.009</v>
      </c>
      <c r="F76" s="32">
        <v>0.0058</v>
      </c>
      <c r="G76" s="32">
        <v>0.008</v>
      </c>
      <c r="H76" s="32">
        <v>0.0123</v>
      </c>
      <c r="I76" s="32">
        <v>0.0122</v>
      </c>
      <c r="J76" s="32">
        <v>0.0155</v>
      </c>
      <c r="K76" s="32">
        <v>0.0082</v>
      </c>
      <c r="L76" s="32">
        <v>0.0102</v>
      </c>
      <c r="M76" s="32">
        <v>0.008</v>
      </c>
      <c r="O76" s="34">
        <v>0.00623333333333333</v>
      </c>
      <c r="P76" s="34">
        <v>0.00733333333333333</v>
      </c>
      <c r="Q76" s="34">
        <v>0.00693333333333333</v>
      </c>
      <c r="R76" s="34">
        <v>0.0076</v>
      </c>
      <c r="T76" s="42">
        <v>24.5085190039318</v>
      </c>
      <c r="U76" s="42">
        <v>26.9607843137255</v>
      </c>
      <c r="V76" s="42">
        <v>25.3349573690621</v>
      </c>
      <c r="W76" s="42">
        <v>25.1101321585903</v>
      </c>
    </row>
    <row r="77" spans="1:23">
      <c r="A77" s="123">
        <v>-7.5</v>
      </c>
      <c r="B77" s="32">
        <v>0.007</v>
      </c>
      <c r="C77" s="32">
        <v>0.0063</v>
      </c>
      <c r="D77" s="32">
        <v>0.004</v>
      </c>
      <c r="E77" s="32">
        <v>0.0073</v>
      </c>
      <c r="F77" s="32">
        <v>0.0058</v>
      </c>
      <c r="G77" s="32">
        <v>0.005</v>
      </c>
      <c r="H77" s="32">
        <v>0.014</v>
      </c>
      <c r="I77" s="32">
        <v>0.0143</v>
      </c>
      <c r="J77" s="32">
        <v>0.0118</v>
      </c>
      <c r="K77" s="32">
        <v>0.0127</v>
      </c>
      <c r="L77" s="32">
        <v>0.0151</v>
      </c>
      <c r="M77" s="32">
        <v>0.0136</v>
      </c>
      <c r="O77" s="34">
        <v>0.00576666666666667</v>
      </c>
      <c r="P77" s="34">
        <v>0.00586666666666667</v>
      </c>
      <c r="Q77" s="34">
        <v>0.0057</v>
      </c>
      <c r="R77" s="34">
        <v>0.00603333333333333</v>
      </c>
      <c r="T77" s="42">
        <v>22.6736566186107</v>
      </c>
      <c r="U77" s="42">
        <v>21.5686274509804</v>
      </c>
      <c r="V77" s="42">
        <v>20.8282582216809</v>
      </c>
      <c r="W77" s="42">
        <v>19.9339207048458</v>
      </c>
    </row>
    <row r="78" spans="1:23">
      <c r="A78" s="123">
        <v>-8</v>
      </c>
      <c r="B78" s="32">
        <v>0.005</v>
      </c>
      <c r="C78" s="32">
        <v>0.0047</v>
      </c>
      <c r="D78" s="32">
        <v>0.008</v>
      </c>
      <c r="E78" s="32">
        <v>0.0067</v>
      </c>
      <c r="F78" s="32">
        <v>0.0103</v>
      </c>
      <c r="G78" s="32">
        <v>0.0062</v>
      </c>
      <c r="H78" s="32">
        <v>0.0155</v>
      </c>
      <c r="I78" s="32">
        <v>0.0131</v>
      </c>
      <c r="J78" s="32">
        <v>0.0143</v>
      </c>
      <c r="K78" s="32">
        <v>0.0133</v>
      </c>
      <c r="L78" s="32">
        <v>0.0125</v>
      </c>
      <c r="M78" s="32">
        <v>0.0143</v>
      </c>
      <c r="O78" s="34">
        <v>0.0059</v>
      </c>
      <c r="P78" s="34">
        <v>0.00646666666666667</v>
      </c>
      <c r="Q78" s="34">
        <v>0.00833333333333333</v>
      </c>
      <c r="R78" s="34">
        <v>0.00773333333333333</v>
      </c>
      <c r="T78" s="42">
        <v>23.1979030144168</v>
      </c>
      <c r="U78" s="42">
        <v>23.7745098039216</v>
      </c>
      <c r="V78" s="42">
        <v>30.4506699147381</v>
      </c>
      <c r="W78" s="42">
        <v>25.5506607929515</v>
      </c>
    </row>
    <row r="79" spans="1:23">
      <c r="A79" s="123">
        <v>-18</v>
      </c>
      <c r="B79" s="32">
        <v>0.005</v>
      </c>
      <c r="C79" s="32">
        <v>0.0027</v>
      </c>
      <c r="D79" s="32">
        <v>0.0033</v>
      </c>
      <c r="E79" s="32">
        <v>0.0103</v>
      </c>
      <c r="F79" s="32">
        <v>0.01</v>
      </c>
      <c r="G79" s="32">
        <v>0.0105</v>
      </c>
      <c r="H79" s="32">
        <v>0.014</v>
      </c>
      <c r="I79" s="32">
        <v>0.012</v>
      </c>
      <c r="J79" s="32">
        <v>0.0166</v>
      </c>
      <c r="K79" s="32">
        <v>0.0144</v>
      </c>
      <c r="L79" s="32">
        <v>0.0152</v>
      </c>
      <c r="M79" s="32">
        <v>0.0171</v>
      </c>
      <c r="O79" s="34">
        <v>0.00366666666666667</v>
      </c>
      <c r="P79" s="34">
        <v>0.00543333333333333</v>
      </c>
      <c r="Q79" s="34">
        <v>0.00786666666666667</v>
      </c>
      <c r="R79" s="34">
        <v>0.0102666666666667</v>
      </c>
      <c r="T79" s="42">
        <v>14.4167758846658</v>
      </c>
      <c r="U79" s="42">
        <v>19.9754901960784</v>
      </c>
      <c r="V79" s="42">
        <v>28.7454323995128</v>
      </c>
      <c r="W79" s="42">
        <v>33.920704845815</v>
      </c>
    </row>
    <row r="82" spans="15:20">
      <c r="O82" s="46" t="s">
        <v>25</v>
      </c>
      <c r="T82" s="46" t="s">
        <v>107</v>
      </c>
    </row>
    <row r="83" spans="1:22">
      <c r="A83" s="32" t="s">
        <v>26</v>
      </c>
      <c r="B83" s="46" t="s">
        <v>2</v>
      </c>
      <c r="C83" s="46"/>
      <c r="D83" s="46"/>
      <c r="E83" s="46" t="s">
        <v>3</v>
      </c>
      <c r="F83" s="46"/>
      <c r="G83" s="46"/>
      <c r="H83" s="46" t="s">
        <v>4</v>
      </c>
      <c r="I83" s="46"/>
      <c r="J83" s="46"/>
      <c r="O83" s="32" t="s">
        <v>153</v>
      </c>
      <c r="P83" s="32" t="s">
        <v>153</v>
      </c>
      <c r="Q83" s="32" t="s">
        <v>153</v>
      </c>
      <c r="T83" s="32" t="s">
        <v>153</v>
      </c>
      <c r="U83" s="32" t="s">
        <v>153</v>
      </c>
      <c r="V83" s="32" t="s">
        <v>153</v>
      </c>
    </row>
    <row r="84" spans="1:8">
      <c r="A84" s="32" t="s">
        <v>103</v>
      </c>
      <c r="B84" s="32" t="s">
        <v>153</v>
      </c>
      <c r="E84" s="32" t="s">
        <v>153</v>
      </c>
      <c r="H84" s="32" t="s">
        <v>153</v>
      </c>
    </row>
    <row r="85" spans="1:22">
      <c r="A85" s="123">
        <v>-5</v>
      </c>
      <c r="B85" s="32">
        <v>0.048</v>
      </c>
      <c r="C85" s="32">
        <v>0.0465</v>
      </c>
      <c r="D85" s="32">
        <v>0.0405</v>
      </c>
      <c r="E85" s="32">
        <v>0.042</v>
      </c>
      <c r="F85" s="32">
        <v>0.044</v>
      </c>
      <c r="G85" s="32">
        <v>0.0475</v>
      </c>
      <c r="H85" s="32">
        <v>0.0455</v>
      </c>
      <c r="I85" s="32">
        <v>0.04</v>
      </c>
      <c r="J85" s="32">
        <v>0.042</v>
      </c>
      <c r="O85" s="34">
        <v>0.045</v>
      </c>
      <c r="P85" s="34">
        <v>0.0445</v>
      </c>
      <c r="Q85" s="34">
        <v>0.0425</v>
      </c>
      <c r="T85" s="55">
        <v>92.087312414734</v>
      </c>
      <c r="U85" s="55">
        <v>85.9626529298133</v>
      </c>
      <c r="V85" s="55">
        <v>90.2335456475584</v>
      </c>
    </row>
    <row r="86" spans="1:22">
      <c r="A86" s="123">
        <v>-6</v>
      </c>
      <c r="B86" s="32">
        <v>0.0515</v>
      </c>
      <c r="C86" s="32">
        <v>0.0465</v>
      </c>
      <c r="D86" s="32">
        <v>0.0485</v>
      </c>
      <c r="E86" s="32">
        <v>0.043</v>
      </c>
      <c r="F86" s="32">
        <v>0.0475</v>
      </c>
      <c r="G86" s="32">
        <v>0.0508</v>
      </c>
      <c r="H86" s="32">
        <v>0.0448</v>
      </c>
      <c r="I86" s="32">
        <v>0.0375</v>
      </c>
      <c r="J86" s="32">
        <v>0.0453</v>
      </c>
      <c r="O86" s="34">
        <v>0.0488333333333333</v>
      </c>
      <c r="P86" s="34">
        <v>0.0471</v>
      </c>
      <c r="Q86" s="34">
        <v>0.0425333333333333</v>
      </c>
      <c r="T86" s="55">
        <v>99.9317871759891</v>
      </c>
      <c r="U86" s="55">
        <v>90.9851899549259</v>
      </c>
      <c r="V86" s="55">
        <v>90.3043170559094</v>
      </c>
    </row>
    <row r="87" spans="1:22">
      <c r="A87" s="123">
        <v>-7</v>
      </c>
      <c r="B87" s="32">
        <v>0.032</v>
      </c>
      <c r="C87" s="32">
        <v>0.0508</v>
      </c>
      <c r="D87" s="32">
        <v>0.0423</v>
      </c>
      <c r="E87" s="32">
        <v>0.05</v>
      </c>
      <c r="F87" s="32">
        <v>0.0463</v>
      </c>
      <c r="G87" s="32">
        <v>0.052</v>
      </c>
      <c r="H87" s="32">
        <v>0.0358</v>
      </c>
      <c r="I87" s="32">
        <v>0.049</v>
      </c>
      <c r="J87" s="32">
        <v>0.0508</v>
      </c>
      <c r="O87" s="34">
        <v>0.0417</v>
      </c>
      <c r="P87" s="34">
        <v>0.0494333333333333</v>
      </c>
      <c r="Q87" s="34">
        <v>0.0452</v>
      </c>
      <c r="T87" s="55">
        <v>85.3342428376535</v>
      </c>
      <c r="U87" s="55">
        <v>95.492594977463</v>
      </c>
      <c r="V87" s="55">
        <v>95.9660297239915</v>
      </c>
    </row>
    <row r="88" spans="1:22">
      <c r="A88" s="123">
        <v>-7.5</v>
      </c>
      <c r="B88" s="32">
        <v>0.0475</v>
      </c>
      <c r="C88" s="32">
        <v>0.0443</v>
      </c>
      <c r="D88" s="32">
        <v>0.0548</v>
      </c>
      <c r="E88" s="32">
        <v>0.0545</v>
      </c>
      <c r="F88" s="32">
        <v>0.059</v>
      </c>
      <c r="G88" s="32">
        <v>0.0418</v>
      </c>
      <c r="H88" s="32">
        <v>0.0405</v>
      </c>
      <c r="I88" s="32">
        <v>0.054</v>
      </c>
      <c r="J88" s="32">
        <v>0.0468</v>
      </c>
      <c r="O88" s="34">
        <v>0.0488666666666667</v>
      </c>
      <c r="P88" s="34">
        <v>0.0517666666666667</v>
      </c>
      <c r="Q88" s="34">
        <v>0.0471</v>
      </c>
      <c r="T88" s="55">
        <v>100</v>
      </c>
      <c r="U88" s="55">
        <v>100</v>
      </c>
      <c r="V88" s="55">
        <v>100</v>
      </c>
    </row>
    <row r="89" spans="1:22">
      <c r="A89" s="123">
        <v>-8</v>
      </c>
      <c r="B89" s="32">
        <v>0.0465</v>
      </c>
      <c r="C89" s="32">
        <v>0.0465</v>
      </c>
      <c r="D89" s="32">
        <v>0.049</v>
      </c>
      <c r="E89" s="32">
        <v>0.0438</v>
      </c>
      <c r="F89" s="32">
        <v>0.0335</v>
      </c>
      <c r="G89" s="32">
        <v>0.0448</v>
      </c>
      <c r="H89" s="32">
        <v>0.0403</v>
      </c>
      <c r="I89" s="32">
        <v>0.0403</v>
      </c>
      <c r="J89" s="32">
        <v>0.0413</v>
      </c>
      <c r="O89" s="34">
        <v>0.0473333333333333</v>
      </c>
      <c r="P89" s="34">
        <v>0.0407</v>
      </c>
      <c r="Q89" s="34">
        <v>0.0406333333333333</v>
      </c>
      <c r="T89" s="55">
        <v>96.862210095498</v>
      </c>
      <c r="U89" s="55">
        <v>78.6220218931101</v>
      </c>
      <c r="V89" s="55">
        <v>86.2703467799009</v>
      </c>
    </row>
    <row r="90" spans="1:22">
      <c r="A90" s="123">
        <v>-9</v>
      </c>
      <c r="B90" s="32">
        <v>0.0338</v>
      </c>
      <c r="C90" s="32">
        <v>0.0393</v>
      </c>
      <c r="D90" s="32">
        <v>0.037</v>
      </c>
      <c r="E90" s="32">
        <v>0.03</v>
      </c>
      <c r="F90" s="32">
        <v>0.034</v>
      </c>
      <c r="G90" s="32">
        <v>0.034</v>
      </c>
      <c r="H90" s="32">
        <v>0.0293</v>
      </c>
      <c r="I90" s="32">
        <v>0.0313</v>
      </c>
      <c r="J90" s="32">
        <v>0.0305</v>
      </c>
      <c r="O90" s="34">
        <v>0.0367</v>
      </c>
      <c r="P90" s="34">
        <v>0.0326666666666667</v>
      </c>
      <c r="Q90" s="34">
        <v>0.0303666666666667</v>
      </c>
      <c r="T90" s="55">
        <v>75.1023192360164</v>
      </c>
      <c r="U90" s="55">
        <v>63.1036703155184</v>
      </c>
      <c r="V90" s="55">
        <v>64.4727530077849</v>
      </c>
    </row>
    <row r="91" spans="1:22">
      <c r="A91" s="123">
        <v>-10</v>
      </c>
      <c r="B91" s="32">
        <v>0.0183</v>
      </c>
      <c r="C91" s="32">
        <v>0.0145</v>
      </c>
      <c r="D91" s="32">
        <v>0.019</v>
      </c>
      <c r="E91" s="32">
        <v>0.0145</v>
      </c>
      <c r="F91" s="32">
        <v>0.0207</v>
      </c>
      <c r="G91" s="32">
        <v>0.0177</v>
      </c>
      <c r="H91" s="32">
        <v>0.0168</v>
      </c>
      <c r="I91" s="32">
        <v>0.0123</v>
      </c>
      <c r="J91" s="32">
        <v>0.0225</v>
      </c>
      <c r="O91" s="34">
        <v>0.0172666666666667</v>
      </c>
      <c r="P91" s="34">
        <v>0.0176333333333333</v>
      </c>
      <c r="Q91" s="34">
        <v>0.0172</v>
      </c>
      <c r="T91" s="55">
        <v>35.3342428376535</v>
      </c>
      <c r="U91" s="55">
        <v>34.0631036703155</v>
      </c>
      <c r="V91" s="55">
        <v>36.5180467091295</v>
      </c>
    </row>
    <row r="92" spans="1:22">
      <c r="A92" s="123">
        <v>-18</v>
      </c>
      <c r="B92" s="32">
        <v>0.0072</v>
      </c>
      <c r="C92" s="32">
        <v>0.0103</v>
      </c>
      <c r="D92" s="32">
        <v>0.0048</v>
      </c>
      <c r="E92" s="32">
        <v>0.0092</v>
      </c>
      <c r="F92" s="32">
        <v>0.0082</v>
      </c>
      <c r="G92" s="32">
        <v>0.007</v>
      </c>
      <c r="H92" s="32">
        <v>0.0065</v>
      </c>
      <c r="I92" s="32">
        <v>0.0063</v>
      </c>
      <c r="J92" s="32">
        <v>0.0067</v>
      </c>
      <c r="O92" s="34">
        <v>0.00743333333333333</v>
      </c>
      <c r="P92" s="34">
        <v>0.00813333333333333</v>
      </c>
      <c r="Q92" s="34">
        <v>0.0065</v>
      </c>
      <c r="T92" s="55">
        <v>15.2114597544338</v>
      </c>
      <c r="U92" s="55">
        <v>15.7115260785576</v>
      </c>
      <c r="V92" s="55">
        <v>13.8004246284501</v>
      </c>
    </row>
    <row r="96" spans="1:20">
      <c r="A96" s="32" t="s">
        <v>26</v>
      </c>
      <c r="B96" s="46" t="s">
        <v>2</v>
      </c>
      <c r="C96" s="46"/>
      <c r="D96" s="46"/>
      <c r="E96" s="46" t="s">
        <v>3</v>
      </c>
      <c r="F96" s="46"/>
      <c r="G96" s="46"/>
      <c r="H96" s="46" t="s">
        <v>4</v>
      </c>
      <c r="I96" s="46"/>
      <c r="J96" s="46"/>
      <c r="K96" s="46" t="s">
        <v>5</v>
      </c>
      <c r="L96" s="46"/>
      <c r="M96" s="46"/>
      <c r="O96" s="46" t="s">
        <v>25</v>
      </c>
      <c r="T96" s="46" t="s">
        <v>107</v>
      </c>
    </row>
    <row r="97" spans="1:23">
      <c r="A97" s="32" t="s">
        <v>103</v>
      </c>
      <c r="B97" s="32" t="s">
        <v>155</v>
      </c>
      <c r="E97" s="32" t="s">
        <v>155</v>
      </c>
      <c r="H97" s="32" t="s">
        <v>155</v>
      </c>
      <c r="K97" s="32" t="s">
        <v>155</v>
      </c>
      <c r="O97" s="32" t="s">
        <v>155</v>
      </c>
      <c r="P97" s="32" t="s">
        <v>155</v>
      </c>
      <c r="Q97" s="32" t="s">
        <v>155</v>
      </c>
      <c r="R97" s="32" t="s">
        <v>155</v>
      </c>
      <c r="T97" s="32" t="s">
        <v>155</v>
      </c>
      <c r="U97" s="32" t="s">
        <v>155</v>
      </c>
      <c r="V97" s="32" t="s">
        <v>155</v>
      </c>
      <c r="W97" s="32" t="s">
        <v>155</v>
      </c>
    </row>
    <row r="98" spans="1:23">
      <c r="A98" s="123">
        <v>-3.5</v>
      </c>
      <c r="B98" s="32">
        <v>0.0358</v>
      </c>
      <c r="C98" s="32">
        <v>0.043</v>
      </c>
      <c r="D98" s="32">
        <v>0.0398</v>
      </c>
      <c r="E98" s="32" t="s">
        <v>188</v>
      </c>
      <c r="F98" s="32">
        <v>0.042</v>
      </c>
      <c r="G98" s="32">
        <v>0.031</v>
      </c>
      <c r="H98" s="32">
        <v>0.036</v>
      </c>
      <c r="I98" s="32">
        <v>0.036</v>
      </c>
      <c r="J98" s="32" t="s">
        <v>189</v>
      </c>
      <c r="K98" s="32">
        <v>0.09117</v>
      </c>
      <c r="L98" s="32">
        <v>0.08533</v>
      </c>
      <c r="M98" s="32">
        <v>0.08783</v>
      </c>
      <c r="O98" s="34">
        <v>0.0395333333333333</v>
      </c>
      <c r="P98" s="34">
        <v>0.0365</v>
      </c>
      <c r="Q98" s="34">
        <v>0.036</v>
      </c>
      <c r="R98" s="34">
        <f>AVERAGE(K98:M98)</f>
        <v>0.08811</v>
      </c>
      <c r="T98" s="55">
        <v>100</v>
      </c>
      <c r="U98" s="55">
        <v>100</v>
      </c>
      <c r="V98" s="55">
        <v>89.2561983471074</v>
      </c>
      <c r="W98" s="55">
        <v>100</v>
      </c>
    </row>
    <row r="99" spans="1:23">
      <c r="A99" s="123">
        <v>-4</v>
      </c>
      <c r="B99" s="32">
        <v>0.0357</v>
      </c>
      <c r="C99" s="32">
        <v>0.0303</v>
      </c>
      <c r="D99" s="32">
        <v>0.032</v>
      </c>
      <c r="E99" s="32">
        <v>0.03</v>
      </c>
      <c r="F99" s="32">
        <v>0.039</v>
      </c>
      <c r="G99" s="32">
        <v>0.036</v>
      </c>
      <c r="H99" s="32">
        <v>0.039</v>
      </c>
      <c r="I99" s="32">
        <v>0.05</v>
      </c>
      <c r="J99" s="32">
        <v>0.032</v>
      </c>
      <c r="K99" s="32">
        <v>0.086</v>
      </c>
      <c r="L99" s="32">
        <v>0.08117</v>
      </c>
      <c r="M99" s="32">
        <v>0.08733</v>
      </c>
      <c r="O99" s="34">
        <v>0.0326666666666667</v>
      </c>
      <c r="P99" s="34">
        <v>0.035</v>
      </c>
      <c r="Q99" s="34">
        <v>0.0403333333333333</v>
      </c>
      <c r="R99" s="34">
        <v>0.0848333333333333</v>
      </c>
      <c r="T99" s="55">
        <v>82.6306913996628</v>
      </c>
      <c r="U99" s="55">
        <v>95.8904109589041</v>
      </c>
      <c r="V99" s="55">
        <v>100</v>
      </c>
      <c r="W99" s="55">
        <v>96.281163696894</v>
      </c>
    </row>
    <row r="100" spans="1:23">
      <c r="A100" s="123">
        <v>-5</v>
      </c>
      <c r="B100" s="32">
        <v>0.0365</v>
      </c>
      <c r="C100" s="32">
        <v>0.0245</v>
      </c>
      <c r="D100" s="32">
        <v>0.0283</v>
      </c>
      <c r="E100" s="32">
        <v>0.03</v>
      </c>
      <c r="F100" s="32">
        <v>0.027</v>
      </c>
      <c r="G100" s="32">
        <v>0.027</v>
      </c>
      <c r="H100" s="32">
        <v>0.042</v>
      </c>
      <c r="I100" s="32">
        <v>0.027</v>
      </c>
      <c r="J100" s="32">
        <v>0.035</v>
      </c>
      <c r="K100" s="32">
        <v>0.0675</v>
      </c>
      <c r="L100" s="32">
        <v>0.06783</v>
      </c>
      <c r="M100" s="32">
        <v>0.05667</v>
      </c>
      <c r="O100" s="34">
        <v>0.0297666666666667</v>
      </c>
      <c r="P100" s="34">
        <v>0.028</v>
      </c>
      <c r="Q100" s="34">
        <v>0.0346666666666667</v>
      </c>
      <c r="R100" s="34">
        <v>0.064</v>
      </c>
      <c r="T100" s="55">
        <v>75.2951096121417</v>
      </c>
      <c r="U100" s="55">
        <v>76.7123287671233</v>
      </c>
      <c r="V100" s="55">
        <v>85.9504132231405</v>
      </c>
      <c r="W100" s="55">
        <v>72.6364771308591</v>
      </c>
    </row>
    <row r="101" spans="1:23">
      <c r="A101" s="123">
        <v>-6</v>
      </c>
      <c r="B101" s="32">
        <v>0.0157</v>
      </c>
      <c r="C101" s="32">
        <v>0.0225</v>
      </c>
      <c r="D101" s="32">
        <v>0.0193</v>
      </c>
      <c r="E101" s="32">
        <v>0.011</v>
      </c>
      <c r="F101" s="32">
        <v>0.012</v>
      </c>
      <c r="G101" s="32">
        <v>0.011</v>
      </c>
      <c r="H101" s="32">
        <v>0.026</v>
      </c>
      <c r="I101" s="32">
        <v>0.015</v>
      </c>
      <c r="J101" s="32">
        <v>0.027</v>
      </c>
      <c r="K101" s="32">
        <v>0.04917</v>
      </c>
      <c r="L101" s="32">
        <v>0.04867</v>
      </c>
      <c r="M101" s="32">
        <v>0.02717</v>
      </c>
      <c r="O101" s="34">
        <v>0.0191666666666667</v>
      </c>
      <c r="P101" s="34">
        <v>0.0113333333333333</v>
      </c>
      <c r="Q101" s="34">
        <v>0.0226666666666667</v>
      </c>
      <c r="R101" s="34">
        <v>0.04167</v>
      </c>
      <c r="T101" s="55">
        <v>48.4822934232715</v>
      </c>
      <c r="U101" s="55">
        <v>31.0502283105023</v>
      </c>
      <c r="V101" s="55">
        <v>56.198347107438</v>
      </c>
      <c r="W101" s="55">
        <v>47.2931562819203</v>
      </c>
    </row>
    <row r="102" spans="1:23">
      <c r="A102" s="123">
        <v>-7</v>
      </c>
      <c r="B102" s="32">
        <v>0.0103</v>
      </c>
      <c r="C102" s="32">
        <v>0.0055</v>
      </c>
      <c r="D102" s="32">
        <v>0.0065</v>
      </c>
      <c r="E102" s="32">
        <v>0.015</v>
      </c>
      <c r="F102" s="32">
        <v>0.012</v>
      </c>
      <c r="G102" s="32">
        <v>0.005</v>
      </c>
      <c r="H102" s="32">
        <v>0.014</v>
      </c>
      <c r="I102" s="32">
        <v>0.016</v>
      </c>
      <c r="J102" s="32">
        <v>0.014</v>
      </c>
      <c r="K102" s="32">
        <v>0.01017</v>
      </c>
      <c r="L102" s="32">
        <v>0.0225</v>
      </c>
      <c r="M102" s="32">
        <v>0.01483</v>
      </c>
      <c r="O102" s="34">
        <v>0.00743333333333333</v>
      </c>
      <c r="P102" s="34">
        <v>0.0106666666666667</v>
      </c>
      <c r="Q102" s="34">
        <v>0.0146666666666667</v>
      </c>
      <c r="R102" s="34">
        <v>0.0158333333333333</v>
      </c>
      <c r="T102" s="55">
        <v>18.8026981450253</v>
      </c>
      <c r="U102" s="55">
        <v>29.2237442922374</v>
      </c>
      <c r="V102" s="55">
        <v>36.3636363636364</v>
      </c>
      <c r="W102" s="55">
        <v>17.9699617901865</v>
      </c>
    </row>
    <row r="103" spans="1:23">
      <c r="A103" s="123">
        <v>-7.5</v>
      </c>
      <c r="B103" s="32">
        <v>0.007</v>
      </c>
      <c r="C103" s="32">
        <v>0.015</v>
      </c>
      <c r="D103" s="32">
        <v>0.0083</v>
      </c>
      <c r="E103" s="32">
        <v>0.013</v>
      </c>
      <c r="F103" s="32">
        <v>0.007</v>
      </c>
      <c r="G103" s="32">
        <v>0.007</v>
      </c>
      <c r="H103" s="32">
        <v>0.014</v>
      </c>
      <c r="I103" s="32">
        <v>0.017</v>
      </c>
      <c r="J103" s="32">
        <v>0.023</v>
      </c>
      <c r="K103" s="32">
        <v>0.001</v>
      </c>
      <c r="L103" s="32">
        <v>-0.00017</v>
      </c>
      <c r="M103" s="32">
        <v>0.00267</v>
      </c>
      <c r="O103" s="34">
        <v>0.0101</v>
      </c>
      <c r="P103" s="34">
        <v>0.009</v>
      </c>
      <c r="Q103" s="34">
        <v>0.018</v>
      </c>
      <c r="R103" s="34">
        <v>0.00116666666666667</v>
      </c>
      <c r="T103" s="55">
        <v>25.5480607082631</v>
      </c>
      <c r="U103" s="55">
        <v>24.6575342465753</v>
      </c>
      <c r="V103" s="55">
        <v>44.6280991735537</v>
      </c>
      <c r="W103" s="55">
        <v>1.32410244769796</v>
      </c>
    </row>
    <row r="104" spans="1:23">
      <c r="A104" s="123">
        <v>-8</v>
      </c>
      <c r="B104" s="32">
        <v>0.0077</v>
      </c>
      <c r="C104" s="32">
        <v>0.0087</v>
      </c>
      <c r="D104" s="32">
        <v>0.0092</v>
      </c>
      <c r="E104" s="32">
        <v>0.008</v>
      </c>
      <c r="F104" s="32">
        <v>0.013</v>
      </c>
      <c r="G104" s="32">
        <v>0.007</v>
      </c>
      <c r="H104" s="32">
        <v>0.013</v>
      </c>
      <c r="I104" s="32">
        <v>0.013</v>
      </c>
      <c r="J104" s="32">
        <v>0.017</v>
      </c>
      <c r="K104" s="32">
        <v>0.00217</v>
      </c>
      <c r="L104" s="32">
        <v>0.0025</v>
      </c>
      <c r="M104" s="32">
        <v>0.00283</v>
      </c>
      <c r="O104" s="34">
        <v>0.00853333333333333</v>
      </c>
      <c r="P104" s="34">
        <v>0.00933333333333333</v>
      </c>
      <c r="Q104" s="34">
        <v>0.0143333333333333</v>
      </c>
      <c r="R104" s="34">
        <v>0.0025</v>
      </c>
      <c r="T104" s="55">
        <v>21.5851602023609</v>
      </c>
      <c r="U104" s="55">
        <v>25.5707762557078</v>
      </c>
      <c r="V104" s="55">
        <v>35.5371900826446</v>
      </c>
      <c r="W104" s="55">
        <v>2.83736238792419</v>
      </c>
    </row>
    <row r="105" spans="1:23">
      <c r="A105" s="123">
        <v>-18</v>
      </c>
      <c r="B105" s="32">
        <v>0.0125</v>
      </c>
      <c r="C105" s="32">
        <v>0.0092</v>
      </c>
      <c r="D105" s="32">
        <v>0.0072</v>
      </c>
      <c r="E105" s="32">
        <v>0.005</v>
      </c>
      <c r="F105" s="32">
        <v>0.002</v>
      </c>
      <c r="G105" s="32">
        <v>0.008</v>
      </c>
      <c r="H105" s="32">
        <v>0.013</v>
      </c>
      <c r="I105" s="32">
        <v>0.014</v>
      </c>
      <c r="J105" s="32">
        <v>0.013</v>
      </c>
      <c r="K105" s="32">
        <v>0.006</v>
      </c>
      <c r="L105" s="32">
        <v>-0.0025</v>
      </c>
      <c r="M105" s="32">
        <v>0.00533</v>
      </c>
      <c r="O105" s="34">
        <v>0.00963333333333333</v>
      </c>
      <c r="P105" s="34">
        <v>0.005</v>
      </c>
      <c r="Q105" s="34">
        <v>0.0133333333333333</v>
      </c>
      <c r="R105" s="34">
        <v>0.00294333333333333</v>
      </c>
      <c r="T105" s="55">
        <v>24.3676222596965</v>
      </c>
      <c r="U105" s="55">
        <v>13.6986301369863</v>
      </c>
      <c r="V105" s="55">
        <v>33.0578512396694</v>
      </c>
      <c r="W105" s="55">
        <v>3.3405213180494</v>
      </c>
    </row>
    <row r="106" spans="20:22">
      <c r="T106" s="55"/>
      <c r="U106" s="55"/>
      <c r="V106" s="55"/>
    </row>
    <row r="109" spans="1:20">
      <c r="A109" s="32" t="s">
        <v>29</v>
      </c>
      <c r="B109" s="46" t="s">
        <v>2</v>
      </c>
      <c r="C109" s="46"/>
      <c r="D109" s="46"/>
      <c r="E109" s="46" t="s">
        <v>3</v>
      </c>
      <c r="F109" s="46"/>
      <c r="G109" s="46"/>
      <c r="H109" s="46" t="s">
        <v>4</v>
      </c>
      <c r="I109" s="46"/>
      <c r="J109" s="46"/>
      <c r="O109" s="46" t="s">
        <v>25</v>
      </c>
      <c r="T109" s="46" t="s">
        <v>107</v>
      </c>
    </row>
    <row r="110" spans="1:22">
      <c r="A110" s="32" t="s">
        <v>103</v>
      </c>
      <c r="B110" s="6" t="s">
        <v>186</v>
      </c>
      <c r="C110" s="6"/>
      <c r="D110" s="6"/>
      <c r="E110" s="6" t="s">
        <v>186</v>
      </c>
      <c r="F110" s="6"/>
      <c r="G110" s="6"/>
      <c r="H110" s="6" t="s">
        <v>186</v>
      </c>
      <c r="I110" s="6"/>
      <c r="J110" s="6"/>
      <c r="O110" s="32" t="s">
        <v>186</v>
      </c>
      <c r="P110" s="32" t="s">
        <v>186</v>
      </c>
      <c r="Q110" s="32" t="s">
        <v>186</v>
      </c>
      <c r="R110" s="6"/>
      <c r="T110" s="32" t="s">
        <v>186</v>
      </c>
      <c r="U110" s="32" t="s">
        <v>186</v>
      </c>
      <c r="V110" s="32" t="s">
        <v>186</v>
      </c>
    </row>
    <row r="111" spans="1:22">
      <c r="A111" s="81">
        <v>-4.3</v>
      </c>
      <c r="B111" s="6">
        <v>0.0532</v>
      </c>
      <c r="C111" s="6">
        <v>0.0499</v>
      </c>
      <c r="D111" s="6">
        <v>0.0568</v>
      </c>
      <c r="E111" s="6">
        <v>0.0496</v>
      </c>
      <c r="F111" s="6">
        <v>0.0594</v>
      </c>
      <c r="G111" s="6">
        <v>0.0544</v>
      </c>
      <c r="H111" s="6">
        <v>0.048</v>
      </c>
      <c r="I111" s="6">
        <v>0.064</v>
      </c>
      <c r="J111" s="6">
        <v>0.0625</v>
      </c>
      <c r="O111" s="34">
        <v>0.0533</v>
      </c>
      <c r="P111" s="34">
        <v>0.0544666666666667</v>
      </c>
      <c r="Q111" s="34">
        <v>0.06325</v>
      </c>
      <c r="R111" s="6"/>
      <c r="T111" s="60">
        <v>100</v>
      </c>
      <c r="U111" s="55">
        <v>100</v>
      </c>
      <c r="V111" s="55">
        <v>100</v>
      </c>
    </row>
    <row r="112" spans="1:22">
      <c r="A112" s="81">
        <v>-5</v>
      </c>
      <c r="B112" s="6">
        <v>0.0434</v>
      </c>
      <c r="C112" s="6">
        <v>0.0487</v>
      </c>
      <c r="D112" s="6">
        <v>0.0472</v>
      </c>
      <c r="E112" s="6">
        <v>0.0506</v>
      </c>
      <c r="F112" s="6">
        <v>0.056</v>
      </c>
      <c r="G112" s="6">
        <v>0.0563</v>
      </c>
      <c r="H112" s="6">
        <v>0.0613</v>
      </c>
      <c r="I112" s="6">
        <v>0.0561</v>
      </c>
      <c r="J112" s="6">
        <v>0.0552</v>
      </c>
      <c r="O112" s="34">
        <v>0.0464333333333333</v>
      </c>
      <c r="P112" s="34">
        <v>0.0543</v>
      </c>
      <c r="Q112" s="34">
        <v>0.0575333333333333</v>
      </c>
      <c r="R112" s="6"/>
      <c r="T112" s="60">
        <v>87.1169480925579</v>
      </c>
      <c r="U112" s="55">
        <v>99.6940024479804</v>
      </c>
      <c r="V112" s="55">
        <v>90.961791831357</v>
      </c>
    </row>
    <row r="113" spans="1:22">
      <c r="A113" s="81">
        <v>-6</v>
      </c>
      <c r="B113" s="6">
        <v>0.0433</v>
      </c>
      <c r="C113" s="6">
        <v>0.0538</v>
      </c>
      <c r="D113" s="6">
        <v>0.0477</v>
      </c>
      <c r="E113" s="6">
        <v>0.0472</v>
      </c>
      <c r="F113" s="6">
        <v>0.0511</v>
      </c>
      <c r="G113" s="6">
        <v>0.0523</v>
      </c>
      <c r="H113" s="6">
        <v>0.0563</v>
      </c>
      <c r="I113" s="6">
        <v>0.0632</v>
      </c>
      <c r="J113" s="6">
        <v>0.0637</v>
      </c>
      <c r="O113" s="34">
        <v>0.0482666666666667</v>
      </c>
      <c r="P113" s="34">
        <v>0.0502</v>
      </c>
      <c r="Q113" s="34">
        <v>0.0610666666666667</v>
      </c>
      <c r="R113" s="6"/>
      <c r="T113" s="60">
        <v>90.556597873671</v>
      </c>
      <c r="U113" s="55">
        <v>92.1664626682987</v>
      </c>
      <c r="V113" s="55">
        <v>96.5480895915679</v>
      </c>
    </row>
    <row r="114" spans="1:22">
      <c r="A114" s="81">
        <v>-7</v>
      </c>
      <c r="B114" s="6">
        <v>0.0369</v>
      </c>
      <c r="C114" s="6">
        <v>0.035</v>
      </c>
      <c r="D114" s="6">
        <v>0.0454</v>
      </c>
      <c r="E114" s="6">
        <v>0.0264</v>
      </c>
      <c r="F114" s="6">
        <v>0.0304</v>
      </c>
      <c r="G114" s="6">
        <v>0.0295</v>
      </c>
      <c r="H114" s="6">
        <v>0.0424</v>
      </c>
      <c r="I114" s="6">
        <v>0.0466</v>
      </c>
      <c r="J114" s="6">
        <v>0.0448</v>
      </c>
      <c r="O114" s="34">
        <v>0.0391</v>
      </c>
      <c r="P114" s="34">
        <v>0.0287666666666667</v>
      </c>
      <c r="Q114" s="34">
        <v>0.0446</v>
      </c>
      <c r="R114" s="6"/>
      <c r="T114" s="60">
        <v>73.3583489681051</v>
      </c>
      <c r="U114" s="55">
        <v>52.8151774785802</v>
      </c>
      <c r="V114" s="55">
        <v>70.5138339920949</v>
      </c>
    </row>
    <row r="115" spans="1:22">
      <c r="A115" s="81">
        <v>-8</v>
      </c>
      <c r="B115" s="6">
        <v>0.0148</v>
      </c>
      <c r="C115" s="6">
        <v>0.0286</v>
      </c>
      <c r="D115" s="6">
        <v>0.0168</v>
      </c>
      <c r="E115" s="6">
        <v>0.0168</v>
      </c>
      <c r="F115" s="6">
        <v>0.0125</v>
      </c>
      <c r="G115" s="6">
        <v>0.0172</v>
      </c>
      <c r="H115" s="6">
        <v>0.0205</v>
      </c>
      <c r="I115" s="6">
        <v>0.0179</v>
      </c>
      <c r="J115" s="6">
        <v>0.0263</v>
      </c>
      <c r="O115" s="34">
        <v>0.0200666666666667</v>
      </c>
      <c r="P115" s="34">
        <v>0.0155</v>
      </c>
      <c r="Q115" s="34">
        <v>0.0215666666666667</v>
      </c>
      <c r="R115" s="6"/>
      <c r="T115" s="60">
        <v>37.6485303314572</v>
      </c>
      <c r="U115" s="55">
        <v>28.4577723378213</v>
      </c>
      <c r="V115" s="55">
        <v>34.0974967061924</v>
      </c>
    </row>
    <row r="116" spans="1:22">
      <c r="A116" s="81">
        <v>-9</v>
      </c>
      <c r="B116" s="6">
        <v>0.0149</v>
      </c>
      <c r="C116" s="6">
        <v>0.0056</v>
      </c>
      <c r="D116" s="6">
        <v>0.0089</v>
      </c>
      <c r="E116" s="6">
        <v>0.0084</v>
      </c>
      <c r="F116" s="6">
        <v>0.0037</v>
      </c>
      <c r="G116" s="6">
        <v>0.0149</v>
      </c>
      <c r="H116" s="6">
        <v>0.0118</v>
      </c>
      <c r="I116" s="6">
        <v>0.0178</v>
      </c>
      <c r="J116" s="6">
        <v>0.0103</v>
      </c>
      <c r="O116" s="34">
        <v>0.0098</v>
      </c>
      <c r="P116" s="34">
        <v>0.009</v>
      </c>
      <c r="Q116" s="34">
        <v>0.0133</v>
      </c>
      <c r="R116" s="6"/>
      <c r="T116" s="60">
        <v>18.3864915572233</v>
      </c>
      <c r="U116" s="55">
        <v>16.5238678090575</v>
      </c>
      <c r="V116" s="55">
        <v>21.0276679841897</v>
      </c>
    </row>
    <row r="117" spans="1:22">
      <c r="A117" s="81">
        <v>-10</v>
      </c>
      <c r="B117" s="6">
        <v>0.0117</v>
      </c>
      <c r="C117" s="6">
        <v>0.0108</v>
      </c>
      <c r="D117" s="6">
        <v>0.0076</v>
      </c>
      <c r="E117" s="6">
        <v>0.0089</v>
      </c>
      <c r="F117" s="6">
        <v>0.0068</v>
      </c>
      <c r="G117" s="6">
        <v>0.0045</v>
      </c>
      <c r="H117" s="6">
        <v>0.0049</v>
      </c>
      <c r="I117" s="6">
        <v>0.0157</v>
      </c>
      <c r="J117" s="6">
        <v>0.0076</v>
      </c>
      <c r="O117" s="34">
        <v>0.0100333333333333</v>
      </c>
      <c r="P117" s="34">
        <v>0.00673333333333333</v>
      </c>
      <c r="Q117" s="34">
        <v>0.0094</v>
      </c>
      <c r="T117" s="55">
        <v>18.8242651657286</v>
      </c>
      <c r="U117" s="55">
        <v>12.3623011015912</v>
      </c>
      <c r="V117" s="55">
        <v>14.8616600790514</v>
      </c>
    </row>
    <row r="118" spans="1:22">
      <c r="A118" s="81">
        <v>-18</v>
      </c>
      <c r="B118" s="6">
        <v>0.0079</v>
      </c>
      <c r="C118" s="6">
        <v>0.0098</v>
      </c>
      <c r="D118" s="6">
        <v>0.0152</v>
      </c>
      <c r="E118" s="6">
        <v>0.011</v>
      </c>
      <c r="F118" s="6">
        <v>0.0148</v>
      </c>
      <c r="G118" s="6">
        <v>0.0022</v>
      </c>
      <c r="H118" s="6">
        <v>0.0063</v>
      </c>
      <c r="I118" s="6">
        <v>0.01</v>
      </c>
      <c r="J118" s="6">
        <v>0.0079</v>
      </c>
      <c r="O118" s="34">
        <v>0.0109666666666667</v>
      </c>
      <c r="P118" s="34">
        <v>0.00933333333333333</v>
      </c>
      <c r="Q118" s="34">
        <v>0.00806666666666667</v>
      </c>
      <c r="T118" s="55">
        <v>20.5753595997498</v>
      </c>
      <c r="U118" s="55">
        <v>17.1358629130967</v>
      </c>
      <c r="V118" s="55">
        <v>12.7536231884058</v>
      </c>
    </row>
    <row r="122" spans="1:20">
      <c r="A122" s="32" t="s">
        <v>29</v>
      </c>
      <c r="B122" s="46" t="s">
        <v>2</v>
      </c>
      <c r="C122" s="46"/>
      <c r="D122" s="46"/>
      <c r="E122" s="46" t="s">
        <v>3</v>
      </c>
      <c r="F122" s="46"/>
      <c r="G122" s="46"/>
      <c r="H122" s="46" t="s">
        <v>4</v>
      </c>
      <c r="I122" s="46"/>
      <c r="J122" s="46"/>
      <c r="K122" s="46" t="s">
        <v>5</v>
      </c>
      <c r="L122" s="46"/>
      <c r="M122" s="46"/>
      <c r="O122" s="46" t="s">
        <v>25</v>
      </c>
      <c r="T122" s="46" t="s">
        <v>107</v>
      </c>
    </row>
    <row r="123" spans="1:23">
      <c r="A123" s="32" t="s">
        <v>103</v>
      </c>
      <c r="B123" s="32" t="s">
        <v>187</v>
      </c>
      <c r="E123" s="32" t="s">
        <v>187</v>
      </c>
      <c r="H123" s="32" t="s">
        <v>187</v>
      </c>
      <c r="K123" s="32" t="s">
        <v>187</v>
      </c>
      <c r="O123" s="32" t="s">
        <v>187</v>
      </c>
      <c r="P123" s="32" t="s">
        <v>187</v>
      </c>
      <c r="Q123" s="32" t="s">
        <v>187</v>
      </c>
      <c r="R123" s="32" t="s">
        <v>187</v>
      </c>
      <c r="T123" s="32" t="s">
        <v>187</v>
      </c>
      <c r="U123" s="32" t="s">
        <v>187</v>
      </c>
      <c r="V123" s="32" t="s">
        <v>187</v>
      </c>
      <c r="W123" s="32" t="s">
        <v>187</v>
      </c>
    </row>
    <row r="124" spans="1:23">
      <c r="A124" s="123">
        <v>-3.5</v>
      </c>
      <c r="B124" s="34">
        <v>0.028</v>
      </c>
      <c r="C124" s="34">
        <v>0.0317</v>
      </c>
      <c r="D124" s="34">
        <v>0.0257</v>
      </c>
      <c r="E124" s="34">
        <v>0.0245</v>
      </c>
      <c r="F124" s="34">
        <v>0.0258</v>
      </c>
      <c r="G124" s="34">
        <v>0.0235</v>
      </c>
      <c r="H124" s="34">
        <v>0.03217</v>
      </c>
      <c r="I124" s="34">
        <v>0.03133</v>
      </c>
      <c r="J124" s="34"/>
      <c r="K124" s="34">
        <v>0.02975</v>
      </c>
      <c r="L124" s="34">
        <v>0.04383</v>
      </c>
      <c r="M124" s="34">
        <v>0.04108</v>
      </c>
      <c r="O124" s="34">
        <v>0.0284666666666667</v>
      </c>
      <c r="P124" s="34">
        <v>0.0273</v>
      </c>
      <c r="Q124" s="34">
        <v>0.0253333333333333</v>
      </c>
      <c r="R124" s="34">
        <v>0.0246</v>
      </c>
      <c r="T124" s="32">
        <v>100</v>
      </c>
      <c r="U124" s="32">
        <v>100</v>
      </c>
      <c r="V124" s="32">
        <v>100</v>
      </c>
      <c r="W124" s="32">
        <v>100</v>
      </c>
    </row>
    <row r="125" spans="1:23">
      <c r="A125" s="123">
        <v>-4</v>
      </c>
      <c r="B125" s="34">
        <v>0.025</v>
      </c>
      <c r="C125" s="34">
        <v>0.027</v>
      </c>
      <c r="D125" s="34">
        <v>0.028</v>
      </c>
      <c r="E125" s="34">
        <v>0.0233</v>
      </c>
      <c r="F125" s="34">
        <v>0.0205</v>
      </c>
      <c r="G125" s="34">
        <v>0.0235</v>
      </c>
      <c r="H125" s="34">
        <v>0.02992</v>
      </c>
      <c r="I125" s="34">
        <v>0.02683</v>
      </c>
      <c r="J125" s="34"/>
      <c r="K125" s="34">
        <v>0.02925</v>
      </c>
      <c r="L125" s="34">
        <v>0.02767</v>
      </c>
      <c r="M125" s="34">
        <v>0.03892</v>
      </c>
      <c r="O125" s="34">
        <v>0.0266666666666667</v>
      </c>
      <c r="P125" s="34">
        <v>0.0261</v>
      </c>
      <c r="Q125" s="34">
        <v>0.0239333333333333</v>
      </c>
      <c r="R125" s="34">
        <v>0.0224333333333333</v>
      </c>
      <c r="T125" s="42">
        <v>93.6768149882904</v>
      </c>
      <c r="U125" s="42">
        <v>95.6043956043956</v>
      </c>
      <c r="V125" s="42">
        <v>94.4736842105263</v>
      </c>
      <c r="W125" s="42">
        <v>91.1924119241192</v>
      </c>
    </row>
    <row r="126" spans="1:23">
      <c r="A126" s="123">
        <v>-5</v>
      </c>
      <c r="B126" s="34">
        <v>0.0193</v>
      </c>
      <c r="C126" s="34">
        <v>0.0227</v>
      </c>
      <c r="D126" s="34">
        <v>0.0277</v>
      </c>
      <c r="E126" s="34">
        <v>0.0185</v>
      </c>
      <c r="F126" s="34"/>
      <c r="G126" s="34"/>
      <c r="H126" s="34">
        <v>0.02183</v>
      </c>
      <c r="I126" s="34">
        <v>0.02233</v>
      </c>
      <c r="J126" s="34"/>
      <c r="K126" s="34">
        <v>0.02342</v>
      </c>
      <c r="L126" s="34">
        <v>0.02492</v>
      </c>
      <c r="M126" s="34">
        <v>0.025</v>
      </c>
      <c r="O126" s="34">
        <v>0.0232333333333333</v>
      </c>
      <c r="P126" s="34">
        <v>0.0229666666666667</v>
      </c>
      <c r="Q126" s="34">
        <v>0.0231</v>
      </c>
      <c r="R126" s="34">
        <v>0.0185</v>
      </c>
      <c r="T126" s="42">
        <v>81.615925058548</v>
      </c>
      <c r="U126" s="42">
        <v>84.1269841269841</v>
      </c>
      <c r="V126" s="42">
        <v>91.1842105263158</v>
      </c>
      <c r="W126" s="42">
        <v>75.2032520325203</v>
      </c>
    </row>
    <row r="127" spans="1:23">
      <c r="A127" s="123">
        <v>-6</v>
      </c>
      <c r="B127" s="34">
        <v>0.011</v>
      </c>
      <c r="C127" s="34">
        <v>0.0123</v>
      </c>
      <c r="D127" s="34">
        <v>0.0113</v>
      </c>
      <c r="E127" s="34">
        <v>0.0072</v>
      </c>
      <c r="F127" s="34">
        <v>0.008</v>
      </c>
      <c r="G127" s="34">
        <v>0.0098</v>
      </c>
      <c r="H127" s="34">
        <v>0.00675</v>
      </c>
      <c r="I127" s="34">
        <v>0.00933</v>
      </c>
      <c r="J127" s="34"/>
      <c r="K127" s="34">
        <v>0.01117</v>
      </c>
      <c r="L127" s="34">
        <v>0.00983</v>
      </c>
      <c r="M127" s="34">
        <v>0.01025</v>
      </c>
      <c r="O127" s="34">
        <v>0.0115333333333333</v>
      </c>
      <c r="P127" s="34">
        <v>0.0102666666666667</v>
      </c>
      <c r="Q127" s="34">
        <v>0.00883333333333333</v>
      </c>
      <c r="R127" s="34">
        <v>0.00833333333333333</v>
      </c>
      <c r="T127" s="42">
        <v>40.5152224824356</v>
      </c>
      <c r="U127" s="42">
        <v>37.6068376068376</v>
      </c>
      <c r="V127" s="42">
        <v>34.8684210526316</v>
      </c>
      <c r="W127" s="42">
        <v>33.8753387533875</v>
      </c>
    </row>
    <row r="128" spans="1:23">
      <c r="A128" s="123">
        <v>-7</v>
      </c>
      <c r="B128" s="34">
        <v>0.01</v>
      </c>
      <c r="C128" s="34">
        <v>0.0087</v>
      </c>
      <c r="D128" s="34">
        <v>0.0097</v>
      </c>
      <c r="E128" s="34">
        <v>0.0018</v>
      </c>
      <c r="F128" s="34">
        <v>0.0018</v>
      </c>
      <c r="G128" s="34">
        <v>0.0033</v>
      </c>
      <c r="H128" s="34">
        <v>0.00575</v>
      </c>
      <c r="I128" s="34">
        <v>-0.00033</v>
      </c>
      <c r="J128" s="34"/>
      <c r="K128" s="34">
        <v>0.00508</v>
      </c>
      <c r="L128" s="34">
        <v>0.00192</v>
      </c>
      <c r="M128" s="34">
        <v>0.00375</v>
      </c>
      <c r="O128" s="34">
        <v>0.00946666666666667</v>
      </c>
      <c r="P128" s="34">
        <v>0.00673333333333333</v>
      </c>
      <c r="Q128" s="34">
        <v>0.00443333333333333</v>
      </c>
      <c r="R128" s="34">
        <v>0.0023</v>
      </c>
      <c r="T128" s="42">
        <v>33.2552693208431</v>
      </c>
      <c r="U128" s="42">
        <v>24.6642246642247</v>
      </c>
      <c r="V128" s="42">
        <v>17.5</v>
      </c>
      <c r="W128" s="42">
        <v>9.34959349593496</v>
      </c>
    </row>
    <row r="129" spans="1:23">
      <c r="A129" s="123">
        <v>-7.5</v>
      </c>
      <c r="B129" s="34">
        <v>0.0077</v>
      </c>
      <c r="C129" s="34">
        <v>0.0093</v>
      </c>
      <c r="D129" s="34">
        <v>0.009</v>
      </c>
      <c r="E129" s="34">
        <v>0.0032</v>
      </c>
      <c r="F129" s="34">
        <v>0.0025</v>
      </c>
      <c r="G129" s="34">
        <v>0.0025</v>
      </c>
      <c r="H129" s="34">
        <v>0.00408</v>
      </c>
      <c r="I129" s="34">
        <v>0.00408</v>
      </c>
      <c r="J129" s="34"/>
      <c r="K129" s="34">
        <v>0.00433</v>
      </c>
      <c r="L129" s="34">
        <v>0.00817</v>
      </c>
      <c r="M129" s="34">
        <v>0.0065</v>
      </c>
      <c r="O129" s="34">
        <v>0.00866666666666667</v>
      </c>
      <c r="P129" s="34">
        <v>0.00716666666666667</v>
      </c>
      <c r="Q129" s="34">
        <v>0.0049</v>
      </c>
      <c r="R129" s="34">
        <v>0.00273333333333333</v>
      </c>
      <c r="T129" s="42">
        <v>30.4449648711944</v>
      </c>
      <c r="U129" s="42">
        <v>26.2515262515262</v>
      </c>
      <c r="V129" s="42">
        <v>19.3421052631579</v>
      </c>
      <c r="W129" s="42">
        <v>11.1111111111111</v>
      </c>
    </row>
    <row r="130" spans="1:23">
      <c r="A130" s="123">
        <v>-8</v>
      </c>
      <c r="B130" s="34">
        <v>0.0077</v>
      </c>
      <c r="C130" s="34">
        <v>0.008</v>
      </c>
      <c r="D130" s="34">
        <v>0.007</v>
      </c>
      <c r="E130" s="34">
        <v>0.001</v>
      </c>
      <c r="F130" s="34">
        <v>0.0035</v>
      </c>
      <c r="G130" s="34">
        <v>0.0042</v>
      </c>
      <c r="H130" s="34">
        <v>0.0025</v>
      </c>
      <c r="I130" s="34">
        <v>0.00092</v>
      </c>
      <c r="J130" s="34"/>
      <c r="K130" s="34">
        <v>0.00275</v>
      </c>
      <c r="L130" s="34">
        <v>0.00125</v>
      </c>
      <c r="M130" s="34">
        <v>0.00183</v>
      </c>
      <c r="O130" s="34">
        <v>0.00756666666666667</v>
      </c>
      <c r="P130" s="34">
        <v>0.00533333333333333</v>
      </c>
      <c r="Q130" s="34">
        <v>0.00383333333333333</v>
      </c>
      <c r="R130" s="34">
        <v>0.0029</v>
      </c>
      <c r="T130" s="42">
        <v>26.5807962529274</v>
      </c>
      <c r="U130" s="42">
        <v>19.5360195360195</v>
      </c>
      <c r="V130" s="42">
        <v>15.1315789473684</v>
      </c>
      <c r="W130" s="42">
        <v>11.7886178861789</v>
      </c>
    </row>
    <row r="131" spans="1:23">
      <c r="A131" s="123">
        <v>-18</v>
      </c>
      <c r="B131" s="34">
        <v>0.008</v>
      </c>
      <c r="C131" s="34">
        <v>0.0093</v>
      </c>
      <c r="D131" s="34">
        <v>0.0067</v>
      </c>
      <c r="E131" s="34">
        <v>0.0055</v>
      </c>
      <c r="F131" s="34">
        <v>0.002</v>
      </c>
      <c r="G131" s="34">
        <v>0.0055</v>
      </c>
      <c r="H131" s="34">
        <v>0.00675</v>
      </c>
      <c r="I131" s="34">
        <v>0.00542</v>
      </c>
      <c r="J131" s="34"/>
      <c r="K131" s="34">
        <v>0.00258</v>
      </c>
      <c r="L131" s="34">
        <v>0.00592</v>
      </c>
      <c r="M131" s="34">
        <v>0.0035</v>
      </c>
      <c r="O131" s="34">
        <v>0.008</v>
      </c>
      <c r="P131" s="34">
        <v>0.00716666666666667</v>
      </c>
      <c r="Q131" s="34">
        <v>0.00473333333333333</v>
      </c>
      <c r="R131" s="34">
        <v>0.00433333333333333</v>
      </c>
      <c r="T131" s="42">
        <v>28.1030444964871</v>
      </c>
      <c r="U131" s="42">
        <v>26.2515262515262</v>
      </c>
      <c r="V131" s="42">
        <v>18.6842105263158</v>
      </c>
      <c r="W131" s="42">
        <v>17.6151761517615</v>
      </c>
    </row>
    <row r="135" spans="1:20">
      <c r="A135" s="32" t="s">
        <v>29</v>
      </c>
      <c r="B135" s="46" t="s">
        <v>2</v>
      </c>
      <c r="C135" s="46"/>
      <c r="D135" s="46"/>
      <c r="E135" s="46" t="s">
        <v>3</v>
      </c>
      <c r="F135" s="46"/>
      <c r="G135" s="46"/>
      <c r="H135" s="46" t="s">
        <v>4</v>
      </c>
      <c r="I135" s="46"/>
      <c r="J135" s="46"/>
      <c r="O135" s="46" t="s">
        <v>25</v>
      </c>
      <c r="T135" s="46" t="s">
        <v>107</v>
      </c>
    </row>
    <row r="136" spans="1:22">
      <c r="A136" s="32" t="s">
        <v>103</v>
      </c>
      <c r="B136" s="32" t="s">
        <v>153</v>
      </c>
      <c r="E136" s="32" t="s">
        <v>153</v>
      </c>
      <c r="H136" s="32" t="s">
        <v>153</v>
      </c>
      <c r="O136" s="32" t="s">
        <v>153</v>
      </c>
      <c r="P136" s="32" t="s">
        <v>153</v>
      </c>
      <c r="Q136" s="32" t="s">
        <v>153</v>
      </c>
      <c r="T136" s="32" t="s">
        <v>153</v>
      </c>
      <c r="U136" s="32" t="s">
        <v>153</v>
      </c>
      <c r="V136" s="32" t="s">
        <v>153</v>
      </c>
    </row>
    <row r="137" spans="1:22">
      <c r="A137" s="123">
        <v>-5</v>
      </c>
      <c r="B137" s="32">
        <v>0.0323</v>
      </c>
      <c r="C137" s="32">
        <v>0.03</v>
      </c>
      <c r="D137" s="32">
        <v>0.0288</v>
      </c>
      <c r="E137" s="32">
        <v>0.0393</v>
      </c>
      <c r="F137" s="32">
        <v>0.035</v>
      </c>
      <c r="G137" s="32">
        <v>0.036</v>
      </c>
      <c r="H137" s="32">
        <v>0.0335</v>
      </c>
      <c r="I137" s="32">
        <v>0.0312</v>
      </c>
      <c r="J137" s="32">
        <v>0.0265</v>
      </c>
      <c r="O137" s="34">
        <v>0.0303666666666667</v>
      </c>
      <c r="P137" s="34">
        <v>0.0367666666666667</v>
      </c>
      <c r="Q137" s="34">
        <v>0.0304</v>
      </c>
      <c r="T137" s="55">
        <v>74.7947454844007</v>
      </c>
      <c r="U137" s="55">
        <v>88.0287310454908</v>
      </c>
      <c r="V137" s="55">
        <v>74.6317512274959</v>
      </c>
    </row>
    <row r="138" spans="1:22">
      <c r="A138" s="123">
        <v>-6</v>
      </c>
      <c r="B138" s="32">
        <v>0.032</v>
      </c>
      <c r="C138" s="32">
        <v>0.0337</v>
      </c>
      <c r="D138" s="32">
        <v>0.0332</v>
      </c>
      <c r="E138" s="32">
        <v>0.036</v>
      </c>
      <c r="F138" s="32">
        <v>0.0415</v>
      </c>
      <c r="G138" s="32">
        <v>0.0367</v>
      </c>
      <c r="H138" s="32">
        <v>0.039</v>
      </c>
      <c r="I138" s="32">
        <v>0.0375</v>
      </c>
      <c r="J138" s="32">
        <v>0.0333</v>
      </c>
      <c r="O138" s="34">
        <v>0.0329666666666667</v>
      </c>
      <c r="P138" s="34">
        <v>0.0380666666666667</v>
      </c>
      <c r="Q138" s="34">
        <v>0.0366</v>
      </c>
      <c r="T138" s="55">
        <v>81.1986863711002</v>
      </c>
      <c r="U138" s="55">
        <v>91.1412609736632</v>
      </c>
      <c r="V138" s="55">
        <v>89.8527004909984</v>
      </c>
    </row>
    <row r="139" spans="1:22">
      <c r="A139" s="123">
        <v>-7</v>
      </c>
      <c r="C139" s="32">
        <v>0.027</v>
      </c>
      <c r="E139" s="32">
        <v>0.0433</v>
      </c>
      <c r="F139" s="32">
        <v>0.043</v>
      </c>
      <c r="G139" s="32">
        <v>0.039</v>
      </c>
      <c r="H139" s="32">
        <v>0.035</v>
      </c>
      <c r="I139" s="32">
        <v>0.0382</v>
      </c>
      <c r="J139" s="32">
        <v>0.0365</v>
      </c>
      <c r="O139" s="34">
        <v>0.027</v>
      </c>
      <c r="P139" s="34">
        <v>0.0417666666666667</v>
      </c>
      <c r="Q139" s="34">
        <v>0.0365666666666667</v>
      </c>
      <c r="T139" s="55">
        <v>66.5024630541872</v>
      </c>
      <c r="U139" s="55">
        <v>100</v>
      </c>
      <c r="V139" s="55">
        <v>89.7708674304419</v>
      </c>
    </row>
    <row r="140" spans="1:22">
      <c r="A140" s="123">
        <v>-7.5</v>
      </c>
      <c r="B140" s="32">
        <v>0.0407</v>
      </c>
      <c r="C140" s="32">
        <v>0.034</v>
      </c>
      <c r="D140" s="32">
        <v>0.0308</v>
      </c>
      <c r="E140" s="32">
        <v>0.0315</v>
      </c>
      <c r="F140" s="32">
        <v>0.0327</v>
      </c>
      <c r="G140" s="32">
        <v>0.0338</v>
      </c>
      <c r="H140" s="32">
        <v>0.0365</v>
      </c>
      <c r="I140" s="32">
        <v>0.038</v>
      </c>
      <c r="J140" s="32">
        <v>0.0322</v>
      </c>
      <c r="O140" s="34">
        <v>0.0351666666666667</v>
      </c>
      <c r="P140" s="34">
        <v>0.0326666666666667</v>
      </c>
      <c r="Q140" s="34">
        <v>0.0355666666666667</v>
      </c>
      <c r="T140" s="55">
        <v>86.6174055829228</v>
      </c>
      <c r="U140" s="55">
        <v>78.2122905027933</v>
      </c>
      <c r="V140" s="55">
        <v>87.3158756137479</v>
      </c>
    </row>
    <row r="141" spans="1:22">
      <c r="A141" s="123">
        <v>-8</v>
      </c>
      <c r="B141" s="32">
        <v>0.0438</v>
      </c>
      <c r="C141" s="32">
        <v>0.039</v>
      </c>
      <c r="D141" s="32">
        <v>0.039</v>
      </c>
      <c r="E141" s="32">
        <v>0.0412</v>
      </c>
      <c r="F141" s="32">
        <v>0.036</v>
      </c>
      <c r="G141" s="32">
        <v>0.028</v>
      </c>
      <c r="H141" s="32">
        <v>0.0417</v>
      </c>
      <c r="I141" s="32">
        <v>0.0425</v>
      </c>
      <c r="J141" s="32">
        <v>0.038</v>
      </c>
      <c r="O141" s="34">
        <v>0.0406</v>
      </c>
      <c r="P141" s="34">
        <v>0.0350666666666667</v>
      </c>
      <c r="Q141" s="34">
        <v>0.0407333333333333</v>
      </c>
      <c r="T141" s="55">
        <v>100</v>
      </c>
      <c r="U141" s="55">
        <v>83.9584996009577</v>
      </c>
      <c r="V141" s="55">
        <v>100</v>
      </c>
    </row>
    <row r="142" spans="1:22">
      <c r="A142" s="123">
        <v>-9</v>
      </c>
      <c r="B142" s="32">
        <v>0.0272</v>
      </c>
      <c r="C142" s="32">
        <v>0.0235</v>
      </c>
      <c r="D142" s="32">
        <v>0.018</v>
      </c>
      <c r="E142" s="32">
        <v>0.025</v>
      </c>
      <c r="F142" s="32">
        <v>0.018</v>
      </c>
      <c r="G142" s="32">
        <v>0.0262</v>
      </c>
      <c r="H142" s="32">
        <v>0.0253</v>
      </c>
      <c r="I142" s="32">
        <v>0.023</v>
      </c>
      <c r="J142" s="32">
        <v>0.0207</v>
      </c>
      <c r="O142" s="34">
        <v>0.0229</v>
      </c>
      <c r="P142" s="34">
        <v>0.0230666666666667</v>
      </c>
      <c r="Q142" s="34">
        <v>0.023</v>
      </c>
      <c r="T142" s="55">
        <v>56.4039408866995</v>
      </c>
      <c r="U142" s="55">
        <v>55.2274541101357</v>
      </c>
      <c r="V142" s="55">
        <v>56.4648117839607</v>
      </c>
    </row>
    <row r="143" spans="1:22">
      <c r="A143" s="123">
        <v>-10</v>
      </c>
      <c r="B143" s="32">
        <v>0.0117</v>
      </c>
      <c r="C143" s="32">
        <v>0.0082</v>
      </c>
      <c r="D143" s="32">
        <v>0.0055</v>
      </c>
      <c r="E143" s="32">
        <v>0.005</v>
      </c>
      <c r="F143" s="32">
        <v>0.0098</v>
      </c>
      <c r="G143" s="32">
        <v>0.0073</v>
      </c>
      <c r="H143" s="32">
        <v>0.0092</v>
      </c>
      <c r="I143" s="32">
        <v>0.0087</v>
      </c>
      <c r="J143" s="32">
        <v>0.0052</v>
      </c>
      <c r="O143" s="34">
        <v>0.00846666666666667</v>
      </c>
      <c r="P143" s="34">
        <v>0.00736666666666667</v>
      </c>
      <c r="Q143" s="34">
        <v>0.0077</v>
      </c>
      <c r="T143" s="55">
        <v>20.8538587848933</v>
      </c>
      <c r="U143" s="55">
        <v>17.6376695929768</v>
      </c>
      <c r="V143" s="55">
        <v>18.9034369885434</v>
      </c>
    </row>
    <row r="144" spans="1:22">
      <c r="A144" s="123">
        <v>-18</v>
      </c>
      <c r="B144" s="32">
        <v>0.0063</v>
      </c>
      <c r="C144" s="32">
        <v>0.003</v>
      </c>
      <c r="D144" s="32">
        <v>0.006</v>
      </c>
      <c r="E144" s="32">
        <v>0.0028</v>
      </c>
      <c r="F144" s="32">
        <v>0.0022</v>
      </c>
      <c r="G144" s="32">
        <v>0.0055</v>
      </c>
      <c r="H144" s="32">
        <v>0.0057</v>
      </c>
      <c r="I144" s="32">
        <v>0.0062</v>
      </c>
      <c r="J144" s="32">
        <v>0.004</v>
      </c>
      <c r="O144" s="34">
        <v>0.0051</v>
      </c>
      <c r="P144" s="34">
        <v>0.0035</v>
      </c>
      <c r="Q144" s="34">
        <v>0.0053</v>
      </c>
      <c r="T144" s="55">
        <v>12.5615763546798</v>
      </c>
      <c r="U144" s="55">
        <v>8.37988826815642</v>
      </c>
      <c r="V144" s="55">
        <v>13.0114566284779</v>
      </c>
    </row>
    <row r="148" spans="1:20">
      <c r="A148" s="32" t="s">
        <v>29</v>
      </c>
      <c r="B148" s="46" t="s">
        <v>2</v>
      </c>
      <c r="C148" s="46"/>
      <c r="D148" s="46"/>
      <c r="E148" s="46" t="s">
        <v>3</v>
      </c>
      <c r="F148" s="46"/>
      <c r="G148" s="46"/>
      <c r="H148" s="46" t="s">
        <v>4</v>
      </c>
      <c r="I148" s="46"/>
      <c r="J148" s="46"/>
      <c r="O148" s="46" t="s">
        <v>25</v>
      </c>
      <c r="T148" s="46" t="s">
        <v>107</v>
      </c>
    </row>
    <row r="149" spans="1:22">
      <c r="A149" s="32" t="s">
        <v>103</v>
      </c>
      <c r="B149" s="32" t="s">
        <v>155</v>
      </c>
      <c r="E149" s="32" t="s">
        <v>155</v>
      </c>
      <c r="H149" s="32" t="s">
        <v>155</v>
      </c>
      <c r="O149" s="32" t="s">
        <v>155</v>
      </c>
      <c r="P149" s="32" t="s">
        <v>155</v>
      </c>
      <c r="Q149" s="32" t="s">
        <v>155</v>
      </c>
      <c r="T149" s="32" t="s">
        <v>155</v>
      </c>
      <c r="U149" s="32" t="s">
        <v>155</v>
      </c>
      <c r="V149" s="32" t="s">
        <v>155</v>
      </c>
    </row>
    <row r="150" spans="1:22">
      <c r="A150" s="123">
        <v>-3.5</v>
      </c>
      <c r="B150" s="32">
        <v>0.0232</v>
      </c>
      <c r="C150" s="32">
        <v>0.0243</v>
      </c>
      <c r="D150" s="32">
        <v>0.0171</v>
      </c>
      <c r="E150" s="32">
        <v>0.02392</v>
      </c>
      <c r="F150" s="32">
        <v>0.02542</v>
      </c>
      <c r="G150" s="32">
        <v>0.02275</v>
      </c>
      <c r="H150" s="32">
        <v>0.02692</v>
      </c>
      <c r="I150" s="32">
        <v>0.02733</v>
      </c>
      <c r="J150" s="32">
        <v>0.02758</v>
      </c>
      <c r="O150" s="34">
        <v>0.0215333333333333</v>
      </c>
      <c r="P150" s="34">
        <v>0.02403</v>
      </c>
      <c r="Q150" s="34">
        <v>0.0272766666666667</v>
      </c>
      <c r="T150" s="55">
        <v>99.079754601227</v>
      </c>
      <c r="U150" s="55">
        <v>92.4230769230769</v>
      </c>
      <c r="V150" s="55">
        <v>94.9634443541836</v>
      </c>
    </row>
    <row r="151" spans="1:22">
      <c r="A151" s="123">
        <v>-4</v>
      </c>
      <c r="B151" s="32">
        <v>0.022</v>
      </c>
      <c r="C151" s="32">
        <v>0.0233</v>
      </c>
      <c r="D151" s="32">
        <v>0.0199</v>
      </c>
      <c r="E151" s="32">
        <v>0.02233</v>
      </c>
      <c r="F151" s="32">
        <v>0.02567</v>
      </c>
      <c r="G151" s="32">
        <v>0.03</v>
      </c>
      <c r="H151" s="32">
        <v>0.0265</v>
      </c>
      <c r="I151" s="32">
        <v>0.02817</v>
      </c>
      <c r="J151" s="32">
        <v>0.0315</v>
      </c>
      <c r="O151" s="34">
        <v>0.0217333333333333</v>
      </c>
      <c r="P151" s="34">
        <v>0.026</v>
      </c>
      <c r="Q151" s="34">
        <v>0.0287233333333333</v>
      </c>
      <c r="T151" s="55">
        <v>100</v>
      </c>
      <c r="U151" s="55">
        <v>100</v>
      </c>
      <c r="V151" s="55">
        <v>100</v>
      </c>
    </row>
    <row r="152" spans="1:22">
      <c r="A152" s="123">
        <v>-5</v>
      </c>
      <c r="B152" s="32">
        <v>0.0176</v>
      </c>
      <c r="C152" s="32">
        <v>0.0217</v>
      </c>
      <c r="D152" s="32">
        <v>0.018</v>
      </c>
      <c r="E152" s="32">
        <v>0.02092</v>
      </c>
      <c r="F152" s="32">
        <v>0.02217</v>
      </c>
      <c r="G152" s="32">
        <v>0.02067</v>
      </c>
      <c r="H152" s="32">
        <v>0.02217</v>
      </c>
      <c r="I152" s="32">
        <v>0.0225</v>
      </c>
      <c r="J152" s="32">
        <v>0.02408</v>
      </c>
      <c r="O152" s="34">
        <v>0.0191</v>
      </c>
      <c r="P152" s="34">
        <v>0.0212533333333333</v>
      </c>
      <c r="Q152" s="34">
        <v>0.0229166666666667</v>
      </c>
      <c r="T152" s="55">
        <v>87.8834355828221</v>
      </c>
      <c r="U152" s="55">
        <v>81.7435897435898</v>
      </c>
      <c r="V152" s="55">
        <v>79.7841476151793</v>
      </c>
    </row>
    <row r="153" spans="1:22">
      <c r="A153" s="123">
        <v>-6</v>
      </c>
      <c r="B153" s="32">
        <v>0.0128</v>
      </c>
      <c r="C153" s="32">
        <v>0.0108</v>
      </c>
      <c r="D153" s="32">
        <v>0.0104</v>
      </c>
      <c r="E153" s="32">
        <v>0.01242</v>
      </c>
      <c r="F153" s="32">
        <v>0.01717</v>
      </c>
      <c r="G153" s="32">
        <v>0.01525</v>
      </c>
      <c r="H153" s="32">
        <v>0.01175</v>
      </c>
      <c r="I153" s="32">
        <v>0.01583</v>
      </c>
      <c r="J153" s="32">
        <v>0.01258</v>
      </c>
      <c r="O153" s="34">
        <v>0.0113333333333333</v>
      </c>
      <c r="P153" s="34">
        <v>0.0149466666666667</v>
      </c>
      <c r="Q153" s="34">
        <v>0.0133866666666667</v>
      </c>
      <c r="T153" s="55">
        <v>52.1472392638037</v>
      </c>
      <c r="U153" s="55">
        <v>57.4871794871795</v>
      </c>
      <c r="V153" s="55">
        <v>46.6055471741906</v>
      </c>
    </row>
    <row r="154" spans="1:22">
      <c r="A154" s="123">
        <v>-7</v>
      </c>
      <c r="B154" s="32">
        <v>0.0122</v>
      </c>
      <c r="C154" s="32">
        <v>0.0076</v>
      </c>
      <c r="D154" s="32">
        <v>0.0087</v>
      </c>
      <c r="E154" s="32">
        <v>0.00775</v>
      </c>
      <c r="F154" s="32">
        <v>0.01217</v>
      </c>
      <c r="G154" s="32">
        <v>0.00892</v>
      </c>
      <c r="H154" s="32">
        <v>0.01025</v>
      </c>
      <c r="I154" s="32">
        <v>0.01008</v>
      </c>
      <c r="J154" s="32">
        <v>0.0085</v>
      </c>
      <c r="O154" s="34">
        <v>0.0095</v>
      </c>
      <c r="P154" s="34">
        <v>0.00961333333333333</v>
      </c>
      <c r="Q154" s="34">
        <v>0.00961</v>
      </c>
      <c r="T154" s="55">
        <v>43.7116564417178</v>
      </c>
      <c r="U154" s="55">
        <v>36.974358974359</v>
      </c>
      <c r="V154" s="55">
        <v>33.457119647209</v>
      </c>
    </row>
    <row r="155" spans="1:22">
      <c r="A155" s="123">
        <v>-7.5</v>
      </c>
      <c r="B155" s="32">
        <v>0.0062</v>
      </c>
      <c r="C155" s="32">
        <v>0.0056</v>
      </c>
      <c r="D155" s="32">
        <v>0.005</v>
      </c>
      <c r="E155" s="32">
        <v>0.00892</v>
      </c>
      <c r="F155" s="32">
        <v>0.00775</v>
      </c>
      <c r="G155" s="32">
        <v>0.01008</v>
      </c>
      <c r="H155" s="32">
        <v>0.00875</v>
      </c>
      <c r="I155" s="32">
        <v>0.00542</v>
      </c>
      <c r="J155" s="32">
        <v>0.01242</v>
      </c>
      <c r="O155" s="34">
        <v>0.0056</v>
      </c>
      <c r="P155" s="34">
        <v>0.00891666666666667</v>
      </c>
      <c r="Q155" s="34">
        <v>0.00886333333333333</v>
      </c>
      <c r="T155" s="55">
        <v>25.7668711656442</v>
      </c>
      <c r="U155" s="55">
        <v>34.2948717948718</v>
      </c>
      <c r="V155" s="55">
        <v>30.8576070558199</v>
      </c>
    </row>
    <row r="156" spans="1:22">
      <c r="A156" s="123">
        <v>-8</v>
      </c>
      <c r="B156" s="32">
        <v>0.0046</v>
      </c>
      <c r="C156" s="32">
        <v>0.0062</v>
      </c>
      <c r="D156" s="32">
        <v>0.0058</v>
      </c>
      <c r="E156" s="32">
        <v>0.00542</v>
      </c>
      <c r="F156" s="32">
        <v>0.00767</v>
      </c>
      <c r="G156" s="32">
        <v>0.0055</v>
      </c>
      <c r="H156" s="32">
        <v>0.009</v>
      </c>
      <c r="I156" s="32">
        <v>0.00742</v>
      </c>
      <c r="J156" s="32">
        <v>0.00533</v>
      </c>
      <c r="O156" s="34">
        <v>0.00553333333333333</v>
      </c>
      <c r="P156" s="34">
        <v>0.00619666666666667</v>
      </c>
      <c r="Q156" s="34">
        <v>0.00725</v>
      </c>
      <c r="T156" s="55">
        <v>25.4601226993865</v>
      </c>
      <c r="U156" s="55">
        <v>23.8333333333333</v>
      </c>
      <c r="V156" s="55">
        <v>25.2408030637113</v>
      </c>
    </row>
    <row r="157" spans="1:22">
      <c r="A157" s="123">
        <v>-18</v>
      </c>
      <c r="B157" s="32">
        <v>0.0046</v>
      </c>
      <c r="C157" s="32">
        <v>0.0052</v>
      </c>
      <c r="D157" s="32">
        <v>0.0052</v>
      </c>
      <c r="E157" s="32">
        <v>0.00558</v>
      </c>
      <c r="F157" s="32">
        <v>0.00658</v>
      </c>
      <c r="G157" s="32">
        <v>0.00517</v>
      </c>
      <c r="H157" s="32">
        <v>0.00617</v>
      </c>
      <c r="I157" s="32">
        <v>0.00225</v>
      </c>
      <c r="J157" s="32">
        <v>0.00608</v>
      </c>
      <c r="O157" s="34">
        <v>0.005</v>
      </c>
      <c r="P157" s="34">
        <v>0.00577666666666667</v>
      </c>
      <c r="Q157" s="34">
        <v>0.00483333333333333</v>
      </c>
      <c r="T157" s="55">
        <v>23.0061349693251</v>
      </c>
      <c r="U157" s="55">
        <v>22.2179487179487</v>
      </c>
      <c r="V157" s="55">
        <v>16.8272020424742</v>
      </c>
    </row>
  </sheetData>
  <mergeCells count="64">
    <mergeCell ref="B2:E2"/>
    <mergeCell ref="F2:I2"/>
    <mergeCell ref="J2:M2"/>
    <mergeCell ref="N2:Q2"/>
    <mergeCell ref="B30:E30"/>
    <mergeCell ref="F30:I30"/>
    <mergeCell ref="J30:M30"/>
    <mergeCell ref="N30:Q30"/>
    <mergeCell ref="B57:D57"/>
    <mergeCell ref="E57:G57"/>
    <mergeCell ref="H57:J57"/>
    <mergeCell ref="K57:M57"/>
    <mergeCell ref="B58:D58"/>
    <mergeCell ref="E58:G58"/>
    <mergeCell ref="H58:J58"/>
    <mergeCell ref="K58:M58"/>
    <mergeCell ref="B70:D70"/>
    <mergeCell ref="E70:G70"/>
    <mergeCell ref="H70:J70"/>
    <mergeCell ref="K70:M70"/>
    <mergeCell ref="B71:D71"/>
    <mergeCell ref="E71:G71"/>
    <mergeCell ref="H71:J71"/>
    <mergeCell ref="K71:M71"/>
    <mergeCell ref="B83:D83"/>
    <mergeCell ref="E83:G83"/>
    <mergeCell ref="H83:J83"/>
    <mergeCell ref="B84:D84"/>
    <mergeCell ref="E84:G84"/>
    <mergeCell ref="H84:J84"/>
    <mergeCell ref="B96:D96"/>
    <mergeCell ref="E96:G96"/>
    <mergeCell ref="H96:J96"/>
    <mergeCell ref="K96:M96"/>
    <mergeCell ref="B97:D97"/>
    <mergeCell ref="E97:G97"/>
    <mergeCell ref="H97:J97"/>
    <mergeCell ref="K97:M97"/>
    <mergeCell ref="B109:D109"/>
    <mergeCell ref="E109:G109"/>
    <mergeCell ref="H109:J109"/>
    <mergeCell ref="B110:D110"/>
    <mergeCell ref="E110:G110"/>
    <mergeCell ref="H110:J110"/>
    <mergeCell ref="B122:D122"/>
    <mergeCell ref="E122:G122"/>
    <mergeCell ref="H122:J122"/>
    <mergeCell ref="K122:M122"/>
    <mergeCell ref="B123:D123"/>
    <mergeCell ref="E123:G123"/>
    <mergeCell ref="H123:J123"/>
    <mergeCell ref="K123:M123"/>
    <mergeCell ref="B135:D135"/>
    <mergeCell ref="E135:G135"/>
    <mergeCell ref="H135:J135"/>
    <mergeCell ref="B136:D136"/>
    <mergeCell ref="E136:G136"/>
    <mergeCell ref="H136:J136"/>
    <mergeCell ref="B148:D148"/>
    <mergeCell ref="E148:G148"/>
    <mergeCell ref="H148:J148"/>
    <mergeCell ref="B149:D149"/>
    <mergeCell ref="E149:G149"/>
    <mergeCell ref="H149:J149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6"/>
  <sheetViews>
    <sheetView zoomScale="85" zoomScaleNormal="85" topLeftCell="A14" workbookViewId="0">
      <selection activeCell="J30" sqref="J30"/>
    </sheetView>
  </sheetViews>
  <sheetFormatPr defaultColWidth="9" defaultRowHeight="12"/>
  <cols>
    <col min="1" max="1" width="9.33333333333333" style="65"/>
    <col min="2" max="6" width="12" style="65" customWidth="1"/>
    <col min="7" max="7" width="9.33333333333333" style="65"/>
    <col min="8" max="8" width="15.8833333333333" style="65" customWidth="1"/>
    <col min="9" max="13" width="18.1083333333333" style="65" customWidth="1"/>
    <col min="14" max="17" width="9.33333333333333" style="65"/>
    <col min="18" max="16384" width="9" style="65"/>
  </cols>
  <sheetData>
    <row r="1" ht="12.75" spans="1:1">
      <c r="A1" s="30" t="s">
        <v>18</v>
      </c>
    </row>
    <row r="2" ht="12.75" spans="1:8">
      <c r="A2" s="30" t="s">
        <v>26</v>
      </c>
      <c r="H2" s="30" t="s">
        <v>26</v>
      </c>
    </row>
    <row r="3" ht="12.75" spans="2:13">
      <c r="B3" s="6" t="s">
        <v>153</v>
      </c>
      <c r="C3" s="6" t="s">
        <v>190</v>
      </c>
      <c r="D3" s="6" t="s">
        <v>191</v>
      </c>
      <c r="E3" s="6" t="s">
        <v>192</v>
      </c>
      <c r="F3" s="6" t="s">
        <v>193</v>
      </c>
      <c r="I3" s="6" t="s">
        <v>66</v>
      </c>
      <c r="J3" s="6" t="s">
        <v>67</v>
      </c>
      <c r="K3" s="6" t="s">
        <v>194</v>
      </c>
      <c r="L3" s="6" t="s">
        <v>69</v>
      </c>
      <c r="M3" s="6" t="s">
        <v>70</v>
      </c>
    </row>
    <row r="4" ht="25.5" spans="1:13">
      <c r="A4" s="30" t="s">
        <v>2</v>
      </c>
      <c r="B4" s="6">
        <v>0.1196</v>
      </c>
      <c r="C4" s="6">
        <v>0.1177</v>
      </c>
      <c r="D4" s="6">
        <v>0.1287</v>
      </c>
      <c r="E4" s="6">
        <v>0.12</v>
      </c>
      <c r="F4" s="6">
        <v>0.1298</v>
      </c>
      <c r="H4" s="33" t="s">
        <v>195</v>
      </c>
      <c r="I4" s="6">
        <v>0.02925</v>
      </c>
      <c r="J4" s="6" t="s">
        <v>196</v>
      </c>
      <c r="K4" s="6" t="s">
        <v>73</v>
      </c>
      <c r="L4" s="6" t="s">
        <v>39</v>
      </c>
      <c r="M4" s="6">
        <v>0.0002</v>
      </c>
    </row>
    <row r="5" ht="25.5" spans="1:13">
      <c r="A5" s="30" t="s">
        <v>3</v>
      </c>
      <c r="B5" s="6">
        <v>0.106</v>
      </c>
      <c r="C5" s="6">
        <v>0.1211</v>
      </c>
      <c r="D5" s="6">
        <v>0.1229</v>
      </c>
      <c r="E5" s="6">
        <v>0.1494</v>
      </c>
      <c r="F5" s="6">
        <v>0.1062</v>
      </c>
      <c r="H5" s="33" t="s">
        <v>197</v>
      </c>
      <c r="I5" s="6">
        <v>0.029</v>
      </c>
      <c r="J5" s="6" t="s">
        <v>198</v>
      </c>
      <c r="K5" s="6" t="s">
        <v>73</v>
      </c>
      <c r="L5" s="6" t="s">
        <v>39</v>
      </c>
      <c r="M5" s="6">
        <v>0.0002</v>
      </c>
    </row>
    <row r="6" ht="25.5" spans="1:13">
      <c r="A6" s="30" t="s">
        <v>4</v>
      </c>
      <c r="B6" s="6">
        <v>0.1107</v>
      </c>
      <c r="C6" s="6">
        <v>0.1191</v>
      </c>
      <c r="D6" s="6">
        <v>0.1073</v>
      </c>
      <c r="E6" s="6">
        <v>0.1187</v>
      </c>
      <c r="F6" s="6">
        <v>0.1002</v>
      </c>
      <c r="H6" s="33" t="s">
        <v>199</v>
      </c>
      <c r="I6" s="6">
        <v>0.057</v>
      </c>
      <c r="J6" s="6" t="s">
        <v>200</v>
      </c>
      <c r="K6" s="6" t="s">
        <v>73</v>
      </c>
      <c r="L6" s="6" t="s">
        <v>38</v>
      </c>
      <c r="M6" s="6">
        <v>0.0001</v>
      </c>
    </row>
    <row r="7" s="120" customFormat="1" ht="25.5" spans="1:13">
      <c r="A7" s="30" t="s">
        <v>5</v>
      </c>
      <c r="B7" s="6">
        <v>0.0946</v>
      </c>
      <c r="C7" s="6">
        <v>0.0723</v>
      </c>
      <c r="D7" s="6">
        <v>0.0866</v>
      </c>
      <c r="E7" s="6">
        <v>0.092</v>
      </c>
      <c r="F7" s="6">
        <v>0.1084</v>
      </c>
      <c r="H7" s="33" t="s">
        <v>201</v>
      </c>
      <c r="I7" s="6">
        <v>0.0595</v>
      </c>
      <c r="J7" s="6" t="s">
        <v>202</v>
      </c>
      <c r="K7" s="6" t="s">
        <v>73</v>
      </c>
      <c r="L7" s="6" t="s">
        <v>38</v>
      </c>
      <c r="M7" s="6">
        <v>0.0001</v>
      </c>
    </row>
    <row r="10" ht="12.75" spans="1:8">
      <c r="A10" s="30" t="s">
        <v>29</v>
      </c>
      <c r="H10" s="30" t="s">
        <v>29</v>
      </c>
    </row>
    <row r="11" ht="12.75" spans="2:13">
      <c r="B11" s="6" t="s">
        <v>153</v>
      </c>
      <c r="C11" s="6" t="s">
        <v>190</v>
      </c>
      <c r="D11" s="6" t="s">
        <v>191</v>
      </c>
      <c r="E11" s="6" t="s">
        <v>192</v>
      </c>
      <c r="F11" s="6" t="s">
        <v>193</v>
      </c>
      <c r="I11" s="6" t="s">
        <v>66</v>
      </c>
      <c r="J11" s="6" t="s">
        <v>67</v>
      </c>
      <c r="K11" s="6" t="s">
        <v>194</v>
      </c>
      <c r="L11" s="6" t="s">
        <v>69</v>
      </c>
      <c r="M11" s="6" t="s">
        <v>70</v>
      </c>
    </row>
    <row r="12" ht="25.5" spans="1:13">
      <c r="A12" s="30" t="s">
        <v>2</v>
      </c>
      <c r="B12" s="6">
        <v>0.1441</v>
      </c>
      <c r="C12" s="6">
        <v>0.1334</v>
      </c>
      <c r="D12" s="6">
        <v>0.1245</v>
      </c>
      <c r="E12" s="6">
        <v>0.1246</v>
      </c>
      <c r="F12" s="6">
        <v>0.1475</v>
      </c>
      <c r="H12" s="33" t="s">
        <v>195</v>
      </c>
      <c r="I12" s="6">
        <v>0.02</v>
      </c>
      <c r="J12" s="6" t="s">
        <v>203</v>
      </c>
      <c r="K12" s="6" t="s">
        <v>73</v>
      </c>
      <c r="L12" s="6" t="s">
        <v>40</v>
      </c>
      <c r="M12" s="6">
        <v>0.0081</v>
      </c>
    </row>
    <row r="13" ht="25.5" spans="1:13">
      <c r="A13" s="30" t="s">
        <v>3</v>
      </c>
      <c r="B13" s="6">
        <v>0.1533</v>
      </c>
      <c r="C13" s="6">
        <v>0.1597</v>
      </c>
      <c r="D13" s="6">
        <v>0.1397</v>
      </c>
      <c r="E13" s="6">
        <v>0.1613</v>
      </c>
      <c r="F13" s="6">
        <v>0.1555</v>
      </c>
      <c r="H13" s="33" t="s">
        <v>197</v>
      </c>
      <c r="I13" s="6">
        <v>0.00975</v>
      </c>
      <c r="J13" s="6" t="s">
        <v>204</v>
      </c>
      <c r="K13" s="6" t="s">
        <v>77</v>
      </c>
      <c r="L13" s="6" t="s">
        <v>41</v>
      </c>
      <c r="M13" s="6">
        <v>0.2647</v>
      </c>
    </row>
    <row r="14" ht="25.5" spans="1:13">
      <c r="A14" s="30" t="s">
        <v>4</v>
      </c>
      <c r="B14" s="6">
        <v>0.0923</v>
      </c>
      <c r="C14" s="6">
        <v>0.0967</v>
      </c>
      <c r="D14" s="6">
        <v>0.0723</v>
      </c>
      <c r="E14" s="6">
        <v>0.1118</v>
      </c>
      <c r="F14" s="6">
        <v>0.1625</v>
      </c>
      <c r="H14" s="33" t="s">
        <v>199</v>
      </c>
      <c r="I14" s="6">
        <v>0.0235</v>
      </c>
      <c r="J14" s="6" t="s">
        <v>205</v>
      </c>
      <c r="K14" s="6" t="s">
        <v>73</v>
      </c>
      <c r="L14" s="6" t="s">
        <v>40</v>
      </c>
      <c r="M14" s="6">
        <v>0.0023</v>
      </c>
    </row>
    <row r="15" s="120" customFormat="1" ht="25.5" spans="1:13">
      <c r="A15" s="30" t="s">
        <v>5</v>
      </c>
      <c r="B15" s="6">
        <v>0.131</v>
      </c>
      <c r="C15" s="6">
        <v>0.1244</v>
      </c>
      <c r="D15" s="6">
        <v>0.1361</v>
      </c>
      <c r="E15" s="6">
        <v>0.125</v>
      </c>
      <c r="F15" s="6">
        <v>0.12</v>
      </c>
      <c r="H15" s="33" t="s">
        <v>201</v>
      </c>
      <c r="I15" s="6">
        <v>0.0225</v>
      </c>
      <c r="J15" s="6" t="s">
        <v>206</v>
      </c>
      <c r="K15" s="6" t="s">
        <v>73</v>
      </c>
      <c r="L15" s="6" t="s">
        <v>40</v>
      </c>
      <c r="M15" s="6">
        <v>0.0033</v>
      </c>
    </row>
    <row r="17" ht="12.75" spans="1:1">
      <c r="A17" s="30" t="s">
        <v>26</v>
      </c>
    </row>
    <row r="18" ht="12.75" spans="1:9">
      <c r="A18" s="30" t="s">
        <v>2</v>
      </c>
      <c r="B18" s="6" t="s">
        <v>153</v>
      </c>
      <c r="C18" s="6" t="s">
        <v>190</v>
      </c>
      <c r="D18" s="6" t="s">
        <v>191</v>
      </c>
      <c r="E18" s="6" t="s">
        <v>192</v>
      </c>
      <c r="F18" s="6" t="s">
        <v>193</v>
      </c>
      <c r="G18" s="6"/>
      <c r="H18" s="6"/>
      <c r="I18" s="6"/>
    </row>
    <row r="19" ht="12.75" spans="2:9">
      <c r="B19" s="32">
        <v>0.133264</v>
      </c>
      <c r="C19" s="32">
        <v>0.135747</v>
      </c>
      <c r="D19" s="32">
        <v>0.165877</v>
      </c>
      <c r="E19" s="32">
        <v>0.148056</v>
      </c>
      <c r="F19" s="32">
        <v>0.121571</v>
      </c>
      <c r="G19" s="32"/>
      <c r="H19" s="32"/>
      <c r="I19" s="32"/>
    </row>
    <row r="20" ht="12.75" spans="2:9">
      <c r="B20" s="32">
        <v>0.105148</v>
      </c>
      <c r="C20" s="32">
        <v>0.115124</v>
      </c>
      <c r="D20" s="32">
        <v>0.109838</v>
      </c>
      <c r="E20" s="32">
        <v>0.100026</v>
      </c>
      <c r="F20" s="32">
        <v>0.143237</v>
      </c>
      <c r="G20" s="32"/>
      <c r="H20" s="32"/>
      <c r="I20" s="32"/>
    </row>
    <row r="21" ht="12.75" spans="2:9">
      <c r="B21" s="32">
        <v>0.120332</v>
      </c>
      <c r="C21" s="32">
        <v>0.102258</v>
      </c>
      <c r="D21" s="32">
        <v>0.110326</v>
      </c>
      <c r="E21" s="32">
        <v>0.111813</v>
      </c>
      <c r="F21" s="32">
        <v>0.124578</v>
      </c>
      <c r="G21" s="32"/>
      <c r="H21" s="32"/>
      <c r="I21" s="32"/>
    </row>
    <row r="22" ht="12.75" spans="2:9">
      <c r="B22" s="32"/>
      <c r="C22" s="32"/>
      <c r="D22" s="32"/>
      <c r="E22" s="32"/>
      <c r="F22" s="32"/>
      <c r="G22" s="32"/>
      <c r="H22" s="32"/>
      <c r="I22" s="32"/>
    </row>
    <row r="23" ht="12.75" spans="1:9">
      <c r="A23" s="56" t="s">
        <v>25</v>
      </c>
      <c r="B23" s="34">
        <v>0.119581333333333</v>
      </c>
      <c r="C23" s="34">
        <v>0.117709666666667</v>
      </c>
      <c r="D23" s="34">
        <v>0.128680333333333</v>
      </c>
      <c r="E23" s="34">
        <v>0.119965</v>
      </c>
      <c r="F23" s="34">
        <v>0.129795333333333</v>
      </c>
      <c r="G23" s="34"/>
      <c r="H23" s="34"/>
      <c r="I23" s="34"/>
    </row>
    <row r="24" ht="12.75" spans="2:9">
      <c r="B24" s="32"/>
      <c r="C24" s="32"/>
      <c r="D24" s="32"/>
      <c r="E24" s="32"/>
      <c r="F24" s="32"/>
      <c r="G24" s="32"/>
      <c r="H24" s="32"/>
      <c r="I24" s="32"/>
    </row>
    <row r="25" ht="12.75" spans="1:9">
      <c r="A25" s="30" t="s">
        <v>3</v>
      </c>
      <c r="B25" s="6" t="s">
        <v>153</v>
      </c>
      <c r="C25" s="6" t="s">
        <v>190</v>
      </c>
      <c r="D25" s="6" t="s">
        <v>191</v>
      </c>
      <c r="E25" s="6" t="s">
        <v>192</v>
      </c>
      <c r="F25" s="6" t="s">
        <v>193</v>
      </c>
      <c r="G25" s="6"/>
      <c r="H25" s="6"/>
      <c r="I25" s="6"/>
    </row>
    <row r="26" ht="12.75" spans="2:9">
      <c r="B26" s="32">
        <v>0.114754</v>
      </c>
      <c r="C26" s="32">
        <v>0.126667</v>
      </c>
      <c r="D26" s="32">
        <v>0.116882</v>
      </c>
      <c r="E26" s="32">
        <v>0.154247</v>
      </c>
      <c r="F26" s="32">
        <v>0.090526</v>
      </c>
      <c r="G26" s="32"/>
      <c r="H26" s="32"/>
      <c r="I26" s="32"/>
    </row>
    <row r="27" ht="12.75" spans="2:9">
      <c r="B27" s="32">
        <v>0.092973</v>
      </c>
      <c r="C27" s="32">
        <v>0.112755</v>
      </c>
      <c r="D27" s="32">
        <v>0.118516</v>
      </c>
      <c r="E27" s="32">
        <v>0.151398</v>
      </c>
      <c r="F27" s="32">
        <v>0.118015</v>
      </c>
      <c r="G27" s="32"/>
      <c r="H27" s="32"/>
      <c r="I27" s="32"/>
    </row>
    <row r="28" ht="12.75" spans="2:9">
      <c r="B28" s="32">
        <v>0.110261</v>
      </c>
      <c r="C28" s="32">
        <v>0.123874</v>
      </c>
      <c r="D28" s="32">
        <v>0.133242</v>
      </c>
      <c r="E28" s="32">
        <v>0.142696</v>
      </c>
      <c r="F28" s="32">
        <v>0.110121</v>
      </c>
      <c r="G28" s="32"/>
      <c r="H28" s="32"/>
      <c r="I28" s="32"/>
    </row>
    <row r="29" ht="12.75" spans="2:9">
      <c r="B29" s="32"/>
      <c r="C29" s="32"/>
      <c r="D29" s="32"/>
      <c r="E29" s="32"/>
      <c r="F29" s="32"/>
      <c r="G29" s="32"/>
      <c r="H29" s="32"/>
      <c r="I29" s="32"/>
    </row>
    <row r="30" ht="12.75" spans="1:9">
      <c r="A30" s="56" t="s">
        <v>25</v>
      </c>
      <c r="B30" s="34">
        <v>0.105996</v>
      </c>
      <c r="C30" s="34">
        <v>0.121098666666667</v>
      </c>
      <c r="D30" s="34">
        <v>0.12288</v>
      </c>
      <c r="E30" s="34">
        <v>0.149447</v>
      </c>
      <c r="F30" s="34">
        <v>0.106220666666667</v>
      </c>
      <c r="G30" s="34"/>
      <c r="H30" s="34"/>
      <c r="I30" s="34"/>
    </row>
    <row r="31" ht="12.75" spans="2:9">
      <c r="B31" s="32"/>
      <c r="C31" s="32"/>
      <c r="D31" s="32"/>
      <c r="E31" s="32"/>
      <c r="F31" s="32"/>
      <c r="G31" s="32"/>
      <c r="H31" s="32"/>
      <c r="I31" s="32"/>
    </row>
    <row r="32" ht="12.75" spans="2:9">
      <c r="B32" s="32"/>
      <c r="C32" s="32"/>
      <c r="D32" s="32"/>
      <c r="E32" s="32"/>
      <c r="F32" s="32"/>
      <c r="G32" s="32"/>
      <c r="H32" s="32"/>
      <c r="I32" s="32"/>
    </row>
    <row r="33" ht="12.75" spans="1:9">
      <c r="A33" s="30" t="s">
        <v>4</v>
      </c>
      <c r="B33" s="6" t="s">
        <v>153</v>
      </c>
      <c r="C33" s="6" t="s">
        <v>190</v>
      </c>
      <c r="D33" s="6" t="s">
        <v>191</v>
      </c>
      <c r="E33" s="6" t="s">
        <v>192</v>
      </c>
      <c r="F33" s="6" t="s">
        <v>193</v>
      </c>
      <c r="G33" s="6"/>
      <c r="H33" s="6"/>
      <c r="I33" s="6"/>
    </row>
    <row r="34" ht="12.75" spans="2:9">
      <c r="B34" s="32">
        <v>0.104105</v>
      </c>
      <c r="C34" s="32">
        <v>0.111238</v>
      </c>
      <c r="D34" s="32">
        <v>0.10881</v>
      </c>
      <c r="E34" s="32">
        <v>0.133151</v>
      </c>
      <c r="F34" s="32">
        <v>0.10578</v>
      </c>
      <c r="G34" s="32"/>
      <c r="H34" s="32"/>
      <c r="I34" s="32"/>
    </row>
    <row r="35" ht="12.75" spans="2:9">
      <c r="B35" s="32">
        <v>0.118826</v>
      </c>
      <c r="C35" s="32">
        <v>0.124712</v>
      </c>
      <c r="D35" s="32">
        <v>0.102931</v>
      </c>
      <c r="E35" s="32">
        <v>0.104595</v>
      </c>
      <c r="F35" s="32">
        <v>0.106778</v>
      </c>
      <c r="G35" s="32"/>
      <c r="H35" s="32"/>
      <c r="I35" s="32"/>
    </row>
    <row r="36" ht="12.75" spans="2:9">
      <c r="B36" s="32">
        <v>0.10913</v>
      </c>
      <c r="C36" s="32">
        <v>0.121478</v>
      </c>
      <c r="D36" s="32">
        <v>0.110082</v>
      </c>
      <c r="E36" s="32">
        <v>0.118335</v>
      </c>
      <c r="F36" s="32">
        <v>0.088148</v>
      </c>
      <c r="G36" s="32"/>
      <c r="H36" s="32"/>
      <c r="I36" s="32"/>
    </row>
    <row r="37" ht="12.75" spans="2:9">
      <c r="B37" s="32"/>
      <c r="C37" s="32"/>
      <c r="D37" s="32"/>
      <c r="E37" s="32"/>
      <c r="F37" s="32"/>
      <c r="G37" s="32"/>
      <c r="H37" s="32"/>
      <c r="I37" s="32"/>
    </row>
    <row r="38" ht="12.75" spans="1:9">
      <c r="A38" s="56" t="s">
        <v>25</v>
      </c>
      <c r="B38" s="34">
        <v>0.110687</v>
      </c>
      <c r="C38" s="34">
        <v>0.119142666666667</v>
      </c>
      <c r="D38" s="34">
        <v>0.107274333333333</v>
      </c>
      <c r="E38" s="34">
        <v>0.118693666666667</v>
      </c>
      <c r="F38" s="34">
        <v>0.100235333333333</v>
      </c>
      <c r="G38" s="34"/>
      <c r="H38" s="34"/>
      <c r="I38" s="34"/>
    </row>
    <row r="40" ht="12.75" spans="1:9">
      <c r="A40" s="30" t="s">
        <v>5</v>
      </c>
      <c r="B40" s="6" t="s">
        <v>153</v>
      </c>
      <c r="C40" s="6" t="s">
        <v>190</v>
      </c>
      <c r="D40" s="6" t="s">
        <v>191</v>
      </c>
      <c r="E40" s="6" t="s">
        <v>192</v>
      </c>
      <c r="F40" s="6" t="s">
        <v>193</v>
      </c>
      <c r="G40" s="6"/>
      <c r="H40" s="6"/>
      <c r="I40" s="6"/>
    </row>
    <row r="41" ht="12.75" spans="2:9">
      <c r="B41" s="32">
        <v>0.08977</v>
      </c>
      <c r="C41" s="32">
        <v>0.079435</v>
      </c>
      <c r="D41" s="32">
        <v>0.082284</v>
      </c>
      <c r="E41" s="32">
        <v>0.108805</v>
      </c>
      <c r="F41" s="32">
        <v>0.093646</v>
      </c>
      <c r="G41" s="32"/>
      <c r="H41" s="32"/>
      <c r="I41" s="32"/>
    </row>
    <row r="42" ht="12.75" spans="2:9">
      <c r="B42" s="32">
        <v>0.11153</v>
      </c>
      <c r="C42" s="32">
        <v>0.069378</v>
      </c>
      <c r="D42" s="32">
        <v>0.097431</v>
      </c>
      <c r="E42" s="32">
        <v>0.074118</v>
      </c>
      <c r="F42" s="32">
        <v>0.117796</v>
      </c>
      <c r="G42" s="32"/>
      <c r="H42" s="32"/>
      <c r="I42" s="32"/>
    </row>
    <row r="43" ht="12.75" spans="2:9">
      <c r="B43" s="32">
        <v>0.08246</v>
      </c>
      <c r="C43" s="32">
        <v>0.068044</v>
      </c>
      <c r="D43" s="32">
        <v>0.080098</v>
      </c>
      <c r="E43" s="32">
        <v>0.092986</v>
      </c>
      <c r="F43" s="32">
        <v>0.113905</v>
      </c>
      <c r="G43" s="32"/>
      <c r="H43" s="32"/>
      <c r="I43" s="32"/>
    </row>
    <row r="44" ht="12.75" spans="2:9">
      <c r="B44" s="32"/>
      <c r="C44" s="32"/>
      <c r="D44" s="32"/>
      <c r="E44" s="32"/>
      <c r="F44" s="32"/>
      <c r="G44" s="32"/>
      <c r="H44" s="32"/>
      <c r="I44" s="32"/>
    </row>
    <row r="45" ht="12.75" spans="1:9">
      <c r="A45" s="56" t="s">
        <v>25</v>
      </c>
      <c r="B45" s="34">
        <f>AVERAGE(B41:B43)</f>
        <v>0.0945866666666667</v>
      </c>
      <c r="C45" s="34">
        <f>AVERAGE(C41:C43)</f>
        <v>0.0722856666666667</v>
      </c>
      <c r="D45" s="34">
        <f>AVERAGE(D41:D43)</f>
        <v>0.0866043333333333</v>
      </c>
      <c r="E45" s="34">
        <f>AVERAGE(E41:E43)</f>
        <v>0.0919696666666667</v>
      </c>
      <c r="F45" s="34">
        <f>AVERAGE(F41:F43)</f>
        <v>0.108449</v>
      </c>
      <c r="G45" s="34"/>
      <c r="H45" s="34"/>
      <c r="I45" s="34"/>
    </row>
    <row r="48" ht="12.75" spans="1:1">
      <c r="A48" s="30" t="s">
        <v>29</v>
      </c>
    </row>
    <row r="49" ht="12.75" spans="1:9">
      <c r="A49" s="30" t="s">
        <v>2</v>
      </c>
      <c r="B49" s="6" t="s">
        <v>153</v>
      </c>
      <c r="C49" s="6" t="s">
        <v>190</v>
      </c>
      <c r="D49" s="6" t="s">
        <v>191</v>
      </c>
      <c r="E49" s="6" t="s">
        <v>192</v>
      </c>
      <c r="F49" s="6" t="s">
        <v>193</v>
      </c>
      <c r="G49" s="6"/>
      <c r="H49" s="6"/>
      <c r="I49" s="6"/>
    </row>
    <row r="50" ht="12.75" spans="2:9">
      <c r="B50" s="32">
        <v>0.127586</v>
      </c>
      <c r="C50" s="32">
        <v>0.137852</v>
      </c>
      <c r="D50" s="32">
        <v>0.122458</v>
      </c>
      <c r="E50" s="32">
        <v>0.114967</v>
      </c>
      <c r="F50" s="32">
        <v>0.12524</v>
      </c>
      <c r="G50" s="32"/>
      <c r="H50" s="32"/>
      <c r="I50" s="32"/>
    </row>
    <row r="51" ht="12.75" spans="2:9">
      <c r="B51" s="32">
        <v>0.143585</v>
      </c>
      <c r="C51" s="32">
        <v>0.12145</v>
      </c>
      <c r="D51" s="32">
        <v>0.122326</v>
      </c>
      <c r="E51" s="32">
        <v>0.124064</v>
      </c>
      <c r="F51" s="32">
        <v>0.165463</v>
      </c>
      <c r="G51" s="32"/>
      <c r="H51" s="32"/>
      <c r="I51" s="32"/>
    </row>
    <row r="52" ht="12.75" spans="2:9">
      <c r="B52" s="32">
        <v>0.161104</v>
      </c>
      <c r="C52" s="32">
        <v>0.140964</v>
      </c>
      <c r="D52" s="32">
        <v>0.128701</v>
      </c>
      <c r="E52" s="32">
        <v>0.134819</v>
      </c>
      <c r="F52" s="32">
        <v>0.151681</v>
      </c>
      <c r="G52" s="32"/>
      <c r="H52" s="32"/>
      <c r="I52" s="32"/>
    </row>
    <row r="53" ht="12.75" spans="2:9">
      <c r="B53" s="32"/>
      <c r="C53" s="32"/>
      <c r="D53" s="32"/>
      <c r="E53" s="32"/>
      <c r="F53" s="32"/>
      <c r="G53" s="32"/>
      <c r="H53" s="32"/>
      <c r="I53" s="32"/>
    </row>
    <row r="54" ht="12.75" spans="1:9">
      <c r="A54" s="56" t="s">
        <v>25</v>
      </c>
      <c r="B54" s="34">
        <v>0.144091666666667</v>
      </c>
      <c r="C54" s="34">
        <v>0.133422</v>
      </c>
      <c r="D54" s="34">
        <v>0.124495</v>
      </c>
      <c r="E54" s="34">
        <v>0.124616666666667</v>
      </c>
      <c r="F54" s="34">
        <v>0.147461333333333</v>
      </c>
      <c r="G54" s="34"/>
      <c r="H54" s="34"/>
      <c r="I54" s="34"/>
    </row>
    <row r="55" ht="12.75" spans="2:9">
      <c r="B55" s="32"/>
      <c r="C55" s="32"/>
      <c r="D55" s="32"/>
      <c r="E55" s="32"/>
      <c r="F55" s="32"/>
      <c r="G55" s="32"/>
      <c r="H55" s="32"/>
      <c r="I55" s="32"/>
    </row>
    <row r="56" ht="12.75" spans="1:9">
      <c r="A56" s="30" t="s">
        <v>3</v>
      </c>
      <c r="B56" s="6" t="s">
        <v>153</v>
      </c>
      <c r="C56" s="6" t="s">
        <v>190</v>
      </c>
      <c r="D56" s="6" t="s">
        <v>191</v>
      </c>
      <c r="E56" s="6" t="s">
        <v>192</v>
      </c>
      <c r="F56" s="6" t="s">
        <v>193</v>
      </c>
      <c r="G56" s="6"/>
      <c r="H56" s="6"/>
      <c r="I56" s="6"/>
    </row>
    <row r="57" ht="12.75" spans="2:9">
      <c r="B57" s="32">
        <v>0.142949</v>
      </c>
      <c r="C57" s="32">
        <v>0.146519</v>
      </c>
      <c r="D57" s="32">
        <v>0.156863</v>
      </c>
      <c r="E57" s="32">
        <v>0.158603</v>
      </c>
      <c r="F57" s="32">
        <v>0.145295</v>
      </c>
      <c r="G57" s="32"/>
      <c r="H57" s="32"/>
      <c r="I57" s="32"/>
    </row>
    <row r="58" ht="12.75" spans="2:9">
      <c r="B58" s="32">
        <v>0.17152</v>
      </c>
      <c r="C58" s="32">
        <v>0.171717</v>
      </c>
      <c r="D58" s="32">
        <v>0.116002</v>
      </c>
      <c r="E58" s="32">
        <v>0.170852</v>
      </c>
      <c r="F58" s="32">
        <v>0.136163</v>
      </c>
      <c r="G58" s="32"/>
      <c r="H58" s="32"/>
      <c r="I58" s="32"/>
    </row>
    <row r="59" ht="12.75" spans="2:9">
      <c r="B59" s="32">
        <v>0.145552</v>
      </c>
      <c r="C59" s="32">
        <v>0.160724</v>
      </c>
      <c r="D59" s="32">
        <v>0.146337</v>
      </c>
      <c r="E59" s="32">
        <v>0.154587</v>
      </c>
      <c r="F59" s="32">
        <v>0.18514</v>
      </c>
      <c r="G59" s="32"/>
      <c r="H59" s="32"/>
      <c r="I59" s="32"/>
    </row>
    <row r="60" ht="12.75" spans="2:9">
      <c r="B60" s="32"/>
      <c r="C60" s="32"/>
      <c r="D60" s="32"/>
      <c r="E60" s="32"/>
      <c r="F60" s="32"/>
      <c r="G60" s="32"/>
      <c r="H60" s="32"/>
      <c r="I60" s="32"/>
    </row>
    <row r="61" ht="12.75" spans="1:9">
      <c r="A61" s="56" t="s">
        <v>25</v>
      </c>
      <c r="B61" s="34">
        <v>0.153340333333333</v>
      </c>
      <c r="C61" s="34">
        <v>0.159653333333333</v>
      </c>
      <c r="D61" s="34">
        <v>0.139734</v>
      </c>
      <c r="E61" s="34">
        <v>0.161347333333333</v>
      </c>
      <c r="F61" s="34">
        <v>0.155532666666667</v>
      </c>
      <c r="G61" s="34"/>
      <c r="H61" s="34"/>
      <c r="I61" s="34"/>
    </row>
    <row r="62" ht="12.75" spans="2:9">
      <c r="B62" s="32"/>
      <c r="C62" s="32"/>
      <c r="D62" s="32"/>
      <c r="E62" s="32"/>
      <c r="F62" s="32"/>
      <c r="G62" s="32"/>
      <c r="H62" s="32"/>
      <c r="I62" s="32"/>
    </row>
    <row r="63" ht="12.75" spans="2:9">
      <c r="B63" s="32"/>
      <c r="C63" s="32"/>
      <c r="D63" s="32"/>
      <c r="E63" s="32"/>
      <c r="F63" s="32"/>
      <c r="G63" s="32"/>
      <c r="H63" s="32"/>
      <c r="I63" s="32"/>
    </row>
    <row r="64" ht="12.75" spans="1:9">
      <c r="A64" s="30" t="s">
        <v>4</v>
      </c>
      <c r="B64" s="6" t="s">
        <v>153</v>
      </c>
      <c r="C64" s="6" t="s">
        <v>190</v>
      </c>
      <c r="D64" s="6" t="s">
        <v>191</v>
      </c>
      <c r="E64" s="6" t="s">
        <v>192</v>
      </c>
      <c r="F64" s="6" t="s">
        <v>193</v>
      </c>
      <c r="G64" s="6"/>
      <c r="H64" s="6"/>
      <c r="I64" s="6"/>
    </row>
    <row r="65" ht="12.75" spans="2:9">
      <c r="B65" s="32">
        <v>0.037276</v>
      </c>
      <c r="C65" s="32">
        <v>0.055209</v>
      </c>
      <c r="D65" s="32">
        <v>0.107615</v>
      </c>
      <c r="E65" s="32">
        <v>0.049328</v>
      </c>
      <c r="F65" s="32">
        <v>0.025959</v>
      </c>
      <c r="G65" s="32"/>
      <c r="H65" s="32"/>
      <c r="I65" s="32"/>
    </row>
    <row r="66" ht="12.75" spans="2:9">
      <c r="B66" s="32">
        <v>0.129304</v>
      </c>
      <c r="C66" s="32">
        <v>0.077801</v>
      </c>
      <c r="D66" s="32">
        <v>0.063055</v>
      </c>
      <c r="E66" s="32">
        <v>0.225215</v>
      </c>
      <c r="F66" s="32">
        <v>0.289226</v>
      </c>
      <c r="G66" s="32"/>
      <c r="H66" s="32"/>
      <c r="I66" s="32"/>
    </row>
    <row r="67" ht="12.75" spans="2:9">
      <c r="B67" s="32">
        <v>0.110463</v>
      </c>
      <c r="C67" s="32">
        <v>0.157001</v>
      </c>
      <c r="D67" s="32">
        <v>0.046344</v>
      </c>
      <c r="E67" s="32">
        <v>0.060786</v>
      </c>
      <c r="F67" s="32">
        <v>0.172326</v>
      </c>
      <c r="G67" s="32"/>
      <c r="H67" s="32"/>
      <c r="I67" s="32"/>
    </row>
    <row r="68" ht="12.75" spans="2:9">
      <c r="B68" s="32"/>
      <c r="C68" s="32"/>
      <c r="D68" s="32"/>
      <c r="E68" s="32"/>
      <c r="F68" s="32"/>
      <c r="G68" s="32"/>
      <c r="H68" s="32"/>
      <c r="I68" s="32"/>
    </row>
    <row r="69" ht="12.75" spans="1:9">
      <c r="A69" s="56" t="s">
        <v>25</v>
      </c>
      <c r="B69" s="34">
        <v>0.0923476666666667</v>
      </c>
      <c r="C69" s="34">
        <v>0.0966703333333333</v>
      </c>
      <c r="D69" s="34">
        <v>0.072338</v>
      </c>
      <c r="E69" s="34">
        <v>0.111776333333333</v>
      </c>
      <c r="F69" s="34">
        <v>0.162503666666667</v>
      </c>
      <c r="G69" s="34"/>
      <c r="H69" s="34"/>
      <c r="I69" s="34"/>
    </row>
    <row r="71" ht="12.75" spans="1:6">
      <c r="A71" s="30" t="s">
        <v>5</v>
      </c>
      <c r="B71" s="6" t="s">
        <v>153</v>
      </c>
      <c r="C71" s="6" t="s">
        <v>190</v>
      </c>
      <c r="D71" s="6" t="s">
        <v>191</v>
      </c>
      <c r="E71" s="6" t="s">
        <v>192</v>
      </c>
      <c r="F71" s="6" t="s">
        <v>193</v>
      </c>
    </row>
    <row r="72" ht="12.75" spans="2:6">
      <c r="B72" s="32">
        <v>0.120237</v>
      </c>
      <c r="C72" s="32">
        <v>0.125274</v>
      </c>
      <c r="D72" s="32">
        <v>0.130615</v>
      </c>
      <c r="E72" s="32">
        <v>0.133686</v>
      </c>
      <c r="F72" s="32">
        <v>0.112038</v>
      </c>
    </row>
    <row r="73" ht="12.75" spans="2:6">
      <c r="B73" s="32">
        <v>0.140207</v>
      </c>
      <c r="C73" s="32">
        <v>0.134161</v>
      </c>
      <c r="D73" s="32">
        <v>0.142837</v>
      </c>
      <c r="E73" s="32">
        <v>0.134149</v>
      </c>
      <c r="F73" s="32">
        <v>0.116827</v>
      </c>
    </row>
    <row r="74" ht="12.75" spans="2:6">
      <c r="B74" s="32">
        <v>0.132662</v>
      </c>
      <c r="C74" s="32">
        <v>0.113622</v>
      </c>
      <c r="D74" s="32">
        <v>0.134825</v>
      </c>
      <c r="E74" s="32">
        <v>0.107208</v>
      </c>
      <c r="F74" s="32">
        <v>0.131013</v>
      </c>
    </row>
    <row r="75" ht="12.75" spans="2:6">
      <c r="B75" s="32"/>
      <c r="C75" s="32"/>
      <c r="D75" s="32"/>
      <c r="E75" s="32"/>
      <c r="F75" s="32"/>
    </row>
    <row r="76" ht="12.75" spans="1:6">
      <c r="A76" s="56" t="s">
        <v>25</v>
      </c>
      <c r="B76" s="42">
        <f t="shared" ref="B76:F76" si="0">AVERAGE(B72:B74)</f>
        <v>0.131035333333333</v>
      </c>
      <c r="C76" s="42">
        <f t="shared" si="0"/>
        <v>0.124352333333333</v>
      </c>
      <c r="D76" s="42">
        <f t="shared" si="0"/>
        <v>0.136092333333333</v>
      </c>
      <c r="E76" s="42">
        <f t="shared" si="0"/>
        <v>0.125014333333333</v>
      </c>
      <c r="F76" s="42">
        <f t="shared" si="0"/>
        <v>0.119959333333333</v>
      </c>
    </row>
  </sheetData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63"/>
  <sheetViews>
    <sheetView zoomScale="85" zoomScaleNormal="85" workbookViewId="0">
      <selection activeCell="D4" sqref="D4"/>
    </sheetView>
  </sheetViews>
  <sheetFormatPr defaultColWidth="9" defaultRowHeight="12.75"/>
  <cols>
    <col min="1" max="1" width="9" style="32"/>
    <col min="2" max="18" width="14.2166666666667" style="32" customWidth="1"/>
    <col min="19" max="19" width="9" style="32"/>
    <col min="20" max="20" width="16" style="32" customWidth="1"/>
    <col min="21" max="25" width="19.4416666666667" style="32" customWidth="1"/>
    <col min="26" max="26" width="16" style="32" customWidth="1"/>
    <col min="27" max="31" width="19.4416666666667" style="32" customWidth="1"/>
    <col min="32" max="32" width="16" style="32" customWidth="1"/>
    <col min="33" max="37" width="19.4416666666667" style="32" customWidth="1"/>
    <col min="38" max="16384" width="9" style="32"/>
  </cols>
  <sheetData>
    <row r="1" spans="2:32">
      <c r="B1" s="30" t="s">
        <v>96</v>
      </c>
      <c r="S1" s="46" t="s">
        <v>26</v>
      </c>
      <c r="U1" s="32" t="s">
        <v>207</v>
      </c>
      <c r="Z1" s="32" t="s">
        <v>208</v>
      </c>
      <c r="AF1" s="32" t="s">
        <v>209</v>
      </c>
    </row>
    <row r="2" spans="1:37">
      <c r="A2" s="46" t="s">
        <v>26</v>
      </c>
      <c r="B2" s="32" t="s">
        <v>209</v>
      </c>
      <c r="G2" s="32" t="s">
        <v>208</v>
      </c>
      <c r="L2" s="32" t="s">
        <v>207</v>
      </c>
      <c r="U2" s="6" t="s">
        <v>66</v>
      </c>
      <c r="V2" s="6" t="s">
        <v>67</v>
      </c>
      <c r="W2" s="6" t="s">
        <v>68</v>
      </c>
      <c r="X2" s="6" t="s">
        <v>69</v>
      </c>
      <c r="Y2" s="6" t="s">
        <v>70</v>
      </c>
      <c r="AA2" s="6" t="s">
        <v>66</v>
      </c>
      <c r="AB2" s="6" t="s">
        <v>67</v>
      </c>
      <c r="AC2" s="6" t="s">
        <v>68</v>
      </c>
      <c r="AD2" s="6" t="s">
        <v>69</v>
      </c>
      <c r="AE2" s="6" t="s">
        <v>70</v>
      </c>
      <c r="AG2" s="6" t="s">
        <v>66</v>
      </c>
      <c r="AH2" s="6" t="s">
        <v>67</v>
      </c>
      <c r="AI2" s="6" t="s">
        <v>68</v>
      </c>
      <c r="AJ2" s="6" t="s">
        <v>69</v>
      </c>
      <c r="AK2" s="6" t="s">
        <v>70</v>
      </c>
    </row>
    <row r="3" ht="25.5" spans="1:37">
      <c r="A3" s="6"/>
      <c r="B3" s="6" t="s">
        <v>153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153</v>
      </c>
      <c r="H3" s="6" t="s">
        <v>190</v>
      </c>
      <c r="I3" s="6" t="s">
        <v>191</v>
      </c>
      <c r="J3" s="6" t="s">
        <v>192</v>
      </c>
      <c r="K3" s="6" t="s">
        <v>193</v>
      </c>
      <c r="L3" s="6" t="s">
        <v>153</v>
      </c>
      <c r="M3" s="6" t="s">
        <v>190</v>
      </c>
      <c r="N3" s="6" t="s">
        <v>191</v>
      </c>
      <c r="O3" s="6" t="s">
        <v>192</v>
      </c>
      <c r="P3" s="6" t="s">
        <v>193</v>
      </c>
      <c r="Q3" s="6"/>
      <c r="R3" s="6"/>
      <c r="S3" s="6"/>
      <c r="T3" s="33" t="s">
        <v>210</v>
      </c>
      <c r="U3" s="6">
        <v>0.0035</v>
      </c>
      <c r="V3" s="6" t="s">
        <v>211</v>
      </c>
      <c r="W3" s="6" t="s">
        <v>77</v>
      </c>
      <c r="X3" s="6" t="s">
        <v>41</v>
      </c>
      <c r="Y3" s="6">
        <v>0.995</v>
      </c>
      <c r="Z3" s="33" t="s">
        <v>210</v>
      </c>
      <c r="AA3" s="6">
        <v>0.00855</v>
      </c>
      <c r="AB3" s="6" t="s">
        <v>212</v>
      </c>
      <c r="AC3" s="6" t="s">
        <v>77</v>
      </c>
      <c r="AD3" s="6" t="s">
        <v>41</v>
      </c>
      <c r="AE3" s="6">
        <v>0.2754</v>
      </c>
      <c r="AF3" s="33" t="s">
        <v>210</v>
      </c>
      <c r="AG3" s="6">
        <v>0.006277</v>
      </c>
      <c r="AH3" s="6" t="s">
        <v>213</v>
      </c>
      <c r="AI3" s="6" t="s">
        <v>77</v>
      </c>
      <c r="AJ3" s="6" t="s">
        <v>41</v>
      </c>
      <c r="AK3" s="6">
        <v>0.863</v>
      </c>
    </row>
    <row r="4" s="34" customFormat="1" ht="25.5" spans="1:37">
      <c r="A4" s="119" t="s">
        <v>2</v>
      </c>
      <c r="B4" s="41">
        <v>0.09939</v>
      </c>
      <c r="C4" s="41">
        <v>0.09637</v>
      </c>
      <c r="D4" s="41">
        <v>0.08603</v>
      </c>
      <c r="E4" s="41">
        <v>0.08481</v>
      </c>
      <c r="F4" s="41">
        <v>0.08163</v>
      </c>
      <c r="G4" s="41">
        <v>0.10497</v>
      </c>
      <c r="H4" s="41">
        <v>0.09429</v>
      </c>
      <c r="I4" s="41">
        <v>0.09051</v>
      </c>
      <c r="J4" s="41">
        <v>0.08216</v>
      </c>
      <c r="K4" s="41">
        <v>0.0756</v>
      </c>
      <c r="L4" s="41">
        <v>0.12308</v>
      </c>
      <c r="M4" s="41">
        <v>0.0975</v>
      </c>
      <c r="N4" s="41">
        <v>0.08413</v>
      </c>
      <c r="O4" s="41">
        <v>0.08733</v>
      </c>
      <c r="P4" s="41">
        <v>0.08372</v>
      </c>
      <c r="Q4" s="41"/>
      <c r="R4" s="41"/>
      <c r="S4" s="41"/>
      <c r="T4" s="33" t="s">
        <v>214</v>
      </c>
      <c r="U4" s="6">
        <v>0.01674</v>
      </c>
      <c r="V4" s="6" t="s">
        <v>215</v>
      </c>
      <c r="W4" s="6" t="s">
        <v>77</v>
      </c>
      <c r="X4" s="6" t="s">
        <v>41</v>
      </c>
      <c r="Y4" s="6">
        <v>0.5664</v>
      </c>
      <c r="Z4" s="33" t="s">
        <v>214</v>
      </c>
      <c r="AA4" s="6">
        <v>0.01249</v>
      </c>
      <c r="AB4" s="6" t="s">
        <v>216</v>
      </c>
      <c r="AC4" s="6" t="s">
        <v>77</v>
      </c>
      <c r="AD4" s="6" t="s">
        <v>41</v>
      </c>
      <c r="AE4" s="6">
        <v>0.4769</v>
      </c>
      <c r="AF4" s="33" t="s">
        <v>214</v>
      </c>
      <c r="AG4" s="6">
        <v>0.002297</v>
      </c>
      <c r="AH4" s="6" t="s">
        <v>217</v>
      </c>
      <c r="AI4" s="6" t="s">
        <v>77</v>
      </c>
      <c r="AJ4" s="6" t="s">
        <v>41</v>
      </c>
      <c r="AK4" s="6">
        <v>0.9938</v>
      </c>
    </row>
    <row r="5" s="34" customFormat="1" ht="25.5" spans="1:37">
      <c r="A5" s="119" t="s">
        <v>3</v>
      </c>
      <c r="B5" s="41">
        <v>0.09459</v>
      </c>
      <c r="C5" s="41">
        <v>0.07229</v>
      </c>
      <c r="D5" s="41">
        <v>0.0866</v>
      </c>
      <c r="E5" s="41">
        <v>0.09197</v>
      </c>
      <c r="F5" s="41">
        <v>0.10845</v>
      </c>
      <c r="G5" s="41">
        <v>0.07687</v>
      </c>
      <c r="H5" s="41">
        <v>0.07508</v>
      </c>
      <c r="I5" s="41">
        <v>0.07841</v>
      </c>
      <c r="J5" s="41">
        <v>0.07531</v>
      </c>
      <c r="K5" s="41">
        <v>0.07371</v>
      </c>
      <c r="L5" s="41">
        <v>0.065</v>
      </c>
      <c r="M5" s="41">
        <v>0.0737</v>
      </c>
      <c r="N5" s="41">
        <v>0.05753</v>
      </c>
      <c r="O5" s="41">
        <v>0.06859</v>
      </c>
      <c r="P5" s="41">
        <v>0.06768</v>
      </c>
      <c r="Q5" s="41"/>
      <c r="R5" s="41"/>
      <c r="S5" s="41"/>
      <c r="T5" s="33" t="s">
        <v>218</v>
      </c>
      <c r="U5" s="6">
        <v>0.005767</v>
      </c>
      <c r="V5" s="6" t="s">
        <v>219</v>
      </c>
      <c r="W5" s="6" t="s">
        <v>77</v>
      </c>
      <c r="X5" s="6" t="s">
        <v>41</v>
      </c>
      <c r="Y5" s="6">
        <v>0.9896</v>
      </c>
      <c r="Z5" s="33" t="s">
        <v>218</v>
      </c>
      <c r="AA5" s="6">
        <v>0.01455</v>
      </c>
      <c r="AB5" s="6" t="s">
        <v>220</v>
      </c>
      <c r="AC5" s="6" t="s">
        <v>77</v>
      </c>
      <c r="AD5" s="6" t="s">
        <v>41</v>
      </c>
      <c r="AE5" s="6">
        <v>0.3246</v>
      </c>
      <c r="AF5" s="33" t="s">
        <v>218</v>
      </c>
      <c r="AG5" s="6">
        <v>0.004513</v>
      </c>
      <c r="AH5" s="6" t="s">
        <v>221</v>
      </c>
      <c r="AI5" s="6" t="s">
        <v>77</v>
      </c>
      <c r="AJ5" s="6" t="s">
        <v>41</v>
      </c>
      <c r="AK5" s="6">
        <v>0.8169</v>
      </c>
    </row>
    <row r="6" s="34" customFormat="1" ht="25.5" spans="1:37">
      <c r="A6" s="119" t="s">
        <v>4</v>
      </c>
      <c r="B6" s="41">
        <v>0.07783</v>
      </c>
      <c r="C6" s="41">
        <v>0.08432</v>
      </c>
      <c r="D6" s="41">
        <v>0.09229</v>
      </c>
      <c r="E6" s="41">
        <v>0.08149</v>
      </c>
      <c r="F6" s="41">
        <v>0.08114</v>
      </c>
      <c r="G6" s="41">
        <v>0.11172</v>
      </c>
      <c r="H6" s="41">
        <v>0.09854</v>
      </c>
      <c r="I6" s="41">
        <v>0.08718</v>
      </c>
      <c r="J6" s="41">
        <v>0.09244</v>
      </c>
      <c r="K6" s="41">
        <v>0.08847</v>
      </c>
      <c r="L6" s="41">
        <v>0.09006</v>
      </c>
      <c r="M6" s="41">
        <v>0.09644</v>
      </c>
      <c r="N6" s="41">
        <v>0.08625</v>
      </c>
      <c r="O6" s="41">
        <v>0.10492</v>
      </c>
      <c r="P6" s="41">
        <v>0.08387</v>
      </c>
      <c r="Q6" s="41"/>
      <c r="R6" s="41"/>
      <c r="S6" s="41"/>
      <c r="T6" s="33" t="s">
        <v>222</v>
      </c>
      <c r="U6" s="6">
        <v>0.01429</v>
      </c>
      <c r="V6" s="6" t="s">
        <v>223</v>
      </c>
      <c r="W6" s="6" t="s">
        <v>77</v>
      </c>
      <c r="X6" s="6" t="s">
        <v>41</v>
      </c>
      <c r="Y6" s="6">
        <v>0.7298</v>
      </c>
      <c r="Z6" s="33" t="s">
        <v>222</v>
      </c>
      <c r="AA6" s="6">
        <v>0.01859</v>
      </c>
      <c r="AB6" s="6" t="s">
        <v>224</v>
      </c>
      <c r="AC6" s="6" t="s">
        <v>77</v>
      </c>
      <c r="AD6" s="6" t="s">
        <v>41</v>
      </c>
      <c r="AE6" s="6">
        <v>0.2977</v>
      </c>
      <c r="AF6" s="33" t="s">
        <v>222</v>
      </c>
      <c r="AG6" s="6">
        <v>0.0001967</v>
      </c>
      <c r="AH6" s="6" t="s">
        <v>225</v>
      </c>
      <c r="AI6" s="6" t="s">
        <v>77</v>
      </c>
      <c r="AJ6" s="6" t="s">
        <v>41</v>
      </c>
      <c r="AK6" s="6" t="s">
        <v>177</v>
      </c>
    </row>
    <row r="7" spans="1:31">
      <c r="A7" s="30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U7" s="6">
        <v>-0.00514</v>
      </c>
      <c r="V7" s="6" t="s">
        <v>226</v>
      </c>
      <c r="W7" s="6" t="s">
        <v>77</v>
      </c>
      <c r="X7" s="6" t="s">
        <v>41</v>
      </c>
      <c r="Y7" s="6">
        <v>0.9825</v>
      </c>
      <c r="AA7" s="6">
        <v>0.00211</v>
      </c>
      <c r="AB7" s="6" t="s">
        <v>227</v>
      </c>
      <c r="AC7" s="6" t="s">
        <v>77</v>
      </c>
      <c r="AD7" s="6" t="s">
        <v>41</v>
      </c>
      <c r="AE7" s="6" t="s">
        <v>177</v>
      </c>
    </row>
    <row r="8" spans="1:31">
      <c r="A8" s="30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U8" s="6"/>
      <c r="V8" s="6"/>
      <c r="W8" s="6"/>
      <c r="X8" s="6"/>
      <c r="Y8" s="6"/>
      <c r="AA8" s="6"/>
      <c r="AB8" s="6"/>
      <c r="AC8" s="6"/>
      <c r="AD8" s="6"/>
      <c r="AE8" s="6"/>
    </row>
    <row r="9" spans="1:32">
      <c r="A9" s="30"/>
      <c r="B9" s="6"/>
      <c r="C9" s="6"/>
      <c r="D9" s="6"/>
      <c r="E9" s="6"/>
      <c r="F9" s="6"/>
      <c r="G9" s="40"/>
      <c r="H9" s="6"/>
      <c r="I9" s="6"/>
      <c r="J9" s="6"/>
      <c r="K9" s="6"/>
      <c r="L9" s="6"/>
      <c r="M9" s="40"/>
      <c r="S9" s="46" t="s">
        <v>29</v>
      </c>
      <c r="U9" s="32" t="s">
        <v>207</v>
      </c>
      <c r="Z9" s="32" t="s">
        <v>208</v>
      </c>
      <c r="AF9" s="32" t="s">
        <v>209</v>
      </c>
    </row>
    <row r="10" spans="1:37">
      <c r="A10" s="30" t="s">
        <v>29</v>
      </c>
      <c r="B10" s="32" t="s">
        <v>209</v>
      </c>
      <c r="G10" s="32" t="s">
        <v>208</v>
      </c>
      <c r="L10" s="32" t="s">
        <v>207</v>
      </c>
      <c r="U10" s="6" t="s">
        <v>66</v>
      </c>
      <c r="V10" s="6" t="s">
        <v>67</v>
      </c>
      <c r="W10" s="6" t="s">
        <v>68</v>
      </c>
      <c r="X10" s="6" t="s">
        <v>69</v>
      </c>
      <c r="Y10" s="6" t="s">
        <v>70</v>
      </c>
      <c r="AA10" s="6" t="s">
        <v>66</v>
      </c>
      <c r="AB10" s="6" t="s">
        <v>67</v>
      </c>
      <c r="AC10" s="6" t="s">
        <v>68</v>
      </c>
      <c r="AD10" s="6" t="s">
        <v>69</v>
      </c>
      <c r="AE10" s="6" t="s">
        <v>70</v>
      </c>
      <c r="AG10" s="6" t="s">
        <v>66</v>
      </c>
      <c r="AH10" s="6" t="s">
        <v>67</v>
      </c>
      <c r="AI10" s="6" t="s">
        <v>68</v>
      </c>
      <c r="AJ10" s="6" t="s">
        <v>69</v>
      </c>
      <c r="AK10" s="6" t="s">
        <v>70</v>
      </c>
    </row>
    <row r="11" ht="25.5" spans="1:37">
      <c r="A11" s="6"/>
      <c r="B11" s="6" t="s">
        <v>153</v>
      </c>
      <c r="C11" s="6" t="s">
        <v>190</v>
      </c>
      <c r="D11" s="6" t="s">
        <v>191</v>
      </c>
      <c r="E11" s="6" t="s">
        <v>192</v>
      </c>
      <c r="F11" s="6" t="s">
        <v>193</v>
      </c>
      <c r="G11" s="6" t="s">
        <v>153</v>
      </c>
      <c r="H11" s="6" t="s">
        <v>190</v>
      </c>
      <c r="I11" s="6" t="s">
        <v>191</v>
      </c>
      <c r="J11" s="6" t="s">
        <v>192</v>
      </c>
      <c r="K11" s="6" t="s">
        <v>193</v>
      </c>
      <c r="L11" s="6" t="s">
        <v>153</v>
      </c>
      <c r="M11" s="6" t="s">
        <v>190</v>
      </c>
      <c r="N11" s="6" t="s">
        <v>191</v>
      </c>
      <c r="O11" s="6" t="s">
        <v>192</v>
      </c>
      <c r="P11" s="6" t="s">
        <v>193</v>
      </c>
      <c r="Q11" s="6"/>
      <c r="R11" s="6"/>
      <c r="S11" s="6"/>
      <c r="T11" s="33" t="s">
        <v>210</v>
      </c>
      <c r="U11" s="6">
        <v>0.02426</v>
      </c>
      <c r="V11" s="6" t="s">
        <v>228</v>
      </c>
      <c r="W11" s="6" t="s">
        <v>77</v>
      </c>
      <c r="X11" s="6" t="s">
        <v>41</v>
      </c>
      <c r="Y11" s="6">
        <v>0.443</v>
      </c>
      <c r="Z11" s="33" t="s">
        <v>210</v>
      </c>
      <c r="AA11" s="6">
        <v>0.02397</v>
      </c>
      <c r="AB11" s="6" t="s">
        <v>229</v>
      </c>
      <c r="AC11" s="6" t="s">
        <v>77</v>
      </c>
      <c r="AD11" s="6" t="s">
        <v>41</v>
      </c>
      <c r="AE11" s="6">
        <v>0.3306</v>
      </c>
      <c r="AF11" s="33" t="s">
        <v>210</v>
      </c>
      <c r="AG11" s="6">
        <v>0.007307</v>
      </c>
      <c r="AH11" s="6" t="s">
        <v>230</v>
      </c>
      <c r="AI11" s="6" t="s">
        <v>77</v>
      </c>
      <c r="AJ11" s="6" t="s">
        <v>41</v>
      </c>
      <c r="AK11" s="6">
        <v>0.9813</v>
      </c>
    </row>
    <row r="12" ht="25.5" spans="1:37">
      <c r="A12" s="119" t="s">
        <v>2</v>
      </c>
      <c r="B12" s="6">
        <v>0.12908</v>
      </c>
      <c r="C12" s="6">
        <v>0.12139</v>
      </c>
      <c r="D12" s="6">
        <v>0.10528</v>
      </c>
      <c r="E12" s="6">
        <v>0.11311</v>
      </c>
      <c r="F12" s="6">
        <v>0.10933</v>
      </c>
      <c r="G12" s="6">
        <v>0.14859</v>
      </c>
      <c r="H12" s="6">
        <v>0.12094</v>
      </c>
      <c r="I12" s="6">
        <v>0.11365</v>
      </c>
      <c r="J12" s="6">
        <v>0.12146</v>
      </c>
      <c r="K12" s="6">
        <v>0.11245</v>
      </c>
      <c r="L12" s="6">
        <v>0.15236</v>
      </c>
      <c r="M12" s="6">
        <v>0.12365</v>
      </c>
      <c r="N12" s="6">
        <v>0.12671</v>
      </c>
      <c r="O12" s="6">
        <v>0.11465</v>
      </c>
      <c r="P12" s="6">
        <v>0.12389</v>
      </c>
      <c r="Q12" s="6"/>
      <c r="R12" s="6"/>
      <c r="S12" s="41"/>
      <c r="T12" s="33" t="s">
        <v>214</v>
      </c>
      <c r="U12" s="6">
        <v>0.03001</v>
      </c>
      <c r="V12" s="6" t="s">
        <v>231</v>
      </c>
      <c r="W12" s="6" t="s">
        <v>77</v>
      </c>
      <c r="X12" s="6" t="s">
        <v>41</v>
      </c>
      <c r="Y12" s="6">
        <v>0.2792</v>
      </c>
      <c r="Z12" s="33" t="s">
        <v>214</v>
      </c>
      <c r="AA12" s="6">
        <v>0.03194</v>
      </c>
      <c r="AB12" s="6" t="s">
        <v>232</v>
      </c>
      <c r="AC12" s="6" t="s">
        <v>77</v>
      </c>
      <c r="AD12" s="6" t="s">
        <v>41</v>
      </c>
      <c r="AE12" s="6">
        <v>0.1455</v>
      </c>
      <c r="AF12" s="33" t="s">
        <v>214</v>
      </c>
      <c r="AG12" s="6">
        <v>0.0109</v>
      </c>
      <c r="AH12" s="6" t="s">
        <v>233</v>
      </c>
      <c r="AI12" s="6" t="s">
        <v>77</v>
      </c>
      <c r="AJ12" s="6" t="s">
        <v>41</v>
      </c>
      <c r="AK12" s="6">
        <v>0.9281</v>
      </c>
    </row>
    <row r="13" ht="25.5" spans="1:37">
      <c r="A13" s="119" t="s">
        <v>3</v>
      </c>
      <c r="B13" s="6">
        <v>0.17085</v>
      </c>
      <c r="C13" s="6">
        <v>0.16331</v>
      </c>
      <c r="D13" s="6">
        <v>0.15691</v>
      </c>
      <c r="E13" s="6">
        <v>0.1446</v>
      </c>
      <c r="F13" s="6">
        <v>0.14795</v>
      </c>
      <c r="G13" s="6">
        <v>0.18348</v>
      </c>
      <c r="H13" s="6">
        <v>0.15549</v>
      </c>
      <c r="I13" s="6">
        <v>0.14133</v>
      </c>
      <c r="J13" s="6">
        <v>0.14779</v>
      </c>
      <c r="K13" s="6">
        <v>0.14866</v>
      </c>
      <c r="L13" s="41">
        <v>0.129655918572766</v>
      </c>
      <c r="M13" s="41">
        <v>0.105106782719402</v>
      </c>
      <c r="N13" s="41">
        <v>0.100485537994195</v>
      </c>
      <c r="O13" s="41">
        <v>0.0923590150121162</v>
      </c>
      <c r="P13" s="41">
        <v>0.0970329171726466</v>
      </c>
      <c r="Q13" s="6"/>
      <c r="R13" s="6"/>
      <c r="S13" s="41"/>
      <c r="T13" s="33" t="s">
        <v>218</v>
      </c>
      <c r="U13" s="6">
        <v>0.03915</v>
      </c>
      <c r="V13" s="6" t="s">
        <v>234</v>
      </c>
      <c r="W13" s="6" t="s">
        <v>77</v>
      </c>
      <c r="X13" s="6" t="s">
        <v>41</v>
      </c>
      <c r="Y13" s="6">
        <v>0.1222</v>
      </c>
      <c r="Z13" s="33" t="s">
        <v>218</v>
      </c>
      <c r="AA13" s="6">
        <v>0.02144</v>
      </c>
      <c r="AB13" s="6" t="s">
        <v>235</v>
      </c>
      <c r="AC13" s="6" t="s">
        <v>77</v>
      </c>
      <c r="AD13" s="6" t="s">
        <v>41</v>
      </c>
      <c r="AE13" s="6">
        <v>0.418</v>
      </c>
      <c r="AF13" s="33" t="s">
        <v>218</v>
      </c>
      <c r="AG13" s="6">
        <v>0.01608</v>
      </c>
      <c r="AH13" s="6" t="s">
        <v>236</v>
      </c>
      <c r="AI13" s="6" t="s">
        <v>77</v>
      </c>
      <c r="AJ13" s="6" t="s">
        <v>41</v>
      </c>
      <c r="AK13" s="6">
        <v>0.7842</v>
      </c>
    </row>
    <row r="14" ht="25.5" spans="1:37">
      <c r="A14" s="119" t="s">
        <v>4</v>
      </c>
      <c r="B14" s="6">
        <v>0.13104</v>
      </c>
      <c r="C14" s="6">
        <v>0.12435</v>
      </c>
      <c r="D14" s="6">
        <v>0.13609</v>
      </c>
      <c r="E14" s="6">
        <v>0.12501</v>
      </c>
      <c r="F14" s="6">
        <v>0.11996</v>
      </c>
      <c r="G14" s="6">
        <v>0.14259</v>
      </c>
      <c r="H14" s="6">
        <v>0.12632</v>
      </c>
      <c r="I14" s="6">
        <v>0.12387</v>
      </c>
      <c r="J14" s="6">
        <v>0.1411</v>
      </c>
      <c r="K14" s="6">
        <v>0.13017</v>
      </c>
      <c r="L14" s="6">
        <v>0.1722</v>
      </c>
      <c r="M14" s="6">
        <v>0.15273</v>
      </c>
      <c r="N14" s="6">
        <v>0.13702</v>
      </c>
      <c r="O14" s="6">
        <v>0.12975</v>
      </c>
      <c r="P14" s="6">
        <v>0.13423</v>
      </c>
      <c r="Q14" s="6"/>
      <c r="R14" s="6"/>
      <c r="S14" s="41"/>
      <c r="T14" s="33" t="s">
        <v>222</v>
      </c>
      <c r="U14" s="6">
        <v>0.03305</v>
      </c>
      <c r="V14" s="6" t="s">
        <v>237</v>
      </c>
      <c r="W14" s="6" t="s">
        <v>77</v>
      </c>
      <c r="X14" s="6" t="s">
        <v>41</v>
      </c>
      <c r="Y14" s="6">
        <v>0.2143</v>
      </c>
      <c r="Z14" s="33" t="s">
        <v>222</v>
      </c>
      <c r="AA14" s="6">
        <v>0.02779</v>
      </c>
      <c r="AB14" s="6" t="s">
        <v>238</v>
      </c>
      <c r="AC14" s="6" t="s">
        <v>77</v>
      </c>
      <c r="AD14" s="6" t="s">
        <v>41</v>
      </c>
      <c r="AE14" s="6">
        <v>0.2259</v>
      </c>
      <c r="AF14" s="33" t="s">
        <v>222</v>
      </c>
      <c r="AG14" s="6">
        <v>0.01791</v>
      </c>
      <c r="AH14" s="6" t="s">
        <v>239</v>
      </c>
      <c r="AI14" s="6" t="s">
        <v>77</v>
      </c>
      <c r="AJ14" s="6" t="s">
        <v>41</v>
      </c>
      <c r="AK14" s="6">
        <v>0.7218</v>
      </c>
    </row>
    <row r="15" spans="2:2">
      <c r="B15" s="6"/>
    </row>
    <row r="16" spans="1:13">
      <c r="A16" s="46" t="s">
        <v>26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8">
      <c r="A17" s="46" t="s">
        <v>2</v>
      </c>
      <c r="C17" s="32" t="s">
        <v>209</v>
      </c>
      <c r="F17" s="32" t="s">
        <v>208</v>
      </c>
      <c r="I17" s="32" t="s">
        <v>207</v>
      </c>
      <c r="O17" s="46" t="s">
        <v>25</v>
      </c>
      <c r="P17" s="32" t="s">
        <v>209</v>
      </c>
      <c r="Q17" s="32" t="s">
        <v>240</v>
      </c>
      <c r="R17" s="32" t="s">
        <v>207</v>
      </c>
    </row>
    <row r="18" spans="2:37">
      <c r="B18" s="32" t="s">
        <v>153</v>
      </c>
      <c r="C18" s="39">
        <v>0.104153762571606</v>
      </c>
      <c r="D18" s="39">
        <v>0.0959633077986077</v>
      </c>
      <c r="E18" s="39">
        <v>0.0980605139526629</v>
      </c>
      <c r="F18" s="39">
        <v>0.104610937936886</v>
      </c>
      <c r="G18" s="39">
        <v>0.107286478555777</v>
      </c>
      <c r="H18" s="39">
        <v>0.103014591682753</v>
      </c>
      <c r="I18" s="39">
        <v>0.125667984771271</v>
      </c>
      <c r="J18" s="39">
        <v>0.123460920313991</v>
      </c>
      <c r="K18" s="39">
        <v>0.120125402743664</v>
      </c>
      <c r="L18" s="39"/>
      <c r="M18" s="39"/>
      <c r="N18" s="39"/>
      <c r="O18" s="32" t="s">
        <v>153</v>
      </c>
      <c r="P18" s="36">
        <f t="shared" ref="P18:P22" si="0">AVERAGE(C18:E18)</f>
        <v>0.0993925281076255</v>
      </c>
      <c r="Q18" s="36">
        <f t="shared" ref="Q18:Q22" si="1">AVERAGE(F18:H18)</f>
        <v>0.104970669391805</v>
      </c>
      <c r="R18" s="41">
        <f t="shared" ref="R18:R22" si="2">AVERAGE(I18:K18)</f>
        <v>0.123084769276309</v>
      </c>
      <c r="S18" s="34"/>
      <c r="V18" s="34"/>
      <c r="W18" s="34"/>
      <c r="X18" s="34"/>
      <c r="Y18" s="34"/>
      <c r="AB18" s="34"/>
      <c r="AC18" s="34"/>
      <c r="AD18" s="34"/>
      <c r="AE18" s="34"/>
      <c r="AH18" s="34"/>
      <c r="AI18" s="34"/>
      <c r="AJ18" s="34"/>
      <c r="AK18" s="34"/>
    </row>
    <row r="19" spans="2:37">
      <c r="B19" s="32" t="s">
        <v>190</v>
      </c>
      <c r="C19" s="39">
        <v>0.0834901418954319</v>
      </c>
      <c r="D19" s="39">
        <v>0.100685120866088</v>
      </c>
      <c r="E19" s="39">
        <v>0.104943899092662</v>
      </c>
      <c r="F19" s="39">
        <v>0.0861854216459843</v>
      </c>
      <c r="G19" s="39">
        <v>0.0929606664735096</v>
      </c>
      <c r="H19" s="39">
        <v>0.103730933543221</v>
      </c>
      <c r="I19" s="39">
        <v>0.101580775768507</v>
      </c>
      <c r="J19" s="39">
        <v>0.0897105321533558</v>
      </c>
      <c r="K19" s="39">
        <v>0.101222257079853</v>
      </c>
      <c r="L19" s="39"/>
      <c r="M19" s="39"/>
      <c r="N19" s="39"/>
      <c r="O19" s="32" t="s">
        <v>190</v>
      </c>
      <c r="P19" s="36">
        <f t="shared" si="0"/>
        <v>0.096373053951394</v>
      </c>
      <c r="Q19" s="36">
        <f t="shared" si="1"/>
        <v>0.0942923405542383</v>
      </c>
      <c r="R19" s="41">
        <f t="shared" si="2"/>
        <v>0.0975045216672386</v>
      </c>
      <c r="S19" s="34"/>
      <c r="V19" s="34"/>
      <c r="W19" s="34"/>
      <c r="X19" s="34"/>
      <c r="Y19" s="34"/>
      <c r="AB19" s="34"/>
      <c r="AC19" s="34"/>
      <c r="AD19" s="34"/>
      <c r="AE19" s="34"/>
      <c r="AH19" s="34"/>
      <c r="AI19" s="34"/>
      <c r="AJ19" s="34"/>
      <c r="AK19" s="34"/>
    </row>
    <row r="20" spans="2:37">
      <c r="B20" s="32" t="s">
        <v>191</v>
      </c>
      <c r="C20" s="39">
        <v>0.0752130601212025</v>
      </c>
      <c r="D20" s="39">
        <v>0.0896483088038472</v>
      </c>
      <c r="E20" s="39">
        <v>0.0932326988736136</v>
      </c>
      <c r="F20" s="39">
        <v>0.0996113931207886</v>
      </c>
      <c r="G20" s="39">
        <v>0.0884013734513357</v>
      </c>
      <c r="H20" s="39">
        <v>0.0835054979962742</v>
      </c>
      <c r="I20" s="39">
        <v>0.0727520404985529</v>
      </c>
      <c r="J20" s="39">
        <v>0.0944070154780814</v>
      </c>
      <c r="K20" s="39">
        <v>0.0852224932709871</v>
      </c>
      <c r="L20" s="39"/>
      <c r="M20" s="39"/>
      <c r="N20" s="39"/>
      <c r="O20" s="32" t="s">
        <v>191</v>
      </c>
      <c r="P20" s="36">
        <f t="shared" si="0"/>
        <v>0.0860313559328878</v>
      </c>
      <c r="Q20" s="36">
        <f t="shared" si="1"/>
        <v>0.0905060881894662</v>
      </c>
      <c r="R20" s="41">
        <f t="shared" si="2"/>
        <v>0.0841271830825405</v>
      </c>
      <c r="S20" s="34"/>
      <c r="V20" s="34"/>
      <c r="W20" s="34"/>
      <c r="X20" s="34"/>
      <c r="Y20" s="34"/>
      <c r="AB20" s="34"/>
      <c r="AC20" s="34"/>
      <c r="AD20" s="34"/>
      <c r="AE20" s="34"/>
      <c r="AH20" s="34"/>
      <c r="AI20" s="34"/>
      <c r="AJ20" s="34"/>
      <c r="AK20" s="34"/>
    </row>
    <row r="21" spans="2:37">
      <c r="B21" s="32" t="s">
        <v>192</v>
      </c>
      <c r="C21" s="39">
        <v>0.0805224940631869</v>
      </c>
      <c r="D21" s="39">
        <v>0.0861388580392575</v>
      </c>
      <c r="E21" s="39">
        <v>0.0877747752863067</v>
      </c>
      <c r="F21" s="39">
        <v>0.0786876128808055</v>
      </c>
      <c r="G21" s="39">
        <v>0.0838006717386013</v>
      </c>
      <c r="H21" s="39">
        <v>0.0840003788105091</v>
      </c>
      <c r="I21" s="39">
        <v>0.090829596836839</v>
      </c>
      <c r="J21" s="39">
        <v>0.0898013419727925</v>
      </c>
      <c r="K21" s="39">
        <v>0.081365861960772</v>
      </c>
      <c r="L21" s="39"/>
      <c r="M21" s="39"/>
      <c r="N21" s="39"/>
      <c r="O21" s="32" t="s">
        <v>192</v>
      </c>
      <c r="P21" s="36">
        <f t="shared" si="0"/>
        <v>0.084812042462917</v>
      </c>
      <c r="Q21" s="36">
        <f t="shared" si="1"/>
        <v>0.082162887809972</v>
      </c>
      <c r="R21" s="41">
        <f t="shared" si="2"/>
        <v>0.0873322669234678</v>
      </c>
      <c r="S21" s="34"/>
      <c r="V21" s="34"/>
      <c r="W21" s="34"/>
      <c r="X21" s="34"/>
      <c r="Y21" s="34"/>
      <c r="AB21" s="34"/>
      <c r="AC21" s="34"/>
      <c r="AD21" s="34"/>
      <c r="AE21" s="34"/>
      <c r="AH21" s="34"/>
      <c r="AI21" s="34"/>
      <c r="AJ21" s="34"/>
      <c r="AK21" s="34"/>
    </row>
    <row r="22" spans="2:37">
      <c r="B22" s="32" t="s">
        <v>193</v>
      </c>
      <c r="C22" s="39">
        <v>0.0667486239955734</v>
      </c>
      <c r="D22" s="39">
        <v>0.0811361616687037</v>
      </c>
      <c r="E22" s="39">
        <v>0.0970018820956049</v>
      </c>
      <c r="F22" s="39">
        <v>0.0753021089152182</v>
      </c>
      <c r="G22" s="39">
        <v>0.0691649719694736</v>
      </c>
      <c r="H22" s="39">
        <v>0.0823398284823308</v>
      </c>
      <c r="I22" s="39">
        <v>0.0901141980190898</v>
      </c>
      <c r="J22" s="39">
        <v>0.0775462892483836</v>
      </c>
      <c r="K22" s="39">
        <v>0.0834891942325593</v>
      </c>
      <c r="L22" s="39"/>
      <c r="M22" s="39"/>
      <c r="N22" s="39"/>
      <c r="O22" s="32" t="s">
        <v>193</v>
      </c>
      <c r="P22" s="36">
        <f t="shared" si="0"/>
        <v>0.081628889253294</v>
      </c>
      <c r="Q22" s="36">
        <f t="shared" si="1"/>
        <v>0.0756023031223409</v>
      </c>
      <c r="R22" s="41">
        <f t="shared" si="2"/>
        <v>0.0837165605000109</v>
      </c>
      <c r="S22" s="34"/>
      <c r="V22" s="34"/>
      <c r="W22" s="34"/>
      <c r="X22" s="34"/>
      <c r="Y22" s="34"/>
      <c r="AB22" s="34"/>
      <c r="AC22" s="34"/>
      <c r="AD22" s="34"/>
      <c r="AE22" s="34"/>
      <c r="AH22" s="34"/>
      <c r="AI22" s="34"/>
      <c r="AJ22" s="34"/>
      <c r="AK22" s="34"/>
    </row>
    <row r="23" spans="3:37"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P23" s="34"/>
      <c r="Q23" s="34"/>
      <c r="R23" s="34"/>
      <c r="S23" s="34"/>
      <c r="V23" s="34"/>
      <c r="W23" s="34"/>
      <c r="X23" s="34"/>
      <c r="Y23" s="34"/>
      <c r="AB23" s="34"/>
      <c r="AC23" s="34"/>
      <c r="AD23" s="34"/>
      <c r="AE23" s="34"/>
      <c r="AH23" s="34"/>
      <c r="AI23" s="34"/>
      <c r="AJ23" s="34"/>
      <c r="AK23" s="34"/>
    </row>
    <row r="24" spans="18:18">
      <c r="R24" s="34"/>
    </row>
    <row r="25" spans="1:37">
      <c r="A25" s="46" t="s">
        <v>3</v>
      </c>
      <c r="C25" s="32" t="s">
        <v>209</v>
      </c>
      <c r="F25" s="32" t="s">
        <v>208</v>
      </c>
      <c r="I25" s="32" t="s">
        <v>207</v>
      </c>
      <c r="O25" s="46" t="s">
        <v>25</v>
      </c>
      <c r="P25" s="32" t="s">
        <v>209</v>
      </c>
      <c r="Q25" s="32" t="s">
        <v>240</v>
      </c>
      <c r="R25" s="32" t="s">
        <v>207</v>
      </c>
      <c r="S25" s="34"/>
      <c r="V25" s="34"/>
      <c r="W25" s="34"/>
      <c r="X25" s="34"/>
      <c r="Y25" s="34"/>
      <c r="AB25" s="34"/>
      <c r="AC25" s="34"/>
      <c r="AD25" s="34"/>
      <c r="AE25" s="34"/>
      <c r="AH25" s="34"/>
      <c r="AI25" s="34"/>
      <c r="AJ25" s="34"/>
      <c r="AK25" s="34"/>
    </row>
    <row r="26" spans="2:37">
      <c r="B26" s="32" t="s">
        <v>153</v>
      </c>
      <c r="C26" s="34">
        <v>0.08977</v>
      </c>
      <c r="D26" s="34">
        <v>0.11153</v>
      </c>
      <c r="E26" s="34">
        <v>0.08246</v>
      </c>
      <c r="F26" s="34">
        <v>0.071572</v>
      </c>
      <c r="G26" s="34">
        <v>0.078952</v>
      </c>
      <c r="H26" s="34">
        <v>0.080094</v>
      </c>
      <c r="I26" s="34">
        <v>0.071703</v>
      </c>
      <c r="J26" s="34">
        <v>0.057402</v>
      </c>
      <c r="K26" s="34">
        <v>0.0659</v>
      </c>
      <c r="L26" s="34"/>
      <c r="M26" s="34"/>
      <c r="N26" s="34"/>
      <c r="O26" s="32" t="s">
        <v>153</v>
      </c>
      <c r="P26" s="36">
        <f t="shared" ref="P26:P30" si="3">AVERAGE(C26:E26)</f>
        <v>0.0945866666666667</v>
      </c>
      <c r="Q26" s="36">
        <f t="shared" ref="Q26:Q30" si="4">AVERAGE(F26:H26)</f>
        <v>0.0768726666666667</v>
      </c>
      <c r="R26" s="41">
        <f t="shared" ref="R26:R30" si="5">AVERAGE(I26:K26)</f>
        <v>0.0650016666666667</v>
      </c>
      <c r="S26" s="34"/>
      <c r="V26" s="34"/>
      <c r="W26" s="34"/>
      <c r="X26" s="34"/>
      <c r="Y26" s="34"/>
      <c r="AB26" s="34"/>
      <c r="AC26" s="34"/>
      <c r="AD26" s="34"/>
      <c r="AE26" s="34"/>
      <c r="AH26" s="34"/>
      <c r="AI26" s="34"/>
      <c r="AJ26" s="34"/>
      <c r="AK26" s="34"/>
    </row>
    <row r="27" spans="2:37">
      <c r="B27" s="32" t="s">
        <v>190</v>
      </c>
      <c r="C27" s="34">
        <v>0.079435</v>
      </c>
      <c r="D27" s="34">
        <v>0.069378</v>
      </c>
      <c r="E27" s="34">
        <v>0.068044</v>
      </c>
      <c r="F27" s="34">
        <v>0.077254</v>
      </c>
      <c r="G27" s="34">
        <v>0.073794</v>
      </c>
      <c r="H27" s="34">
        <v>0.074198</v>
      </c>
      <c r="I27" s="34">
        <v>0.056101</v>
      </c>
      <c r="J27" s="34">
        <v>0.082114</v>
      </c>
      <c r="K27" s="34">
        <v>0.082894</v>
      </c>
      <c r="L27" s="34"/>
      <c r="M27" s="34"/>
      <c r="N27" s="34"/>
      <c r="O27" s="32" t="s">
        <v>190</v>
      </c>
      <c r="P27" s="36">
        <f t="shared" si="3"/>
        <v>0.0722856666666667</v>
      </c>
      <c r="Q27" s="36">
        <f t="shared" si="4"/>
        <v>0.075082</v>
      </c>
      <c r="R27" s="41">
        <f t="shared" si="5"/>
        <v>0.073703</v>
      </c>
      <c r="S27" s="34"/>
      <c r="V27" s="34"/>
      <c r="W27" s="34"/>
      <c r="X27" s="34"/>
      <c r="Y27" s="34"/>
      <c r="AB27" s="34"/>
      <c r="AC27" s="34"/>
      <c r="AD27" s="34"/>
      <c r="AE27" s="34"/>
      <c r="AH27" s="34"/>
      <c r="AI27" s="34"/>
      <c r="AJ27" s="34"/>
      <c r="AK27" s="34"/>
    </row>
    <row r="28" spans="2:37">
      <c r="B28" s="32" t="s">
        <v>191</v>
      </c>
      <c r="C28" s="34">
        <v>0.082284</v>
      </c>
      <c r="D28" s="34">
        <v>0.097431</v>
      </c>
      <c r="E28" s="34">
        <v>0.080098</v>
      </c>
      <c r="F28" s="34">
        <v>0.071073</v>
      </c>
      <c r="G28" s="34">
        <v>0.073388</v>
      </c>
      <c r="H28" s="34">
        <v>0.090776</v>
      </c>
      <c r="I28" s="34">
        <v>0.062392</v>
      </c>
      <c r="J28" s="34">
        <v>0.053322</v>
      </c>
      <c r="K28" s="34">
        <v>0.056888</v>
      </c>
      <c r="L28" s="34"/>
      <c r="M28" s="34"/>
      <c r="N28" s="34"/>
      <c r="O28" s="32" t="s">
        <v>191</v>
      </c>
      <c r="P28" s="36">
        <f t="shared" si="3"/>
        <v>0.0866043333333333</v>
      </c>
      <c r="Q28" s="36">
        <f t="shared" si="4"/>
        <v>0.0784123333333333</v>
      </c>
      <c r="R28" s="41">
        <f t="shared" si="5"/>
        <v>0.057534</v>
      </c>
      <c r="S28" s="34"/>
      <c r="V28" s="34"/>
      <c r="W28" s="34"/>
      <c r="X28" s="34"/>
      <c r="Y28" s="34"/>
      <c r="AB28" s="34"/>
      <c r="AC28" s="34"/>
      <c r="AD28" s="34"/>
      <c r="AE28" s="34"/>
      <c r="AH28" s="34"/>
      <c r="AI28" s="34"/>
      <c r="AJ28" s="34"/>
      <c r="AK28" s="34"/>
    </row>
    <row r="29" spans="2:37">
      <c r="B29" s="32" t="s">
        <v>192</v>
      </c>
      <c r="C29" s="34">
        <v>0.108805</v>
      </c>
      <c r="D29" s="34">
        <v>0.074118</v>
      </c>
      <c r="E29" s="34">
        <v>0.092986</v>
      </c>
      <c r="F29" s="34">
        <v>0.07831</v>
      </c>
      <c r="G29" s="34">
        <v>0.06673</v>
      </c>
      <c r="H29" s="34">
        <v>0.080878</v>
      </c>
      <c r="I29" s="34">
        <v>0.065032</v>
      </c>
      <c r="J29" s="34">
        <v>0.067877</v>
      </c>
      <c r="K29" s="34">
        <v>0.072863</v>
      </c>
      <c r="L29" s="34"/>
      <c r="M29" s="34"/>
      <c r="N29" s="34"/>
      <c r="O29" s="32" t="s">
        <v>192</v>
      </c>
      <c r="P29" s="36">
        <f t="shared" si="3"/>
        <v>0.0919696666666667</v>
      </c>
      <c r="Q29" s="36">
        <f t="shared" si="4"/>
        <v>0.075306</v>
      </c>
      <c r="R29" s="41">
        <f t="shared" si="5"/>
        <v>0.0685906666666667</v>
      </c>
      <c r="S29" s="34"/>
      <c r="V29" s="34"/>
      <c r="W29" s="34"/>
      <c r="X29" s="34"/>
      <c r="Y29" s="34"/>
      <c r="AB29" s="34"/>
      <c r="AC29" s="34"/>
      <c r="AD29" s="34"/>
      <c r="AE29" s="34"/>
      <c r="AH29" s="34"/>
      <c r="AI29" s="34"/>
      <c r="AJ29" s="34"/>
      <c r="AK29" s="34"/>
    </row>
    <row r="30" spans="2:37">
      <c r="B30" s="32" t="s">
        <v>193</v>
      </c>
      <c r="C30" s="34">
        <v>0.093646</v>
      </c>
      <c r="D30" s="34">
        <v>0.117796</v>
      </c>
      <c r="E30" s="34">
        <v>0.113905</v>
      </c>
      <c r="F30" s="34">
        <v>0.06362</v>
      </c>
      <c r="G30" s="34">
        <v>0.07746</v>
      </c>
      <c r="H30" s="34">
        <v>0.080045</v>
      </c>
      <c r="I30" s="34">
        <v>0.075899</v>
      </c>
      <c r="J30" s="34">
        <v>0.055333</v>
      </c>
      <c r="K30" s="34">
        <v>0.071807</v>
      </c>
      <c r="L30" s="34"/>
      <c r="M30" s="34"/>
      <c r="N30" s="34"/>
      <c r="O30" s="32" t="s">
        <v>193</v>
      </c>
      <c r="P30" s="36">
        <f t="shared" si="3"/>
        <v>0.108449</v>
      </c>
      <c r="Q30" s="36">
        <f t="shared" si="4"/>
        <v>0.0737083333333333</v>
      </c>
      <c r="R30" s="41">
        <f t="shared" si="5"/>
        <v>0.0676796666666667</v>
      </c>
      <c r="S30" s="34"/>
      <c r="V30" s="34"/>
      <c r="W30" s="34"/>
      <c r="X30" s="34"/>
      <c r="Y30" s="34"/>
      <c r="AB30" s="34"/>
      <c r="AC30" s="34"/>
      <c r="AD30" s="34"/>
      <c r="AE30" s="34"/>
      <c r="AH30" s="34"/>
      <c r="AI30" s="34"/>
      <c r="AJ30" s="34"/>
      <c r="AK30" s="34"/>
    </row>
    <row r="31" spans="3:37"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P31" s="34"/>
      <c r="Q31" s="34"/>
      <c r="R31" s="34"/>
      <c r="S31" s="34"/>
      <c r="V31" s="34"/>
      <c r="W31" s="34"/>
      <c r="X31" s="34"/>
      <c r="Y31" s="34"/>
      <c r="AB31" s="34"/>
      <c r="AC31" s="34"/>
      <c r="AD31" s="34"/>
      <c r="AE31" s="34"/>
      <c r="AH31" s="34"/>
      <c r="AI31" s="34"/>
      <c r="AJ31" s="34"/>
      <c r="AK31" s="34"/>
    </row>
    <row r="32" spans="3:37"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P32" s="34"/>
      <c r="Q32" s="34"/>
      <c r="R32" s="34"/>
      <c r="S32" s="34"/>
      <c r="V32" s="34"/>
      <c r="W32" s="34"/>
      <c r="X32" s="34"/>
      <c r="Y32" s="34"/>
      <c r="AB32" s="34"/>
      <c r="AC32" s="34"/>
      <c r="AD32" s="34"/>
      <c r="AE32" s="34"/>
      <c r="AH32" s="34"/>
      <c r="AI32" s="34"/>
      <c r="AJ32" s="34"/>
      <c r="AK32" s="34"/>
    </row>
    <row r="33" spans="1:37">
      <c r="A33" s="46" t="s">
        <v>4</v>
      </c>
      <c r="C33" s="32" t="s">
        <v>209</v>
      </c>
      <c r="F33" s="32" t="s">
        <v>208</v>
      </c>
      <c r="I33" s="32" t="s">
        <v>207</v>
      </c>
      <c r="O33" s="46" t="s">
        <v>25</v>
      </c>
      <c r="P33" s="32" t="s">
        <v>209</v>
      </c>
      <c r="Q33" s="32" t="s">
        <v>240</v>
      </c>
      <c r="R33" s="32" t="s">
        <v>207</v>
      </c>
      <c r="S33" s="34"/>
      <c r="V33" s="34"/>
      <c r="W33" s="34"/>
      <c r="X33" s="34"/>
      <c r="Y33" s="34"/>
      <c r="AB33" s="34"/>
      <c r="AC33" s="34"/>
      <c r="AD33" s="34"/>
      <c r="AE33" s="34"/>
      <c r="AH33" s="34"/>
      <c r="AI33" s="34"/>
      <c r="AJ33" s="34"/>
      <c r="AK33" s="34"/>
    </row>
    <row r="34" spans="2:37">
      <c r="B34" s="32" t="s">
        <v>153</v>
      </c>
      <c r="C34" s="34">
        <v>0.09667</v>
      </c>
      <c r="D34" s="34">
        <v>0.08513</v>
      </c>
      <c r="E34" s="34">
        <v>0.051683</v>
      </c>
      <c r="F34" s="34">
        <v>0.099178</v>
      </c>
      <c r="G34" s="34">
        <v>0.139277</v>
      </c>
      <c r="H34" s="34">
        <v>0.09669</v>
      </c>
      <c r="I34" s="34">
        <v>0.105127</v>
      </c>
      <c r="J34" s="34">
        <v>0.083927</v>
      </c>
      <c r="K34" s="34">
        <v>0.081137</v>
      </c>
      <c r="L34" s="34"/>
      <c r="M34" s="34"/>
      <c r="N34" s="34"/>
      <c r="O34" s="32" t="s">
        <v>153</v>
      </c>
      <c r="P34" s="36">
        <f t="shared" ref="P34:P38" si="6">AVERAGE(C34:E34)</f>
        <v>0.0778276666666667</v>
      </c>
      <c r="Q34" s="36">
        <f t="shared" ref="Q34:Q38" si="7">AVERAGE(F34:H34)</f>
        <v>0.111715</v>
      </c>
      <c r="R34" s="41">
        <f t="shared" ref="R34:R38" si="8">AVERAGE(I34:K34)</f>
        <v>0.0900636666666667</v>
      </c>
      <c r="S34" s="34"/>
      <c r="V34" s="34"/>
      <c r="W34" s="34"/>
      <c r="X34" s="34"/>
      <c r="Y34" s="34"/>
      <c r="AB34" s="34"/>
      <c r="AC34" s="34"/>
      <c r="AD34" s="34"/>
      <c r="AE34" s="34"/>
      <c r="AH34" s="34"/>
      <c r="AI34" s="34"/>
      <c r="AJ34" s="34"/>
      <c r="AK34" s="34"/>
    </row>
    <row r="35" spans="2:37">
      <c r="B35" s="32" t="s">
        <v>190</v>
      </c>
      <c r="C35" s="34">
        <v>0.060399</v>
      </c>
      <c r="D35" s="34">
        <v>0.092205</v>
      </c>
      <c r="E35" s="34">
        <v>0.100368</v>
      </c>
      <c r="F35" s="34">
        <v>0.077362</v>
      </c>
      <c r="G35" s="34">
        <v>0.107648</v>
      </c>
      <c r="H35" s="34">
        <v>0.110599</v>
      </c>
      <c r="I35" s="34">
        <v>0.097181</v>
      </c>
      <c r="J35" s="34">
        <v>0.081623</v>
      </c>
      <c r="K35" s="34">
        <v>0.110511</v>
      </c>
      <c r="L35" s="34"/>
      <c r="M35" s="34"/>
      <c r="N35" s="34"/>
      <c r="O35" s="32" t="s">
        <v>190</v>
      </c>
      <c r="P35" s="36">
        <f t="shared" si="6"/>
        <v>0.084324</v>
      </c>
      <c r="Q35" s="36">
        <f t="shared" si="7"/>
        <v>0.0985363333333333</v>
      </c>
      <c r="R35" s="41">
        <f t="shared" si="8"/>
        <v>0.0964383333333333</v>
      </c>
      <c r="S35" s="34"/>
      <c r="V35" s="34"/>
      <c r="W35" s="34"/>
      <c r="X35" s="34"/>
      <c r="Y35" s="34"/>
      <c r="AB35" s="34"/>
      <c r="AC35" s="34"/>
      <c r="AD35" s="34"/>
      <c r="AE35" s="34"/>
      <c r="AH35" s="34"/>
      <c r="AI35" s="34"/>
      <c r="AJ35" s="34"/>
      <c r="AK35" s="34"/>
    </row>
    <row r="36" spans="2:37">
      <c r="B36" s="32" t="s">
        <v>191</v>
      </c>
      <c r="C36" s="34">
        <v>0.077238</v>
      </c>
      <c r="D36" s="34">
        <v>0.096816</v>
      </c>
      <c r="E36" s="34">
        <v>0.10283</v>
      </c>
      <c r="F36" s="34">
        <v>0.088877</v>
      </c>
      <c r="G36" s="34">
        <v>0.078314</v>
      </c>
      <c r="H36" s="34">
        <v>0.094362</v>
      </c>
      <c r="I36" s="34">
        <v>0.090078</v>
      </c>
      <c r="J36" s="34">
        <v>0.081349</v>
      </c>
      <c r="K36" s="34">
        <v>0.087327</v>
      </c>
      <c r="L36" s="34"/>
      <c r="M36" s="34"/>
      <c r="N36" s="34"/>
      <c r="O36" s="32" t="s">
        <v>191</v>
      </c>
      <c r="P36" s="36">
        <f t="shared" si="6"/>
        <v>0.0922946666666667</v>
      </c>
      <c r="Q36" s="36">
        <f t="shared" si="7"/>
        <v>0.0871843333333333</v>
      </c>
      <c r="R36" s="41">
        <f t="shared" si="8"/>
        <v>0.0862513333333333</v>
      </c>
      <c r="S36" s="34"/>
      <c r="V36" s="34"/>
      <c r="W36" s="34"/>
      <c r="X36" s="34"/>
      <c r="Y36" s="34"/>
      <c r="AB36" s="34"/>
      <c r="AC36" s="34"/>
      <c r="AD36" s="34"/>
      <c r="AE36" s="34"/>
      <c r="AH36" s="34"/>
      <c r="AI36" s="34"/>
      <c r="AJ36" s="34"/>
      <c r="AK36" s="34"/>
    </row>
    <row r="37" spans="2:37">
      <c r="B37" s="32" t="s">
        <v>192</v>
      </c>
      <c r="C37" s="34">
        <v>0.085268</v>
      </c>
      <c r="D37" s="34">
        <v>0.084966</v>
      </c>
      <c r="E37" s="34">
        <v>0.07424</v>
      </c>
      <c r="F37" s="34">
        <v>0.075342</v>
      </c>
      <c r="G37" s="34">
        <v>0.110492</v>
      </c>
      <c r="H37" s="34">
        <v>0.091479</v>
      </c>
      <c r="I37" s="34">
        <v>0.07928</v>
      </c>
      <c r="J37" s="34">
        <v>0.123227</v>
      </c>
      <c r="K37" s="34">
        <v>0.112252</v>
      </c>
      <c r="L37" s="34"/>
      <c r="M37" s="34"/>
      <c r="N37" s="34"/>
      <c r="O37" s="32" t="s">
        <v>192</v>
      </c>
      <c r="P37" s="36">
        <f t="shared" si="6"/>
        <v>0.0814913333333333</v>
      </c>
      <c r="Q37" s="36">
        <f t="shared" si="7"/>
        <v>0.0924376666666667</v>
      </c>
      <c r="R37" s="41">
        <f t="shared" si="8"/>
        <v>0.104919666666667</v>
      </c>
      <c r="S37" s="34"/>
      <c r="V37" s="34"/>
      <c r="W37" s="34"/>
      <c r="X37" s="34"/>
      <c r="Y37" s="34"/>
      <c r="AB37" s="34"/>
      <c r="AC37" s="34"/>
      <c r="AD37" s="34"/>
      <c r="AE37" s="34"/>
      <c r="AH37" s="34"/>
      <c r="AI37" s="34"/>
      <c r="AJ37" s="34"/>
      <c r="AK37" s="34"/>
    </row>
    <row r="38" spans="2:37">
      <c r="B38" s="32" t="s">
        <v>193</v>
      </c>
      <c r="C38" s="34">
        <v>0.122431</v>
      </c>
      <c r="D38" s="34">
        <v>0.075857</v>
      </c>
      <c r="E38" s="34">
        <v>0.045137</v>
      </c>
      <c r="F38" s="34">
        <v>0.081897</v>
      </c>
      <c r="G38" s="34">
        <v>0.095513</v>
      </c>
      <c r="H38" s="34">
        <v>0.088011</v>
      </c>
      <c r="I38" s="34">
        <v>0.078662</v>
      </c>
      <c r="J38" s="34">
        <v>0.099802</v>
      </c>
      <c r="K38" s="34">
        <v>0.073132</v>
      </c>
      <c r="L38" s="34"/>
      <c r="M38" s="34"/>
      <c r="N38" s="34"/>
      <c r="O38" s="32" t="s">
        <v>193</v>
      </c>
      <c r="P38" s="36">
        <f t="shared" si="6"/>
        <v>0.0811416666666667</v>
      </c>
      <c r="Q38" s="36">
        <f t="shared" si="7"/>
        <v>0.0884736666666667</v>
      </c>
      <c r="R38" s="41">
        <f t="shared" si="8"/>
        <v>0.0838653333333333</v>
      </c>
      <c r="S38" s="34"/>
      <c r="V38" s="34"/>
      <c r="W38" s="34"/>
      <c r="X38" s="34"/>
      <c r="Y38" s="34"/>
      <c r="AB38" s="34"/>
      <c r="AC38" s="34"/>
      <c r="AD38" s="34"/>
      <c r="AE38" s="34"/>
      <c r="AH38" s="34"/>
      <c r="AI38" s="34"/>
      <c r="AJ38" s="34"/>
      <c r="AK38" s="34"/>
    </row>
    <row r="39" spans="16:37">
      <c r="P39" s="34"/>
      <c r="Q39" s="34"/>
      <c r="R39" s="34"/>
      <c r="S39" s="34"/>
      <c r="V39" s="34"/>
      <c r="W39" s="34"/>
      <c r="X39" s="34"/>
      <c r="Y39" s="34"/>
      <c r="AB39" s="34"/>
      <c r="AC39" s="34"/>
      <c r="AD39" s="34"/>
      <c r="AE39" s="34"/>
      <c r="AH39" s="34"/>
      <c r="AI39" s="34"/>
      <c r="AJ39" s="34"/>
      <c r="AK39" s="34"/>
    </row>
    <row r="40" spans="1:37">
      <c r="A40" s="46" t="s">
        <v>29</v>
      </c>
      <c r="P40" s="34"/>
      <c r="Q40" s="34"/>
      <c r="R40" s="34"/>
      <c r="S40" s="34"/>
      <c r="V40" s="34"/>
      <c r="W40" s="34"/>
      <c r="X40" s="34"/>
      <c r="Y40" s="34"/>
      <c r="AB40" s="34"/>
      <c r="AC40" s="34"/>
      <c r="AD40" s="34"/>
      <c r="AE40" s="34"/>
      <c r="AH40" s="34"/>
      <c r="AI40" s="34"/>
      <c r="AJ40" s="34"/>
      <c r="AK40" s="34"/>
    </row>
    <row r="41" spans="1:18">
      <c r="A41" s="46" t="s">
        <v>2</v>
      </c>
      <c r="C41" s="32" t="s">
        <v>209</v>
      </c>
      <c r="F41" s="32" t="s">
        <v>208</v>
      </c>
      <c r="I41" s="32" t="s">
        <v>207</v>
      </c>
      <c r="O41" s="46" t="s">
        <v>25</v>
      </c>
      <c r="P41" s="32" t="s">
        <v>209</v>
      </c>
      <c r="Q41" s="32" t="s">
        <v>240</v>
      </c>
      <c r="R41" s="32" t="s">
        <v>207</v>
      </c>
    </row>
    <row r="42" spans="2:37">
      <c r="B42" s="32" t="s">
        <v>153</v>
      </c>
      <c r="C42" s="39">
        <v>0.123899365348415</v>
      </c>
      <c r="D42" s="39">
        <v>0.133653871104241</v>
      </c>
      <c r="E42" s="39">
        <v>0.129690826890735</v>
      </c>
      <c r="F42" s="39">
        <v>0.148547801105194</v>
      </c>
      <c r="G42" s="39">
        <v>0.147304074037396</v>
      </c>
      <c r="H42" s="39">
        <v>0.149923257570458</v>
      </c>
      <c r="I42" s="39">
        <v>0.161983305632946</v>
      </c>
      <c r="J42" s="39">
        <v>0.152167436563309</v>
      </c>
      <c r="K42" s="39">
        <v>0.142923658155519</v>
      </c>
      <c r="L42" s="39"/>
      <c r="M42" s="39"/>
      <c r="N42" s="39"/>
      <c r="O42" s="32" t="s">
        <v>153</v>
      </c>
      <c r="P42" s="36">
        <f t="shared" ref="P42:P46" si="9">AVERAGE(C42:E42)</f>
        <v>0.129081354447797</v>
      </c>
      <c r="Q42" s="36">
        <f t="shared" ref="Q42:Q46" si="10">AVERAGE(F42:H42)</f>
        <v>0.148591710904349</v>
      </c>
      <c r="R42" s="41">
        <f t="shared" ref="R42:R46" si="11">AVERAGE(I42:K42)</f>
        <v>0.152358133450591</v>
      </c>
      <c r="S42" s="34"/>
      <c r="V42" s="34"/>
      <c r="W42" s="34"/>
      <c r="X42" s="34"/>
      <c r="Y42" s="34"/>
      <c r="AB42" s="34"/>
      <c r="AC42" s="34"/>
      <c r="AD42" s="34"/>
      <c r="AE42" s="34"/>
      <c r="AH42" s="34"/>
      <c r="AI42" s="34"/>
      <c r="AJ42" s="34"/>
      <c r="AK42" s="34"/>
    </row>
    <row r="43" spans="2:37">
      <c r="B43" s="32" t="s">
        <v>190</v>
      </c>
      <c r="C43" s="39">
        <v>0.111122082656134</v>
      </c>
      <c r="D43" s="39">
        <v>0.124326894998925</v>
      </c>
      <c r="E43" s="39">
        <v>0.128716095854104</v>
      </c>
      <c r="F43" s="39">
        <v>0.125992438049287</v>
      </c>
      <c r="G43" s="39">
        <v>0.113819050038103</v>
      </c>
      <c r="H43" s="39">
        <v>0.123013273485098</v>
      </c>
      <c r="I43" s="39">
        <v>0.121407773472643</v>
      </c>
      <c r="J43" s="39">
        <v>0.113610209429469</v>
      </c>
      <c r="K43" s="39">
        <v>0.135936622226092</v>
      </c>
      <c r="L43" s="39"/>
      <c r="M43" s="39"/>
      <c r="N43" s="39"/>
      <c r="O43" s="32" t="s">
        <v>190</v>
      </c>
      <c r="P43" s="36">
        <f t="shared" si="9"/>
        <v>0.121388357836388</v>
      </c>
      <c r="Q43" s="36">
        <f t="shared" si="10"/>
        <v>0.120941587190829</v>
      </c>
      <c r="R43" s="41">
        <f t="shared" si="11"/>
        <v>0.123651535042735</v>
      </c>
      <c r="S43" s="34"/>
      <c r="V43" s="34"/>
      <c r="W43" s="34"/>
      <c r="X43" s="34"/>
      <c r="Y43" s="34"/>
      <c r="AB43" s="34"/>
      <c r="AC43" s="34"/>
      <c r="AD43" s="34"/>
      <c r="AE43" s="34"/>
      <c r="AH43" s="34"/>
      <c r="AI43" s="34"/>
      <c r="AJ43" s="34"/>
      <c r="AK43" s="34"/>
    </row>
    <row r="44" spans="2:37">
      <c r="B44" s="32" t="s">
        <v>191</v>
      </c>
      <c r="C44" s="39">
        <v>0.0930460834718449</v>
      </c>
      <c r="D44" s="39">
        <v>0.109388662248588</v>
      </c>
      <c r="E44" s="39">
        <v>0.113393917943646</v>
      </c>
      <c r="F44" s="39">
        <v>0.108884889670829</v>
      </c>
      <c r="G44" s="39">
        <v>0.120469862241824</v>
      </c>
      <c r="H44" s="39">
        <v>0.11159535770388</v>
      </c>
      <c r="I44" s="39">
        <v>0.124713929007463</v>
      </c>
      <c r="J44" s="39">
        <v>0.12353544481162</v>
      </c>
      <c r="K44" s="39">
        <v>0.131868210053181</v>
      </c>
      <c r="L44" s="39"/>
      <c r="M44" s="39"/>
      <c r="N44" s="39"/>
      <c r="O44" s="32" t="s">
        <v>191</v>
      </c>
      <c r="P44" s="36">
        <f t="shared" si="9"/>
        <v>0.10527622122136</v>
      </c>
      <c r="Q44" s="36">
        <f t="shared" si="10"/>
        <v>0.113650036538844</v>
      </c>
      <c r="R44" s="41">
        <f t="shared" si="11"/>
        <v>0.126705861290755</v>
      </c>
      <c r="S44" s="34"/>
      <c r="V44" s="34"/>
      <c r="W44" s="34"/>
      <c r="X44" s="34"/>
      <c r="Y44" s="34"/>
      <c r="AB44" s="34"/>
      <c r="AC44" s="34"/>
      <c r="AD44" s="34"/>
      <c r="AE44" s="34"/>
      <c r="AH44" s="34"/>
      <c r="AI44" s="34"/>
      <c r="AJ44" s="34"/>
      <c r="AK44" s="34"/>
    </row>
    <row r="45" spans="2:37">
      <c r="B45" s="32" t="s">
        <v>192</v>
      </c>
      <c r="C45" s="39">
        <v>0.098005530659925</v>
      </c>
      <c r="D45" s="39">
        <v>0.124472013005919</v>
      </c>
      <c r="E45" s="39">
        <v>0.116854777271192</v>
      </c>
      <c r="F45" s="39">
        <v>0.121381230293927</v>
      </c>
      <c r="G45" s="39">
        <v>0.118538295718485</v>
      </c>
      <c r="H45" s="39">
        <v>0.124469849220058</v>
      </c>
      <c r="I45" s="39">
        <v>0.11401443330637</v>
      </c>
      <c r="J45" s="39">
        <v>0.120665241011926</v>
      </c>
      <c r="K45" s="39">
        <v>0.109283234365443</v>
      </c>
      <c r="L45" s="39"/>
      <c r="M45" s="39"/>
      <c r="N45" s="39"/>
      <c r="O45" s="32" t="s">
        <v>192</v>
      </c>
      <c r="P45" s="36">
        <f t="shared" si="9"/>
        <v>0.113110773645679</v>
      </c>
      <c r="Q45" s="36">
        <f t="shared" si="10"/>
        <v>0.12146312507749</v>
      </c>
      <c r="R45" s="41">
        <f t="shared" si="11"/>
        <v>0.11465430289458</v>
      </c>
      <c r="S45" s="34"/>
      <c r="V45" s="34"/>
      <c r="W45" s="34"/>
      <c r="X45" s="34"/>
      <c r="Y45" s="34"/>
      <c r="AB45" s="34"/>
      <c r="AC45" s="34"/>
      <c r="AD45" s="34"/>
      <c r="AE45" s="34"/>
      <c r="AH45" s="34"/>
      <c r="AI45" s="34"/>
      <c r="AJ45" s="34"/>
      <c r="AK45" s="34"/>
    </row>
    <row r="46" spans="2:37">
      <c r="B46" s="32" t="s">
        <v>193</v>
      </c>
      <c r="C46" s="39">
        <v>0.10105981654356</v>
      </c>
      <c r="D46" s="39">
        <v>0.0965478702212286</v>
      </c>
      <c r="E46" s="39">
        <v>0.130386934671368</v>
      </c>
      <c r="F46" s="39">
        <v>0.11634380921996</v>
      </c>
      <c r="G46" s="39">
        <v>0.113975509159789</v>
      </c>
      <c r="H46" s="39">
        <v>0.107031057409516</v>
      </c>
      <c r="I46" s="39">
        <v>0.134744000165159</v>
      </c>
      <c r="J46" s="39">
        <v>0.126090237936937</v>
      </c>
      <c r="K46" s="39">
        <v>0.110834121037892</v>
      </c>
      <c r="L46" s="39"/>
      <c r="M46" s="39"/>
      <c r="N46" s="39"/>
      <c r="O46" s="32" t="s">
        <v>193</v>
      </c>
      <c r="P46" s="36">
        <f t="shared" si="9"/>
        <v>0.109331540478719</v>
      </c>
      <c r="Q46" s="36">
        <f t="shared" si="10"/>
        <v>0.112450125263088</v>
      </c>
      <c r="R46" s="41">
        <f t="shared" si="11"/>
        <v>0.123889453046663</v>
      </c>
      <c r="S46" s="34"/>
      <c r="V46" s="34"/>
      <c r="W46" s="34"/>
      <c r="X46" s="34"/>
      <c r="Y46" s="34"/>
      <c r="AB46" s="34"/>
      <c r="AC46" s="34"/>
      <c r="AD46" s="34"/>
      <c r="AE46" s="34"/>
      <c r="AH46" s="34"/>
      <c r="AI46" s="34"/>
      <c r="AJ46" s="34"/>
      <c r="AK46" s="34"/>
    </row>
    <row r="47" spans="3:37"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P47" s="34"/>
      <c r="Q47" s="34"/>
      <c r="R47" s="34"/>
      <c r="S47" s="34"/>
      <c r="V47" s="34"/>
      <c r="W47" s="34"/>
      <c r="X47" s="34"/>
      <c r="Y47" s="34"/>
      <c r="AB47" s="34"/>
      <c r="AC47" s="34"/>
      <c r="AD47" s="34"/>
      <c r="AE47" s="34"/>
      <c r="AH47" s="34"/>
      <c r="AI47" s="34"/>
      <c r="AJ47" s="34"/>
      <c r="AK47" s="34"/>
    </row>
    <row r="48" spans="3:37"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P48" s="34"/>
      <c r="Q48" s="34"/>
      <c r="R48" s="34"/>
      <c r="S48" s="34"/>
      <c r="V48" s="34"/>
      <c r="W48" s="34"/>
      <c r="X48" s="34"/>
      <c r="Y48" s="34"/>
      <c r="AB48" s="34"/>
      <c r="AC48" s="34"/>
      <c r="AD48" s="34"/>
      <c r="AE48" s="34"/>
      <c r="AH48" s="34"/>
      <c r="AI48" s="34"/>
      <c r="AJ48" s="34"/>
      <c r="AK48" s="34"/>
    </row>
    <row r="49" spans="1:37">
      <c r="A49" s="46" t="s">
        <v>3</v>
      </c>
      <c r="C49" s="32" t="s">
        <v>209</v>
      </c>
      <c r="F49" s="32" t="s">
        <v>208</v>
      </c>
      <c r="I49" s="32" t="s">
        <v>207</v>
      </c>
      <c r="L49" s="34"/>
      <c r="M49" s="34"/>
      <c r="N49" s="34"/>
      <c r="O49" s="46" t="s">
        <v>25</v>
      </c>
      <c r="P49" s="32" t="s">
        <v>209</v>
      </c>
      <c r="Q49" s="32" t="s">
        <v>240</v>
      </c>
      <c r="R49" s="32" t="s">
        <v>207</v>
      </c>
      <c r="S49" s="34"/>
      <c r="V49" s="34"/>
      <c r="W49" s="34"/>
      <c r="X49" s="34"/>
      <c r="Y49" s="34"/>
      <c r="AB49" s="34"/>
      <c r="AC49" s="34"/>
      <c r="AD49" s="34"/>
      <c r="AE49" s="34"/>
      <c r="AH49" s="34"/>
      <c r="AI49" s="34"/>
      <c r="AJ49" s="34"/>
      <c r="AK49" s="34"/>
    </row>
    <row r="50" s="37" customFormat="1" spans="1:37">
      <c r="A50" s="32"/>
      <c r="B50" s="32" t="s">
        <v>153</v>
      </c>
      <c r="C50" s="39">
        <v>0.175094759361821</v>
      </c>
      <c r="D50" s="39">
        <v>0.196558256156597</v>
      </c>
      <c r="E50" s="39">
        <v>0.140895305840208</v>
      </c>
      <c r="F50" s="39">
        <v>0.206145965792936</v>
      </c>
      <c r="G50" s="39">
        <v>0.167522171270005</v>
      </c>
      <c r="H50" s="39">
        <v>0.176782436820445</v>
      </c>
      <c r="I50" s="34">
        <v>0.131773627629651</v>
      </c>
      <c r="J50" s="34">
        <v>0.129039404888759</v>
      </c>
      <c r="K50" s="34">
        <v>0.128154723199888</v>
      </c>
      <c r="L50" s="39"/>
      <c r="M50" s="35"/>
      <c r="N50" s="35"/>
      <c r="O50" s="32" t="s">
        <v>153</v>
      </c>
      <c r="P50" s="36">
        <f t="shared" ref="P50:P54" si="12">AVERAGE(C50:E50)</f>
        <v>0.170849440452875</v>
      </c>
      <c r="Q50" s="36">
        <f t="shared" ref="Q50:Q54" si="13">AVERAGE(F50:H50)</f>
        <v>0.183483524627795</v>
      </c>
      <c r="R50" s="41">
        <f t="shared" ref="R50:R54" si="14">AVERAGE(I50:K50)</f>
        <v>0.129655918572766</v>
      </c>
      <c r="S50" s="35"/>
      <c r="V50" s="35"/>
      <c r="W50" s="35"/>
      <c r="X50" s="35"/>
      <c r="Y50" s="35"/>
      <c r="AB50" s="35"/>
      <c r="AC50" s="35"/>
      <c r="AD50" s="35"/>
      <c r="AE50" s="35"/>
      <c r="AH50" s="35"/>
      <c r="AI50" s="35"/>
      <c r="AJ50" s="35"/>
      <c r="AK50" s="35"/>
    </row>
    <row r="51" s="37" customFormat="1" spans="1:37">
      <c r="A51" s="32"/>
      <c r="B51" s="32" t="s">
        <v>190</v>
      </c>
      <c r="C51" s="39">
        <v>0.1326857614539</v>
      </c>
      <c r="D51" s="39">
        <v>0.175225113551915</v>
      </c>
      <c r="E51" s="39">
        <v>0.182010171324441</v>
      </c>
      <c r="F51" s="39">
        <v>0.163966616741601</v>
      </c>
      <c r="G51" s="39">
        <v>0.170163200494745</v>
      </c>
      <c r="H51" s="39">
        <v>0.132339130438286</v>
      </c>
      <c r="I51" s="34">
        <v>0.110427166771203</v>
      </c>
      <c r="J51" s="34">
        <v>0.104374830616345</v>
      </c>
      <c r="K51" s="34">
        <v>0.100518350770659</v>
      </c>
      <c r="L51" s="39"/>
      <c r="M51" s="35"/>
      <c r="N51" s="35"/>
      <c r="O51" s="32" t="s">
        <v>190</v>
      </c>
      <c r="P51" s="36">
        <f t="shared" si="12"/>
        <v>0.163307015443419</v>
      </c>
      <c r="Q51" s="36">
        <f t="shared" si="13"/>
        <v>0.155489649224877</v>
      </c>
      <c r="R51" s="41">
        <f t="shared" si="14"/>
        <v>0.105106782719402</v>
      </c>
      <c r="S51" s="35"/>
      <c r="V51" s="35"/>
      <c r="W51" s="35"/>
      <c r="X51" s="35"/>
      <c r="Y51" s="35"/>
      <c r="AB51" s="35"/>
      <c r="AC51" s="35"/>
      <c r="AD51" s="35"/>
      <c r="AE51" s="35"/>
      <c r="AH51" s="35"/>
      <c r="AI51" s="35"/>
      <c r="AJ51" s="35"/>
      <c r="AK51" s="35"/>
    </row>
    <row r="52" s="37" customFormat="1" spans="1:37">
      <c r="A52" s="32"/>
      <c r="B52" s="32" t="s">
        <v>191</v>
      </c>
      <c r="C52" s="39">
        <v>0.148238974687772</v>
      </c>
      <c r="D52" s="39">
        <v>0.155673640909757</v>
      </c>
      <c r="E52" s="39">
        <v>0.166818130565333</v>
      </c>
      <c r="F52" s="39">
        <v>0.16722409602421</v>
      </c>
      <c r="G52" s="39">
        <v>0.12874929152599</v>
      </c>
      <c r="H52" s="39">
        <v>0.12802192015194</v>
      </c>
      <c r="I52" s="34">
        <v>0.101239852550103</v>
      </c>
      <c r="J52" s="34">
        <v>0.104003355554835</v>
      </c>
      <c r="K52" s="34">
        <v>0.0962134058776455</v>
      </c>
      <c r="L52" s="39"/>
      <c r="M52" s="35"/>
      <c r="N52" s="35"/>
      <c r="O52" s="32" t="s">
        <v>191</v>
      </c>
      <c r="P52" s="36">
        <f t="shared" si="12"/>
        <v>0.156910248720954</v>
      </c>
      <c r="Q52" s="36">
        <f t="shared" si="13"/>
        <v>0.141331769234047</v>
      </c>
      <c r="R52" s="41">
        <f t="shared" si="14"/>
        <v>0.100485537994195</v>
      </c>
      <c r="S52" s="35"/>
      <c r="U52" s="37" t="s">
        <v>105</v>
      </c>
      <c r="V52" s="35"/>
      <c r="W52" s="35"/>
      <c r="X52" s="35"/>
      <c r="Y52" s="35"/>
      <c r="AA52" s="37" t="s">
        <v>105</v>
      </c>
      <c r="AB52" s="35"/>
      <c r="AC52" s="35"/>
      <c r="AD52" s="35"/>
      <c r="AE52" s="35"/>
      <c r="AG52" s="37" t="s">
        <v>105</v>
      </c>
      <c r="AH52" s="35"/>
      <c r="AI52" s="35"/>
      <c r="AJ52" s="35"/>
      <c r="AK52" s="35"/>
    </row>
    <row r="53" s="37" customFormat="1" spans="1:37">
      <c r="A53" s="32"/>
      <c r="B53" s="32" t="s">
        <v>192</v>
      </c>
      <c r="C53" s="39">
        <v>0.152492584710177</v>
      </c>
      <c r="D53" s="39">
        <v>0.147589900009724</v>
      </c>
      <c r="E53" s="39">
        <v>0.133723835410896</v>
      </c>
      <c r="F53" s="39">
        <v>0.177469140268759</v>
      </c>
      <c r="G53" s="39">
        <v>0.130939423111132</v>
      </c>
      <c r="H53" s="39">
        <v>0.134963131860351</v>
      </c>
      <c r="I53" s="34">
        <v>0.0968531938205188</v>
      </c>
      <c r="J53" s="34">
        <v>0.0911418133114398</v>
      </c>
      <c r="K53" s="34">
        <v>0.08908203790439</v>
      </c>
      <c r="L53" s="39"/>
      <c r="M53" s="35"/>
      <c r="N53" s="35"/>
      <c r="O53" s="32" t="s">
        <v>192</v>
      </c>
      <c r="P53" s="36">
        <f t="shared" si="12"/>
        <v>0.144602106710266</v>
      </c>
      <c r="Q53" s="36">
        <f t="shared" si="13"/>
        <v>0.147790565080081</v>
      </c>
      <c r="R53" s="41">
        <f t="shared" si="14"/>
        <v>0.0923590150121162</v>
      </c>
      <c r="S53" s="35"/>
      <c r="V53" s="35"/>
      <c r="W53" s="35"/>
      <c r="X53" s="35"/>
      <c r="Y53" s="35"/>
      <c r="AB53" s="35"/>
      <c r="AC53" s="35"/>
      <c r="AD53" s="35"/>
      <c r="AE53" s="35"/>
      <c r="AH53" s="35"/>
      <c r="AI53" s="35"/>
      <c r="AJ53" s="35"/>
      <c r="AK53" s="35"/>
    </row>
    <row r="54" s="37" customFormat="1" spans="1:37">
      <c r="A54" s="32"/>
      <c r="B54" s="32" t="s">
        <v>193</v>
      </c>
      <c r="C54" s="39">
        <v>0.162287740545721</v>
      </c>
      <c r="D54" s="39">
        <v>0.139647398275418</v>
      </c>
      <c r="E54" s="39">
        <v>0.141909454908931</v>
      </c>
      <c r="F54" s="39">
        <v>0.164842816268025</v>
      </c>
      <c r="G54" s="39">
        <v>0.144724979871434</v>
      </c>
      <c r="H54" s="39">
        <v>0.136410746571656</v>
      </c>
      <c r="I54" s="34">
        <v>0.0956999125174205</v>
      </c>
      <c r="J54" s="34">
        <v>0.0966512855776682</v>
      </c>
      <c r="K54" s="34">
        <v>0.098747553422851</v>
      </c>
      <c r="L54" s="39"/>
      <c r="M54" s="35"/>
      <c r="N54" s="35"/>
      <c r="O54" s="32" t="s">
        <v>193</v>
      </c>
      <c r="P54" s="36">
        <f t="shared" si="12"/>
        <v>0.147948197910023</v>
      </c>
      <c r="Q54" s="36">
        <f t="shared" si="13"/>
        <v>0.148659514237038</v>
      </c>
      <c r="R54" s="41">
        <f t="shared" si="14"/>
        <v>0.0970329171726466</v>
      </c>
      <c r="S54" s="35"/>
      <c r="V54" s="35"/>
      <c r="W54" s="35"/>
      <c r="X54" s="35"/>
      <c r="Y54" s="35"/>
      <c r="AB54" s="35"/>
      <c r="AC54" s="35"/>
      <c r="AD54" s="35"/>
      <c r="AE54" s="35"/>
      <c r="AH54" s="35"/>
      <c r="AI54" s="35"/>
      <c r="AJ54" s="35"/>
      <c r="AK54" s="35"/>
    </row>
    <row r="55" s="37" customFormat="1" spans="1:37">
      <c r="A55" s="32"/>
      <c r="B55" s="32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5"/>
      <c r="N55" s="35"/>
      <c r="P55" s="36"/>
      <c r="Q55" s="36"/>
      <c r="R55" s="41"/>
      <c r="S55" s="35"/>
      <c r="V55" s="35"/>
      <c r="W55" s="35"/>
      <c r="X55" s="35"/>
      <c r="Y55" s="35"/>
      <c r="AB55" s="35"/>
      <c r="AC55" s="35"/>
      <c r="AD55" s="35"/>
      <c r="AE55" s="35"/>
      <c r="AH55" s="35"/>
      <c r="AI55" s="35"/>
      <c r="AJ55" s="35"/>
      <c r="AK55" s="35"/>
    </row>
    <row r="56" s="37" customFormat="1" spans="1:37">
      <c r="A56" s="32"/>
      <c r="B56" s="32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5"/>
      <c r="N56" s="35"/>
      <c r="P56" s="36"/>
      <c r="Q56" s="36"/>
      <c r="R56" s="41"/>
      <c r="S56" s="35"/>
      <c r="V56" s="35"/>
      <c r="W56" s="35"/>
      <c r="X56" s="35"/>
      <c r="Y56" s="35"/>
      <c r="AB56" s="35"/>
      <c r="AC56" s="35"/>
      <c r="AD56" s="35"/>
      <c r="AE56" s="35"/>
      <c r="AH56" s="35"/>
      <c r="AI56" s="35"/>
      <c r="AJ56" s="35"/>
      <c r="AK56" s="35"/>
    </row>
    <row r="57" spans="1:37">
      <c r="A57" s="46" t="s">
        <v>4</v>
      </c>
      <c r="C57" s="32" t="s">
        <v>209</v>
      </c>
      <c r="F57" s="32" t="s">
        <v>208</v>
      </c>
      <c r="I57" s="32" t="s">
        <v>207</v>
      </c>
      <c r="O57" s="46" t="s">
        <v>25</v>
      </c>
      <c r="P57" s="32" t="s">
        <v>209</v>
      </c>
      <c r="Q57" s="32" t="s">
        <v>240</v>
      </c>
      <c r="R57" s="32" t="s">
        <v>207</v>
      </c>
      <c r="S57" s="34"/>
      <c r="V57" s="34"/>
      <c r="W57" s="34"/>
      <c r="X57" s="34"/>
      <c r="Y57" s="34"/>
      <c r="AB57" s="34"/>
      <c r="AC57" s="34"/>
      <c r="AD57" s="34"/>
      <c r="AE57" s="34"/>
      <c r="AH57" s="34"/>
      <c r="AI57" s="34"/>
      <c r="AJ57" s="34"/>
      <c r="AK57" s="34"/>
    </row>
    <row r="58" spans="2:37">
      <c r="B58" s="32" t="s">
        <v>153</v>
      </c>
      <c r="C58" s="34">
        <v>0.120237</v>
      </c>
      <c r="D58" s="34">
        <v>0.140207</v>
      </c>
      <c r="E58" s="34">
        <v>0.132662</v>
      </c>
      <c r="F58" s="34">
        <v>0.119136</v>
      </c>
      <c r="G58" s="34">
        <v>0.140188</v>
      </c>
      <c r="H58" s="34">
        <v>0.168451</v>
      </c>
      <c r="I58" s="34">
        <v>0.151549</v>
      </c>
      <c r="J58" s="34">
        <v>0.172429</v>
      </c>
      <c r="K58" s="34">
        <v>0.19263</v>
      </c>
      <c r="L58" s="34"/>
      <c r="M58" s="34"/>
      <c r="N58" s="34"/>
      <c r="O58" s="32" t="s">
        <v>153</v>
      </c>
      <c r="P58" s="36">
        <f t="shared" ref="P58:P62" si="15">AVERAGE(C58:E58)</f>
        <v>0.131035333333333</v>
      </c>
      <c r="Q58" s="36">
        <f t="shared" ref="Q58:Q62" si="16">AVERAGE(F58:H58)</f>
        <v>0.142591666666667</v>
      </c>
      <c r="R58" s="41">
        <f t="shared" ref="R58:R62" si="17">AVERAGE(I58:K58)</f>
        <v>0.172202666666667</v>
      </c>
      <c r="S58" s="34"/>
      <c r="V58" s="34"/>
      <c r="W58" s="34"/>
      <c r="X58" s="34"/>
      <c r="Y58" s="34"/>
      <c r="AB58" s="34"/>
      <c r="AC58" s="34"/>
      <c r="AD58" s="34"/>
      <c r="AE58" s="34"/>
      <c r="AH58" s="34"/>
      <c r="AI58" s="34"/>
      <c r="AJ58" s="34"/>
      <c r="AK58" s="34"/>
    </row>
    <row r="59" spans="2:37">
      <c r="B59" s="32" t="s">
        <v>190</v>
      </c>
      <c r="C59" s="34">
        <v>0.125274</v>
      </c>
      <c r="D59" s="34">
        <v>0.134161</v>
      </c>
      <c r="E59" s="34">
        <v>0.113622</v>
      </c>
      <c r="F59" s="34">
        <v>0.125429</v>
      </c>
      <c r="G59" s="34">
        <v>0.129964</v>
      </c>
      <c r="H59" s="34">
        <v>0.123567</v>
      </c>
      <c r="I59" s="34">
        <v>0.163064</v>
      </c>
      <c r="J59" s="34">
        <v>0.150224</v>
      </c>
      <c r="K59" s="34">
        <v>0.144916</v>
      </c>
      <c r="L59" s="34"/>
      <c r="M59" s="34"/>
      <c r="N59" s="34"/>
      <c r="O59" s="32" t="s">
        <v>190</v>
      </c>
      <c r="P59" s="36">
        <f t="shared" si="15"/>
        <v>0.124352333333333</v>
      </c>
      <c r="Q59" s="36">
        <f t="shared" si="16"/>
        <v>0.12632</v>
      </c>
      <c r="R59" s="41">
        <f t="shared" si="17"/>
        <v>0.152734666666667</v>
      </c>
      <c r="S59" s="34"/>
      <c r="V59" s="34"/>
      <c r="W59" s="34"/>
      <c r="X59" s="34"/>
      <c r="Y59" s="34"/>
      <c r="AB59" s="34"/>
      <c r="AC59" s="34"/>
      <c r="AD59" s="34"/>
      <c r="AE59" s="34"/>
      <c r="AH59" s="34"/>
      <c r="AI59" s="34"/>
      <c r="AJ59" s="34"/>
      <c r="AK59" s="34"/>
    </row>
    <row r="60" spans="2:37">
      <c r="B60" s="32" t="s">
        <v>191</v>
      </c>
      <c r="C60" s="34">
        <v>0.130615</v>
      </c>
      <c r="D60" s="34">
        <v>0.142837</v>
      </c>
      <c r="E60" s="34">
        <v>0.134825</v>
      </c>
      <c r="F60" s="34">
        <v>0.123204</v>
      </c>
      <c r="G60" s="34">
        <v>0.109629</v>
      </c>
      <c r="H60" s="34">
        <v>0.138785</v>
      </c>
      <c r="I60" s="34">
        <v>0.110044</v>
      </c>
      <c r="J60" s="34">
        <v>0.151836</v>
      </c>
      <c r="K60" s="34">
        <v>0.14918</v>
      </c>
      <c r="L60" s="34"/>
      <c r="M60" s="34"/>
      <c r="N60" s="34"/>
      <c r="O60" s="32" t="s">
        <v>191</v>
      </c>
      <c r="P60" s="36">
        <f t="shared" si="15"/>
        <v>0.136092333333333</v>
      </c>
      <c r="Q60" s="36">
        <f t="shared" si="16"/>
        <v>0.123872666666667</v>
      </c>
      <c r="R60" s="41">
        <f t="shared" si="17"/>
        <v>0.13702</v>
      </c>
      <c r="S60" s="34"/>
      <c r="V60" s="34"/>
      <c r="W60" s="34"/>
      <c r="X60" s="34"/>
      <c r="Y60" s="34"/>
      <c r="AB60" s="34"/>
      <c r="AC60" s="34"/>
      <c r="AD60" s="34"/>
      <c r="AE60" s="34"/>
      <c r="AH60" s="34"/>
      <c r="AI60" s="34"/>
      <c r="AJ60" s="34"/>
      <c r="AK60" s="34"/>
    </row>
    <row r="61" spans="2:37">
      <c r="B61" s="32" t="s">
        <v>192</v>
      </c>
      <c r="C61" s="34">
        <v>0.133686</v>
      </c>
      <c r="D61" s="34">
        <v>0.134149</v>
      </c>
      <c r="E61" s="34">
        <v>0.107208</v>
      </c>
      <c r="F61" s="34">
        <v>0.134711</v>
      </c>
      <c r="G61" s="34">
        <v>0.140371</v>
      </c>
      <c r="H61" s="34">
        <v>0.148213</v>
      </c>
      <c r="I61" s="34">
        <v>0.105774</v>
      </c>
      <c r="J61" s="34">
        <v>0.151872</v>
      </c>
      <c r="K61" s="34">
        <v>0.131605</v>
      </c>
      <c r="L61" s="34"/>
      <c r="M61" s="34"/>
      <c r="N61" s="34"/>
      <c r="O61" s="32" t="s">
        <v>192</v>
      </c>
      <c r="P61" s="36">
        <f t="shared" si="15"/>
        <v>0.125014333333333</v>
      </c>
      <c r="Q61" s="36">
        <f t="shared" si="16"/>
        <v>0.141098333333333</v>
      </c>
      <c r="R61" s="41">
        <f t="shared" si="17"/>
        <v>0.129750333333333</v>
      </c>
      <c r="S61" s="34"/>
      <c r="V61" s="34"/>
      <c r="W61" s="34"/>
      <c r="X61" s="34"/>
      <c r="Y61" s="34"/>
      <c r="AB61" s="34"/>
      <c r="AC61" s="34"/>
      <c r="AD61" s="34"/>
      <c r="AE61" s="34"/>
      <c r="AH61" s="34"/>
      <c r="AI61" s="34"/>
      <c r="AJ61" s="34"/>
      <c r="AK61" s="34"/>
    </row>
    <row r="62" spans="2:19">
      <c r="B62" s="32" t="s">
        <v>193</v>
      </c>
      <c r="C62" s="34">
        <v>0.112038</v>
      </c>
      <c r="D62" s="34">
        <v>0.116827</v>
      </c>
      <c r="E62" s="34">
        <v>0.131013</v>
      </c>
      <c r="F62" s="34">
        <v>0.130027</v>
      </c>
      <c r="G62" s="34">
        <v>0.135149</v>
      </c>
      <c r="H62" s="34">
        <v>0.125336</v>
      </c>
      <c r="I62" s="34">
        <v>0.106662</v>
      </c>
      <c r="J62" s="34">
        <v>0.168426</v>
      </c>
      <c r="K62" s="34">
        <v>0.127592</v>
      </c>
      <c r="L62" s="34"/>
      <c r="M62" s="34"/>
      <c r="N62" s="34"/>
      <c r="O62" s="32" t="s">
        <v>193</v>
      </c>
      <c r="P62" s="36">
        <f t="shared" si="15"/>
        <v>0.119959333333333</v>
      </c>
      <c r="Q62" s="36">
        <f t="shared" si="16"/>
        <v>0.130170666666667</v>
      </c>
      <c r="R62" s="41">
        <f t="shared" si="17"/>
        <v>0.134226666666667</v>
      </c>
      <c r="S62" s="34"/>
    </row>
    <row r="63" spans="16:19">
      <c r="P63" s="34"/>
      <c r="Q63" s="34"/>
      <c r="R63" s="34"/>
      <c r="S63" s="34"/>
    </row>
  </sheetData>
  <mergeCells count="30">
    <mergeCell ref="U1:Y1"/>
    <mergeCell ref="Z1:AE1"/>
    <mergeCell ref="AF1:AK1"/>
    <mergeCell ref="B2:F2"/>
    <mergeCell ref="G2:K2"/>
    <mergeCell ref="L2:P2"/>
    <mergeCell ref="U9:Y9"/>
    <mergeCell ref="Z9:AE9"/>
    <mergeCell ref="AF9:AK9"/>
    <mergeCell ref="B10:F10"/>
    <mergeCell ref="G10:K10"/>
    <mergeCell ref="L10:P10"/>
    <mergeCell ref="C17:E17"/>
    <mergeCell ref="F17:H17"/>
    <mergeCell ref="I17:K17"/>
    <mergeCell ref="C25:E25"/>
    <mergeCell ref="F25:H25"/>
    <mergeCell ref="I25:K25"/>
    <mergeCell ref="C33:E33"/>
    <mergeCell ref="F33:H33"/>
    <mergeCell ref="I33:K33"/>
    <mergeCell ref="C41:E41"/>
    <mergeCell ref="F41:H41"/>
    <mergeCell ref="I41:K41"/>
    <mergeCell ref="C49:E49"/>
    <mergeCell ref="F49:H49"/>
    <mergeCell ref="I49:K49"/>
    <mergeCell ref="C57:E57"/>
    <mergeCell ref="F57:H57"/>
    <mergeCell ref="I57:K57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"/>
  <sheetViews>
    <sheetView zoomScale="85" zoomScaleNormal="85" workbookViewId="0">
      <selection activeCell="H35" sqref="H35"/>
    </sheetView>
  </sheetViews>
  <sheetFormatPr defaultColWidth="18.1083333333333" defaultRowHeight="12"/>
  <cols>
    <col min="1" max="1" width="8.44166666666667" style="65" customWidth="1"/>
    <col min="2" max="2" width="23.1083333333333" style="65" customWidth="1"/>
    <col min="3" max="16384" width="18.1083333333333" style="65"/>
  </cols>
  <sheetData>
    <row r="1" ht="12.75" spans="2:6">
      <c r="B1" s="29" t="s">
        <v>18</v>
      </c>
      <c r="C1" s="29" t="s">
        <v>241</v>
      </c>
      <c r="D1" s="29" t="s">
        <v>242</v>
      </c>
      <c r="E1" s="29" t="s">
        <v>243</v>
      </c>
      <c r="F1" s="29" t="s">
        <v>244</v>
      </c>
    </row>
    <row r="2" ht="12.75" spans="1:6">
      <c r="A2" s="28" t="s">
        <v>2</v>
      </c>
      <c r="B2" s="29">
        <v>1</v>
      </c>
      <c r="C2" s="29">
        <v>0.32</v>
      </c>
      <c r="D2" s="29">
        <v>0.35</v>
      </c>
      <c r="E2" s="29">
        <v>1.01</v>
      </c>
      <c r="F2" s="29">
        <v>36.252</v>
      </c>
    </row>
    <row r="3" ht="12.75" spans="1:6">
      <c r="A3" s="28" t="s">
        <v>3</v>
      </c>
      <c r="B3" s="29">
        <v>1</v>
      </c>
      <c r="C3" s="29">
        <v>0.09</v>
      </c>
      <c r="D3" s="29">
        <v>1.34</v>
      </c>
      <c r="E3" s="29">
        <v>3.79</v>
      </c>
      <c r="F3" s="29">
        <v>60.084</v>
      </c>
    </row>
    <row r="4" ht="12.75" spans="1:6">
      <c r="A4" s="28" t="s">
        <v>4</v>
      </c>
      <c r="B4" s="29">
        <v>1</v>
      </c>
      <c r="C4" s="29">
        <v>0.03</v>
      </c>
      <c r="D4" s="29">
        <v>1.09</v>
      </c>
      <c r="E4" s="29">
        <v>3.8</v>
      </c>
      <c r="F4" s="29">
        <v>40.6</v>
      </c>
    </row>
    <row r="5" ht="12.75" spans="1:6">
      <c r="A5" s="28" t="s">
        <v>5</v>
      </c>
      <c r="B5" s="29">
        <v>1</v>
      </c>
      <c r="C5" s="29">
        <v>0.14</v>
      </c>
      <c r="D5" s="29">
        <v>0.88</v>
      </c>
      <c r="E5" s="29">
        <v>2.5</v>
      </c>
      <c r="F5" s="29"/>
    </row>
    <row r="6" ht="12.75" spans="1:6">
      <c r="A6" s="28"/>
      <c r="B6" s="29"/>
      <c r="C6" s="29"/>
      <c r="D6" s="29"/>
      <c r="E6" s="29"/>
      <c r="F6" s="29"/>
    </row>
    <row r="7" ht="12.75" spans="2:6">
      <c r="B7" s="29"/>
      <c r="C7" s="29"/>
      <c r="D7" s="29"/>
      <c r="E7" s="29"/>
      <c r="F7" s="29"/>
    </row>
    <row r="8" ht="12.75" spans="1:6">
      <c r="A8" s="28"/>
      <c r="B8" s="29"/>
      <c r="C8" s="29"/>
      <c r="D8" s="29"/>
      <c r="E8" s="29"/>
      <c r="F8" s="29"/>
    </row>
    <row r="10" spans="3:3">
      <c r="C10" s="118"/>
    </row>
    <row r="12" ht="12.75" spans="1:11">
      <c r="A12" s="46" t="s">
        <v>2</v>
      </c>
      <c r="B12" s="28"/>
      <c r="C12" s="32" t="s">
        <v>47</v>
      </c>
      <c r="D12" s="46" t="s">
        <v>48</v>
      </c>
      <c r="E12" s="29"/>
      <c r="F12" s="29"/>
      <c r="G12" s="29"/>
      <c r="H12" s="29"/>
      <c r="I12" s="29"/>
      <c r="J12" s="29"/>
      <c r="K12" s="29"/>
    </row>
    <row r="13" ht="12.75" spans="1:11">
      <c r="A13" s="32" t="s">
        <v>49</v>
      </c>
      <c r="B13" s="29" t="s">
        <v>245</v>
      </c>
      <c r="C13" s="29"/>
      <c r="D13" s="29"/>
      <c r="E13" s="29"/>
      <c r="G13" s="29"/>
      <c r="H13" s="29"/>
      <c r="I13" s="29"/>
      <c r="J13" s="29"/>
      <c r="K13" s="29"/>
    </row>
    <row r="14" ht="12.75" spans="1:11">
      <c r="A14" s="32" t="s">
        <v>51</v>
      </c>
      <c r="B14" s="32" t="s">
        <v>246</v>
      </c>
      <c r="C14" s="32">
        <v>16241</v>
      </c>
      <c r="D14" s="29">
        <v>36.252</v>
      </c>
      <c r="E14" s="29"/>
      <c r="G14" s="29"/>
      <c r="H14" s="29"/>
      <c r="I14" s="29"/>
      <c r="J14" s="29"/>
      <c r="K14" s="29"/>
    </row>
    <row r="15" ht="12.75" spans="1:11">
      <c r="A15" s="32" t="s">
        <v>53</v>
      </c>
      <c r="B15" s="29" t="s">
        <v>18</v>
      </c>
      <c r="C15" s="32">
        <v>448</v>
      </c>
      <c r="D15" s="29">
        <v>1</v>
      </c>
      <c r="E15" s="29"/>
      <c r="G15" s="29"/>
      <c r="H15" s="29"/>
      <c r="I15" s="29"/>
      <c r="J15" s="29"/>
      <c r="K15" s="29"/>
    </row>
    <row r="16" ht="12.75" spans="1:11">
      <c r="A16" s="46" t="s">
        <v>3</v>
      </c>
      <c r="B16" s="55"/>
      <c r="C16" s="32" t="s">
        <v>47</v>
      </c>
      <c r="D16" s="32" t="s">
        <v>247</v>
      </c>
      <c r="E16" s="29"/>
      <c r="G16" s="29"/>
      <c r="H16" s="29"/>
      <c r="I16" s="29"/>
      <c r="J16" s="29"/>
      <c r="K16" s="29"/>
    </row>
    <row r="17" ht="12.75" spans="1:11">
      <c r="A17" s="32" t="s">
        <v>54</v>
      </c>
      <c r="B17" s="29" t="s">
        <v>245</v>
      </c>
      <c r="C17" s="29"/>
      <c r="D17" s="29"/>
      <c r="E17" s="29"/>
      <c r="F17" s="29"/>
      <c r="G17" s="29"/>
      <c r="H17" s="29"/>
      <c r="I17" s="29"/>
      <c r="J17" s="29"/>
      <c r="K17" s="29"/>
    </row>
    <row r="18" ht="12.75" spans="1:11">
      <c r="A18" s="32" t="s">
        <v>55</v>
      </c>
      <c r="B18" s="32" t="s">
        <v>246</v>
      </c>
      <c r="C18" s="32">
        <v>17244</v>
      </c>
      <c r="D18" s="29">
        <v>60.084</v>
      </c>
      <c r="E18" s="29"/>
      <c r="F18" s="29"/>
      <c r="G18" s="29"/>
      <c r="H18" s="29"/>
      <c r="I18" s="29"/>
      <c r="J18" s="29"/>
      <c r="K18" s="29"/>
    </row>
    <row r="19" ht="12.75" spans="1:11">
      <c r="A19" s="32" t="s">
        <v>57</v>
      </c>
      <c r="B19" s="29" t="s">
        <v>18</v>
      </c>
      <c r="C19" s="32">
        <v>287</v>
      </c>
      <c r="D19" s="29">
        <v>1</v>
      </c>
      <c r="E19" s="29"/>
      <c r="F19" s="29"/>
      <c r="G19" s="29"/>
      <c r="H19" s="29"/>
      <c r="I19" s="29"/>
      <c r="J19" s="29"/>
      <c r="K19" s="29"/>
    </row>
    <row r="20" ht="12.75" spans="1:11">
      <c r="A20" s="32"/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1" ht="12.75" spans="1:1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ht="12.75" spans="1:1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ht="12.75" spans="1:11">
      <c r="A23" s="46" t="s">
        <v>4</v>
      </c>
      <c r="B23" s="28"/>
      <c r="C23" s="32" t="s">
        <v>47</v>
      </c>
      <c r="D23" s="46" t="s">
        <v>48</v>
      </c>
      <c r="E23" s="29"/>
      <c r="F23" s="29"/>
      <c r="G23" s="29"/>
      <c r="H23" s="29"/>
      <c r="I23" s="29"/>
      <c r="J23" s="29"/>
      <c r="K23" s="29"/>
    </row>
    <row r="24" ht="12.75" spans="1:11">
      <c r="A24" s="32" t="s">
        <v>49</v>
      </c>
      <c r="B24" s="29" t="s">
        <v>245</v>
      </c>
      <c r="D24" s="29"/>
      <c r="E24" s="29"/>
      <c r="G24" s="29"/>
      <c r="H24" s="29"/>
      <c r="I24" s="29"/>
      <c r="K24" s="29"/>
    </row>
    <row r="25" ht="12.75" spans="1:11">
      <c r="A25" s="32" t="s">
        <v>51</v>
      </c>
      <c r="B25" s="32" t="s">
        <v>246</v>
      </c>
      <c r="C25" s="32">
        <v>12154</v>
      </c>
      <c r="D25" s="29">
        <v>40.6</v>
      </c>
      <c r="E25" s="28"/>
      <c r="F25" s="28"/>
      <c r="G25" s="28"/>
      <c r="H25" s="29"/>
      <c r="I25" s="28"/>
      <c r="J25" s="28"/>
      <c r="K25" s="28"/>
    </row>
    <row r="26" ht="12.75" spans="1:4">
      <c r="A26" s="32" t="s">
        <v>53</v>
      </c>
      <c r="B26" s="29" t="s">
        <v>18</v>
      </c>
      <c r="C26" s="32">
        <v>299</v>
      </c>
      <c r="D26" s="29">
        <v>1</v>
      </c>
    </row>
    <row r="28" s="32" customFormat="1" ht="12.75"/>
    <row r="29" s="32" customFormat="1" ht="12.75"/>
    <row r="30" s="46" customFormat="1" ht="12.75" spans="1:1">
      <c r="A30" s="46" t="s">
        <v>2</v>
      </c>
    </row>
    <row r="31" s="32" customFormat="1" ht="12.75" spans="1:4">
      <c r="A31" s="32" t="s">
        <v>49</v>
      </c>
      <c r="B31" s="32" t="s">
        <v>50</v>
      </c>
      <c r="C31" s="32" t="s">
        <v>47</v>
      </c>
      <c r="D31" s="46" t="s">
        <v>48</v>
      </c>
    </row>
    <row r="32" s="32" customFormat="1" ht="12.75" spans="1:4">
      <c r="A32" s="32" t="s">
        <v>51</v>
      </c>
      <c r="B32" s="29" t="s">
        <v>18</v>
      </c>
      <c r="C32" s="32">
        <v>4540</v>
      </c>
      <c r="D32" s="55">
        <v>1</v>
      </c>
    </row>
    <row r="33" s="32" customFormat="1" ht="12.75" spans="1:2">
      <c r="A33" s="32" t="s">
        <v>53</v>
      </c>
      <c r="B33" s="29" t="s">
        <v>245</v>
      </c>
    </row>
    <row r="34" s="32" customFormat="1" ht="12.75" spans="1:4">
      <c r="A34" s="32" t="s">
        <v>54</v>
      </c>
      <c r="B34" s="32" t="s">
        <v>248</v>
      </c>
      <c r="C34" s="32">
        <v>134</v>
      </c>
      <c r="D34" s="55">
        <v>0.0295154185022026</v>
      </c>
    </row>
    <row r="35" s="32" customFormat="1" ht="12.75" spans="1:4">
      <c r="A35" s="32" t="s">
        <v>55</v>
      </c>
      <c r="B35" s="32" t="s">
        <v>249</v>
      </c>
      <c r="C35" s="32">
        <v>4945</v>
      </c>
      <c r="D35" s="55">
        <v>1.08920704845815</v>
      </c>
    </row>
    <row r="36" s="32" customFormat="1" ht="12.75" spans="1:4">
      <c r="A36" s="32" t="s">
        <v>57</v>
      </c>
      <c r="B36" s="32" t="s">
        <v>250</v>
      </c>
      <c r="C36" s="32">
        <v>17255</v>
      </c>
      <c r="D36" s="55">
        <v>3.80066079295154</v>
      </c>
    </row>
    <row r="37" s="32" customFormat="1" ht="12.75"/>
    <row r="38" s="32" customFormat="1" ht="12.75"/>
    <row r="39" s="32" customFormat="1" ht="12.75"/>
    <row r="40" s="32" customFormat="1" ht="12.75"/>
    <row r="41" s="32" customFormat="1" ht="12.75" spans="1:5">
      <c r="A41" s="46" t="s">
        <v>3</v>
      </c>
      <c r="B41" s="46"/>
      <c r="C41" s="46"/>
      <c r="D41" s="46"/>
      <c r="E41" s="46"/>
    </row>
    <row r="42" ht="12.75" spans="1:5">
      <c r="A42" s="32" t="s">
        <v>49</v>
      </c>
      <c r="B42" s="32" t="s">
        <v>50</v>
      </c>
      <c r="C42" s="32" t="s">
        <v>47</v>
      </c>
      <c r="D42" s="46" t="s">
        <v>48</v>
      </c>
      <c r="E42" s="32"/>
    </row>
    <row r="43" ht="12.75" spans="1:5">
      <c r="A43" s="32" t="s">
        <v>51</v>
      </c>
      <c r="B43" s="29" t="s">
        <v>18</v>
      </c>
      <c r="C43" s="32">
        <v>4645</v>
      </c>
      <c r="D43" s="55">
        <v>1</v>
      </c>
      <c r="E43" s="32"/>
    </row>
    <row r="44" ht="12.75" spans="1:5">
      <c r="A44" s="32" t="s">
        <v>53</v>
      </c>
      <c r="B44" s="29" t="s">
        <v>245</v>
      </c>
      <c r="C44" s="32"/>
      <c r="D44" s="42"/>
      <c r="E44" s="32"/>
    </row>
    <row r="45" ht="12.75" spans="1:5">
      <c r="A45" s="32" t="s">
        <v>54</v>
      </c>
      <c r="B45" s="32" t="s">
        <v>248</v>
      </c>
      <c r="C45" s="32">
        <v>408</v>
      </c>
      <c r="D45" s="55">
        <v>0.0878363832077503</v>
      </c>
      <c r="E45" s="32"/>
    </row>
    <row r="46" ht="12.75" spans="1:5">
      <c r="A46" s="32" t="s">
        <v>55</v>
      </c>
      <c r="B46" s="32" t="s">
        <v>249</v>
      </c>
      <c r="C46" s="32">
        <v>6206</v>
      </c>
      <c r="D46" s="55">
        <v>1.33606027987083</v>
      </c>
      <c r="E46" s="32"/>
    </row>
    <row r="47" ht="12.75" spans="1:5">
      <c r="A47" s="32" t="s">
        <v>57</v>
      </c>
      <c r="B47" s="32" t="s">
        <v>250</v>
      </c>
      <c r="C47" s="32">
        <v>17608</v>
      </c>
      <c r="D47" s="55">
        <v>3.79074273412271</v>
      </c>
      <c r="E47" s="32"/>
    </row>
    <row r="49" ht="12.75" spans="1:5">
      <c r="A49" s="32"/>
      <c r="B49" s="32"/>
      <c r="C49" s="32"/>
      <c r="D49" s="32"/>
      <c r="E49" s="32"/>
    </row>
    <row r="50" ht="12.75" spans="1:5">
      <c r="A50" s="32"/>
      <c r="B50" s="32"/>
      <c r="C50" s="32"/>
      <c r="D50" s="32"/>
      <c r="E50" s="32"/>
    </row>
    <row r="51" ht="12.75" spans="1:5">
      <c r="A51" s="32"/>
      <c r="B51" s="32"/>
      <c r="C51" s="32"/>
      <c r="D51" s="32"/>
      <c r="E51" s="32"/>
    </row>
    <row r="52" ht="12.75" spans="1:5">
      <c r="A52" s="46" t="s">
        <v>4</v>
      </c>
      <c r="B52" s="46"/>
      <c r="C52" s="46"/>
      <c r="D52" s="46"/>
      <c r="E52" s="46"/>
    </row>
    <row r="53" ht="12.75" spans="1:5">
      <c r="A53" s="32" t="s">
        <v>49</v>
      </c>
      <c r="B53" s="32" t="s">
        <v>50</v>
      </c>
      <c r="C53" s="32" t="s">
        <v>47</v>
      </c>
      <c r="D53" s="46" t="s">
        <v>48</v>
      </c>
      <c r="E53" s="32"/>
    </row>
    <row r="54" ht="12.75" spans="1:5">
      <c r="A54" s="32" t="s">
        <v>51</v>
      </c>
      <c r="B54" s="29" t="s">
        <v>18</v>
      </c>
      <c r="C54" s="32">
        <v>11906</v>
      </c>
      <c r="D54" s="55">
        <v>1</v>
      </c>
      <c r="E54" s="32"/>
    </row>
    <row r="55" ht="12.75" spans="1:5">
      <c r="A55" s="32" t="s">
        <v>53</v>
      </c>
      <c r="B55" s="29" t="s">
        <v>245</v>
      </c>
      <c r="C55" s="32"/>
      <c r="D55" s="42"/>
      <c r="E55" s="32"/>
    </row>
    <row r="56" ht="12.75" spans="1:5">
      <c r="A56" s="32" t="s">
        <v>54</v>
      </c>
      <c r="B56" s="32" t="s">
        <v>248</v>
      </c>
      <c r="C56" s="32">
        <v>3842</v>
      </c>
      <c r="D56" s="55">
        <v>0.322694439778263</v>
      </c>
      <c r="E56" s="32"/>
    </row>
    <row r="57" ht="12.75" spans="1:5">
      <c r="A57" s="32" t="s">
        <v>55</v>
      </c>
      <c r="B57" s="32" t="s">
        <v>249</v>
      </c>
      <c r="C57" s="32">
        <v>4144</v>
      </c>
      <c r="D57" s="55">
        <v>0.348059801780615</v>
      </c>
      <c r="E57" s="32"/>
    </row>
    <row r="58" ht="12.75" spans="1:5">
      <c r="A58" s="32" t="s">
        <v>57</v>
      </c>
      <c r="B58" s="32" t="s">
        <v>250</v>
      </c>
      <c r="C58" s="32">
        <v>12076</v>
      </c>
      <c r="D58" s="55">
        <v>1.01427851503444</v>
      </c>
      <c r="E58" s="32"/>
    </row>
    <row r="59" ht="12.75" spans="1:5">
      <c r="A59" s="32"/>
      <c r="B59" s="32"/>
      <c r="C59" s="32"/>
      <c r="D59" s="32"/>
      <c r="E59" s="32"/>
    </row>
    <row r="60" ht="12.75" spans="1:5">
      <c r="A60" s="32"/>
      <c r="B60" s="32"/>
      <c r="C60" s="32"/>
      <c r="D60" s="32"/>
      <c r="E60" s="32"/>
    </row>
    <row r="62" ht="12.75" spans="1:5">
      <c r="A62" s="32"/>
      <c r="B62" s="32"/>
      <c r="C62" s="32"/>
      <c r="D62" s="32"/>
      <c r="E62" s="32"/>
    </row>
    <row r="63" ht="12.75" spans="1:5">
      <c r="A63" s="32"/>
      <c r="B63" s="32"/>
      <c r="C63" s="32"/>
      <c r="D63" s="32"/>
      <c r="E63" s="32"/>
    </row>
    <row r="64" ht="12.75" spans="1:5">
      <c r="A64" s="46" t="s">
        <v>5</v>
      </c>
      <c r="B64" s="46"/>
      <c r="C64" s="46"/>
      <c r="D64" s="46"/>
      <c r="E64" s="46"/>
    </row>
    <row r="65" ht="12.75" spans="1:5">
      <c r="A65" s="32" t="s">
        <v>49</v>
      </c>
      <c r="B65" s="32" t="s">
        <v>50</v>
      </c>
      <c r="C65" s="32" t="s">
        <v>47</v>
      </c>
      <c r="D65" s="46" t="s">
        <v>48</v>
      </c>
      <c r="E65" s="32"/>
    </row>
    <row r="66" ht="12.75" spans="1:5">
      <c r="A66" s="32" t="s">
        <v>51</v>
      </c>
      <c r="B66" s="29" t="s">
        <v>18</v>
      </c>
      <c r="C66" s="32">
        <v>8366</v>
      </c>
      <c r="D66" s="55">
        <v>1</v>
      </c>
      <c r="E66" s="32"/>
    </row>
    <row r="67" ht="12.75" spans="1:5">
      <c r="A67" s="32" t="s">
        <v>53</v>
      </c>
      <c r="B67" s="29" t="s">
        <v>245</v>
      </c>
      <c r="C67" s="32"/>
      <c r="D67" s="42"/>
      <c r="E67" s="32"/>
    </row>
    <row r="68" ht="12.75" spans="1:5">
      <c r="A68" s="32" t="s">
        <v>54</v>
      </c>
      <c r="B68" s="32" t="s">
        <v>248</v>
      </c>
      <c r="C68" s="32">
        <v>1163</v>
      </c>
      <c r="D68" s="55">
        <v>0.139015060961033</v>
      </c>
      <c r="E68" s="32"/>
    </row>
    <row r="69" ht="12.75" spans="1:5">
      <c r="A69" s="32" t="s">
        <v>55</v>
      </c>
      <c r="B69" s="32" t="s">
        <v>249</v>
      </c>
      <c r="C69" s="32">
        <v>7399</v>
      </c>
      <c r="D69" s="55">
        <v>0.88441310064547</v>
      </c>
      <c r="E69" s="32"/>
    </row>
    <row r="70" ht="12.75" spans="1:5">
      <c r="A70" s="32" t="s">
        <v>57</v>
      </c>
      <c r="B70" s="32" t="s">
        <v>250</v>
      </c>
      <c r="C70" s="32">
        <v>20891</v>
      </c>
      <c r="D70" s="55">
        <v>2.49713124551757</v>
      </c>
      <c r="E70" s="32"/>
    </row>
    <row r="71" ht="12.75" spans="1:5">
      <c r="A71" s="32"/>
      <c r="B71" s="32"/>
      <c r="C71" s="32"/>
      <c r="D71" s="32"/>
      <c r="E71" s="32"/>
    </row>
  </sheetData>
  <mergeCells count="2">
    <mergeCell ref="E25:G25"/>
    <mergeCell ref="I25:K25"/>
  </mergeCells>
  <pageMargins left="0.75" right="0.75" top="1" bottom="1" header="0.5" footer="0.5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zoomScale="85" zoomScaleNormal="85" workbookViewId="0">
      <selection activeCell="C25" sqref="C25"/>
    </sheetView>
  </sheetViews>
  <sheetFormatPr defaultColWidth="9" defaultRowHeight="13.5" outlineLevelCol="6"/>
  <cols>
    <col min="1" max="7" width="25.2166666666667" style="27" customWidth="1"/>
    <col min="8" max="16384" width="9" style="27"/>
  </cols>
  <sheetData>
    <row r="1" spans="1:2">
      <c r="A1" s="46" t="s">
        <v>132</v>
      </c>
      <c r="B1" s="32" t="s">
        <v>153</v>
      </c>
    </row>
    <row r="2" spans="1:7">
      <c r="A2" s="46" t="s">
        <v>26</v>
      </c>
      <c r="B2" s="46"/>
      <c r="C2" s="46"/>
      <c r="E2" s="46" t="s">
        <v>29</v>
      </c>
      <c r="F2" s="46"/>
      <c r="G2" s="46"/>
    </row>
    <row r="3" spans="1:7">
      <c r="A3" s="32" t="s">
        <v>18</v>
      </c>
      <c r="B3" s="32" t="s">
        <v>251</v>
      </c>
      <c r="C3" s="32" t="s">
        <v>252</v>
      </c>
      <c r="E3" s="32" t="s">
        <v>18</v>
      </c>
      <c r="F3" s="32" t="s">
        <v>251</v>
      </c>
      <c r="G3" s="32" t="s">
        <v>252</v>
      </c>
    </row>
    <row r="4" spans="1:7">
      <c r="A4" s="32">
        <v>9.51</v>
      </c>
      <c r="B4" s="32">
        <v>10.3</v>
      </c>
      <c r="C4" s="32">
        <v>10.42</v>
      </c>
      <c r="E4" s="32">
        <v>9.284</v>
      </c>
      <c r="F4" s="32">
        <v>10.12</v>
      </c>
      <c r="G4" s="32">
        <v>10.19</v>
      </c>
    </row>
    <row r="5" spans="1:7">
      <c r="A5" s="32">
        <v>9.23</v>
      </c>
      <c r="B5" s="32">
        <v>9.984</v>
      </c>
      <c r="C5" s="32">
        <v>10.15</v>
      </c>
      <c r="E5" s="32">
        <v>9.113</v>
      </c>
      <c r="F5" s="32">
        <v>9.913</v>
      </c>
      <c r="G5" s="32">
        <v>10.08</v>
      </c>
    </row>
    <row r="6" spans="1:7">
      <c r="A6" s="32">
        <v>9.307</v>
      </c>
      <c r="B6" s="32">
        <v>9.98</v>
      </c>
      <c r="C6" s="32">
        <v>10.01</v>
      </c>
      <c r="E6" s="32">
        <v>9.202</v>
      </c>
      <c r="F6" s="32">
        <v>9.822</v>
      </c>
      <c r="G6" s="32">
        <v>10.09</v>
      </c>
    </row>
    <row r="7" spans="2:7">
      <c r="B7" s="32">
        <v>9.915</v>
      </c>
      <c r="C7" s="32">
        <v>10.02</v>
      </c>
      <c r="E7" s="32"/>
      <c r="F7" s="32">
        <v>9.751</v>
      </c>
      <c r="G7" s="32">
        <v>10.13</v>
      </c>
    </row>
    <row r="8" spans="1:7">
      <c r="A8" s="46" t="s">
        <v>26</v>
      </c>
      <c r="B8" s="46"/>
      <c r="C8" s="46"/>
      <c r="E8" s="32"/>
      <c r="F8" s="32"/>
      <c r="G8" s="32"/>
    </row>
    <row r="9" spans="2:6">
      <c r="B9" s="6" t="s">
        <v>66</v>
      </c>
      <c r="C9" s="6" t="s">
        <v>67</v>
      </c>
      <c r="D9" s="6" t="s">
        <v>68</v>
      </c>
      <c r="E9" s="6" t="s">
        <v>69</v>
      </c>
      <c r="F9" s="6" t="s">
        <v>70</v>
      </c>
    </row>
    <row r="10" spans="1:6">
      <c r="A10" s="6" t="s">
        <v>253</v>
      </c>
      <c r="B10" s="6">
        <v>0.6958</v>
      </c>
      <c r="C10" s="6" t="s">
        <v>254</v>
      </c>
      <c r="D10" s="6" t="s">
        <v>73</v>
      </c>
      <c r="E10" s="6" t="s">
        <v>40</v>
      </c>
      <c r="F10" s="6">
        <v>0.002</v>
      </c>
    </row>
    <row r="11" spans="1:6">
      <c r="A11" s="6" t="s">
        <v>255</v>
      </c>
      <c r="B11" s="6">
        <v>-0.1053</v>
      </c>
      <c r="C11" s="6" t="s">
        <v>256</v>
      </c>
      <c r="D11" s="6" t="s">
        <v>77</v>
      </c>
      <c r="E11" s="6" t="s">
        <v>41</v>
      </c>
      <c r="F11" s="6">
        <v>0.6802</v>
      </c>
    </row>
    <row r="12" spans="1:1">
      <c r="A12" s="46" t="s">
        <v>29</v>
      </c>
    </row>
    <row r="13" spans="2:6">
      <c r="B13" s="6" t="s">
        <v>66</v>
      </c>
      <c r="C13" s="6" t="s">
        <v>67</v>
      </c>
      <c r="D13" s="6" t="s">
        <v>68</v>
      </c>
      <c r="E13" s="6" t="s">
        <v>69</v>
      </c>
      <c r="F13" s="6" t="s">
        <v>70</v>
      </c>
    </row>
    <row r="14" spans="1:6">
      <c r="A14" s="6" t="s">
        <v>257</v>
      </c>
      <c r="B14" s="6">
        <v>0.7018</v>
      </c>
      <c r="C14" s="6" t="s">
        <v>258</v>
      </c>
      <c r="D14" s="6" t="s">
        <v>73</v>
      </c>
      <c r="E14" s="6" t="s">
        <v>38</v>
      </c>
      <c r="F14" s="6" t="s">
        <v>36</v>
      </c>
    </row>
    <row r="15" spans="1:6">
      <c r="A15" s="6" t="s">
        <v>259</v>
      </c>
      <c r="B15" s="6">
        <v>-0.221</v>
      </c>
      <c r="C15" s="6" t="s">
        <v>260</v>
      </c>
      <c r="D15" s="6" t="s">
        <v>77</v>
      </c>
      <c r="E15" s="6" t="s">
        <v>41</v>
      </c>
      <c r="F15" s="6">
        <v>0.0536</v>
      </c>
    </row>
  </sheetData>
  <mergeCells count="2">
    <mergeCell ref="A2:C2"/>
    <mergeCell ref="E2:G2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6"/>
  <sheetViews>
    <sheetView zoomScale="85" zoomScaleNormal="85" workbookViewId="0">
      <selection activeCell="J40" sqref="J40"/>
    </sheetView>
  </sheetViews>
  <sheetFormatPr defaultColWidth="9" defaultRowHeight="12.75"/>
  <cols>
    <col min="1" max="1" width="21.3333333333333" style="32" customWidth="1"/>
    <col min="2" max="2" width="11.1083333333333" style="32"/>
    <col min="3" max="7" width="10.2166666666667" style="32"/>
    <col min="8" max="14" width="12.6666666666667" style="32"/>
    <col min="15" max="16384" width="9" style="32"/>
  </cols>
  <sheetData>
    <row r="1" s="27" customFormat="1" ht="13.5" spans="24:37">
      <c r="X1" s="46" t="s">
        <v>32</v>
      </c>
      <c r="Y1" s="46"/>
      <c r="Z1" s="46"/>
      <c r="AA1" s="46"/>
      <c r="AB1" s="46"/>
      <c r="AC1" s="46"/>
      <c r="AF1" s="46" t="s">
        <v>25</v>
      </c>
      <c r="AG1" s="46"/>
      <c r="AH1" s="46"/>
      <c r="AI1" s="46"/>
      <c r="AJ1" s="46"/>
      <c r="AK1" s="46"/>
    </row>
    <row r="2" s="27" customFormat="1" ht="13.5" spans="2:37">
      <c r="B2" s="30" t="s">
        <v>261</v>
      </c>
      <c r="C2" s="30"/>
      <c r="D2" s="30"/>
      <c r="E2" s="30"/>
      <c r="F2" s="30"/>
      <c r="G2" s="30"/>
      <c r="H2" s="114" t="s">
        <v>21</v>
      </c>
      <c r="I2" s="114"/>
      <c r="J2" s="114"/>
      <c r="K2" s="114"/>
      <c r="L2" s="114"/>
      <c r="M2" s="114"/>
      <c r="P2" s="46" t="s">
        <v>23</v>
      </c>
      <c r="Q2" s="46"/>
      <c r="R2" s="46"/>
      <c r="S2" s="46"/>
      <c r="T2" s="46"/>
      <c r="U2" s="46"/>
      <c r="X2" s="46" t="s">
        <v>262</v>
      </c>
      <c r="Y2" s="46"/>
      <c r="Z2" s="46"/>
      <c r="AA2" s="46"/>
      <c r="AB2" s="46"/>
      <c r="AC2" s="46"/>
      <c r="AF2" s="46" t="s">
        <v>262</v>
      </c>
      <c r="AG2" s="46"/>
      <c r="AH2" s="46"/>
      <c r="AI2" s="46"/>
      <c r="AJ2" s="46"/>
      <c r="AK2" s="46"/>
    </row>
    <row r="3" s="27" customFormat="1" ht="13.5" spans="1:37">
      <c r="A3" s="30" t="s">
        <v>96</v>
      </c>
      <c r="B3" s="6" t="s">
        <v>61</v>
      </c>
      <c r="C3" s="6" t="s">
        <v>62</v>
      </c>
      <c r="D3" s="6" t="s">
        <v>63</v>
      </c>
      <c r="E3" s="6" t="s">
        <v>64</v>
      </c>
      <c r="F3" s="6" t="s">
        <v>65</v>
      </c>
      <c r="G3" s="6" t="s">
        <v>31</v>
      </c>
      <c r="H3" s="6" t="s">
        <v>61</v>
      </c>
      <c r="I3" s="6" t="s">
        <v>62</v>
      </c>
      <c r="J3" s="6" t="s">
        <v>63</v>
      </c>
      <c r="K3" s="6" t="s">
        <v>64</v>
      </c>
      <c r="L3" s="6" t="s">
        <v>65</v>
      </c>
      <c r="M3" s="6" t="s">
        <v>31</v>
      </c>
      <c r="P3" s="6" t="s">
        <v>61</v>
      </c>
      <c r="Q3" s="6" t="s">
        <v>62</v>
      </c>
      <c r="R3" s="6" t="s">
        <v>63</v>
      </c>
      <c r="S3" s="6" t="s">
        <v>64</v>
      </c>
      <c r="T3" s="6" t="s">
        <v>65</v>
      </c>
      <c r="U3" s="6" t="s">
        <v>31</v>
      </c>
      <c r="W3" s="115"/>
      <c r="X3" s="6" t="s">
        <v>61</v>
      </c>
      <c r="Y3" s="6" t="s">
        <v>62</v>
      </c>
      <c r="Z3" s="6" t="s">
        <v>63</v>
      </c>
      <c r="AA3" s="6" t="s">
        <v>64</v>
      </c>
      <c r="AB3" s="6" t="s">
        <v>65</v>
      </c>
      <c r="AC3" s="6" t="s">
        <v>31</v>
      </c>
      <c r="AE3" s="70"/>
      <c r="AF3" s="6" t="s">
        <v>61</v>
      </c>
      <c r="AG3" s="6" t="s">
        <v>62</v>
      </c>
      <c r="AH3" s="6" t="s">
        <v>63</v>
      </c>
      <c r="AI3" s="6" t="s">
        <v>64</v>
      </c>
      <c r="AJ3" s="6" t="s">
        <v>65</v>
      </c>
      <c r="AK3" s="6" t="s">
        <v>31</v>
      </c>
    </row>
    <row r="4" s="27" customFormat="1" ht="13.5" spans="1:37">
      <c r="A4" s="46" t="s">
        <v>106</v>
      </c>
      <c r="B4" s="47">
        <v>1.05705379926292</v>
      </c>
      <c r="C4" s="47">
        <v>0.814400677586628</v>
      </c>
      <c r="D4" s="47">
        <v>1.08938346350029</v>
      </c>
      <c r="E4" s="47">
        <v>0.695254624862413</v>
      </c>
      <c r="F4" s="47">
        <v>0.806723818353165</v>
      </c>
      <c r="G4" s="47">
        <v>1.00710592131611</v>
      </c>
      <c r="H4" s="47">
        <v>1.28978364917064</v>
      </c>
      <c r="I4" s="47">
        <v>1.0487444638485</v>
      </c>
      <c r="J4" s="47">
        <v>1.3934718765803</v>
      </c>
      <c r="K4" s="47">
        <v>1.01141829714165</v>
      </c>
      <c r="L4" s="47">
        <v>1.08945110294675</v>
      </c>
      <c r="M4" s="47">
        <v>1.13115741008865</v>
      </c>
      <c r="O4" s="30" t="s">
        <v>106</v>
      </c>
      <c r="P4" s="34">
        <f>H4-B4</f>
        <v>0.232729849907716</v>
      </c>
      <c r="Q4" s="34">
        <f t="shared" ref="Q4:U4" si="0">I4-C4</f>
        <v>0.234343786261873</v>
      </c>
      <c r="R4" s="34">
        <f t="shared" si="0"/>
        <v>0.304088413080015</v>
      </c>
      <c r="S4" s="34">
        <f t="shared" si="0"/>
        <v>0.316163672279235</v>
      </c>
      <c r="T4" s="34">
        <f t="shared" si="0"/>
        <v>0.282727284593581</v>
      </c>
      <c r="U4" s="34">
        <f t="shared" si="0"/>
        <v>0.124051488772544</v>
      </c>
      <c r="W4" s="30" t="s">
        <v>2</v>
      </c>
      <c r="X4" s="42">
        <f t="shared" ref="X4:AC4" si="1">P4/H4*100</f>
        <v>18.0440998811984</v>
      </c>
      <c r="Y4" s="42">
        <f t="shared" si="1"/>
        <v>22.3451750488311</v>
      </c>
      <c r="Z4" s="42">
        <f t="shared" si="1"/>
        <v>21.8223573931232</v>
      </c>
      <c r="AA4" s="42">
        <f t="shared" si="1"/>
        <v>31.2594376800123</v>
      </c>
      <c r="AB4" s="42">
        <f t="shared" si="1"/>
        <v>25.9513514492629</v>
      </c>
      <c r="AC4" s="42">
        <f t="shared" si="1"/>
        <v>10.9667750629704</v>
      </c>
      <c r="AE4" s="30" t="s">
        <v>2</v>
      </c>
      <c r="AF4" s="42">
        <f t="shared" ref="AF4:AK4" si="2">AVERAGE(X4:X7)</f>
        <v>18.4318147239826</v>
      </c>
      <c r="AG4" s="42">
        <f t="shared" si="2"/>
        <v>22.0197522767227</v>
      </c>
      <c r="AH4" s="42">
        <f t="shared" si="2"/>
        <v>22.3326343913971</v>
      </c>
      <c r="AI4" s="42">
        <f t="shared" si="2"/>
        <v>31.6939049269442</v>
      </c>
      <c r="AJ4" s="42">
        <f t="shared" si="2"/>
        <v>25.650763335416</v>
      </c>
      <c r="AK4" s="42">
        <f t="shared" si="2"/>
        <v>10.7033954800516</v>
      </c>
    </row>
    <row r="5" s="27" customFormat="1" ht="13.5" spans="1:31">
      <c r="A5" s="46"/>
      <c r="B5" s="47">
        <v>1.03711281416439</v>
      </c>
      <c r="C5" s="47">
        <v>0.808491494583213</v>
      </c>
      <c r="D5" s="47">
        <v>1.08248283758244</v>
      </c>
      <c r="E5" s="47">
        <v>0.684078672342616</v>
      </c>
      <c r="F5" s="47">
        <v>0.796382543726292</v>
      </c>
      <c r="G5" s="47">
        <v>1.01518595261614</v>
      </c>
      <c r="H5" s="47">
        <v>1.2789719051976</v>
      </c>
      <c r="I5" s="47">
        <v>1.03965313637742</v>
      </c>
      <c r="J5" s="47">
        <v>1.386222163824</v>
      </c>
      <c r="K5" s="47">
        <v>1.01516781302358</v>
      </c>
      <c r="L5" s="47">
        <v>1.07535417480813</v>
      </c>
      <c r="M5" s="47">
        <v>1.14060336471863</v>
      </c>
      <c r="O5" s="30"/>
      <c r="P5" s="34">
        <f t="shared" ref="P5:U5" si="3">H5-B5</f>
        <v>0.241859091033218</v>
      </c>
      <c r="Q5" s="34">
        <f t="shared" si="3"/>
        <v>0.231161641794209</v>
      </c>
      <c r="R5" s="34">
        <f t="shared" si="3"/>
        <v>0.303739326241558</v>
      </c>
      <c r="S5" s="34">
        <f t="shared" si="3"/>
        <v>0.331089140680968</v>
      </c>
      <c r="T5" s="34">
        <f t="shared" si="3"/>
        <v>0.278971631081843</v>
      </c>
      <c r="U5" s="34">
        <f t="shared" si="3"/>
        <v>0.12541741210249</v>
      </c>
      <c r="W5" s="30"/>
      <c r="X5" s="42">
        <f t="shared" ref="X5:AC5" si="4">P5/H5*100</f>
        <v>18.9104303269156</v>
      </c>
      <c r="Y5" s="42">
        <f t="shared" si="4"/>
        <v>22.2344966514188</v>
      </c>
      <c r="Z5" s="42">
        <f t="shared" si="4"/>
        <v>21.9113021107432</v>
      </c>
      <c r="AA5" s="42">
        <f t="shared" si="4"/>
        <v>32.6142275625199</v>
      </c>
      <c r="AB5" s="42">
        <f t="shared" si="4"/>
        <v>25.9423023239406</v>
      </c>
      <c r="AC5" s="42">
        <f t="shared" si="4"/>
        <v>10.9957077089132</v>
      </c>
      <c r="AE5" s="30"/>
    </row>
    <row r="6" s="27" customFormat="1" ht="13.5" spans="1:31">
      <c r="A6" s="46"/>
      <c r="B6" s="47">
        <v>1.04603503635729</v>
      </c>
      <c r="C6" s="47">
        <v>0.809673112620628</v>
      </c>
      <c r="D6" s="47">
        <v>1.10034222295554</v>
      </c>
      <c r="E6" s="47">
        <v>0.694963380917406</v>
      </c>
      <c r="F6" s="47">
        <v>0.809690939146517</v>
      </c>
      <c r="G6" s="47">
        <v>1.00509282377023</v>
      </c>
      <c r="H6" s="47">
        <v>1.28248834442799</v>
      </c>
      <c r="I6" s="47">
        <v>1.03878461312711</v>
      </c>
      <c r="J6" s="47">
        <v>1.42501045661351</v>
      </c>
      <c r="K6" s="47">
        <v>1.0118039030014</v>
      </c>
      <c r="L6" s="47">
        <v>1.08924017720125</v>
      </c>
      <c r="M6" s="47">
        <v>1.12274012921883</v>
      </c>
      <c r="O6" s="30"/>
      <c r="P6" s="34">
        <f t="shared" ref="P6:U6" si="5">H6-B6</f>
        <v>0.236453308070701</v>
      </c>
      <c r="Q6" s="34">
        <f t="shared" si="5"/>
        <v>0.229111500506485</v>
      </c>
      <c r="R6" s="34">
        <f t="shared" si="5"/>
        <v>0.324668233657962</v>
      </c>
      <c r="S6" s="34">
        <f t="shared" si="5"/>
        <v>0.316840522083996</v>
      </c>
      <c r="T6" s="34">
        <f t="shared" si="5"/>
        <v>0.279549238054728</v>
      </c>
      <c r="U6" s="34">
        <f t="shared" si="5"/>
        <v>0.117647305448603</v>
      </c>
      <c r="W6" s="30"/>
      <c r="X6" s="42">
        <f t="shared" ref="X6:AC6" si="6">P6/H6*100</f>
        <v>18.4370726718895</v>
      </c>
      <c r="Y6" s="42">
        <f t="shared" si="6"/>
        <v>22.0557272038115</v>
      </c>
      <c r="Z6" s="42">
        <f t="shared" si="6"/>
        <v>22.7835685100533</v>
      </c>
      <c r="AA6" s="42">
        <f t="shared" si="6"/>
        <v>31.3144198341324</v>
      </c>
      <c r="AB6" s="42">
        <f t="shared" si="6"/>
        <v>25.6646095054093</v>
      </c>
      <c r="AC6" s="42">
        <f t="shared" si="6"/>
        <v>10.4785873762665</v>
      </c>
      <c r="AE6" s="30"/>
    </row>
    <row r="7" s="27" customFormat="1" ht="13.5" spans="1:37">
      <c r="A7" s="46"/>
      <c r="B7" s="47">
        <v>1.057051940661</v>
      </c>
      <c r="C7" s="47">
        <v>0.802832658144747</v>
      </c>
      <c r="D7" s="47">
        <v>1.08519378098602</v>
      </c>
      <c r="E7" s="47">
        <v>0.694971472367639</v>
      </c>
      <c r="F7" s="47">
        <v>0.822969024608379</v>
      </c>
      <c r="G7" s="47">
        <v>1.02358132346061</v>
      </c>
      <c r="H7" s="47">
        <v>1.29438612874569</v>
      </c>
      <c r="I7" s="47">
        <v>1.02198262957046</v>
      </c>
      <c r="J7" s="47">
        <v>1.40593381408476</v>
      </c>
      <c r="K7" s="47">
        <v>1.01585503258839</v>
      </c>
      <c r="L7" s="47">
        <v>1.09794772811743</v>
      </c>
      <c r="M7" s="47">
        <v>1.14203950562287</v>
      </c>
      <c r="O7" s="30"/>
      <c r="P7" s="34">
        <f t="shared" ref="P7:U7" si="7">H7-B7</f>
        <v>0.237334188084682</v>
      </c>
      <c r="Q7" s="34">
        <f t="shared" si="7"/>
        <v>0.219149971425715</v>
      </c>
      <c r="R7" s="34">
        <f t="shared" si="7"/>
        <v>0.320740033098739</v>
      </c>
      <c r="S7" s="34">
        <f t="shared" si="7"/>
        <v>0.320883560220756</v>
      </c>
      <c r="T7" s="34">
        <f t="shared" si="7"/>
        <v>0.274978703509048</v>
      </c>
      <c r="U7" s="34">
        <f t="shared" si="7"/>
        <v>0.118458182162266</v>
      </c>
      <c r="W7" s="30"/>
      <c r="X7" s="42">
        <f t="shared" ref="X7:AC7" si="8">P7/H7*100</f>
        <v>18.3356560159269</v>
      </c>
      <c r="Y7" s="42">
        <f t="shared" si="8"/>
        <v>21.4436102028293</v>
      </c>
      <c r="Z7" s="42">
        <f t="shared" si="8"/>
        <v>22.8133095516688</v>
      </c>
      <c r="AA7" s="42">
        <f t="shared" si="8"/>
        <v>31.5875346311122</v>
      </c>
      <c r="AB7" s="42">
        <f t="shared" si="8"/>
        <v>25.044790063051</v>
      </c>
      <c r="AC7" s="42">
        <f t="shared" si="8"/>
        <v>10.3725117720563</v>
      </c>
      <c r="AE7" s="30"/>
      <c r="AF7" s="42"/>
      <c r="AG7" s="42"/>
      <c r="AH7" s="42"/>
      <c r="AI7" s="42"/>
      <c r="AJ7" s="42"/>
      <c r="AK7" s="42"/>
    </row>
    <row r="8" s="27" customFormat="1" ht="13.5" spans="1:37">
      <c r="A8" s="46" t="s">
        <v>108</v>
      </c>
      <c r="B8" s="47">
        <v>1.08141132467325</v>
      </c>
      <c r="C8" s="47">
        <v>0.846904586463186</v>
      </c>
      <c r="D8" s="47">
        <v>1.11946209303337</v>
      </c>
      <c r="E8" s="47">
        <v>0.721994183401091</v>
      </c>
      <c r="F8" s="47">
        <v>0.808994392262548</v>
      </c>
      <c r="G8" s="47">
        <v>1.00815540088082</v>
      </c>
      <c r="H8" s="47">
        <v>1.32415964493846</v>
      </c>
      <c r="I8" s="47">
        <v>1.09782288747723</v>
      </c>
      <c r="J8" s="47">
        <v>1.44239433348708</v>
      </c>
      <c r="K8" s="47">
        <v>1.04485624388956</v>
      </c>
      <c r="L8" s="47">
        <v>1.09448712957346</v>
      </c>
      <c r="M8" s="47">
        <v>1.13865863740321</v>
      </c>
      <c r="O8" s="30" t="s">
        <v>108</v>
      </c>
      <c r="P8" s="34">
        <f t="shared" ref="P8:U8" si="9">H8-B8</f>
        <v>0.242748320265204</v>
      </c>
      <c r="Q8" s="34">
        <f t="shared" si="9"/>
        <v>0.250918301014046</v>
      </c>
      <c r="R8" s="34">
        <f t="shared" si="9"/>
        <v>0.322932240453708</v>
      </c>
      <c r="S8" s="34">
        <f t="shared" si="9"/>
        <v>0.322862060488471</v>
      </c>
      <c r="T8" s="34">
        <f t="shared" si="9"/>
        <v>0.285492737310909</v>
      </c>
      <c r="U8" s="34">
        <f t="shared" si="9"/>
        <v>0.130503236522392</v>
      </c>
      <c r="W8" s="30" t="s">
        <v>3</v>
      </c>
      <c r="X8" s="42">
        <f t="shared" ref="X8:AC8" si="10">P8/H8*100</f>
        <v>18.3322548148253</v>
      </c>
      <c r="Y8" s="42">
        <f t="shared" si="10"/>
        <v>22.8559910597828</v>
      </c>
      <c r="Z8" s="42">
        <f t="shared" si="10"/>
        <v>22.388623759565</v>
      </c>
      <c r="AA8" s="42">
        <f t="shared" si="10"/>
        <v>30.900141754103</v>
      </c>
      <c r="AB8" s="42">
        <f t="shared" si="10"/>
        <v>26.0846134775629</v>
      </c>
      <c r="AC8" s="42">
        <f t="shared" si="10"/>
        <v>11.4611378894041</v>
      </c>
      <c r="AE8" s="30" t="s">
        <v>3</v>
      </c>
      <c r="AF8" s="42">
        <f t="shared" ref="AF8:AK8" si="11">AVERAGE(X8:X11)</f>
        <v>18.2984466639167</v>
      </c>
      <c r="AG8" s="42">
        <f t="shared" si="11"/>
        <v>22.425322506991</v>
      </c>
      <c r="AH8" s="42">
        <f t="shared" si="11"/>
        <v>22.5888936288628</v>
      </c>
      <c r="AI8" s="42">
        <f t="shared" si="11"/>
        <v>31.0577649172801</v>
      </c>
      <c r="AJ8" s="42">
        <f t="shared" si="11"/>
        <v>26.0150592672371</v>
      </c>
      <c r="AK8" s="42">
        <f t="shared" si="11"/>
        <v>11.6799136883091</v>
      </c>
    </row>
    <row r="9" s="27" customFormat="1" ht="13.5" spans="1:31">
      <c r="A9" s="46"/>
      <c r="B9" s="47">
        <v>1.06969043992288</v>
      </c>
      <c r="C9" s="47">
        <v>0.840280183610184</v>
      </c>
      <c r="D9" s="47">
        <v>1.12310641425738</v>
      </c>
      <c r="E9" s="47">
        <v>0.701486605539103</v>
      </c>
      <c r="F9" s="47">
        <v>0.818268957234863</v>
      </c>
      <c r="G9" s="47">
        <v>1.01262358864736</v>
      </c>
      <c r="H9" s="47">
        <v>1.30980154426446</v>
      </c>
      <c r="I9" s="47">
        <v>1.08790527130779</v>
      </c>
      <c r="J9" s="47">
        <v>1.45717434412892</v>
      </c>
      <c r="K9" s="47">
        <v>1.02319692339634</v>
      </c>
      <c r="L9" s="47">
        <v>1.10529341734906</v>
      </c>
      <c r="M9" s="47">
        <v>1.14681888460608</v>
      </c>
      <c r="O9" s="30"/>
      <c r="P9" s="34">
        <f t="shared" ref="P9:U9" si="12">H9-B9</f>
        <v>0.240111104341582</v>
      </c>
      <c r="Q9" s="34">
        <f t="shared" si="12"/>
        <v>0.247625087697608</v>
      </c>
      <c r="R9" s="34">
        <f t="shared" si="12"/>
        <v>0.334067929871543</v>
      </c>
      <c r="S9" s="34">
        <f t="shared" si="12"/>
        <v>0.321710317857239</v>
      </c>
      <c r="T9" s="34">
        <f t="shared" si="12"/>
        <v>0.287024460114199</v>
      </c>
      <c r="U9" s="34">
        <f t="shared" si="12"/>
        <v>0.134195295958719</v>
      </c>
      <c r="W9" s="30"/>
      <c r="X9" s="42">
        <f t="shared" ref="X9:AC9" si="13">P9/H9*100</f>
        <v>18.331869082993</v>
      </c>
      <c r="Y9" s="42">
        <f t="shared" si="13"/>
        <v>22.7616405792329</v>
      </c>
      <c r="Z9" s="42">
        <f t="shared" si="13"/>
        <v>22.9257350856835</v>
      </c>
      <c r="AA9" s="42">
        <f t="shared" si="13"/>
        <v>31.4416815083231</v>
      </c>
      <c r="AB9" s="42">
        <f t="shared" si="13"/>
        <v>25.9681687784407</v>
      </c>
      <c r="AC9" s="42">
        <f t="shared" si="13"/>
        <v>11.7015247795482</v>
      </c>
      <c r="AE9" s="30"/>
    </row>
    <row r="10" s="27" customFormat="1" ht="13.5" spans="1:31">
      <c r="A10" s="46"/>
      <c r="B10" s="47">
        <v>1.05972817236306</v>
      </c>
      <c r="C10" s="47">
        <v>0.841202539423239</v>
      </c>
      <c r="D10" s="47">
        <v>1.12832636766152</v>
      </c>
      <c r="E10" s="47">
        <v>0.717647579690539</v>
      </c>
      <c r="F10" s="47">
        <v>0.827630595148183</v>
      </c>
      <c r="G10" s="47">
        <v>1.02951399238992</v>
      </c>
      <c r="H10" s="47">
        <v>1.2950204153794</v>
      </c>
      <c r="I10" s="47">
        <v>1.08578936706212</v>
      </c>
      <c r="J10" s="47">
        <v>1.46557695761175</v>
      </c>
      <c r="K10" s="47">
        <v>1.04123060245677</v>
      </c>
      <c r="L10" s="47">
        <v>1.12234317177101</v>
      </c>
      <c r="M10" s="47">
        <v>1.16478046065991</v>
      </c>
      <c r="O10" s="30"/>
      <c r="P10" s="34">
        <f t="shared" ref="P10:U10" si="14">H10-B10</f>
        <v>0.235292243016338</v>
      </c>
      <c r="Q10" s="34">
        <f t="shared" si="14"/>
        <v>0.244586827638883</v>
      </c>
      <c r="R10" s="34">
        <f t="shared" si="14"/>
        <v>0.337250589950221</v>
      </c>
      <c r="S10" s="34">
        <f t="shared" si="14"/>
        <v>0.32358302276623</v>
      </c>
      <c r="T10" s="34">
        <f t="shared" si="14"/>
        <v>0.294712576622825</v>
      </c>
      <c r="U10" s="34">
        <f t="shared" si="14"/>
        <v>0.135266468269992</v>
      </c>
      <c r="W10" s="30"/>
      <c r="X10" s="42">
        <f t="shared" ref="X10:AC10" si="15">P10/H10*100</f>
        <v>18.1689987448889</v>
      </c>
      <c r="Y10" s="42">
        <f t="shared" si="15"/>
        <v>22.5261763522952</v>
      </c>
      <c r="Z10" s="42">
        <f t="shared" si="15"/>
        <v>23.0114555362411</v>
      </c>
      <c r="AA10" s="42">
        <f t="shared" si="15"/>
        <v>31.0769796818054</v>
      </c>
      <c r="AB10" s="42">
        <f t="shared" si="15"/>
        <v>26.2586866508736</v>
      </c>
      <c r="AC10" s="42">
        <f t="shared" si="15"/>
        <v>11.6130440747054</v>
      </c>
      <c r="AE10" s="30"/>
    </row>
    <row r="11" s="27" customFormat="1" ht="13.5" spans="1:37">
      <c r="A11" s="46"/>
      <c r="B11" s="47">
        <v>1.07838076923215</v>
      </c>
      <c r="C11" s="47">
        <v>0.8413875452614</v>
      </c>
      <c r="D11" s="47">
        <v>1.11975034284853</v>
      </c>
      <c r="E11" s="47">
        <v>0.712725734004855</v>
      </c>
      <c r="F11" s="47">
        <v>0.815115666830721</v>
      </c>
      <c r="G11" s="47">
        <v>1.02601631401605</v>
      </c>
      <c r="H11" s="47">
        <v>1.32090830503978</v>
      </c>
      <c r="I11" s="47">
        <v>1.07261669705012</v>
      </c>
      <c r="J11" s="47">
        <v>1.43612530213116</v>
      </c>
      <c r="K11" s="47">
        <v>1.03013294012329</v>
      </c>
      <c r="L11" s="47">
        <v>1.09778066525537</v>
      </c>
      <c r="M11" s="47">
        <v>1.16518545951578</v>
      </c>
      <c r="O11" s="30"/>
      <c r="P11" s="34">
        <f t="shared" ref="P11:U11" si="16">H11-B11</f>
        <v>0.242527535807632</v>
      </c>
      <c r="Q11" s="34">
        <f t="shared" si="16"/>
        <v>0.231229151788721</v>
      </c>
      <c r="R11" s="34">
        <f t="shared" si="16"/>
        <v>0.316374959282627</v>
      </c>
      <c r="S11" s="34">
        <f t="shared" si="16"/>
        <v>0.317407206118433</v>
      </c>
      <c r="T11" s="34">
        <f t="shared" si="16"/>
        <v>0.282664998424648</v>
      </c>
      <c r="U11" s="34">
        <f t="shared" si="16"/>
        <v>0.139169145499735</v>
      </c>
      <c r="W11" s="30"/>
      <c r="X11" s="42">
        <f t="shared" ref="X11:AC11" si="17">P11/H11*100</f>
        <v>18.3606640129594</v>
      </c>
      <c r="Y11" s="42">
        <f t="shared" si="17"/>
        <v>21.5574820366531</v>
      </c>
      <c r="Z11" s="42">
        <f t="shared" si="17"/>
        <v>22.0297601339616</v>
      </c>
      <c r="AA11" s="42">
        <f t="shared" si="17"/>
        <v>30.8122567248889</v>
      </c>
      <c r="AB11" s="42">
        <f t="shared" si="17"/>
        <v>25.7487681620712</v>
      </c>
      <c r="AC11" s="42">
        <f t="shared" si="17"/>
        <v>11.9439480095786</v>
      </c>
      <c r="AE11" s="30"/>
      <c r="AF11" s="42"/>
      <c r="AG11" s="42"/>
      <c r="AH11" s="42"/>
      <c r="AI11" s="42"/>
      <c r="AJ11" s="42"/>
      <c r="AK11" s="42"/>
    </row>
    <row r="12" s="27" customFormat="1" ht="13.5" spans="1:37">
      <c r="A12" s="46" t="s">
        <v>109</v>
      </c>
      <c r="B12" s="47">
        <v>1.02025095327036</v>
      </c>
      <c r="C12" s="47">
        <v>0.747118789410779</v>
      </c>
      <c r="D12" s="47">
        <v>1.04416678392334</v>
      </c>
      <c r="E12" s="47">
        <v>0.665194154798321</v>
      </c>
      <c r="F12" s="47">
        <v>0.758647314603574</v>
      </c>
      <c r="G12" s="47">
        <v>0.962950229419326</v>
      </c>
      <c r="H12" s="47">
        <v>1.20514594168885</v>
      </c>
      <c r="I12" s="47">
        <v>0.947679644966653</v>
      </c>
      <c r="J12" s="47">
        <v>1.33259138863673</v>
      </c>
      <c r="K12" s="47">
        <v>0.943520923029364</v>
      </c>
      <c r="L12" s="47">
        <v>1.00130832168026</v>
      </c>
      <c r="M12" s="47">
        <v>1.02995184767325</v>
      </c>
      <c r="N12" s="115"/>
      <c r="O12" s="30" t="s">
        <v>109</v>
      </c>
      <c r="P12" s="34">
        <f t="shared" ref="P12:U12" si="18">H12-B12</f>
        <v>0.184894988418485</v>
      </c>
      <c r="Q12" s="34">
        <f t="shared" si="18"/>
        <v>0.200560855555874</v>
      </c>
      <c r="R12" s="34">
        <f t="shared" si="18"/>
        <v>0.288424604713394</v>
      </c>
      <c r="S12" s="34">
        <f t="shared" si="18"/>
        <v>0.278326768231043</v>
      </c>
      <c r="T12" s="34">
        <f t="shared" si="18"/>
        <v>0.242661007076683</v>
      </c>
      <c r="U12" s="34">
        <f t="shared" si="18"/>
        <v>0.0670016182539193</v>
      </c>
      <c r="W12" s="30" t="s">
        <v>4</v>
      </c>
      <c r="X12" s="42">
        <f t="shared" ref="X12:AC12" si="19">P12/H12*100</f>
        <v>15.3421243039976</v>
      </c>
      <c r="Y12" s="42">
        <f t="shared" si="19"/>
        <v>21.1633600680462</v>
      </c>
      <c r="Z12" s="42">
        <f t="shared" si="19"/>
        <v>21.6438892801535</v>
      </c>
      <c r="AA12" s="42">
        <f t="shared" si="19"/>
        <v>29.4987383361271</v>
      </c>
      <c r="AB12" s="42">
        <f t="shared" si="19"/>
        <v>24.2343943241661</v>
      </c>
      <c r="AC12" s="42">
        <f t="shared" si="19"/>
        <v>6.5053156033733</v>
      </c>
      <c r="AE12" s="30" t="s">
        <v>4</v>
      </c>
      <c r="AF12" s="42">
        <f t="shared" ref="AF12:AK12" si="20">AVERAGE(X12:X15)</f>
        <v>15.7896950627884</v>
      </c>
      <c r="AG12" s="42">
        <f t="shared" si="20"/>
        <v>21.2107381690138</v>
      </c>
      <c r="AH12" s="42">
        <f t="shared" si="20"/>
        <v>21.4971669350839</v>
      </c>
      <c r="AI12" s="42">
        <f t="shared" si="20"/>
        <v>29.7660691581263</v>
      </c>
      <c r="AJ12" s="42">
        <f t="shared" si="20"/>
        <v>24.098062218663</v>
      </c>
      <c r="AK12" s="42">
        <f t="shared" si="20"/>
        <v>6.53967780435484</v>
      </c>
    </row>
    <row r="13" s="27" customFormat="1" ht="13.5" spans="1:31">
      <c r="A13" s="46"/>
      <c r="B13" s="47">
        <v>1.01489934913939</v>
      </c>
      <c r="C13" s="47">
        <v>0.744261623807947</v>
      </c>
      <c r="D13" s="47">
        <v>1.04826645360731</v>
      </c>
      <c r="E13" s="47">
        <v>0.663563789519987</v>
      </c>
      <c r="F13" s="47">
        <v>0.789937408675018</v>
      </c>
      <c r="G13" s="47">
        <v>0.975711972575687</v>
      </c>
      <c r="H13" s="47">
        <v>1.20994615134278</v>
      </c>
      <c r="I13" s="47">
        <v>0.947445718899285</v>
      </c>
      <c r="J13" s="47">
        <v>1.33321042911554</v>
      </c>
      <c r="K13" s="47">
        <v>0.949665305501061</v>
      </c>
      <c r="L13" s="47">
        <v>1.03867521893938</v>
      </c>
      <c r="M13" s="47">
        <v>1.04825028088624</v>
      </c>
      <c r="N13" s="115"/>
      <c r="O13" s="30"/>
      <c r="P13" s="34">
        <f t="shared" ref="P13:U13" si="21">H13-B13</f>
        <v>0.195046802203385</v>
      </c>
      <c r="Q13" s="34">
        <f t="shared" si="21"/>
        <v>0.203184095091338</v>
      </c>
      <c r="R13" s="34">
        <f t="shared" si="21"/>
        <v>0.284943975508227</v>
      </c>
      <c r="S13" s="34">
        <f t="shared" si="21"/>
        <v>0.286101515981074</v>
      </c>
      <c r="T13" s="34">
        <f t="shared" si="21"/>
        <v>0.248737810264367</v>
      </c>
      <c r="U13" s="34">
        <f t="shared" si="21"/>
        <v>0.0725383083105567</v>
      </c>
      <c r="W13" s="30"/>
      <c r="X13" s="42">
        <f t="shared" ref="X13:AC13" si="22">P13/H13*100</f>
        <v>16.1202878315638</v>
      </c>
      <c r="Y13" s="42">
        <f t="shared" si="22"/>
        <v>21.4454602557486</v>
      </c>
      <c r="Z13" s="42">
        <f t="shared" si="22"/>
        <v>21.3727682656413</v>
      </c>
      <c r="AA13" s="42">
        <f t="shared" si="22"/>
        <v>30.1265629399951</v>
      </c>
      <c r="AB13" s="42">
        <f t="shared" si="22"/>
        <v>23.947602265736</v>
      </c>
      <c r="AC13" s="42">
        <f t="shared" si="22"/>
        <v>6.91994170029978</v>
      </c>
      <c r="AE13" s="30"/>
    </row>
    <row r="14" s="27" customFormat="1" ht="13.5" spans="1:31">
      <c r="A14" s="46"/>
      <c r="B14" s="47">
        <v>1.01059603828907</v>
      </c>
      <c r="C14" s="47">
        <v>0.743973339159953</v>
      </c>
      <c r="D14" s="47">
        <v>1.04256717670226</v>
      </c>
      <c r="E14" s="47">
        <v>0.664906504920013</v>
      </c>
      <c r="F14" s="47">
        <v>0.781346122376937</v>
      </c>
      <c r="G14" s="47">
        <v>0.973228089879614</v>
      </c>
      <c r="H14" s="47">
        <v>1.19794602302313</v>
      </c>
      <c r="I14" s="47">
        <v>0.944621618844068</v>
      </c>
      <c r="J14" s="47">
        <v>1.32420032403228</v>
      </c>
      <c r="K14" s="47">
        <v>0.947021091588132</v>
      </c>
      <c r="L14" s="47">
        <v>1.03542401117287</v>
      </c>
      <c r="M14" s="47">
        <v>1.04356707480778</v>
      </c>
      <c r="N14" s="115"/>
      <c r="O14" s="30"/>
      <c r="P14" s="34">
        <f t="shared" ref="P14:U14" si="23">H14-B14</f>
        <v>0.187349984734054</v>
      </c>
      <c r="Q14" s="34">
        <f t="shared" si="23"/>
        <v>0.200648279684114</v>
      </c>
      <c r="R14" s="34">
        <f t="shared" si="23"/>
        <v>0.281633147330013</v>
      </c>
      <c r="S14" s="34">
        <f t="shared" si="23"/>
        <v>0.28211458666812</v>
      </c>
      <c r="T14" s="34">
        <f t="shared" si="23"/>
        <v>0.254077888795928</v>
      </c>
      <c r="U14" s="34">
        <f t="shared" si="23"/>
        <v>0.0703389849281687</v>
      </c>
      <c r="W14" s="30"/>
      <c r="X14" s="42">
        <f t="shared" ref="X14:AC14" si="24">P14/H14*100</f>
        <v>15.6392676408958</v>
      </c>
      <c r="Y14" s="42">
        <f t="shared" si="24"/>
        <v>21.241127207066</v>
      </c>
      <c r="Z14" s="42">
        <f t="shared" si="24"/>
        <v>21.2681678307117</v>
      </c>
      <c r="AA14" s="42">
        <f t="shared" si="24"/>
        <v>29.7896835850847</v>
      </c>
      <c r="AB14" s="42">
        <f t="shared" si="24"/>
        <v>24.5385355230582</v>
      </c>
      <c r="AC14" s="42">
        <f t="shared" si="24"/>
        <v>6.74024570400754</v>
      </c>
      <c r="AE14" s="30"/>
    </row>
    <row r="15" s="27" customFormat="1" ht="13.5" spans="1:37">
      <c r="A15" s="46"/>
      <c r="B15" s="47">
        <v>1.04133377777353</v>
      </c>
      <c r="C15" s="47">
        <v>0.750901010984822</v>
      </c>
      <c r="D15" s="47">
        <v>1.06020636554061</v>
      </c>
      <c r="E15" s="47">
        <v>0.677502835746569</v>
      </c>
      <c r="F15" s="47">
        <v>0.784814109138384</v>
      </c>
      <c r="G15" s="47">
        <v>0.986353222623523</v>
      </c>
      <c r="H15" s="47">
        <v>1.24052633833507</v>
      </c>
      <c r="I15" s="47">
        <v>0.950423456005107</v>
      </c>
      <c r="J15" s="47">
        <v>1.35409756691665</v>
      </c>
      <c r="K15" s="47">
        <v>0.963036269008252</v>
      </c>
      <c r="L15" s="47">
        <v>1.02820877902897</v>
      </c>
      <c r="M15" s="47">
        <v>1.049236128411</v>
      </c>
      <c r="N15" s="115"/>
      <c r="O15" s="30"/>
      <c r="P15" s="34">
        <f t="shared" ref="P15:U15" si="25">H15-B15</f>
        <v>0.199192560561534</v>
      </c>
      <c r="Q15" s="34">
        <f t="shared" si="25"/>
        <v>0.199522445020285</v>
      </c>
      <c r="R15" s="34">
        <f t="shared" si="25"/>
        <v>0.293891201376035</v>
      </c>
      <c r="S15" s="34">
        <f t="shared" si="25"/>
        <v>0.285533433261683</v>
      </c>
      <c r="T15" s="34">
        <f t="shared" si="25"/>
        <v>0.243394669890588</v>
      </c>
      <c r="U15" s="34">
        <f t="shared" si="25"/>
        <v>0.0628829057874726</v>
      </c>
      <c r="W15" s="30"/>
      <c r="X15" s="42">
        <f t="shared" ref="X15:AC15" si="26">P15/H15*100</f>
        <v>16.0571004746964</v>
      </c>
      <c r="Y15" s="42">
        <f t="shared" si="26"/>
        <v>20.9930051451942</v>
      </c>
      <c r="Z15" s="42">
        <f t="shared" si="26"/>
        <v>21.7038423638292</v>
      </c>
      <c r="AA15" s="42">
        <f t="shared" si="26"/>
        <v>29.6492917712984</v>
      </c>
      <c r="AB15" s="42">
        <f t="shared" si="26"/>
        <v>23.6717167616918</v>
      </c>
      <c r="AC15" s="42">
        <f t="shared" si="26"/>
        <v>5.99320820973873</v>
      </c>
      <c r="AE15" s="30"/>
      <c r="AF15" s="42"/>
      <c r="AG15" s="42"/>
      <c r="AH15" s="42"/>
      <c r="AI15" s="42"/>
      <c r="AJ15" s="42"/>
      <c r="AK15" s="42"/>
    </row>
    <row r="16" s="27" customFormat="1" ht="13.5" spans="1:37">
      <c r="A16" s="3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O16" s="30"/>
      <c r="P16" s="34"/>
      <c r="Q16" s="34"/>
      <c r="R16" s="34"/>
      <c r="S16" s="34"/>
      <c r="T16" s="34"/>
      <c r="U16" s="34"/>
      <c r="W16" s="30"/>
      <c r="X16" s="42"/>
      <c r="Y16" s="42"/>
      <c r="Z16" s="42"/>
      <c r="AA16" s="42"/>
      <c r="AB16" s="42"/>
      <c r="AC16" s="42"/>
      <c r="AE16" s="30"/>
      <c r="AF16" s="42"/>
      <c r="AG16" s="42"/>
      <c r="AH16" s="42"/>
      <c r="AI16" s="42"/>
      <c r="AJ16" s="42"/>
      <c r="AK16" s="42"/>
    </row>
    <row r="17" s="27" customFormat="1" ht="13.5" spans="1:37">
      <c r="A17" s="3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O17" s="30"/>
      <c r="P17" s="34"/>
      <c r="Q17" s="34"/>
      <c r="R17" s="34"/>
      <c r="S17" s="34"/>
      <c r="T17" s="34"/>
      <c r="U17" s="34"/>
      <c r="W17" s="30"/>
      <c r="X17" s="46" t="s">
        <v>32</v>
      </c>
      <c r="Y17" s="46"/>
      <c r="Z17" s="46"/>
      <c r="AA17" s="46"/>
      <c r="AB17" s="46"/>
      <c r="AC17" s="46"/>
      <c r="AF17" s="46" t="s">
        <v>25</v>
      </c>
      <c r="AG17" s="46"/>
      <c r="AH17" s="46"/>
      <c r="AI17" s="46"/>
      <c r="AJ17" s="46"/>
      <c r="AK17" s="46"/>
    </row>
    <row r="18" s="27" customFormat="1" ht="13.5" spans="1:37">
      <c r="A18" s="30"/>
      <c r="B18" s="30" t="s">
        <v>261</v>
      </c>
      <c r="C18" s="30"/>
      <c r="D18" s="30"/>
      <c r="E18" s="30"/>
      <c r="F18" s="30"/>
      <c r="G18" s="30"/>
      <c r="H18" s="114" t="s">
        <v>21</v>
      </c>
      <c r="I18" s="114"/>
      <c r="J18" s="114"/>
      <c r="K18" s="114"/>
      <c r="L18" s="114"/>
      <c r="M18" s="114"/>
      <c r="O18" s="30"/>
      <c r="P18" s="46" t="s">
        <v>23</v>
      </c>
      <c r="Q18" s="46"/>
      <c r="R18" s="46"/>
      <c r="S18" s="46"/>
      <c r="T18" s="46"/>
      <c r="U18" s="46"/>
      <c r="W18" s="30"/>
      <c r="X18" s="46" t="s">
        <v>262</v>
      </c>
      <c r="Y18" s="46"/>
      <c r="Z18" s="46"/>
      <c r="AA18" s="46"/>
      <c r="AB18" s="46"/>
      <c r="AC18" s="46"/>
      <c r="AF18" s="32" t="s">
        <v>262</v>
      </c>
      <c r="AG18" s="32"/>
      <c r="AH18" s="32"/>
      <c r="AI18" s="32"/>
      <c r="AJ18" s="32"/>
      <c r="AK18" s="32"/>
    </row>
    <row r="19" s="27" customFormat="1" ht="13.5" spans="1:37">
      <c r="A19" s="30" t="s">
        <v>18</v>
      </c>
      <c r="B19" s="6" t="s">
        <v>61</v>
      </c>
      <c r="C19" s="6" t="s">
        <v>62</v>
      </c>
      <c r="D19" s="6" t="s">
        <v>63</v>
      </c>
      <c r="E19" s="6" t="s">
        <v>64</v>
      </c>
      <c r="F19" s="6" t="s">
        <v>65</v>
      </c>
      <c r="G19" s="6" t="s">
        <v>31</v>
      </c>
      <c r="H19" s="6" t="s">
        <v>61</v>
      </c>
      <c r="I19" s="6" t="s">
        <v>62</v>
      </c>
      <c r="J19" s="6" t="s">
        <v>63</v>
      </c>
      <c r="K19" s="6" t="s">
        <v>64</v>
      </c>
      <c r="L19" s="6" t="s">
        <v>65</v>
      </c>
      <c r="M19" s="6" t="s">
        <v>31</v>
      </c>
      <c r="P19" s="6" t="s">
        <v>61</v>
      </c>
      <c r="Q19" s="6" t="s">
        <v>62</v>
      </c>
      <c r="R19" s="6" t="s">
        <v>63</v>
      </c>
      <c r="S19" s="6" t="s">
        <v>64</v>
      </c>
      <c r="T19" s="6" t="s">
        <v>65</v>
      </c>
      <c r="U19" s="6" t="s">
        <v>31</v>
      </c>
      <c r="X19" s="6" t="s">
        <v>61</v>
      </c>
      <c r="Y19" s="6" t="s">
        <v>62</v>
      </c>
      <c r="Z19" s="6" t="s">
        <v>63</v>
      </c>
      <c r="AA19" s="6" t="s">
        <v>64</v>
      </c>
      <c r="AB19" s="6" t="s">
        <v>65</v>
      </c>
      <c r="AC19" s="6" t="s">
        <v>31</v>
      </c>
      <c r="AE19" s="70"/>
      <c r="AF19" s="6" t="s">
        <v>61</v>
      </c>
      <c r="AG19" s="6" t="s">
        <v>62</v>
      </c>
      <c r="AH19" s="6" t="s">
        <v>63</v>
      </c>
      <c r="AI19" s="6" t="s">
        <v>64</v>
      </c>
      <c r="AJ19" s="6" t="s">
        <v>65</v>
      </c>
      <c r="AK19" s="6" t="s">
        <v>31</v>
      </c>
    </row>
    <row r="20" s="27" customFormat="1" ht="13.5" spans="1:37">
      <c r="A20" s="46" t="s">
        <v>106</v>
      </c>
      <c r="B20" s="6">
        <v>0.8554</v>
      </c>
      <c r="C20" s="6">
        <v>0.4443</v>
      </c>
      <c r="D20" s="6">
        <v>0.6834</v>
      </c>
      <c r="E20" s="6">
        <v>0.7222</v>
      </c>
      <c r="F20" s="6">
        <v>0.8202</v>
      </c>
      <c r="G20" s="6">
        <v>0.7698</v>
      </c>
      <c r="H20" s="6">
        <v>0.9246</v>
      </c>
      <c r="I20" s="6">
        <v>0.4571</v>
      </c>
      <c r="J20" s="6">
        <v>0.7286</v>
      </c>
      <c r="K20" s="6">
        <v>0.7686</v>
      </c>
      <c r="L20" s="6">
        <v>0.8758</v>
      </c>
      <c r="M20" s="6">
        <v>0.881</v>
      </c>
      <c r="O20" s="30" t="s">
        <v>106</v>
      </c>
      <c r="P20" s="34">
        <f t="shared" ref="P20:U20" si="27">H20-B20</f>
        <v>0.0691999999999999</v>
      </c>
      <c r="Q20" s="34">
        <f t="shared" si="27"/>
        <v>0.0128</v>
      </c>
      <c r="R20" s="34">
        <f t="shared" si="27"/>
        <v>0.0452</v>
      </c>
      <c r="S20" s="34">
        <f t="shared" si="27"/>
        <v>0.0464</v>
      </c>
      <c r="T20" s="34">
        <f t="shared" si="27"/>
        <v>0.0556</v>
      </c>
      <c r="U20" s="34">
        <f t="shared" si="27"/>
        <v>0.1112</v>
      </c>
      <c r="V20" s="34"/>
      <c r="W20" s="30" t="s">
        <v>2</v>
      </c>
      <c r="X20" s="42">
        <f t="shared" ref="X20:AC20" si="28">P20/H20*100</f>
        <v>7.48431754272117</v>
      </c>
      <c r="Y20" s="42">
        <f t="shared" si="28"/>
        <v>2.80026252461169</v>
      </c>
      <c r="Z20" s="42">
        <f t="shared" si="28"/>
        <v>6.203678287126</v>
      </c>
      <c r="AA20" s="42">
        <f t="shared" si="28"/>
        <v>6.03695029924538</v>
      </c>
      <c r="AB20" s="42">
        <f t="shared" si="28"/>
        <v>6.34848138844485</v>
      </c>
      <c r="AC20" s="42">
        <f t="shared" si="28"/>
        <v>12.622020431328</v>
      </c>
      <c r="AD20" s="70"/>
      <c r="AE20" s="30" t="s">
        <v>2</v>
      </c>
      <c r="AF20" s="42">
        <f t="shared" ref="AF20:AK20" si="29">AVERAGE(X20:X22)</f>
        <v>7.35119078720202</v>
      </c>
      <c r="AG20" s="42">
        <f t="shared" si="29"/>
        <v>2.65783399102447</v>
      </c>
      <c r="AH20" s="42">
        <f t="shared" si="29"/>
        <v>6.7735427589709</v>
      </c>
      <c r="AI20" s="42">
        <f t="shared" si="29"/>
        <v>6.14596051196834</v>
      </c>
      <c r="AJ20" s="42">
        <f t="shared" si="29"/>
        <v>7.18941160771968</v>
      </c>
      <c r="AK20" s="42">
        <f t="shared" si="29"/>
        <v>12.4534629589131</v>
      </c>
    </row>
    <row r="21" s="27" customFormat="1" ht="13.5" spans="1:31">
      <c r="A21" s="46"/>
      <c r="B21" s="6">
        <v>0.8544</v>
      </c>
      <c r="C21" s="6">
        <v>0.465</v>
      </c>
      <c r="D21" s="6">
        <v>0.6892</v>
      </c>
      <c r="E21" s="6">
        <v>0.7468</v>
      </c>
      <c r="F21" s="6">
        <v>0.7587</v>
      </c>
      <c r="G21" s="6">
        <v>0.8288</v>
      </c>
      <c r="H21" s="6">
        <v>0.9221</v>
      </c>
      <c r="I21" s="6">
        <v>0.4772</v>
      </c>
      <c r="J21" s="6">
        <v>0.7371</v>
      </c>
      <c r="K21" s="6">
        <v>0.7846</v>
      </c>
      <c r="L21" s="6">
        <v>0.8309</v>
      </c>
      <c r="M21" s="6">
        <v>0.9339</v>
      </c>
      <c r="O21" s="30"/>
      <c r="P21" s="34">
        <f t="shared" ref="P21:U21" si="30">H21-B21</f>
        <v>0.0677</v>
      </c>
      <c r="Q21" s="34">
        <f t="shared" si="30"/>
        <v>0.0122</v>
      </c>
      <c r="R21" s="34">
        <f t="shared" si="30"/>
        <v>0.0478999999999999</v>
      </c>
      <c r="S21" s="34">
        <f t="shared" si="30"/>
        <v>0.0377999999999999</v>
      </c>
      <c r="T21" s="34">
        <f t="shared" si="30"/>
        <v>0.0721999999999999</v>
      </c>
      <c r="U21" s="34">
        <f t="shared" si="30"/>
        <v>0.1051</v>
      </c>
      <c r="V21" s="32"/>
      <c r="W21" s="30"/>
      <c r="X21" s="42">
        <f t="shared" ref="X21:AC21" si="31">P21/H21*100</f>
        <v>7.34193688320139</v>
      </c>
      <c r="Y21" s="42">
        <f t="shared" si="31"/>
        <v>2.55658005029338</v>
      </c>
      <c r="Z21" s="42">
        <f t="shared" si="31"/>
        <v>6.49843983177316</v>
      </c>
      <c r="AA21" s="42">
        <f t="shared" si="31"/>
        <v>4.81774152434361</v>
      </c>
      <c r="AB21" s="42">
        <f t="shared" si="31"/>
        <v>8.68937296906967</v>
      </c>
      <c r="AC21" s="42">
        <f t="shared" si="31"/>
        <v>11.2538815719028</v>
      </c>
      <c r="AD21" s="116"/>
      <c r="AE21" s="30"/>
    </row>
    <row r="22" s="27" customFormat="1" ht="13.5" spans="1:31">
      <c r="A22" s="46"/>
      <c r="B22" s="6">
        <v>0.8395</v>
      </c>
      <c r="C22" s="6">
        <v>0.4466</v>
      </c>
      <c r="D22" s="6">
        <v>0.6548</v>
      </c>
      <c r="E22" s="6">
        <v>0.6971</v>
      </c>
      <c r="F22" s="6">
        <v>0.823</v>
      </c>
      <c r="G22" s="6">
        <v>0.7975</v>
      </c>
      <c r="H22" s="6">
        <v>0.9049</v>
      </c>
      <c r="I22" s="6">
        <v>0.4586</v>
      </c>
      <c r="J22" s="6">
        <v>0.7088</v>
      </c>
      <c r="K22" s="6">
        <v>0.7543</v>
      </c>
      <c r="L22" s="6">
        <v>0.8805</v>
      </c>
      <c r="M22" s="6">
        <v>0.9218</v>
      </c>
      <c r="O22" s="30"/>
      <c r="P22" s="34">
        <f t="shared" ref="P22:U22" si="32">H22-B22</f>
        <v>0.0654</v>
      </c>
      <c r="Q22" s="34">
        <f t="shared" si="32"/>
        <v>0.012</v>
      </c>
      <c r="R22" s="34">
        <f t="shared" si="32"/>
        <v>0.0539999999999999</v>
      </c>
      <c r="S22" s="34">
        <f t="shared" si="32"/>
        <v>0.0571999999999999</v>
      </c>
      <c r="T22" s="34">
        <f t="shared" si="32"/>
        <v>0.0575</v>
      </c>
      <c r="U22" s="34">
        <f t="shared" si="32"/>
        <v>0.1243</v>
      </c>
      <c r="V22" s="32"/>
      <c r="W22" s="30"/>
      <c r="X22" s="42">
        <f t="shared" ref="X22:AC22" si="33">P22/H22*100</f>
        <v>7.2273179356835</v>
      </c>
      <c r="Y22" s="42">
        <f t="shared" si="33"/>
        <v>2.61665939816834</v>
      </c>
      <c r="Z22" s="42">
        <f t="shared" si="33"/>
        <v>7.61851015801353</v>
      </c>
      <c r="AA22" s="42">
        <f t="shared" si="33"/>
        <v>7.58318971231604</v>
      </c>
      <c r="AB22" s="42">
        <f t="shared" si="33"/>
        <v>6.53038046564452</v>
      </c>
      <c r="AC22" s="42">
        <f t="shared" si="33"/>
        <v>13.4844868735084</v>
      </c>
      <c r="AE22" s="30"/>
    </row>
    <row r="23" s="27" customFormat="1" ht="13.5" spans="1:37">
      <c r="A23" s="46" t="s">
        <v>108</v>
      </c>
      <c r="B23" s="6">
        <v>0.8747</v>
      </c>
      <c r="C23" s="6">
        <v>0.4661</v>
      </c>
      <c r="D23" s="6">
        <v>0.6814</v>
      </c>
      <c r="E23" s="6">
        <v>0.7388</v>
      </c>
      <c r="F23" s="6">
        <v>0.7533</v>
      </c>
      <c r="G23" s="6">
        <v>0.6797</v>
      </c>
      <c r="H23" s="6">
        <v>0.9511</v>
      </c>
      <c r="I23" s="6">
        <v>0.4888</v>
      </c>
      <c r="J23" s="6">
        <v>0.7275</v>
      </c>
      <c r="K23" s="6">
        <v>0.7991</v>
      </c>
      <c r="L23" s="6">
        <v>0.8121</v>
      </c>
      <c r="M23" s="6">
        <v>0.7736</v>
      </c>
      <c r="O23" s="30" t="s">
        <v>108</v>
      </c>
      <c r="P23" s="34">
        <f t="shared" ref="P23:U23" si="34">H23-B23</f>
        <v>0.0763999999999999</v>
      </c>
      <c r="Q23" s="34">
        <f t="shared" si="34"/>
        <v>0.0227</v>
      </c>
      <c r="R23" s="34">
        <f t="shared" si="34"/>
        <v>0.0461</v>
      </c>
      <c r="S23" s="34">
        <f t="shared" si="34"/>
        <v>0.0603</v>
      </c>
      <c r="T23" s="34">
        <f t="shared" si="34"/>
        <v>0.0588000000000001</v>
      </c>
      <c r="U23" s="34">
        <f t="shared" si="34"/>
        <v>0.0939</v>
      </c>
      <c r="V23" s="34"/>
      <c r="W23" s="30" t="s">
        <v>3</v>
      </c>
      <c r="X23" s="42">
        <f t="shared" ref="X23:AC23" si="35">P23/H23*100</f>
        <v>8.03280412154347</v>
      </c>
      <c r="Y23" s="42">
        <f t="shared" si="35"/>
        <v>4.64402618657938</v>
      </c>
      <c r="Z23" s="42">
        <f t="shared" si="35"/>
        <v>6.33676975945018</v>
      </c>
      <c r="AA23" s="42">
        <f t="shared" si="35"/>
        <v>7.54598923789263</v>
      </c>
      <c r="AB23" s="42">
        <f t="shared" si="35"/>
        <v>7.24048762467677</v>
      </c>
      <c r="AC23" s="42">
        <f t="shared" si="35"/>
        <v>12.1380558428128</v>
      </c>
      <c r="AD23" s="70"/>
      <c r="AE23" s="30" t="s">
        <v>3</v>
      </c>
      <c r="AF23" s="42">
        <f t="shared" ref="AF23:AK23" si="36">AVERAGE(X23:X25)</f>
        <v>5.02156141718679</v>
      </c>
      <c r="AG23" s="42">
        <f t="shared" si="36"/>
        <v>3.50258342627765</v>
      </c>
      <c r="AH23" s="42">
        <f t="shared" si="36"/>
        <v>6.53278850947696</v>
      </c>
      <c r="AI23" s="42">
        <f t="shared" si="36"/>
        <v>7.35431169192101</v>
      </c>
      <c r="AJ23" s="42">
        <f t="shared" si="36"/>
        <v>7.43831605109406</v>
      </c>
      <c r="AK23" s="42">
        <f t="shared" si="36"/>
        <v>10.3576589112362</v>
      </c>
    </row>
    <row r="24" s="27" customFormat="1" ht="13.5" spans="1:31">
      <c r="A24" s="46"/>
      <c r="B24" s="6">
        <v>0.869</v>
      </c>
      <c r="C24" s="6">
        <v>0.4776</v>
      </c>
      <c r="D24" s="6">
        <v>0.7002</v>
      </c>
      <c r="E24" s="6">
        <v>0.6787</v>
      </c>
      <c r="F24" s="6">
        <v>0.7923</v>
      </c>
      <c r="G24" s="6">
        <v>0.7418</v>
      </c>
      <c r="H24" s="6">
        <v>0.9265</v>
      </c>
      <c r="I24" s="6">
        <v>0.4958</v>
      </c>
      <c r="J24" s="6">
        <v>0.7625</v>
      </c>
      <c r="K24" s="6">
        <v>0.7379</v>
      </c>
      <c r="L24" s="6">
        <v>0.8585</v>
      </c>
      <c r="M24" s="6">
        <v>0.8268</v>
      </c>
      <c r="O24" s="30"/>
      <c r="P24" s="34">
        <f t="shared" ref="P24:U24" si="37">H24-B24</f>
        <v>0.0575</v>
      </c>
      <c r="Q24" s="34">
        <f t="shared" si="37"/>
        <v>0.0182</v>
      </c>
      <c r="R24" s="34">
        <f t="shared" si="37"/>
        <v>0.0622999999999999</v>
      </c>
      <c r="S24" s="34">
        <f t="shared" si="37"/>
        <v>0.0592</v>
      </c>
      <c r="T24" s="34">
        <f t="shared" si="37"/>
        <v>0.0662</v>
      </c>
      <c r="U24" s="34">
        <f t="shared" si="37"/>
        <v>0.085</v>
      </c>
      <c r="V24" s="32"/>
      <c r="W24" s="30"/>
      <c r="X24" s="42">
        <f t="shared" ref="X24:AC24" si="38">P24/H24*100</f>
        <v>6.2061521856449</v>
      </c>
      <c r="Y24" s="42">
        <f t="shared" si="38"/>
        <v>3.67083501411859</v>
      </c>
      <c r="Z24" s="42">
        <f t="shared" si="38"/>
        <v>8.17049180327868</v>
      </c>
      <c r="AA24" s="42">
        <f t="shared" si="38"/>
        <v>8.02276731264399</v>
      </c>
      <c r="AB24" s="42">
        <f t="shared" si="38"/>
        <v>7.71112405358183</v>
      </c>
      <c r="AC24" s="42">
        <f t="shared" si="38"/>
        <v>10.2805999032414</v>
      </c>
      <c r="AD24" s="116"/>
      <c r="AE24" s="30"/>
    </row>
    <row r="25" s="27" customFormat="1" ht="13.5" spans="1:31">
      <c r="A25" s="46"/>
      <c r="B25" s="6">
        <v>0.9128</v>
      </c>
      <c r="C25" s="6">
        <v>0.4594</v>
      </c>
      <c r="D25" s="6">
        <v>0.7084</v>
      </c>
      <c r="E25" s="6">
        <v>0.7228</v>
      </c>
      <c r="F25" s="6">
        <v>0.7863</v>
      </c>
      <c r="G25" s="6">
        <v>0.7399</v>
      </c>
      <c r="H25" s="6">
        <v>0.9204</v>
      </c>
      <c r="I25" s="6">
        <v>0.4697</v>
      </c>
      <c r="J25" s="6">
        <v>0.7464</v>
      </c>
      <c r="K25" s="6">
        <v>0.773</v>
      </c>
      <c r="L25" s="6">
        <v>0.8488</v>
      </c>
      <c r="M25" s="6">
        <v>0.81</v>
      </c>
      <c r="O25" s="30"/>
      <c r="P25" s="34">
        <f t="shared" ref="P25:U25" si="39">H25-B25</f>
        <v>0.00760000000000005</v>
      </c>
      <c r="Q25" s="34">
        <f t="shared" si="39"/>
        <v>0.0103</v>
      </c>
      <c r="R25" s="34">
        <f t="shared" si="39"/>
        <v>0.0379999999999999</v>
      </c>
      <c r="S25" s="34">
        <f t="shared" si="39"/>
        <v>0.0502</v>
      </c>
      <c r="T25" s="34">
        <f t="shared" si="39"/>
        <v>0.0625</v>
      </c>
      <c r="U25" s="34">
        <f t="shared" si="39"/>
        <v>0.0701000000000001</v>
      </c>
      <c r="V25" s="32"/>
      <c r="W25" s="30"/>
      <c r="X25" s="42">
        <f t="shared" ref="X25:AC25" si="40">P25/H25*100</f>
        <v>0.825727944372018</v>
      </c>
      <c r="Y25" s="42">
        <f t="shared" si="40"/>
        <v>2.19288907813499</v>
      </c>
      <c r="Z25" s="42">
        <f t="shared" si="40"/>
        <v>5.09110396570203</v>
      </c>
      <c r="AA25" s="42">
        <f t="shared" si="40"/>
        <v>6.49417852522639</v>
      </c>
      <c r="AB25" s="42">
        <f t="shared" si="40"/>
        <v>7.36333647502356</v>
      </c>
      <c r="AC25" s="42">
        <f t="shared" si="40"/>
        <v>8.65432098765433</v>
      </c>
      <c r="AE25" s="30"/>
    </row>
    <row r="26" s="27" customFormat="1" ht="13.5" spans="1:37">
      <c r="A26" s="46" t="s">
        <v>109</v>
      </c>
      <c r="B26" s="6">
        <v>0.7134</v>
      </c>
      <c r="C26" s="6">
        <v>0.4359</v>
      </c>
      <c r="D26" s="6">
        <v>0.6262</v>
      </c>
      <c r="E26" s="6">
        <v>0.7086</v>
      </c>
      <c r="F26" s="6">
        <v>0.7488</v>
      </c>
      <c r="G26" s="6">
        <v>0.7237</v>
      </c>
      <c r="H26" s="6">
        <v>0.7759</v>
      </c>
      <c r="I26" s="6">
        <v>0.4466</v>
      </c>
      <c r="J26" s="6">
        <v>0.6603</v>
      </c>
      <c r="K26" s="6">
        <v>0.7664</v>
      </c>
      <c r="L26" s="6">
        <v>0.8194</v>
      </c>
      <c r="M26" s="6">
        <v>0.7982</v>
      </c>
      <c r="O26" s="30" t="s">
        <v>109</v>
      </c>
      <c r="P26" s="34">
        <f t="shared" ref="P26:U26" si="41">H26-B26</f>
        <v>0.0625</v>
      </c>
      <c r="Q26" s="34">
        <f t="shared" si="41"/>
        <v>0.0107</v>
      </c>
      <c r="R26" s="34">
        <f t="shared" si="41"/>
        <v>0.0341</v>
      </c>
      <c r="S26" s="34">
        <f t="shared" si="41"/>
        <v>0.0578</v>
      </c>
      <c r="T26" s="34">
        <f t="shared" si="41"/>
        <v>0.0706</v>
      </c>
      <c r="U26" s="34">
        <f t="shared" si="41"/>
        <v>0.0745</v>
      </c>
      <c r="V26" s="34"/>
      <c r="W26" s="30" t="s">
        <v>4</v>
      </c>
      <c r="X26" s="42">
        <f t="shared" ref="X26:AC26" si="42">P26/H26*100</f>
        <v>8.05516174764789</v>
      </c>
      <c r="Y26" s="42">
        <f t="shared" si="42"/>
        <v>2.39587998208688</v>
      </c>
      <c r="Z26" s="42">
        <f t="shared" si="42"/>
        <v>5.16431924882629</v>
      </c>
      <c r="AA26" s="42">
        <f t="shared" si="42"/>
        <v>7.54175365344467</v>
      </c>
      <c r="AB26" s="42">
        <f t="shared" si="42"/>
        <v>8.61606053209666</v>
      </c>
      <c r="AC26" s="42">
        <f t="shared" si="42"/>
        <v>9.33350037584565</v>
      </c>
      <c r="AD26" s="70"/>
      <c r="AE26" s="30" t="s">
        <v>4</v>
      </c>
      <c r="AF26" s="42">
        <f t="shared" ref="AF26:AK26" si="43">AVERAGE(X26:X28)</f>
        <v>7.77881197623312</v>
      </c>
      <c r="AG26" s="42">
        <f t="shared" si="43"/>
        <v>1.52496619185972</v>
      </c>
      <c r="AH26" s="42">
        <f t="shared" si="43"/>
        <v>7.00640775283675</v>
      </c>
      <c r="AI26" s="42">
        <f t="shared" si="43"/>
        <v>7.47452984373016</v>
      </c>
      <c r="AJ26" s="42">
        <f t="shared" si="43"/>
        <v>8.61114067108921</v>
      </c>
      <c r="AK26" s="42">
        <f t="shared" si="43"/>
        <v>9.80057195748669</v>
      </c>
    </row>
    <row r="27" s="27" customFormat="1" ht="13.5" spans="1:31">
      <c r="A27" s="46"/>
      <c r="B27" s="6">
        <v>0.8218</v>
      </c>
      <c r="C27" s="6">
        <v>0.4486</v>
      </c>
      <c r="D27" s="6">
        <v>0.6415</v>
      </c>
      <c r="E27" s="6">
        <v>0.7065</v>
      </c>
      <c r="F27" s="6">
        <v>0.7371</v>
      </c>
      <c r="G27" s="6">
        <v>0.6993</v>
      </c>
      <c r="H27" s="6">
        <v>0.8865</v>
      </c>
      <c r="I27" s="6">
        <v>0.4446</v>
      </c>
      <c r="J27" s="6">
        <v>0.687</v>
      </c>
      <c r="K27" s="6">
        <v>0.7552</v>
      </c>
      <c r="L27" s="6">
        <v>0.8081</v>
      </c>
      <c r="M27" s="6">
        <v>0.7823</v>
      </c>
      <c r="O27" s="30"/>
      <c r="P27" s="34">
        <f t="shared" ref="P27:U27" si="44">H27-B27</f>
        <v>0.0647</v>
      </c>
      <c r="Q27" s="34">
        <f t="shared" si="44"/>
        <v>-0.004</v>
      </c>
      <c r="R27" s="34">
        <f t="shared" si="44"/>
        <v>0.0455000000000001</v>
      </c>
      <c r="S27" s="34">
        <f t="shared" si="44"/>
        <v>0.0487</v>
      </c>
      <c r="T27" s="34">
        <f t="shared" si="44"/>
        <v>0.0710000000000001</v>
      </c>
      <c r="U27" s="34">
        <f t="shared" si="44"/>
        <v>0.083</v>
      </c>
      <c r="V27" s="32"/>
      <c r="W27" s="30"/>
      <c r="X27" s="42">
        <f t="shared" ref="X27:AC27" si="45">P27/H27*100</f>
        <v>7.29836435420192</v>
      </c>
      <c r="Y27" s="42">
        <f t="shared" si="45"/>
        <v>-0.899685110211427</v>
      </c>
      <c r="Z27" s="42">
        <f t="shared" si="45"/>
        <v>6.62299854439594</v>
      </c>
      <c r="AA27" s="42">
        <f t="shared" si="45"/>
        <v>6.44862288135593</v>
      </c>
      <c r="AB27" s="42">
        <f t="shared" si="45"/>
        <v>8.78604133151838</v>
      </c>
      <c r="AC27" s="42">
        <f t="shared" si="45"/>
        <v>10.6097405087562</v>
      </c>
      <c r="AD27" s="116"/>
      <c r="AE27" s="30"/>
    </row>
    <row r="28" s="27" customFormat="1" ht="13.5" spans="1:31">
      <c r="A28" s="46"/>
      <c r="B28" s="6">
        <v>0.8184</v>
      </c>
      <c r="C28" s="6">
        <v>0.4187</v>
      </c>
      <c r="D28" s="6">
        <v>0.6145</v>
      </c>
      <c r="E28" s="6">
        <v>0.6341</v>
      </c>
      <c r="F28" s="6">
        <v>0.6853</v>
      </c>
      <c r="G28" s="6">
        <v>0.7457</v>
      </c>
      <c r="H28" s="6">
        <v>0.8894</v>
      </c>
      <c r="I28" s="6">
        <v>0.432</v>
      </c>
      <c r="J28" s="6">
        <v>0.677</v>
      </c>
      <c r="K28" s="6">
        <v>0.6925</v>
      </c>
      <c r="L28" s="6">
        <v>0.7484</v>
      </c>
      <c r="M28" s="6">
        <v>0.8236</v>
      </c>
      <c r="O28" s="30"/>
      <c r="P28" s="34">
        <f t="shared" ref="P28:U28" si="46">H28-B28</f>
        <v>0.071</v>
      </c>
      <c r="Q28" s="34">
        <f t="shared" si="46"/>
        <v>0.0133</v>
      </c>
      <c r="R28" s="34">
        <f t="shared" si="46"/>
        <v>0.0625</v>
      </c>
      <c r="S28" s="34">
        <f t="shared" si="46"/>
        <v>0.0584</v>
      </c>
      <c r="T28" s="34">
        <f t="shared" si="46"/>
        <v>0.0630999999999999</v>
      </c>
      <c r="U28" s="34">
        <f t="shared" si="46"/>
        <v>0.0779</v>
      </c>
      <c r="V28" s="32"/>
      <c r="W28" s="30"/>
      <c r="X28" s="42">
        <f t="shared" ref="X28:AC28" si="47">P28/H28*100</f>
        <v>7.98290982684956</v>
      </c>
      <c r="Y28" s="42">
        <f t="shared" si="47"/>
        <v>3.0787037037037</v>
      </c>
      <c r="Z28" s="42">
        <f t="shared" si="47"/>
        <v>9.23190546528803</v>
      </c>
      <c r="AA28" s="42">
        <f t="shared" si="47"/>
        <v>8.43321299638989</v>
      </c>
      <c r="AB28" s="42">
        <f t="shared" si="47"/>
        <v>8.43132014965258</v>
      </c>
      <c r="AC28" s="42">
        <f t="shared" si="47"/>
        <v>9.45847498785818</v>
      </c>
      <c r="AE28" s="30"/>
    </row>
    <row r="29" s="27" customFormat="1" ht="13.5" spans="1:37">
      <c r="A29" s="46" t="s">
        <v>263</v>
      </c>
      <c r="B29" s="6">
        <v>0.8355</v>
      </c>
      <c r="C29" s="6">
        <v>0.429</v>
      </c>
      <c r="D29" s="6">
        <v>0.6567</v>
      </c>
      <c r="E29" s="6">
        <v>0.7172</v>
      </c>
      <c r="F29" s="6">
        <v>0.7649</v>
      </c>
      <c r="G29" s="6">
        <v>0.7163</v>
      </c>
      <c r="H29" s="6">
        <v>0.9271</v>
      </c>
      <c r="I29" s="6">
        <v>0.4501</v>
      </c>
      <c r="J29" s="6">
        <v>0.7261</v>
      </c>
      <c r="K29" s="6">
        <v>0.7777</v>
      </c>
      <c r="L29" s="6">
        <v>0.8325</v>
      </c>
      <c r="M29" s="6">
        <v>0.7946</v>
      </c>
      <c r="O29" s="30" t="s">
        <v>263</v>
      </c>
      <c r="P29" s="34">
        <f t="shared" ref="P29:U29" si="48">H29-B29</f>
        <v>0.0916</v>
      </c>
      <c r="Q29" s="34">
        <f t="shared" si="48"/>
        <v>0.0211</v>
      </c>
      <c r="R29" s="34">
        <f t="shared" si="48"/>
        <v>0.0694</v>
      </c>
      <c r="S29" s="34">
        <f t="shared" si="48"/>
        <v>0.0605</v>
      </c>
      <c r="T29" s="34">
        <f t="shared" si="48"/>
        <v>0.0676</v>
      </c>
      <c r="U29" s="34">
        <f t="shared" si="48"/>
        <v>0.0782999999999999</v>
      </c>
      <c r="V29" s="34"/>
      <c r="W29" s="30" t="s">
        <v>5</v>
      </c>
      <c r="X29" s="42">
        <f t="shared" ref="X29:AC29" si="49">P29/H29*100</f>
        <v>9.88027181533815</v>
      </c>
      <c r="Y29" s="42">
        <f t="shared" si="49"/>
        <v>4.68784714507887</v>
      </c>
      <c r="Z29" s="42">
        <f t="shared" si="49"/>
        <v>9.55791213331497</v>
      </c>
      <c r="AA29" s="42">
        <f t="shared" si="49"/>
        <v>7.77934936350778</v>
      </c>
      <c r="AB29" s="42">
        <f t="shared" si="49"/>
        <v>8.12012012012012</v>
      </c>
      <c r="AC29" s="42">
        <f t="shared" si="49"/>
        <v>9.85401459854014</v>
      </c>
      <c r="AD29" s="70"/>
      <c r="AE29" s="30" t="s">
        <v>5</v>
      </c>
      <c r="AF29" s="42">
        <f t="shared" ref="AF29:AK29" si="50">AVERAGE(X29:X31)</f>
        <v>9.13426672563568</v>
      </c>
      <c r="AG29" s="42">
        <f t="shared" si="50"/>
        <v>3.34941248929519</v>
      </c>
      <c r="AH29" s="42">
        <f t="shared" si="50"/>
        <v>9.27736456272345</v>
      </c>
      <c r="AI29" s="42">
        <f t="shared" si="50"/>
        <v>7.78409958704135</v>
      </c>
      <c r="AJ29" s="42">
        <f t="shared" si="50"/>
        <v>8.35256518551582</v>
      </c>
      <c r="AK29" s="42">
        <f t="shared" si="50"/>
        <v>9.17379384161969</v>
      </c>
    </row>
    <row r="30" s="27" customFormat="1" ht="13.5" spans="1:31">
      <c r="A30" s="46"/>
      <c r="B30" s="6">
        <v>0.8489</v>
      </c>
      <c r="C30" s="6">
        <v>0.4503</v>
      </c>
      <c r="D30" s="6">
        <v>0.6389</v>
      </c>
      <c r="E30" s="6">
        <v>0.7599</v>
      </c>
      <c r="F30" s="6">
        <v>0.7261</v>
      </c>
      <c r="G30" s="6">
        <v>0.7236</v>
      </c>
      <c r="H30" s="6">
        <v>0.9311</v>
      </c>
      <c r="I30" s="6">
        <v>0.4626</v>
      </c>
      <c r="J30" s="6">
        <v>0.7088</v>
      </c>
      <c r="K30" s="6">
        <v>0.8244</v>
      </c>
      <c r="L30" s="6">
        <v>0.804</v>
      </c>
      <c r="M30" s="6">
        <v>0.7931</v>
      </c>
      <c r="O30" s="30"/>
      <c r="P30" s="34">
        <f t="shared" ref="P30:U30" si="51">H30-B30</f>
        <v>0.0822000000000001</v>
      </c>
      <c r="Q30" s="34">
        <f t="shared" si="51"/>
        <v>0.0123</v>
      </c>
      <c r="R30" s="34">
        <f t="shared" si="51"/>
        <v>0.0699</v>
      </c>
      <c r="S30" s="34">
        <f t="shared" si="51"/>
        <v>0.0645</v>
      </c>
      <c r="T30" s="34">
        <f t="shared" si="51"/>
        <v>0.0779000000000001</v>
      </c>
      <c r="U30" s="34">
        <f t="shared" si="51"/>
        <v>0.0695</v>
      </c>
      <c r="V30" s="32"/>
      <c r="W30" s="30"/>
      <c r="X30" s="42">
        <f t="shared" ref="X30:AC30" si="52">P30/H30*100</f>
        <v>8.82826764042531</v>
      </c>
      <c r="Y30" s="42">
        <f t="shared" si="52"/>
        <v>2.65888456549936</v>
      </c>
      <c r="Z30" s="42">
        <f t="shared" si="52"/>
        <v>9.86173814898419</v>
      </c>
      <c r="AA30" s="42">
        <f t="shared" si="52"/>
        <v>7.82387190684134</v>
      </c>
      <c r="AB30" s="42">
        <f t="shared" si="52"/>
        <v>9.68905472636817</v>
      </c>
      <c r="AC30" s="42">
        <f t="shared" si="52"/>
        <v>8.76308157861556</v>
      </c>
      <c r="AD30" s="116"/>
      <c r="AE30" s="30"/>
    </row>
    <row r="31" s="27" customFormat="1" ht="13.5" spans="1:31">
      <c r="A31" s="46"/>
      <c r="B31" s="6">
        <v>0.8559</v>
      </c>
      <c r="C31" s="6">
        <v>0.4394</v>
      </c>
      <c r="D31" s="6">
        <v>0.6271</v>
      </c>
      <c r="E31" s="6">
        <v>0.725</v>
      </c>
      <c r="F31" s="6">
        <v>0.7524</v>
      </c>
      <c r="G31" s="6">
        <v>0.71</v>
      </c>
      <c r="H31" s="6">
        <v>0.9374</v>
      </c>
      <c r="I31" s="6">
        <v>0.4516</v>
      </c>
      <c r="J31" s="6">
        <v>0.6847</v>
      </c>
      <c r="K31" s="6">
        <v>0.7859</v>
      </c>
      <c r="L31" s="6">
        <v>0.8112</v>
      </c>
      <c r="M31" s="6">
        <v>0.7794</v>
      </c>
      <c r="O31" s="30"/>
      <c r="P31" s="34">
        <f t="shared" ref="P31:U31" si="53">H31-B31</f>
        <v>0.0815</v>
      </c>
      <c r="Q31" s="34">
        <f t="shared" si="53"/>
        <v>0.0122</v>
      </c>
      <c r="R31" s="34">
        <f t="shared" si="53"/>
        <v>0.0576</v>
      </c>
      <c r="S31" s="34">
        <f t="shared" si="53"/>
        <v>0.0609000000000001</v>
      </c>
      <c r="T31" s="34">
        <f t="shared" si="53"/>
        <v>0.0588000000000001</v>
      </c>
      <c r="U31" s="34">
        <f t="shared" si="53"/>
        <v>0.0694</v>
      </c>
      <c r="V31" s="32"/>
      <c r="W31" s="30"/>
      <c r="X31" s="42">
        <f t="shared" ref="X31:AC31" si="54">P31/H31*100</f>
        <v>8.69426072114359</v>
      </c>
      <c r="Y31" s="42">
        <f t="shared" si="54"/>
        <v>2.70150575730735</v>
      </c>
      <c r="Z31" s="42">
        <f t="shared" si="54"/>
        <v>8.41244340587118</v>
      </c>
      <c r="AA31" s="42">
        <f t="shared" si="54"/>
        <v>7.74907749077492</v>
      </c>
      <c r="AB31" s="42">
        <f t="shared" si="54"/>
        <v>7.24852071005918</v>
      </c>
      <c r="AC31" s="42">
        <f t="shared" si="54"/>
        <v>8.90428534770336</v>
      </c>
      <c r="AE31" s="30"/>
    </row>
    <row r="32" s="27" customFormat="1" ht="13.5"/>
    <row r="33" s="27" customFormat="1" ht="13.5" spans="1:7">
      <c r="A33" s="30" t="s">
        <v>34</v>
      </c>
      <c r="B33" s="6"/>
      <c r="C33" s="6"/>
      <c r="D33" s="6"/>
      <c r="E33" s="6"/>
      <c r="F33" s="6"/>
      <c r="G33" s="6"/>
    </row>
    <row r="34" spans="1:36">
      <c r="A34" s="6"/>
      <c r="B34" s="6" t="s">
        <v>26</v>
      </c>
      <c r="C34" s="6" t="s">
        <v>27</v>
      </c>
      <c r="D34" s="6" t="s">
        <v>28</v>
      </c>
      <c r="E34" s="6" t="s">
        <v>29</v>
      </c>
      <c r="F34" s="6" t="s">
        <v>30</v>
      </c>
      <c r="G34" s="6" t="s">
        <v>31</v>
      </c>
      <c r="AE34" s="6"/>
      <c r="AF34" s="6"/>
      <c r="AG34" s="6"/>
      <c r="AH34" s="6"/>
      <c r="AI34" s="6"/>
      <c r="AJ34" s="6"/>
    </row>
    <row r="35" spans="1:36">
      <c r="A35" s="6" t="s">
        <v>35</v>
      </c>
      <c r="B35" s="6">
        <v>0.0004</v>
      </c>
      <c r="C35" s="6" t="s">
        <v>36</v>
      </c>
      <c r="D35" s="6" t="s">
        <v>36</v>
      </c>
      <c r="E35" s="6" t="s">
        <v>36</v>
      </c>
      <c r="F35" s="6" t="s">
        <v>36</v>
      </c>
      <c r="G35" s="6">
        <v>0.6285</v>
      </c>
      <c r="AE35" s="6"/>
      <c r="AF35" s="6"/>
      <c r="AG35" s="6"/>
      <c r="AH35" s="6"/>
      <c r="AI35" s="6"/>
      <c r="AJ35" s="6"/>
    </row>
    <row r="36" spans="1:36">
      <c r="A36" s="6" t="s">
        <v>37</v>
      </c>
      <c r="B36" s="6" t="s">
        <v>39</v>
      </c>
      <c r="C36" s="6" t="s">
        <v>38</v>
      </c>
      <c r="D36" s="6" t="s">
        <v>38</v>
      </c>
      <c r="E36" s="6" t="s">
        <v>38</v>
      </c>
      <c r="F36" s="6" t="s">
        <v>38</v>
      </c>
      <c r="G36" s="6" t="s">
        <v>41</v>
      </c>
      <c r="AE36" s="6"/>
      <c r="AF36" s="6"/>
      <c r="AG36" s="6"/>
      <c r="AH36" s="6"/>
      <c r="AI36" s="6"/>
      <c r="AJ36" s="6"/>
    </row>
  </sheetData>
  <mergeCells count="42">
    <mergeCell ref="X1:AC1"/>
    <mergeCell ref="AF1:AK1"/>
    <mergeCell ref="B2:G2"/>
    <mergeCell ref="H2:M2"/>
    <mergeCell ref="P2:U2"/>
    <mergeCell ref="X2:AC2"/>
    <mergeCell ref="AF2:AK2"/>
    <mergeCell ref="X17:AC17"/>
    <mergeCell ref="AF17:AK17"/>
    <mergeCell ref="B18:G18"/>
    <mergeCell ref="H18:M18"/>
    <mergeCell ref="P18:U18"/>
    <mergeCell ref="X18:AC18"/>
    <mergeCell ref="AF18:AK18"/>
    <mergeCell ref="A4:A7"/>
    <mergeCell ref="A8:A11"/>
    <mergeCell ref="A12:A15"/>
    <mergeCell ref="A20:A22"/>
    <mergeCell ref="A23:A25"/>
    <mergeCell ref="A26:A28"/>
    <mergeCell ref="A29:A31"/>
    <mergeCell ref="O4:O7"/>
    <mergeCell ref="O8:O11"/>
    <mergeCell ref="O12:O15"/>
    <mergeCell ref="O20:O22"/>
    <mergeCell ref="O23:O25"/>
    <mergeCell ref="O26:O28"/>
    <mergeCell ref="O29:O31"/>
    <mergeCell ref="W4:W7"/>
    <mergeCell ref="W8:W11"/>
    <mergeCell ref="W12:W15"/>
    <mergeCell ref="W20:W22"/>
    <mergeCell ref="W23:W25"/>
    <mergeCell ref="W26:W28"/>
    <mergeCell ref="W29:W31"/>
    <mergeCell ref="AE4:AE7"/>
    <mergeCell ref="AE8:AE11"/>
    <mergeCell ref="AE12:AE15"/>
    <mergeCell ref="AE20:AE22"/>
    <mergeCell ref="AE23:AE25"/>
    <mergeCell ref="AE26:AE28"/>
    <mergeCell ref="AE29:AE31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zoomScale="85" zoomScaleNormal="85" workbookViewId="0">
      <selection activeCell="M32" sqref="M32"/>
    </sheetView>
  </sheetViews>
  <sheetFormatPr defaultColWidth="9" defaultRowHeight="13.5"/>
  <cols>
    <col min="1" max="2" width="9" style="27"/>
    <col min="3" max="3" width="17.2166666666667" style="27" customWidth="1"/>
    <col min="4" max="4" width="9" style="27"/>
    <col min="5" max="5" width="15.3333333333333" style="27" customWidth="1"/>
    <col min="6" max="16384" width="9" style="27"/>
  </cols>
  <sheetData>
    <row r="1" spans="2:3">
      <c r="B1" s="6" t="s">
        <v>42</v>
      </c>
      <c r="C1" s="6" t="s">
        <v>96</v>
      </c>
    </row>
    <row r="2" spans="1:3">
      <c r="A2" s="46" t="s">
        <v>2</v>
      </c>
      <c r="B2" s="6">
        <v>1</v>
      </c>
      <c r="C2" s="6">
        <v>1.31</v>
      </c>
    </row>
    <row r="3" spans="1:3">
      <c r="A3" s="46" t="s">
        <v>3</v>
      </c>
      <c r="B3" s="6">
        <v>1</v>
      </c>
      <c r="C3" s="6">
        <v>0.91</v>
      </c>
    </row>
    <row r="4" spans="1:3">
      <c r="A4" s="46" t="s">
        <v>4</v>
      </c>
      <c r="B4" s="6">
        <v>1</v>
      </c>
      <c r="C4" s="6">
        <v>0.83</v>
      </c>
    </row>
    <row r="7" spans="14:14">
      <c r="N7" s="117"/>
    </row>
    <row r="8" spans="4:8">
      <c r="D8" s="32" t="s">
        <v>47</v>
      </c>
      <c r="E8" s="46" t="s">
        <v>48</v>
      </c>
      <c r="H8" s="117"/>
    </row>
    <row r="9" spans="1:8">
      <c r="A9" s="46" t="s">
        <v>2</v>
      </c>
      <c r="B9" s="32" t="s">
        <v>49</v>
      </c>
      <c r="C9" s="6" t="s">
        <v>18</v>
      </c>
      <c r="D9" s="6">
        <v>8447</v>
      </c>
      <c r="E9" s="6">
        <v>1</v>
      </c>
      <c r="H9" s="117"/>
    </row>
    <row r="10" spans="1:8">
      <c r="A10" s="46"/>
      <c r="B10" s="32" t="s">
        <v>51</v>
      </c>
      <c r="C10" s="6" t="s">
        <v>264</v>
      </c>
      <c r="D10" s="6">
        <v>11055</v>
      </c>
      <c r="E10" s="6">
        <v>1.31</v>
      </c>
      <c r="H10" s="117"/>
    </row>
    <row r="11" spans="1:8">
      <c r="A11" s="46"/>
      <c r="B11" s="32" t="s">
        <v>53</v>
      </c>
      <c r="C11" s="6" t="s">
        <v>245</v>
      </c>
      <c r="D11" s="6"/>
      <c r="E11" s="6"/>
      <c r="H11" s="117"/>
    </row>
    <row r="12" spans="1:8">
      <c r="A12" s="46" t="s">
        <v>3</v>
      </c>
      <c r="B12" s="32" t="s">
        <v>54</v>
      </c>
      <c r="C12" s="6" t="s">
        <v>18</v>
      </c>
      <c r="D12" s="6">
        <v>8266</v>
      </c>
      <c r="E12" s="6">
        <v>1</v>
      </c>
      <c r="H12" s="117"/>
    </row>
    <row r="13" spans="1:5">
      <c r="A13" s="46"/>
      <c r="B13" s="32" t="s">
        <v>55</v>
      </c>
      <c r="C13" s="6" t="s">
        <v>264</v>
      </c>
      <c r="D13" s="6">
        <v>7563</v>
      </c>
      <c r="E13" s="6">
        <v>0.91</v>
      </c>
    </row>
    <row r="14" spans="1:5">
      <c r="A14" s="46"/>
      <c r="B14" s="32" t="s">
        <v>57</v>
      </c>
      <c r="C14" s="6" t="s">
        <v>245</v>
      </c>
      <c r="D14" s="6"/>
      <c r="E14" s="6"/>
    </row>
    <row r="15" spans="1:5">
      <c r="A15" s="46" t="s">
        <v>4</v>
      </c>
      <c r="B15" s="32" t="s">
        <v>58</v>
      </c>
      <c r="C15" s="6" t="s">
        <v>18</v>
      </c>
      <c r="D15" s="6">
        <v>11696</v>
      </c>
      <c r="E15" s="6">
        <v>1</v>
      </c>
    </row>
    <row r="16" spans="1:5">
      <c r="A16" s="46"/>
      <c r="B16" s="32" t="s">
        <v>265</v>
      </c>
      <c r="C16" s="6" t="s">
        <v>264</v>
      </c>
      <c r="D16" s="6">
        <v>9676</v>
      </c>
      <c r="E16" s="6">
        <v>0.83</v>
      </c>
    </row>
    <row r="17" spans="1:5">
      <c r="A17" s="46"/>
      <c r="B17" s="32" t="s">
        <v>266</v>
      </c>
      <c r="C17" s="6" t="s">
        <v>245</v>
      </c>
      <c r="D17" s="6"/>
      <c r="E17" s="6"/>
    </row>
    <row r="18" spans="1:1">
      <c r="A18" s="32"/>
    </row>
  </sheetData>
  <mergeCells count="3">
    <mergeCell ref="A9:A11"/>
    <mergeCell ref="A12:A14"/>
    <mergeCell ref="A15:A17"/>
  </mergeCells>
  <pageMargins left="0.75" right="0.75" top="1" bottom="1" header="0.5" footer="0.5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8"/>
  <sheetViews>
    <sheetView zoomScale="85" zoomScaleNormal="85" workbookViewId="0">
      <selection activeCell="O36" sqref="O36"/>
    </sheetView>
  </sheetViews>
  <sheetFormatPr defaultColWidth="9" defaultRowHeight="13.5"/>
  <cols>
    <col min="1" max="1" width="21" style="27" customWidth="1"/>
    <col min="2" max="16384" width="9" style="27"/>
  </cols>
  <sheetData>
    <row r="1" spans="24:29">
      <c r="X1" s="46" t="s">
        <v>32</v>
      </c>
      <c r="Y1" s="46"/>
      <c r="Z1" s="46"/>
      <c r="AA1" s="46"/>
      <c r="AB1" s="46"/>
      <c r="AC1" s="46"/>
    </row>
    <row r="2" spans="2:37">
      <c r="B2" s="30" t="s">
        <v>267</v>
      </c>
      <c r="C2" s="30"/>
      <c r="D2" s="30"/>
      <c r="E2" s="30"/>
      <c r="F2" s="30"/>
      <c r="G2" s="30"/>
      <c r="H2" s="114" t="s">
        <v>21</v>
      </c>
      <c r="I2" s="114"/>
      <c r="J2" s="114"/>
      <c r="K2" s="114"/>
      <c r="L2" s="114"/>
      <c r="M2" s="114"/>
      <c r="P2" s="46" t="s">
        <v>23</v>
      </c>
      <c r="Q2" s="46"/>
      <c r="R2" s="46"/>
      <c r="S2" s="46"/>
      <c r="T2" s="46"/>
      <c r="U2" s="46"/>
      <c r="X2" s="46" t="s">
        <v>262</v>
      </c>
      <c r="Y2" s="46"/>
      <c r="Z2" s="46"/>
      <c r="AA2" s="46"/>
      <c r="AB2" s="46"/>
      <c r="AC2" s="46"/>
      <c r="AF2" s="46" t="s">
        <v>25</v>
      </c>
      <c r="AG2" s="46"/>
      <c r="AH2" s="46"/>
      <c r="AI2" s="46"/>
      <c r="AJ2" s="46"/>
      <c r="AK2" s="46"/>
    </row>
    <row r="3" spans="1:37">
      <c r="A3" s="30" t="s">
        <v>96</v>
      </c>
      <c r="B3" s="6" t="s">
        <v>61</v>
      </c>
      <c r="C3" s="6" t="s">
        <v>62</v>
      </c>
      <c r="D3" s="6" t="s">
        <v>63</v>
      </c>
      <c r="E3" s="6" t="s">
        <v>64</v>
      </c>
      <c r="F3" s="6" t="s">
        <v>65</v>
      </c>
      <c r="G3" s="6" t="s">
        <v>31</v>
      </c>
      <c r="H3" s="6" t="s">
        <v>61</v>
      </c>
      <c r="I3" s="6" t="s">
        <v>62</v>
      </c>
      <c r="J3" s="6" t="s">
        <v>63</v>
      </c>
      <c r="K3" s="6" t="s">
        <v>64</v>
      </c>
      <c r="L3" s="6" t="s">
        <v>65</v>
      </c>
      <c r="M3" s="6" t="s">
        <v>31</v>
      </c>
      <c r="P3" s="6" t="s">
        <v>61</v>
      </c>
      <c r="Q3" s="6" t="s">
        <v>62</v>
      </c>
      <c r="R3" s="6" t="s">
        <v>63</v>
      </c>
      <c r="S3" s="6" t="s">
        <v>64</v>
      </c>
      <c r="T3" s="6" t="s">
        <v>65</v>
      </c>
      <c r="U3" s="6" t="s">
        <v>31</v>
      </c>
      <c r="W3" s="115"/>
      <c r="X3" s="6" t="s">
        <v>61</v>
      </c>
      <c r="Y3" s="6" t="s">
        <v>62</v>
      </c>
      <c r="Z3" s="6" t="s">
        <v>63</v>
      </c>
      <c r="AA3" s="6" t="s">
        <v>64</v>
      </c>
      <c r="AB3" s="6" t="s">
        <v>65</v>
      </c>
      <c r="AC3" s="6" t="s">
        <v>31</v>
      </c>
      <c r="AE3" s="70"/>
      <c r="AF3" s="6" t="s">
        <v>61</v>
      </c>
      <c r="AG3" s="6" t="s">
        <v>62</v>
      </c>
      <c r="AH3" s="6" t="s">
        <v>63</v>
      </c>
      <c r="AI3" s="6" t="s">
        <v>64</v>
      </c>
      <c r="AJ3" s="6" t="s">
        <v>65</v>
      </c>
      <c r="AK3" s="6" t="s">
        <v>31</v>
      </c>
    </row>
    <row r="4" spans="1:37">
      <c r="A4" s="46" t="s">
        <v>2</v>
      </c>
      <c r="B4" s="6">
        <v>0.6841</v>
      </c>
      <c r="C4" s="6">
        <v>0.5136</v>
      </c>
      <c r="D4" s="6">
        <v>0.6693</v>
      </c>
      <c r="E4" s="6">
        <v>0.5494</v>
      </c>
      <c r="F4" s="6">
        <v>0.5956</v>
      </c>
      <c r="G4" s="6">
        <v>0.7386</v>
      </c>
      <c r="H4" s="6">
        <v>0.7697</v>
      </c>
      <c r="I4" s="6">
        <v>0.5759</v>
      </c>
      <c r="J4" s="6">
        <v>0.733</v>
      </c>
      <c r="K4" s="6">
        <v>0.6149</v>
      </c>
      <c r="L4" s="6">
        <v>0.671</v>
      </c>
      <c r="M4" s="6">
        <v>0.7518</v>
      </c>
      <c r="O4" s="30" t="s">
        <v>2</v>
      </c>
      <c r="P4" s="34">
        <f t="shared" ref="P4:U4" si="0">H4-B4</f>
        <v>0.0856</v>
      </c>
      <c r="Q4" s="34">
        <f t="shared" si="0"/>
        <v>0.0623</v>
      </c>
      <c r="R4" s="34">
        <f t="shared" si="0"/>
        <v>0.0637</v>
      </c>
      <c r="S4" s="34">
        <f t="shared" si="0"/>
        <v>0.0655</v>
      </c>
      <c r="T4" s="34">
        <f t="shared" si="0"/>
        <v>0.0754</v>
      </c>
      <c r="U4" s="34">
        <f t="shared" si="0"/>
        <v>0.0132</v>
      </c>
      <c r="W4" s="30" t="s">
        <v>2</v>
      </c>
      <c r="X4" s="42">
        <f t="shared" ref="X4:AC4" si="1">P4/H4*100</f>
        <v>11.1212160582045</v>
      </c>
      <c r="Y4" s="42">
        <f t="shared" si="1"/>
        <v>10.8178503212363</v>
      </c>
      <c r="Z4" s="42">
        <f t="shared" si="1"/>
        <v>8.69031377899045</v>
      </c>
      <c r="AA4" s="42">
        <f t="shared" si="1"/>
        <v>10.6521385591153</v>
      </c>
      <c r="AB4" s="42">
        <f t="shared" si="1"/>
        <v>11.2369597615499</v>
      </c>
      <c r="AC4" s="42">
        <f t="shared" si="1"/>
        <v>1.75578611332801</v>
      </c>
      <c r="AE4" s="30" t="s">
        <v>2</v>
      </c>
      <c r="AF4" s="42">
        <f t="shared" ref="AF4:AK4" si="2">AVERAGE(X4:X6)</f>
        <v>10.9511784689451</v>
      </c>
      <c r="AG4" s="42">
        <f t="shared" si="2"/>
        <v>11.4763733595115</v>
      </c>
      <c r="AH4" s="42">
        <f t="shared" si="2"/>
        <v>8.76382919889635</v>
      </c>
      <c r="AI4" s="42">
        <f t="shared" si="2"/>
        <v>11.8869885161319</v>
      </c>
      <c r="AJ4" s="42">
        <f t="shared" si="2"/>
        <v>11.8114619227876</v>
      </c>
      <c r="AK4" s="42">
        <f t="shared" si="2"/>
        <v>2.57968086815698</v>
      </c>
    </row>
    <row r="5" spans="1:31">
      <c r="A5" s="46"/>
      <c r="B5" s="6">
        <v>0.69</v>
      </c>
      <c r="C5" s="6">
        <v>0.5172</v>
      </c>
      <c r="D5" s="6">
        <v>0.6737</v>
      </c>
      <c r="E5" s="6">
        <v>0.5679</v>
      </c>
      <c r="F5" s="6">
        <v>0.6093</v>
      </c>
      <c r="G5" s="6">
        <v>0.7422</v>
      </c>
      <c r="H5" s="6">
        <v>0.7729</v>
      </c>
      <c r="I5" s="6">
        <v>0.5789</v>
      </c>
      <c r="J5" s="6">
        <v>0.7344</v>
      </c>
      <c r="K5" s="6">
        <v>0.6403</v>
      </c>
      <c r="L5" s="6">
        <v>0.6837</v>
      </c>
      <c r="M5" s="6">
        <v>0.7608</v>
      </c>
      <c r="O5" s="30"/>
      <c r="P5" s="34">
        <f t="shared" ref="P5:U5" si="3">H5-B5</f>
        <v>0.0829000000000001</v>
      </c>
      <c r="Q5" s="34">
        <f t="shared" si="3"/>
        <v>0.0617</v>
      </c>
      <c r="R5" s="34">
        <f t="shared" si="3"/>
        <v>0.0607000000000001</v>
      </c>
      <c r="S5" s="34">
        <f t="shared" si="3"/>
        <v>0.0724</v>
      </c>
      <c r="T5" s="34">
        <f t="shared" si="3"/>
        <v>0.0744</v>
      </c>
      <c r="U5" s="34">
        <f t="shared" si="3"/>
        <v>0.0186000000000001</v>
      </c>
      <c r="W5" s="30"/>
      <c r="X5" s="42">
        <f t="shared" ref="X5:AC5" si="4">P5/H5*100</f>
        <v>10.7258377539138</v>
      </c>
      <c r="Y5" s="42">
        <f t="shared" si="4"/>
        <v>10.6581447572983</v>
      </c>
      <c r="Z5" s="42">
        <f t="shared" si="4"/>
        <v>8.26525054466232</v>
      </c>
      <c r="AA5" s="42">
        <f t="shared" si="4"/>
        <v>11.3071997501171</v>
      </c>
      <c r="AB5" s="42">
        <f t="shared" si="4"/>
        <v>10.8819657744625</v>
      </c>
      <c r="AC5" s="42">
        <f t="shared" si="4"/>
        <v>2.4447949526814</v>
      </c>
      <c r="AE5" s="30"/>
    </row>
    <row r="6" spans="1:31">
      <c r="A6" s="46"/>
      <c r="B6" s="6">
        <v>0.7277</v>
      </c>
      <c r="C6" s="6">
        <v>0.5571</v>
      </c>
      <c r="D6" s="6">
        <v>0.7468</v>
      </c>
      <c r="E6" s="6">
        <v>0.6311</v>
      </c>
      <c r="F6" s="6">
        <v>0.679</v>
      </c>
      <c r="G6" s="6">
        <v>0.8151</v>
      </c>
      <c r="H6" s="6">
        <v>0.8177</v>
      </c>
      <c r="I6" s="6">
        <v>0.64</v>
      </c>
      <c r="J6" s="6">
        <v>0.8237</v>
      </c>
      <c r="K6" s="6">
        <v>0.7313</v>
      </c>
      <c r="L6" s="6">
        <v>0.7833</v>
      </c>
      <c r="M6" s="6">
        <v>0.845</v>
      </c>
      <c r="O6" s="30"/>
      <c r="P6" s="34">
        <f t="shared" ref="P6:U6" si="5">H6-B6</f>
        <v>0.09</v>
      </c>
      <c r="Q6" s="34">
        <f t="shared" si="5"/>
        <v>0.0829</v>
      </c>
      <c r="R6" s="34">
        <f t="shared" si="5"/>
        <v>0.0769</v>
      </c>
      <c r="S6" s="34">
        <f t="shared" si="5"/>
        <v>0.1002</v>
      </c>
      <c r="T6" s="34">
        <f t="shared" si="5"/>
        <v>0.1043</v>
      </c>
      <c r="U6" s="34">
        <f t="shared" si="5"/>
        <v>0.0298999999999999</v>
      </c>
      <c r="W6" s="30"/>
      <c r="X6" s="42">
        <f t="shared" ref="X6:AC6" si="6">P6/H6*100</f>
        <v>11.0064815947169</v>
      </c>
      <c r="Y6" s="42">
        <f t="shared" si="6"/>
        <v>12.953125</v>
      </c>
      <c r="Z6" s="42">
        <f t="shared" si="6"/>
        <v>9.3359232730363</v>
      </c>
      <c r="AA6" s="42">
        <f t="shared" si="6"/>
        <v>13.7016272391631</v>
      </c>
      <c r="AB6" s="42">
        <f t="shared" si="6"/>
        <v>13.3154602323503</v>
      </c>
      <c r="AC6" s="42">
        <f t="shared" si="6"/>
        <v>3.53846153846153</v>
      </c>
      <c r="AE6" s="30"/>
    </row>
    <row r="7" spans="1:37">
      <c r="A7" s="46" t="s">
        <v>3</v>
      </c>
      <c r="B7" s="6">
        <v>0.7714</v>
      </c>
      <c r="C7" s="6">
        <v>0.516</v>
      </c>
      <c r="D7" s="6">
        <v>0.6595</v>
      </c>
      <c r="E7" s="6">
        <v>0.5724</v>
      </c>
      <c r="F7" s="6">
        <v>0.6462</v>
      </c>
      <c r="G7" s="6">
        <v>0.7182</v>
      </c>
      <c r="H7" s="6">
        <v>0.8532</v>
      </c>
      <c r="I7" s="6">
        <v>0.5573</v>
      </c>
      <c r="J7" s="6">
        <v>0.6929</v>
      </c>
      <c r="K7" s="6">
        <v>0.6101</v>
      </c>
      <c r="L7" s="6">
        <v>0.6992</v>
      </c>
      <c r="M7" s="6">
        <v>0.7293</v>
      </c>
      <c r="O7" s="30" t="s">
        <v>3</v>
      </c>
      <c r="P7" s="34">
        <f t="shared" ref="P7:U7" si="7">H7-B7</f>
        <v>0.0818</v>
      </c>
      <c r="Q7" s="34">
        <f t="shared" si="7"/>
        <v>0.0413</v>
      </c>
      <c r="R7" s="34">
        <f t="shared" si="7"/>
        <v>0.0334</v>
      </c>
      <c r="S7" s="34">
        <f t="shared" si="7"/>
        <v>0.0377</v>
      </c>
      <c r="T7" s="34">
        <f t="shared" si="7"/>
        <v>0.053</v>
      </c>
      <c r="U7" s="34">
        <f t="shared" si="7"/>
        <v>0.0111</v>
      </c>
      <c r="W7" s="30" t="s">
        <v>3</v>
      </c>
      <c r="X7" s="42">
        <f t="shared" ref="X7:AC7" si="8">P7/H7*100</f>
        <v>9.58743553680262</v>
      </c>
      <c r="Y7" s="42">
        <f t="shared" si="8"/>
        <v>7.41073030683653</v>
      </c>
      <c r="Z7" s="42">
        <f t="shared" si="8"/>
        <v>4.82032039255304</v>
      </c>
      <c r="AA7" s="42">
        <f t="shared" si="8"/>
        <v>6.17931486641533</v>
      </c>
      <c r="AB7" s="42">
        <f t="shared" si="8"/>
        <v>7.58009153318078</v>
      </c>
      <c r="AC7" s="42">
        <f t="shared" si="8"/>
        <v>1.52200740436035</v>
      </c>
      <c r="AE7" s="30" t="s">
        <v>3</v>
      </c>
      <c r="AF7" s="42">
        <f t="shared" ref="AF7:AK7" si="9">AVERAGE(X7:X9)</f>
        <v>9.6502739120643</v>
      </c>
      <c r="AG7" s="42">
        <f t="shared" si="9"/>
        <v>7.52624165753805</v>
      </c>
      <c r="AH7" s="42">
        <f t="shared" si="9"/>
        <v>5.53177026392353</v>
      </c>
      <c r="AI7" s="42">
        <f t="shared" si="9"/>
        <v>7.47144637778735</v>
      </c>
      <c r="AJ7" s="42">
        <f t="shared" si="9"/>
        <v>7.44454247771683</v>
      </c>
      <c r="AK7" s="42">
        <f t="shared" si="9"/>
        <v>2.2497454005277</v>
      </c>
    </row>
    <row r="8" spans="1:31">
      <c r="A8" s="46"/>
      <c r="B8" s="6">
        <v>0.7807</v>
      </c>
      <c r="C8" s="6">
        <v>0.522</v>
      </c>
      <c r="D8" s="6">
        <v>0.637</v>
      </c>
      <c r="E8" s="6">
        <v>0.5839</v>
      </c>
      <c r="F8" s="6">
        <v>0.6175</v>
      </c>
      <c r="G8" s="6">
        <v>0.7297</v>
      </c>
      <c r="H8" s="6">
        <v>0.8627</v>
      </c>
      <c r="I8" s="6">
        <v>0.5625</v>
      </c>
      <c r="J8" s="6">
        <v>0.6665</v>
      </c>
      <c r="K8" s="6">
        <v>0.6227</v>
      </c>
      <c r="L8" s="6">
        <v>0.6556</v>
      </c>
      <c r="M8" s="6">
        <v>0.7391</v>
      </c>
      <c r="O8" s="30"/>
      <c r="P8" s="34">
        <f t="shared" ref="P8:U8" si="10">H8-B8</f>
        <v>0.0820000000000001</v>
      </c>
      <c r="Q8" s="34">
        <f t="shared" si="10"/>
        <v>0.0405</v>
      </c>
      <c r="R8" s="34">
        <f t="shared" si="10"/>
        <v>0.0295</v>
      </c>
      <c r="S8" s="34">
        <f t="shared" si="10"/>
        <v>0.0388000000000001</v>
      </c>
      <c r="T8" s="34">
        <f t="shared" si="10"/>
        <v>0.0380999999999999</v>
      </c>
      <c r="U8" s="34">
        <f t="shared" si="10"/>
        <v>0.00939999999999996</v>
      </c>
      <c r="W8" s="30"/>
      <c r="X8" s="42">
        <f t="shared" ref="X8:AC8" si="11">P8/H8*100</f>
        <v>9.5050423090298</v>
      </c>
      <c r="Y8" s="42">
        <f t="shared" si="11"/>
        <v>7.2</v>
      </c>
      <c r="Z8" s="42">
        <f t="shared" si="11"/>
        <v>4.42610652663165</v>
      </c>
      <c r="AA8" s="42">
        <f t="shared" si="11"/>
        <v>6.23092982174403</v>
      </c>
      <c r="AB8" s="42">
        <f t="shared" si="11"/>
        <v>5.81147040878583</v>
      </c>
      <c r="AC8" s="42">
        <f t="shared" si="11"/>
        <v>1.27181707482072</v>
      </c>
      <c r="AE8" s="30"/>
    </row>
    <row r="9" spans="1:31">
      <c r="A9" s="46"/>
      <c r="B9" s="6">
        <v>0.7827</v>
      </c>
      <c r="C9" s="6">
        <v>0.5521</v>
      </c>
      <c r="D9" s="6">
        <v>0.7388</v>
      </c>
      <c r="E9" s="6">
        <v>0.6594</v>
      </c>
      <c r="F9" s="6">
        <v>0.723</v>
      </c>
      <c r="G9" s="6">
        <v>0.8013</v>
      </c>
      <c r="H9" s="6">
        <v>0.8683</v>
      </c>
      <c r="I9" s="6">
        <v>0.5999</v>
      </c>
      <c r="J9" s="6">
        <v>0.7974</v>
      </c>
      <c r="K9" s="6">
        <v>0.7327</v>
      </c>
      <c r="L9" s="6">
        <v>0.794</v>
      </c>
      <c r="M9" s="6">
        <v>0.8343</v>
      </c>
      <c r="O9" s="30"/>
      <c r="P9" s="34">
        <f t="shared" ref="P9:U9" si="12">H9-B9</f>
        <v>0.0856</v>
      </c>
      <c r="Q9" s="34">
        <f t="shared" si="12"/>
        <v>0.0478</v>
      </c>
      <c r="R9" s="34">
        <f t="shared" si="12"/>
        <v>0.0586</v>
      </c>
      <c r="S9" s="34">
        <f t="shared" si="12"/>
        <v>0.0733</v>
      </c>
      <c r="T9" s="34">
        <f t="shared" si="12"/>
        <v>0.0710000000000001</v>
      </c>
      <c r="U9" s="34">
        <f t="shared" si="12"/>
        <v>0.033</v>
      </c>
      <c r="W9" s="30"/>
      <c r="X9" s="42">
        <f t="shared" ref="X9:AC9" si="13">P9/H9*100</f>
        <v>9.85834389036047</v>
      </c>
      <c r="Y9" s="42">
        <f t="shared" si="13"/>
        <v>7.96799466577762</v>
      </c>
      <c r="Z9" s="42">
        <f t="shared" si="13"/>
        <v>7.3488838725859</v>
      </c>
      <c r="AA9" s="42">
        <f t="shared" si="13"/>
        <v>10.0040944452027</v>
      </c>
      <c r="AB9" s="42">
        <f t="shared" si="13"/>
        <v>8.94206549118389</v>
      </c>
      <c r="AC9" s="42">
        <f t="shared" si="13"/>
        <v>3.95541172240202</v>
      </c>
      <c r="AE9" s="30"/>
    </row>
    <row r="10" spans="1:37">
      <c r="A10" s="46" t="s">
        <v>4</v>
      </c>
      <c r="B10" s="6">
        <v>0.8087</v>
      </c>
      <c r="C10" s="6">
        <v>0.5318</v>
      </c>
      <c r="D10" s="6">
        <v>0.6854</v>
      </c>
      <c r="E10" s="6">
        <v>0.6308</v>
      </c>
      <c r="F10" s="6">
        <v>0.6981</v>
      </c>
      <c r="G10" s="40"/>
      <c r="H10" s="6">
        <v>0.9135</v>
      </c>
      <c r="I10" s="6">
        <v>0.5872</v>
      </c>
      <c r="J10" s="6">
        <v>0.7445</v>
      </c>
      <c r="K10" s="6">
        <v>0.7152</v>
      </c>
      <c r="L10" s="6">
        <v>0.7979</v>
      </c>
      <c r="M10" s="40"/>
      <c r="O10" s="30" t="s">
        <v>4</v>
      </c>
      <c r="P10" s="34">
        <f t="shared" ref="P10:T10" si="14">H10-B10</f>
        <v>0.1048</v>
      </c>
      <c r="Q10" s="34">
        <f t="shared" si="14"/>
        <v>0.0554</v>
      </c>
      <c r="R10" s="34">
        <f t="shared" si="14"/>
        <v>0.0591</v>
      </c>
      <c r="S10" s="34">
        <f t="shared" si="14"/>
        <v>0.0843999999999999</v>
      </c>
      <c r="T10" s="34">
        <f t="shared" si="14"/>
        <v>0.0998</v>
      </c>
      <c r="U10" s="34"/>
      <c r="W10" s="30" t="s">
        <v>4</v>
      </c>
      <c r="X10" s="42">
        <f t="shared" ref="X10:AB10" si="15">P10/H10*100</f>
        <v>11.472359058566</v>
      </c>
      <c r="Y10" s="42">
        <f t="shared" si="15"/>
        <v>9.43460490463215</v>
      </c>
      <c r="Z10" s="42">
        <f t="shared" si="15"/>
        <v>7.93821356615178</v>
      </c>
      <c r="AA10" s="42">
        <f t="shared" si="15"/>
        <v>11.8008948545861</v>
      </c>
      <c r="AB10" s="42">
        <f t="shared" si="15"/>
        <v>12.5078330617872</v>
      </c>
      <c r="AC10" s="42"/>
      <c r="AE10" s="30" t="s">
        <v>4</v>
      </c>
      <c r="AF10" s="42">
        <f t="shared" ref="AF10:AJ10" si="16">AVERAGE(X10:X12)</f>
        <v>12.127516562578</v>
      </c>
      <c r="AG10" s="42">
        <f t="shared" si="16"/>
        <v>10.0324473034752</v>
      </c>
      <c r="AH10" s="42">
        <f t="shared" si="16"/>
        <v>9.04421527579827</v>
      </c>
      <c r="AI10" s="42">
        <f t="shared" si="16"/>
        <v>13.1628766832632</v>
      </c>
      <c r="AJ10" s="42">
        <f t="shared" si="16"/>
        <v>12.9170659597503</v>
      </c>
      <c r="AK10" s="42"/>
    </row>
    <row r="11" spans="1:31">
      <c r="A11" s="46"/>
      <c r="B11" s="6">
        <v>0.8307</v>
      </c>
      <c r="C11" s="6">
        <v>0.5527</v>
      </c>
      <c r="D11" s="6">
        <v>0.7258</v>
      </c>
      <c r="E11" s="6">
        <v>0.6652</v>
      </c>
      <c r="F11" s="6">
        <v>0.6852</v>
      </c>
      <c r="G11" s="40"/>
      <c r="H11" s="6">
        <v>0.9471</v>
      </c>
      <c r="I11" s="6">
        <v>0.6139</v>
      </c>
      <c r="J11" s="6">
        <v>0.7963</v>
      </c>
      <c r="K11" s="6">
        <v>0.7557</v>
      </c>
      <c r="L11" s="6">
        <v>0.7778</v>
      </c>
      <c r="M11" s="40"/>
      <c r="O11" s="30"/>
      <c r="P11" s="34">
        <f t="shared" ref="P11:T11" si="17">H11-B11</f>
        <v>0.1164</v>
      </c>
      <c r="Q11" s="34">
        <f t="shared" si="17"/>
        <v>0.0612</v>
      </c>
      <c r="R11" s="34">
        <f t="shared" si="17"/>
        <v>0.0705</v>
      </c>
      <c r="S11" s="34">
        <f t="shared" si="17"/>
        <v>0.0905</v>
      </c>
      <c r="T11" s="34">
        <f t="shared" si="17"/>
        <v>0.0926</v>
      </c>
      <c r="U11" s="34"/>
      <c r="W11" s="30"/>
      <c r="X11" s="42">
        <f t="shared" ref="X11:AB11" si="18">P11/H11*100</f>
        <v>12.2901488755147</v>
      </c>
      <c r="Y11" s="42">
        <f t="shared" si="18"/>
        <v>9.96905033393061</v>
      </c>
      <c r="Z11" s="42">
        <f t="shared" si="18"/>
        <v>8.85344719326887</v>
      </c>
      <c r="AA11" s="42">
        <f t="shared" si="18"/>
        <v>11.975651713643</v>
      </c>
      <c r="AB11" s="42">
        <f t="shared" si="18"/>
        <v>11.9053741321677</v>
      </c>
      <c r="AC11" s="42"/>
      <c r="AE11" s="30"/>
    </row>
    <row r="12" spans="1:31">
      <c r="A12" s="46"/>
      <c r="B12" s="6">
        <v>0.8371</v>
      </c>
      <c r="C12" s="6">
        <v>0.5729</v>
      </c>
      <c r="D12" s="6">
        <v>0.8046</v>
      </c>
      <c r="E12" s="6">
        <v>0.7108</v>
      </c>
      <c r="F12" s="6">
        <v>0.7725</v>
      </c>
      <c r="G12" s="40"/>
      <c r="H12" s="6">
        <v>0.958</v>
      </c>
      <c r="I12" s="6">
        <v>0.6415</v>
      </c>
      <c r="J12" s="6">
        <v>0.8974</v>
      </c>
      <c r="K12" s="6">
        <v>0.8433</v>
      </c>
      <c r="L12" s="6">
        <v>0.9018</v>
      </c>
      <c r="M12" s="40"/>
      <c r="O12" s="30"/>
      <c r="P12" s="34">
        <f t="shared" ref="P12:T12" si="19">H12-B12</f>
        <v>0.1209</v>
      </c>
      <c r="Q12" s="34">
        <f t="shared" si="19"/>
        <v>0.0686</v>
      </c>
      <c r="R12" s="34">
        <f t="shared" si="19"/>
        <v>0.0928</v>
      </c>
      <c r="S12" s="34">
        <f t="shared" si="19"/>
        <v>0.1325</v>
      </c>
      <c r="T12" s="34">
        <f t="shared" si="19"/>
        <v>0.1293</v>
      </c>
      <c r="U12" s="34"/>
      <c r="W12" s="30"/>
      <c r="X12" s="42">
        <f t="shared" ref="X12:AB12" si="20">P12/H12*100</f>
        <v>12.6200417536534</v>
      </c>
      <c r="Y12" s="42">
        <f t="shared" si="20"/>
        <v>10.6936866718628</v>
      </c>
      <c r="Z12" s="42">
        <f t="shared" si="20"/>
        <v>10.3409850679741</v>
      </c>
      <c r="AA12" s="42">
        <f t="shared" si="20"/>
        <v>15.7120834815605</v>
      </c>
      <c r="AB12" s="42">
        <f t="shared" si="20"/>
        <v>14.3379906852961</v>
      </c>
      <c r="AC12" s="42"/>
      <c r="AE12" s="30"/>
    </row>
    <row r="13" spans="1:37">
      <c r="A13" s="46" t="s">
        <v>5</v>
      </c>
      <c r="B13" s="6">
        <v>0.911</v>
      </c>
      <c r="C13" s="6">
        <v>0.5561</v>
      </c>
      <c r="D13" s="6">
        <v>0.6846</v>
      </c>
      <c r="E13" s="6">
        <v>0.6496</v>
      </c>
      <c r="F13" s="6">
        <v>0.7195</v>
      </c>
      <c r="G13" s="6">
        <v>0.8942</v>
      </c>
      <c r="H13" s="6">
        <v>1.0001</v>
      </c>
      <c r="I13" s="6">
        <v>0.5898</v>
      </c>
      <c r="J13" s="6">
        <v>0.6973</v>
      </c>
      <c r="K13" s="6">
        <v>0.6839</v>
      </c>
      <c r="L13" s="6">
        <v>0.7652</v>
      </c>
      <c r="M13" s="6">
        <v>0.9336</v>
      </c>
      <c r="O13" s="30" t="s">
        <v>5</v>
      </c>
      <c r="P13" s="34">
        <f t="shared" ref="P13:U13" si="21">H13-B13</f>
        <v>0.0891</v>
      </c>
      <c r="Q13" s="34">
        <f t="shared" si="21"/>
        <v>0.0337</v>
      </c>
      <c r="R13" s="34">
        <f t="shared" si="21"/>
        <v>0.0127</v>
      </c>
      <c r="S13" s="34">
        <f t="shared" si="21"/>
        <v>0.0343</v>
      </c>
      <c r="T13" s="34">
        <f t="shared" si="21"/>
        <v>0.0457</v>
      </c>
      <c r="U13" s="34">
        <f t="shared" si="21"/>
        <v>0.0394</v>
      </c>
      <c r="W13" s="30" t="s">
        <v>5</v>
      </c>
      <c r="X13" s="42">
        <f t="shared" ref="X13:AC13" si="22">P13/H13*100</f>
        <v>8.90910908909109</v>
      </c>
      <c r="Y13" s="42">
        <f t="shared" si="22"/>
        <v>5.71380128857239</v>
      </c>
      <c r="Z13" s="42">
        <f t="shared" si="22"/>
        <v>1.8213107701133</v>
      </c>
      <c r="AA13" s="42">
        <f t="shared" si="22"/>
        <v>5.01535312180143</v>
      </c>
      <c r="AB13" s="42">
        <f t="shared" si="22"/>
        <v>5.97229482488238</v>
      </c>
      <c r="AC13" s="42">
        <f t="shared" si="22"/>
        <v>4.22022279348757</v>
      </c>
      <c r="AE13" s="30" t="s">
        <v>5</v>
      </c>
      <c r="AF13" s="42">
        <f t="shared" ref="AF13:AK13" si="23">AVERAGE(X13:X15)</f>
        <v>8.73405167550085</v>
      </c>
      <c r="AG13" s="42">
        <f t="shared" si="23"/>
        <v>5.82606023658894</v>
      </c>
      <c r="AH13" s="42">
        <f t="shared" si="23"/>
        <v>3.68480627648475</v>
      </c>
      <c r="AI13" s="42">
        <f t="shared" si="23"/>
        <v>6.72525446898273</v>
      </c>
      <c r="AJ13" s="42">
        <f t="shared" si="23"/>
        <v>6.55989943643492</v>
      </c>
      <c r="AK13" s="42">
        <f t="shared" si="23"/>
        <v>4.82584049591409</v>
      </c>
    </row>
    <row r="14" spans="1:31">
      <c r="A14" s="46"/>
      <c r="B14" s="6">
        <v>0.9074</v>
      </c>
      <c r="C14" s="6">
        <v>0.5598</v>
      </c>
      <c r="D14" s="6">
        <v>0.7401</v>
      </c>
      <c r="E14" s="6">
        <v>0.6767</v>
      </c>
      <c r="F14" s="6">
        <v>0.7447</v>
      </c>
      <c r="G14" s="6">
        <v>0.9315</v>
      </c>
      <c r="H14" s="6">
        <v>0.9913</v>
      </c>
      <c r="I14" s="6">
        <v>0.5886</v>
      </c>
      <c r="J14" s="6">
        <v>0.7652</v>
      </c>
      <c r="K14" s="6">
        <v>0.7158</v>
      </c>
      <c r="L14" s="6">
        <v>0.786</v>
      </c>
      <c r="M14" s="6">
        <v>0.974</v>
      </c>
      <c r="O14" s="30"/>
      <c r="P14" s="34">
        <f t="shared" ref="P14:U14" si="24">H14-B14</f>
        <v>0.0839</v>
      </c>
      <c r="Q14" s="34">
        <f t="shared" si="24"/>
        <v>0.0288</v>
      </c>
      <c r="R14" s="34">
        <f t="shared" si="24"/>
        <v>0.0251</v>
      </c>
      <c r="S14" s="34">
        <f t="shared" si="24"/>
        <v>0.0391</v>
      </c>
      <c r="T14" s="34">
        <f t="shared" si="24"/>
        <v>0.0413</v>
      </c>
      <c r="U14" s="34">
        <f t="shared" si="24"/>
        <v>0.0425</v>
      </c>
      <c r="W14" s="30"/>
      <c r="X14" s="42">
        <f t="shared" ref="X14:AC14" si="25">P14/H14*100</f>
        <v>8.46363361242812</v>
      </c>
      <c r="Y14" s="42">
        <f t="shared" si="25"/>
        <v>4.89296636085628</v>
      </c>
      <c r="Z14" s="42">
        <f t="shared" si="25"/>
        <v>3.28018818609514</v>
      </c>
      <c r="AA14" s="42">
        <f t="shared" si="25"/>
        <v>5.46241967029897</v>
      </c>
      <c r="AB14" s="42">
        <f t="shared" si="25"/>
        <v>5.25445292620865</v>
      </c>
      <c r="AC14" s="42">
        <f t="shared" si="25"/>
        <v>4.36344969199178</v>
      </c>
      <c r="AE14" s="30"/>
    </row>
    <row r="15" spans="1:31">
      <c r="A15" s="46"/>
      <c r="B15" s="6">
        <v>0.9572</v>
      </c>
      <c r="C15" s="6">
        <v>0.6004</v>
      </c>
      <c r="D15" s="6">
        <v>0.831</v>
      </c>
      <c r="E15" s="6">
        <v>0.7505</v>
      </c>
      <c r="F15" s="6">
        <v>0.8036</v>
      </c>
      <c r="G15" s="6">
        <v>0.9149</v>
      </c>
      <c r="H15" s="6">
        <v>1.0499</v>
      </c>
      <c r="I15" s="6">
        <v>0.6447</v>
      </c>
      <c r="J15" s="6">
        <v>0.8836</v>
      </c>
      <c r="K15" s="6">
        <v>0.8311</v>
      </c>
      <c r="L15" s="6">
        <v>0.8778</v>
      </c>
      <c r="M15" s="6">
        <v>0.9722</v>
      </c>
      <c r="O15" s="30"/>
      <c r="P15" s="34">
        <f t="shared" ref="P15:U15" si="26">H15-B15</f>
        <v>0.0927</v>
      </c>
      <c r="Q15" s="34">
        <f t="shared" si="26"/>
        <v>0.0443</v>
      </c>
      <c r="R15" s="34">
        <f t="shared" si="26"/>
        <v>0.0526000000000001</v>
      </c>
      <c r="S15" s="34">
        <f t="shared" si="26"/>
        <v>0.0806</v>
      </c>
      <c r="T15" s="34">
        <f t="shared" si="26"/>
        <v>0.0742</v>
      </c>
      <c r="U15" s="34">
        <f t="shared" si="26"/>
        <v>0.0572999999999999</v>
      </c>
      <c r="W15" s="30"/>
      <c r="X15" s="42">
        <f t="shared" ref="X15:AC15" si="27">P15/H15*100</f>
        <v>8.82941232498333</v>
      </c>
      <c r="Y15" s="42">
        <f t="shared" si="27"/>
        <v>6.87141306033814</v>
      </c>
      <c r="Z15" s="42">
        <f t="shared" si="27"/>
        <v>5.95291987324582</v>
      </c>
      <c r="AA15" s="42">
        <f t="shared" si="27"/>
        <v>9.69799061484779</v>
      </c>
      <c r="AB15" s="42">
        <f t="shared" si="27"/>
        <v>8.45295055821372</v>
      </c>
      <c r="AC15" s="42">
        <f t="shared" si="27"/>
        <v>5.8938490022629</v>
      </c>
      <c r="AE15" s="30"/>
    </row>
    <row r="16" spans="15:37">
      <c r="O16" s="30"/>
      <c r="P16" s="34"/>
      <c r="Q16" s="34"/>
      <c r="R16" s="34"/>
      <c r="S16" s="34"/>
      <c r="T16" s="34"/>
      <c r="U16" s="34"/>
      <c r="W16" s="30"/>
      <c r="X16" s="42"/>
      <c r="Y16" s="42"/>
      <c r="Z16" s="42"/>
      <c r="AA16" s="42"/>
      <c r="AB16" s="42"/>
      <c r="AC16" s="42"/>
      <c r="AE16" s="30"/>
      <c r="AF16" s="42"/>
      <c r="AG16" s="42"/>
      <c r="AH16" s="42"/>
      <c r="AI16" s="42"/>
      <c r="AJ16" s="42"/>
      <c r="AK16" s="42"/>
    </row>
    <row r="17" spans="15:29">
      <c r="O17" s="30"/>
      <c r="P17" s="34"/>
      <c r="Q17" s="34"/>
      <c r="R17" s="34"/>
      <c r="S17" s="34"/>
      <c r="T17" s="34"/>
      <c r="U17" s="34"/>
      <c r="W17" s="30" t="s">
        <v>32</v>
      </c>
      <c r="X17" s="30"/>
      <c r="Y17" s="30"/>
      <c r="Z17" s="30"/>
      <c r="AA17" s="30"/>
      <c r="AB17" s="30"/>
      <c r="AC17" s="30"/>
    </row>
    <row r="18" spans="2:37">
      <c r="B18" s="30" t="s">
        <v>267</v>
      </c>
      <c r="C18" s="30"/>
      <c r="D18" s="30"/>
      <c r="E18" s="30"/>
      <c r="F18" s="30"/>
      <c r="G18" s="30"/>
      <c r="H18" s="114" t="s">
        <v>21</v>
      </c>
      <c r="I18" s="114"/>
      <c r="J18" s="114"/>
      <c r="K18" s="114"/>
      <c r="L18" s="114"/>
      <c r="M18" s="114"/>
      <c r="O18" s="30"/>
      <c r="P18" s="46" t="s">
        <v>23</v>
      </c>
      <c r="Q18" s="46"/>
      <c r="R18" s="46"/>
      <c r="S18" s="46"/>
      <c r="T18" s="46"/>
      <c r="U18" s="46"/>
      <c r="W18" s="30"/>
      <c r="X18" s="46" t="s">
        <v>262</v>
      </c>
      <c r="Y18" s="46"/>
      <c r="Z18" s="46"/>
      <c r="AA18" s="46"/>
      <c r="AB18" s="46"/>
      <c r="AC18" s="46"/>
      <c r="AF18" s="46" t="s">
        <v>25</v>
      </c>
      <c r="AG18" s="46"/>
      <c r="AH18" s="46"/>
      <c r="AI18" s="46"/>
      <c r="AJ18" s="46"/>
      <c r="AK18" s="46"/>
    </row>
    <row r="19" spans="1:37">
      <c r="A19" s="30" t="s">
        <v>18</v>
      </c>
      <c r="B19" s="6" t="s">
        <v>61</v>
      </c>
      <c r="C19" s="6" t="s">
        <v>62</v>
      </c>
      <c r="D19" s="6" t="s">
        <v>63</v>
      </c>
      <c r="E19" s="6" t="s">
        <v>64</v>
      </c>
      <c r="F19" s="6" t="s">
        <v>65</v>
      </c>
      <c r="G19" s="6" t="s">
        <v>31</v>
      </c>
      <c r="H19" s="6" t="s">
        <v>61</v>
      </c>
      <c r="I19" s="6" t="s">
        <v>62</v>
      </c>
      <c r="J19" s="6" t="s">
        <v>63</v>
      </c>
      <c r="K19" s="6" t="s">
        <v>64</v>
      </c>
      <c r="L19" s="6" t="s">
        <v>65</v>
      </c>
      <c r="M19" s="6" t="s">
        <v>31</v>
      </c>
      <c r="P19" s="6" t="s">
        <v>61</v>
      </c>
      <c r="Q19" s="6" t="s">
        <v>62</v>
      </c>
      <c r="R19" s="6" t="s">
        <v>63</v>
      </c>
      <c r="S19" s="6" t="s">
        <v>64</v>
      </c>
      <c r="T19" s="6" t="s">
        <v>65</v>
      </c>
      <c r="U19" s="6" t="s">
        <v>31</v>
      </c>
      <c r="X19" s="6" t="s">
        <v>61</v>
      </c>
      <c r="Y19" s="6" t="s">
        <v>62</v>
      </c>
      <c r="Z19" s="6" t="s">
        <v>63</v>
      </c>
      <c r="AA19" s="6" t="s">
        <v>64</v>
      </c>
      <c r="AB19" s="6" t="s">
        <v>65</v>
      </c>
      <c r="AC19" s="6" t="s">
        <v>31</v>
      </c>
      <c r="AE19" s="70"/>
      <c r="AF19" s="6" t="s">
        <v>61</v>
      </c>
      <c r="AG19" s="6" t="s">
        <v>62</v>
      </c>
      <c r="AH19" s="6" t="s">
        <v>63</v>
      </c>
      <c r="AI19" s="6" t="s">
        <v>64</v>
      </c>
      <c r="AJ19" s="6" t="s">
        <v>65</v>
      </c>
      <c r="AK19" s="6" t="s">
        <v>31</v>
      </c>
    </row>
    <row r="20" spans="1:37">
      <c r="A20" s="46" t="s">
        <v>2</v>
      </c>
      <c r="B20" s="6">
        <v>0.7761</v>
      </c>
      <c r="C20" s="6">
        <v>0.4319</v>
      </c>
      <c r="D20" s="6">
        <v>0.6274</v>
      </c>
      <c r="E20" s="6">
        <v>0.7049</v>
      </c>
      <c r="F20" s="6">
        <v>0.73</v>
      </c>
      <c r="G20" s="6">
        <v>0.8189</v>
      </c>
      <c r="H20" s="6">
        <v>0.9701</v>
      </c>
      <c r="I20" s="6">
        <v>0.4593</v>
      </c>
      <c r="J20" s="6">
        <v>0.7317</v>
      </c>
      <c r="K20" s="6">
        <v>0.7812</v>
      </c>
      <c r="L20" s="6">
        <v>0.8221</v>
      </c>
      <c r="M20" s="6">
        <v>0.8841</v>
      </c>
      <c r="O20" s="30" t="s">
        <v>2</v>
      </c>
      <c r="P20" s="34">
        <f t="shared" ref="P20:U20" si="28">H20-B20</f>
        <v>0.194</v>
      </c>
      <c r="Q20" s="34">
        <f t="shared" si="28"/>
        <v>0.0274</v>
      </c>
      <c r="R20" s="34">
        <f t="shared" si="28"/>
        <v>0.1043</v>
      </c>
      <c r="S20" s="34">
        <f t="shared" si="28"/>
        <v>0.0763</v>
      </c>
      <c r="T20" s="34">
        <f t="shared" si="28"/>
        <v>0.0921000000000001</v>
      </c>
      <c r="U20" s="34">
        <f t="shared" si="28"/>
        <v>0.0652</v>
      </c>
      <c r="V20" s="34"/>
      <c r="W20" s="30" t="s">
        <v>2</v>
      </c>
      <c r="X20" s="42">
        <f t="shared" ref="X20:AC20" si="29">P20/H20*100</f>
        <v>19.9979383568704</v>
      </c>
      <c r="Y20" s="42">
        <f t="shared" si="29"/>
        <v>5.9655998258219</v>
      </c>
      <c r="Z20" s="42">
        <f t="shared" si="29"/>
        <v>14.2544758780921</v>
      </c>
      <c r="AA20" s="42">
        <f t="shared" si="29"/>
        <v>9.76702508960574</v>
      </c>
      <c r="AB20" s="42">
        <f t="shared" si="29"/>
        <v>11.2030166646393</v>
      </c>
      <c r="AC20" s="42">
        <f t="shared" si="29"/>
        <v>7.37473136523018</v>
      </c>
      <c r="AD20" s="70"/>
      <c r="AE20" s="30" t="s">
        <v>2</v>
      </c>
      <c r="AF20" s="42">
        <f t="shared" ref="AF20:AK20" si="30">AVERAGE(X20:X22)</f>
        <v>18.4356575318574</v>
      </c>
      <c r="AG20" s="42">
        <f t="shared" si="30"/>
        <v>6.30534323961326</v>
      </c>
      <c r="AH20" s="42">
        <f t="shared" si="30"/>
        <v>14.3675290462414</v>
      </c>
      <c r="AI20" s="42">
        <f t="shared" si="30"/>
        <v>8.11476725951973</v>
      </c>
      <c r="AJ20" s="42">
        <f t="shared" si="30"/>
        <v>10.751661754031</v>
      </c>
      <c r="AK20" s="42">
        <f t="shared" si="30"/>
        <v>7.07774463708696</v>
      </c>
    </row>
    <row r="21" spans="1:31">
      <c r="A21" s="46"/>
      <c r="B21" s="6">
        <v>0.7546</v>
      </c>
      <c r="C21" s="6">
        <v>0.4212</v>
      </c>
      <c r="D21" s="6">
        <v>0.631</v>
      </c>
      <c r="E21" s="6">
        <v>0.7685</v>
      </c>
      <c r="F21" s="6">
        <v>0.8054</v>
      </c>
      <c r="G21" s="6">
        <v>0.8374</v>
      </c>
      <c r="H21" s="6">
        <v>0.9303</v>
      </c>
      <c r="I21" s="6">
        <v>0.4474</v>
      </c>
      <c r="J21" s="6">
        <v>0.7425</v>
      </c>
      <c r="K21" s="6">
        <v>0.8299</v>
      </c>
      <c r="L21" s="6">
        <v>0.9075</v>
      </c>
      <c r="M21" s="6">
        <v>0.9009</v>
      </c>
      <c r="O21" s="30"/>
      <c r="P21" s="34">
        <f t="shared" ref="P21:U21" si="31">H21-B21</f>
        <v>0.1757</v>
      </c>
      <c r="Q21" s="34">
        <f t="shared" si="31"/>
        <v>0.0262</v>
      </c>
      <c r="R21" s="34">
        <f t="shared" si="31"/>
        <v>0.1115</v>
      </c>
      <c r="S21" s="34">
        <f t="shared" si="31"/>
        <v>0.0614</v>
      </c>
      <c r="T21" s="34">
        <f t="shared" si="31"/>
        <v>0.1021</v>
      </c>
      <c r="U21" s="34">
        <f t="shared" si="31"/>
        <v>0.0635</v>
      </c>
      <c r="V21" s="32"/>
      <c r="W21" s="30"/>
      <c r="X21" s="42">
        <f t="shared" ref="X21:AC21" si="32">P21/H21*100</f>
        <v>18.8863807373965</v>
      </c>
      <c r="Y21" s="42">
        <f t="shared" si="32"/>
        <v>5.85605721949039</v>
      </c>
      <c r="Z21" s="42">
        <f t="shared" si="32"/>
        <v>15.016835016835</v>
      </c>
      <c r="AA21" s="42">
        <f t="shared" si="32"/>
        <v>7.39848174478853</v>
      </c>
      <c r="AB21" s="42">
        <f t="shared" si="32"/>
        <v>11.2506887052342</v>
      </c>
      <c r="AC21" s="42">
        <f t="shared" si="32"/>
        <v>7.04850704850705</v>
      </c>
      <c r="AD21" s="116"/>
      <c r="AE21" s="30"/>
    </row>
    <row r="22" spans="1:31">
      <c r="A22" s="46"/>
      <c r="B22" s="6">
        <v>0.7364</v>
      </c>
      <c r="C22" s="6">
        <v>0.4243</v>
      </c>
      <c r="D22" s="6">
        <v>0.6772</v>
      </c>
      <c r="E22" s="6">
        <v>0.7564</v>
      </c>
      <c r="F22" s="6">
        <v>0.8034</v>
      </c>
      <c r="G22" s="6">
        <v>0.8279</v>
      </c>
      <c r="H22" s="6">
        <v>0.8811</v>
      </c>
      <c r="I22" s="6">
        <v>0.4567</v>
      </c>
      <c r="J22" s="6">
        <v>0.7859</v>
      </c>
      <c r="K22" s="6">
        <v>0.8149</v>
      </c>
      <c r="L22" s="6">
        <v>0.8907</v>
      </c>
      <c r="M22" s="6">
        <v>0.8884</v>
      </c>
      <c r="O22" s="30"/>
      <c r="P22" s="34">
        <f t="shared" ref="P22:U22" si="33">H22-B22</f>
        <v>0.1447</v>
      </c>
      <c r="Q22" s="34">
        <f t="shared" si="33"/>
        <v>0.0324</v>
      </c>
      <c r="R22" s="34">
        <f t="shared" si="33"/>
        <v>0.1087</v>
      </c>
      <c r="S22" s="34">
        <f t="shared" si="33"/>
        <v>0.0585</v>
      </c>
      <c r="T22" s="34">
        <f t="shared" si="33"/>
        <v>0.0873</v>
      </c>
      <c r="U22" s="34">
        <f t="shared" si="33"/>
        <v>0.0605</v>
      </c>
      <c r="V22" s="32"/>
      <c r="W22" s="30"/>
      <c r="X22" s="42">
        <f t="shared" ref="X22:AC22" si="34">P22/H22*100</f>
        <v>16.4226535013052</v>
      </c>
      <c r="Y22" s="42">
        <f t="shared" si="34"/>
        <v>7.09437267352748</v>
      </c>
      <c r="Z22" s="42">
        <f t="shared" si="34"/>
        <v>13.8312762437969</v>
      </c>
      <c r="AA22" s="42">
        <f t="shared" si="34"/>
        <v>7.17879494416493</v>
      </c>
      <c r="AB22" s="42">
        <f t="shared" si="34"/>
        <v>9.80127989221961</v>
      </c>
      <c r="AC22" s="42">
        <f t="shared" si="34"/>
        <v>6.80999549752364</v>
      </c>
      <c r="AE22" s="30"/>
    </row>
    <row r="23" spans="1:37">
      <c r="A23" s="46" t="s">
        <v>3</v>
      </c>
      <c r="B23" s="6">
        <v>0.7511</v>
      </c>
      <c r="C23" s="6">
        <v>0.4259</v>
      </c>
      <c r="D23" s="6">
        <v>0.6264</v>
      </c>
      <c r="E23" s="6">
        <v>0.6913</v>
      </c>
      <c r="F23" s="6">
        <v>0.733</v>
      </c>
      <c r="G23" s="6">
        <v>0.7817</v>
      </c>
      <c r="H23" s="6">
        <v>0.9108</v>
      </c>
      <c r="I23" s="6">
        <v>0.4668</v>
      </c>
      <c r="J23" s="6">
        <v>0.7027</v>
      </c>
      <c r="K23" s="6">
        <v>0.7483</v>
      </c>
      <c r="L23" s="6">
        <v>0.7913</v>
      </c>
      <c r="M23" s="6">
        <v>0.8034</v>
      </c>
      <c r="O23" s="30" t="s">
        <v>3</v>
      </c>
      <c r="P23" s="34">
        <f t="shared" ref="P23:U23" si="35">H23-B23</f>
        <v>0.1597</v>
      </c>
      <c r="Q23" s="34">
        <f t="shared" si="35"/>
        <v>0.0409</v>
      </c>
      <c r="R23" s="34">
        <f t="shared" si="35"/>
        <v>0.0763</v>
      </c>
      <c r="S23" s="34">
        <f t="shared" si="35"/>
        <v>0.0569999999999999</v>
      </c>
      <c r="T23" s="34">
        <f t="shared" si="35"/>
        <v>0.0583</v>
      </c>
      <c r="U23" s="34">
        <f t="shared" si="35"/>
        <v>0.0217000000000001</v>
      </c>
      <c r="V23" s="34"/>
      <c r="W23" s="30" t="s">
        <v>3</v>
      </c>
      <c r="X23" s="42">
        <f t="shared" ref="X23:AC23" si="36">P23/H23*100</f>
        <v>17.5340360122969</v>
      </c>
      <c r="Y23" s="42">
        <f t="shared" si="36"/>
        <v>8.7617823479006</v>
      </c>
      <c r="Z23" s="42">
        <f t="shared" si="36"/>
        <v>10.8581186850719</v>
      </c>
      <c r="AA23" s="42">
        <f t="shared" si="36"/>
        <v>7.61726580248563</v>
      </c>
      <c r="AB23" s="42">
        <f t="shared" si="36"/>
        <v>7.36762289902692</v>
      </c>
      <c r="AC23" s="42">
        <f t="shared" si="36"/>
        <v>2.70102066218572</v>
      </c>
      <c r="AD23" s="70"/>
      <c r="AE23" s="30" t="s">
        <v>3</v>
      </c>
      <c r="AF23" s="42">
        <f t="shared" ref="AF23:AK23" si="37">AVERAGE(X23:X25)</f>
        <v>17.363804928888</v>
      </c>
      <c r="AG23" s="42">
        <f t="shared" si="37"/>
        <v>8.20304277370043</v>
      </c>
      <c r="AH23" s="42">
        <f t="shared" si="37"/>
        <v>11.6802869509015</v>
      </c>
      <c r="AI23" s="42">
        <f t="shared" si="37"/>
        <v>6.88642029194067</v>
      </c>
      <c r="AJ23" s="42">
        <f t="shared" si="37"/>
        <v>8.38623388287844</v>
      </c>
      <c r="AK23" s="42">
        <f t="shared" si="37"/>
        <v>3.16208430145659</v>
      </c>
    </row>
    <row r="24" spans="1:31">
      <c r="A24" s="46"/>
      <c r="B24" s="6">
        <v>0.7395</v>
      </c>
      <c r="C24" s="6">
        <v>0.4394</v>
      </c>
      <c r="D24" s="6">
        <v>0.6815</v>
      </c>
      <c r="E24" s="6">
        <v>0.7055</v>
      </c>
      <c r="F24" s="6">
        <v>0.7507</v>
      </c>
      <c r="G24" s="6">
        <v>0.729</v>
      </c>
      <c r="H24" s="6">
        <v>0.9151</v>
      </c>
      <c r="I24" s="6">
        <v>0.4826</v>
      </c>
      <c r="J24" s="6">
        <v>0.7639</v>
      </c>
      <c r="K24" s="6">
        <v>0.7617</v>
      </c>
      <c r="L24" s="6">
        <v>0.8296</v>
      </c>
      <c r="M24" s="6">
        <v>0.7606</v>
      </c>
      <c r="O24" s="30"/>
      <c r="P24" s="34">
        <f t="shared" ref="P24:U24" si="38">H24-B24</f>
        <v>0.1756</v>
      </c>
      <c r="Q24" s="34">
        <f t="shared" si="38"/>
        <v>0.0432</v>
      </c>
      <c r="R24" s="34">
        <f t="shared" si="38"/>
        <v>0.0824</v>
      </c>
      <c r="S24" s="34">
        <f t="shared" si="38"/>
        <v>0.0562</v>
      </c>
      <c r="T24" s="34">
        <f t="shared" si="38"/>
        <v>0.0789</v>
      </c>
      <c r="U24" s="34">
        <f t="shared" si="38"/>
        <v>0.0316000000000001</v>
      </c>
      <c r="V24" s="32"/>
      <c r="W24" s="30"/>
      <c r="X24" s="42">
        <f t="shared" ref="X24:AC24" si="39">P24/H24*100</f>
        <v>19.1891596546825</v>
      </c>
      <c r="Y24" s="42">
        <f t="shared" si="39"/>
        <v>8.95151263986738</v>
      </c>
      <c r="Z24" s="42">
        <f t="shared" si="39"/>
        <v>10.7867521926954</v>
      </c>
      <c r="AA24" s="42">
        <f t="shared" si="39"/>
        <v>7.3782329000919</v>
      </c>
      <c r="AB24" s="42">
        <f t="shared" si="39"/>
        <v>9.5106075216972</v>
      </c>
      <c r="AC24" s="42">
        <f t="shared" si="39"/>
        <v>4.154614777807</v>
      </c>
      <c r="AD24" s="116"/>
      <c r="AE24" s="30"/>
    </row>
    <row r="25" spans="1:31">
      <c r="A25" s="46"/>
      <c r="B25" s="6">
        <v>0.7941</v>
      </c>
      <c r="C25" s="6">
        <v>0.4469</v>
      </c>
      <c r="D25" s="6">
        <v>0.6911</v>
      </c>
      <c r="E25" s="6">
        <v>0.7362</v>
      </c>
      <c r="F25" s="6">
        <v>0.8097</v>
      </c>
      <c r="G25" s="6">
        <v>0.7995</v>
      </c>
      <c r="H25" s="6">
        <v>0.9383</v>
      </c>
      <c r="I25" s="6">
        <v>0.48</v>
      </c>
      <c r="J25" s="6">
        <v>0.798</v>
      </c>
      <c r="K25" s="6">
        <v>0.7804</v>
      </c>
      <c r="L25" s="6">
        <v>0.8828</v>
      </c>
      <c r="M25" s="6">
        <v>0.8211</v>
      </c>
      <c r="O25" s="30"/>
      <c r="P25" s="34">
        <f t="shared" ref="P25:U25" si="40">H25-B25</f>
        <v>0.1442</v>
      </c>
      <c r="Q25" s="34">
        <f t="shared" si="40"/>
        <v>0.0331</v>
      </c>
      <c r="R25" s="34">
        <f t="shared" si="40"/>
        <v>0.1069</v>
      </c>
      <c r="S25" s="34">
        <f t="shared" si="40"/>
        <v>0.0442</v>
      </c>
      <c r="T25" s="34">
        <f t="shared" si="40"/>
        <v>0.0731000000000001</v>
      </c>
      <c r="U25" s="34">
        <f t="shared" si="40"/>
        <v>0.0216000000000001</v>
      </c>
      <c r="V25" s="32"/>
      <c r="W25" s="30"/>
      <c r="X25" s="42">
        <f t="shared" ref="X25:AC25" si="41">P25/H25*100</f>
        <v>15.3682191196845</v>
      </c>
      <c r="Y25" s="42">
        <f t="shared" si="41"/>
        <v>6.89583333333333</v>
      </c>
      <c r="Z25" s="42">
        <f t="shared" si="41"/>
        <v>13.3959899749373</v>
      </c>
      <c r="AA25" s="42">
        <f t="shared" si="41"/>
        <v>5.66376217324449</v>
      </c>
      <c r="AB25" s="42">
        <f t="shared" si="41"/>
        <v>8.2804712279112</v>
      </c>
      <c r="AC25" s="42">
        <f t="shared" si="41"/>
        <v>2.63061746437706</v>
      </c>
      <c r="AE25" s="30"/>
    </row>
    <row r="26" spans="1:37">
      <c r="A26" s="46" t="s">
        <v>4</v>
      </c>
      <c r="B26" s="6">
        <v>0.7423</v>
      </c>
      <c r="C26" s="6">
        <v>0.4569</v>
      </c>
      <c r="D26" s="6">
        <v>0.5655</v>
      </c>
      <c r="E26" s="6">
        <v>0.7987</v>
      </c>
      <c r="F26" s="6">
        <v>0.7787</v>
      </c>
      <c r="G26" s="6">
        <v>0.8286</v>
      </c>
      <c r="H26" s="6">
        <v>0.9087</v>
      </c>
      <c r="I26" s="6">
        <v>0.4705</v>
      </c>
      <c r="J26" s="6">
        <v>0.6376</v>
      </c>
      <c r="K26" s="6">
        <v>0.8663</v>
      </c>
      <c r="L26" s="6">
        <v>0.8251</v>
      </c>
      <c r="M26" s="6">
        <v>0.8813</v>
      </c>
      <c r="O26" s="30" t="s">
        <v>4</v>
      </c>
      <c r="P26" s="34">
        <f t="shared" ref="P26:U26" si="42">H26-B26</f>
        <v>0.1664</v>
      </c>
      <c r="Q26" s="34">
        <f t="shared" si="42"/>
        <v>0.0136</v>
      </c>
      <c r="R26" s="34">
        <f t="shared" si="42"/>
        <v>0.0720999999999999</v>
      </c>
      <c r="S26" s="34">
        <f t="shared" si="42"/>
        <v>0.0676</v>
      </c>
      <c r="T26" s="34">
        <f t="shared" si="42"/>
        <v>0.0464</v>
      </c>
      <c r="U26" s="34">
        <f t="shared" si="42"/>
        <v>0.0527</v>
      </c>
      <c r="V26" s="34"/>
      <c r="W26" s="30" t="s">
        <v>4</v>
      </c>
      <c r="X26" s="42">
        <f t="shared" ref="X26:AC26" si="43">P26/H26*100</f>
        <v>18.3118741058655</v>
      </c>
      <c r="Y26" s="42">
        <f t="shared" si="43"/>
        <v>2.89054197662062</v>
      </c>
      <c r="Z26" s="42">
        <f t="shared" si="43"/>
        <v>11.3080301129235</v>
      </c>
      <c r="AA26" s="42">
        <f t="shared" si="43"/>
        <v>7.80330139674478</v>
      </c>
      <c r="AB26" s="42">
        <f t="shared" si="43"/>
        <v>5.62356078051145</v>
      </c>
      <c r="AC26" s="42">
        <f t="shared" si="43"/>
        <v>5.97980256439351</v>
      </c>
      <c r="AD26" s="70"/>
      <c r="AE26" s="30" t="s">
        <v>4</v>
      </c>
      <c r="AF26" s="42">
        <f t="shared" ref="AF26:AK26" si="44">AVERAGE(X26:X28)</f>
        <v>18.1967630081075</v>
      </c>
      <c r="AG26" s="42">
        <f t="shared" si="44"/>
        <v>4.23762803540332</v>
      </c>
      <c r="AH26" s="42">
        <f t="shared" si="44"/>
        <v>10.509396559938</v>
      </c>
      <c r="AI26" s="42">
        <f t="shared" si="44"/>
        <v>8.43880070594468</v>
      </c>
      <c r="AJ26" s="42">
        <f t="shared" si="44"/>
        <v>7.57642932115698</v>
      </c>
      <c r="AK26" s="42">
        <f t="shared" si="44"/>
        <v>5.49551520416331</v>
      </c>
    </row>
    <row r="27" spans="1:31">
      <c r="A27" s="46"/>
      <c r="B27" s="6">
        <v>0.7096</v>
      </c>
      <c r="C27" s="6">
        <v>0.4074</v>
      </c>
      <c r="D27" s="6">
        <v>0.6195</v>
      </c>
      <c r="E27" s="6">
        <v>0.7213</v>
      </c>
      <c r="F27" s="6">
        <v>0.7063</v>
      </c>
      <c r="G27" s="6">
        <v>0.802</v>
      </c>
      <c r="H27" s="6">
        <v>0.8876</v>
      </c>
      <c r="I27" s="6">
        <v>0.4353</v>
      </c>
      <c r="J27" s="6">
        <v>0.6934</v>
      </c>
      <c r="K27" s="6">
        <v>0.7946</v>
      </c>
      <c r="L27" s="6">
        <v>0.7784</v>
      </c>
      <c r="M27" s="6">
        <v>0.8379</v>
      </c>
      <c r="O27" s="30"/>
      <c r="P27" s="34">
        <f t="shared" ref="P27:U27" si="45">H27-B27</f>
        <v>0.178</v>
      </c>
      <c r="Q27" s="34">
        <f t="shared" si="45"/>
        <v>0.0279</v>
      </c>
      <c r="R27" s="34">
        <f t="shared" si="45"/>
        <v>0.0739</v>
      </c>
      <c r="S27" s="34">
        <f t="shared" si="45"/>
        <v>0.0732999999999999</v>
      </c>
      <c r="T27" s="34">
        <f t="shared" si="45"/>
        <v>0.0720999999999999</v>
      </c>
      <c r="U27" s="34">
        <f t="shared" si="45"/>
        <v>0.0358999999999999</v>
      </c>
      <c r="V27" s="32"/>
      <c r="W27" s="30"/>
      <c r="X27" s="42">
        <f t="shared" ref="X27:AC27" si="46">P27/H27*100</f>
        <v>20.0540784136999</v>
      </c>
      <c r="Y27" s="42">
        <f t="shared" si="46"/>
        <v>6.4093728463129</v>
      </c>
      <c r="Z27" s="42">
        <f t="shared" si="46"/>
        <v>10.6576290741275</v>
      </c>
      <c r="AA27" s="42">
        <f t="shared" si="46"/>
        <v>9.22476717845456</v>
      </c>
      <c r="AB27" s="42">
        <f t="shared" si="46"/>
        <v>9.26258992805755</v>
      </c>
      <c r="AC27" s="42">
        <f t="shared" si="46"/>
        <v>4.2845208258742</v>
      </c>
      <c r="AD27" s="116"/>
      <c r="AE27" s="30"/>
    </row>
    <row r="28" spans="1:31">
      <c r="A28" s="46"/>
      <c r="B28" s="6">
        <v>0.6692</v>
      </c>
      <c r="C28" s="6">
        <v>0.3962</v>
      </c>
      <c r="D28" s="6">
        <v>0.5561</v>
      </c>
      <c r="E28" s="6">
        <v>0.7303</v>
      </c>
      <c r="F28" s="6">
        <v>0.7285</v>
      </c>
      <c r="G28" s="6">
        <v>0.7807</v>
      </c>
      <c r="H28" s="6">
        <v>0.7988</v>
      </c>
      <c r="I28" s="6">
        <v>0.4102</v>
      </c>
      <c r="J28" s="6">
        <v>0.6149</v>
      </c>
      <c r="K28" s="6">
        <v>0.7963</v>
      </c>
      <c r="L28" s="6">
        <v>0.7905</v>
      </c>
      <c r="M28" s="6">
        <v>0.8325</v>
      </c>
      <c r="O28" s="30"/>
      <c r="P28" s="34">
        <f t="shared" ref="P28:U28" si="47">H28-B28</f>
        <v>0.1296</v>
      </c>
      <c r="Q28" s="34">
        <f t="shared" si="47"/>
        <v>0.014</v>
      </c>
      <c r="R28" s="34">
        <f t="shared" si="47"/>
        <v>0.0588</v>
      </c>
      <c r="S28" s="34">
        <f t="shared" si="47"/>
        <v>0.0660000000000001</v>
      </c>
      <c r="T28" s="34">
        <f t="shared" si="47"/>
        <v>0.0619999999999999</v>
      </c>
      <c r="U28" s="34">
        <f t="shared" si="47"/>
        <v>0.0518000000000001</v>
      </c>
      <c r="V28" s="32"/>
      <c r="W28" s="30"/>
      <c r="X28" s="42">
        <f t="shared" ref="X28:AC28" si="48">P28/H28*100</f>
        <v>16.2243365047571</v>
      </c>
      <c r="Y28" s="42">
        <f t="shared" si="48"/>
        <v>3.41296928327645</v>
      </c>
      <c r="Z28" s="42">
        <f t="shared" si="48"/>
        <v>9.56253049276305</v>
      </c>
      <c r="AA28" s="42">
        <f t="shared" si="48"/>
        <v>8.28833354263469</v>
      </c>
      <c r="AB28" s="42">
        <f t="shared" si="48"/>
        <v>7.84313725490195</v>
      </c>
      <c r="AC28" s="42">
        <f t="shared" si="48"/>
        <v>6.22222222222223</v>
      </c>
      <c r="AE28" s="30"/>
    </row>
    <row r="29" spans="1:37">
      <c r="A29" s="46" t="s">
        <v>5</v>
      </c>
      <c r="B29" s="6">
        <v>0.7832</v>
      </c>
      <c r="C29" s="6">
        <v>0.4171</v>
      </c>
      <c r="D29" s="6">
        <v>0.6074</v>
      </c>
      <c r="E29" s="6">
        <v>0.7101</v>
      </c>
      <c r="F29" s="6">
        <v>0.7451</v>
      </c>
      <c r="G29" s="6"/>
      <c r="H29" s="6">
        <v>0.9705</v>
      </c>
      <c r="I29" s="6">
        <v>0.4317</v>
      </c>
      <c r="J29" s="6">
        <v>0.7086</v>
      </c>
      <c r="K29" s="6">
        <v>0.7716</v>
      </c>
      <c r="L29" s="6">
        <v>0.8348</v>
      </c>
      <c r="M29" s="6"/>
      <c r="O29" s="30" t="s">
        <v>5</v>
      </c>
      <c r="P29" s="34">
        <f t="shared" ref="P29:T29" si="49">H29-B29</f>
        <v>0.1873</v>
      </c>
      <c r="Q29" s="34">
        <f t="shared" si="49"/>
        <v>0.0145999999999999</v>
      </c>
      <c r="R29" s="34">
        <f t="shared" si="49"/>
        <v>0.1012</v>
      </c>
      <c r="S29" s="34">
        <f t="shared" si="49"/>
        <v>0.0615</v>
      </c>
      <c r="T29" s="34">
        <f t="shared" si="49"/>
        <v>0.0897</v>
      </c>
      <c r="U29" s="34"/>
      <c r="V29" s="34"/>
      <c r="W29" s="30" t="s">
        <v>5</v>
      </c>
      <c r="X29" s="42">
        <f t="shared" ref="X29:AB29" si="50">P29/H29*100</f>
        <v>19.2993302421432</v>
      </c>
      <c r="Y29" s="42">
        <f t="shared" si="50"/>
        <v>3.38197822561963</v>
      </c>
      <c r="Z29" s="42">
        <f t="shared" si="50"/>
        <v>14.2816821902343</v>
      </c>
      <c r="AA29" s="42">
        <f t="shared" si="50"/>
        <v>7.97045101088647</v>
      </c>
      <c r="AB29" s="42">
        <f t="shared" si="50"/>
        <v>10.7450886439866</v>
      </c>
      <c r="AC29" s="42"/>
      <c r="AD29" s="70"/>
      <c r="AE29" s="30" t="s">
        <v>5</v>
      </c>
      <c r="AF29" s="42">
        <f t="shared" ref="AF29:AJ29" si="51">AVERAGE(X29:X31)</f>
        <v>18.7461936554951</v>
      </c>
      <c r="AG29" s="42">
        <f t="shared" si="51"/>
        <v>3.48856592772778</v>
      </c>
      <c r="AH29" s="42">
        <f t="shared" si="51"/>
        <v>13.6225592217825</v>
      </c>
      <c r="AI29" s="42">
        <f t="shared" si="51"/>
        <v>7.92231979800405</v>
      </c>
      <c r="AJ29" s="42">
        <f t="shared" si="51"/>
        <v>9.4158350968539</v>
      </c>
      <c r="AK29" s="42"/>
    </row>
    <row r="30" spans="1:31">
      <c r="A30" s="46"/>
      <c r="B30" s="6">
        <v>0.7585</v>
      </c>
      <c r="C30" s="6">
        <v>0.4272</v>
      </c>
      <c r="D30" s="6">
        <v>0.6131</v>
      </c>
      <c r="E30" s="6">
        <v>0.7163</v>
      </c>
      <c r="F30" s="6">
        <v>0.722</v>
      </c>
      <c r="G30" s="6"/>
      <c r="H30" s="6">
        <v>0.9507</v>
      </c>
      <c r="I30" s="6">
        <v>0.452</v>
      </c>
      <c r="J30" s="6">
        <v>0.7072</v>
      </c>
      <c r="K30" s="6">
        <v>0.7899</v>
      </c>
      <c r="L30" s="6">
        <v>0.7937</v>
      </c>
      <c r="M30" s="6"/>
      <c r="O30" s="30"/>
      <c r="P30" s="34">
        <f t="shared" ref="P30:T30" si="52">H30-B30</f>
        <v>0.1922</v>
      </c>
      <c r="Q30" s="34">
        <f t="shared" si="52"/>
        <v>0.0248</v>
      </c>
      <c r="R30" s="34">
        <f t="shared" si="52"/>
        <v>0.0941000000000001</v>
      </c>
      <c r="S30" s="34">
        <f t="shared" si="52"/>
        <v>0.0736</v>
      </c>
      <c r="T30" s="34">
        <f t="shared" si="52"/>
        <v>0.0717</v>
      </c>
      <c r="U30" s="34"/>
      <c r="V30" s="32"/>
      <c r="W30" s="30"/>
      <c r="X30" s="42">
        <f t="shared" ref="X30:AB30" si="53">P30/H30*100</f>
        <v>20.2166824445146</v>
      </c>
      <c r="Y30" s="42">
        <f t="shared" si="53"/>
        <v>5.48672566371681</v>
      </c>
      <c r="Z30" s="42">
        <f t="shared" si="53"/>
        <v>13.3059954751131</v>
      </c>
      <c r="AA30" s="42">
        <f t="shared" si="53"/>
        <v>9.31763514368907</v>
      </c>
      <c r="AB30" s="42">
        <f t="shared" si="53"/>
        <v>9.03363991432531</v>
      </c>
      <c r="AC30" s="42"/>
      <c r="AD30" s="116"/>
      <c r="AE30" s="30"/>
    </row>
    <row r="31" spans="1:31">
      <c r="A31" s="46"/>
      <c r="B31" s="6">
        <v>0.6952</v>
      </c>
      <c r="C31" s="6">
        <v>0.419</v>
      </c>
      <c r="D31" s="6">
        <v>0.5962</v>
      </c>
      <c r="E31" s="6">
        <v>0.664</v>
      </c>
      <c r="F31" s="6">
        <v>0.749</v>
      </c>
      <c r="G31" s="6"/>
      <c r="H31" s="6">
        <v>0.8348</v>
      </c>
      <c r="I31" s="6">
        <v>0.4258</v>
      </c>
      <c r="J31" s="6">
        <v>0.6875</v>
      </c>
      <c r="K31" s="6">
        <v>0.71</v>
      </c>
      <c r="L31" s="6">
        <v>0.8183</v>
      </c>
      <c r="M31" s="6"/>
      <c r="O31" s="30"/>
      <c r="P31" s="34">
        <f t="shared" ref="P31:T31" si="54">H31-B31</f>
        <v>0.1396</v>
      </c>
      <c r="Q31" s="34">
        <f t="shared" si="54"/>
        <v>0.00680000000000003</v>
      </c>
      <c r="R31" s="34">
        <f t="shared" si="54"/>
        <v>0.0913</v>
      </c>
      <c r="S31" s="34">
        <f t="shared" si="54"/>
        <v>0.0459999999999999</v>
      </c>
      <c r="T31" s="34">
        <f t="shared" si="54"/>
        <v>0.0693</v>
      </c>
      <c r="U31" s="34"/>
      <c r="V31" s="32"/>
      <c r="W31" s="30"/>
      <c r="X31" s="42">
        <f t="shared" ref="X31:AB31" si="55">P31/H31*100</f>
        <v>16.7225682798275</v>
      </c>
      <c r="Y31" s="42">
        <f t="shared" si="55"/>
        <v>1.59699389384688</v>
      </c>
      <c r="Z31" s="42">
        <f t="shared" si="55"/>
        <v>13.28</v>
      </c>
      <c r="AA31" s="42">
        <f t="shared" si="55"/>
        <v>6.47887323943661</v>
      </c>
      <c r="AB31" s="42">
        <f t="shared" si="55"/>
        <v>8.46877673224979</v>
      </c>
      <c r="AC31" s="42"/>
      <c r="AE31" s="30"/>
    </row>
    <row r="33" spans="1:7">
      <c r="A33" s="30" t="s">
        <v>34</v>
      </c>
      <c r="B33" s="6"/>
      <c r="C33" s="6"/>
      <c r="D33" s="6"/>
      <c r="E33" s="6"/>
      <c r="F33" s="6"/>
      <c r="G33" s="6"/>
    </row>
    <row r="34" spans="1:12">
      <c r="A34" s="6"/>
      <c r="B34" s="6" t="s">
        <v>26</v>
      </c>
      <c r="C34" s="6" t="s">
        <v>27</v>
      </c>
      <c r="D34" s="6" t="s">
        <v>28</v>
      </c>
      <c r="E34" s="6" t="s">
        <v>29</v>
      </c>
      <c r="F34" s="6" t="s">
        <v>30</v>
      </c>
      <c r="G34" s="6" t="s">
        <v>31</v>
      </c>
      <c r="H34" s="6"/>
      <c r="I34" s="6"/>
      <c r="J34" s="6"/>
      <c r="K34" s="6"/>
      <c r="L34" s="6"/>
    </row>
    <row r="35" spans="1:12">
      <c r="A35" s="6" t="s">
        <v>35</v>
      </c>
      <c r="B35" s="6" t="s">
        <v>36</v>
      </c>
      <c r="C35" s="6">
        <v>0.1044</v>
      </c>
      <c r="D35" s="6">
        <v>0.0102</v>
      </c>
      <c r="E35" s="6">
        <v>0.2722</v>
      </c>
      <c r="F35" s="6">
        <v>0.7178</v>
      </c>
      <c r="G35" s="6">
        <v>0.2202</v>
      </c>
      <c r="H35" s="6"/>
      <c r="I35" s="6"/>
      <c r="J35" s="6"/>
      <c r="K35" s="6"/>
      <c r="L35" s="6"/>
    </row>
    <row r="36" spans="1:12">
      <c r="A36" s="6" t="s">
        <v>37</v>
      </c>
      <c r="B36" s="6" t="s">
        <v>38</v>
      </c>
      <c r="C36" s="6" t="s">
        <v>41</v>
      </c>
      <c r="D36" s="6" t="s">
        <v>74</v>
      </c>
      <c r="E36" s="6" t="s">
        <v>41</v>
      </c>
      <c r="F36" s="6" t="s">
        <v>41</v>
      </c>
      <c r="G36" s="6" t="s">
        <v>41</v>
      </c>
      <c r="H36" s="6"/>
      <c r="I36" s="6"/>
      <c r="J36" s="6"/>
      <c r="K36" s="6"/>
      <c r="L36" s="6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</sheetData>
  <mergeCells count="44">
    <mergeCell ref="X1:AC1"/>
    <mergeCell ref="B2:G2"/>
    <mergeCell ref="H2:M2"/>
    <mergeCell ref="P2:U2"/>
    <mergeCell ref="X2:AC2"/>
    <mergeCell ref="AF2:AK2"/>
    <mergeCell ref="W17:AC17"/>
    <mergeCell ref="B18:G18"/>
    <mergeCell ref="H18:M18"/>
    <mergeCell ref="P18:U18"/>
    <mergeCell ref="X18:AC18"/>
    <mergeCell ref="AF18:AK18"/>
    <mergeCell ref="A4:A6"/>
    <mergeCell ref="A7:A9"/>
    <mergeCell ref="A10:A12"/>
    <mergeCell ref="A13:A15"/>
    <mergeCell ref="A20:A22"/>
    <mergeCell ref="A23:A25"/>
    <mergeCell ref="A26:A28"/>
    <mergeCell ref="A29:A31"/>
    <mergeCell ref="O4:O6"/>
    <mergeCell ref="O7:O9"/>
    <mergeCell ref="O10:O12"/>
    <mergeCell ref="O13:O15"/>
    <mergeCell ref="O20:O22"/>
    <mergeCell ref="O23:O25"/>
    <mergeCell ref="O26:O28"/>
    <mergeCell ref="O29:O31"/>
    <mergeCell ref="W4:W6"/>
    <mergeCell ref="W7:W9"/>
    <mergeCell ref="W10:W12"/>
    <mergeCell ref="W13:W15"/>
    <mergeCell ref="W20:W22"/>
    <mergeCell ref="W23:W25"/>
    <mergeCell ref="W26:W28"/>
    <mergeCell ref="W29:W31"/>
    <mergeCell ref="AE4:AE6"/>
    <mergeCell ref="AE7:AE9"/>
    <mergeCell ref="AE10:AE12"/>
    <mergeCell ref="AE13:AE15"/>
    <mergeCell ref="AE20:AE22"/>
    <mergeCell ref="AE23:AE25"/>
    <mergeCell ref="AE26:AE28"/>
    <mergeCell ref="AE29:AE31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64"/>
  <sheetViews>
    <sheetView tabSelected="1" zoomScale="85" zoomScaleNormal="85" workbookViewId="0">
      <selection activeCell="T129" sqref="T129:V136"/>
    </sheetView>
  </sheetViews>
  <sheetFormatPr defaultColWidth="9" defaultRowHeight="12.75"/>
  <cols>
    <col min="1" max="1" width="16" style="87" customWidth="1"/>
    <col min="2" max="2" width="13.2166666666667" style="87"/>
    <col min="3" max="10" width="13.775" style="87"/>
    <col min="11" max="13" width="12.6666666666667" style="87"/>
    <col min="14" max="14" width="9" style="87"/>
    <col min="15" max="17" width="13.3333333333333" style="87" customWidth="1"/>
    <col min="18" max="18" width="11.1083333333333" style="87"/>
    <col min="19" max="19" width="9.33333333333333" style="87"/>
    <col min="20" max="20" width="23.4416666666667" style="87" customWidth="1"/>
    <col min="21" max="22" width="21.2166666666667" style="87" customWidth="1"/>
    <col min="23" max="16384" width="9" style="87"/>
  </cols>
  <sheetData>
    <row r="1" ht="13.5" customHeight="1" spans="1:1">
      <c r="A1" s="88" t="s">
        <v>96</v>
      </c>
    </row>
    <row r="2" spans="1:1">
      <c r="A2" s="88" t="s">
        <v>26</v>
      </c>
    </row>
    <row r="3" ht="14.25" spans="1:20">
      <c r="A3" s="89" t="s">
        <v>268</v>
      </c>
      <c r="B3" s="89" t="s">
        <v>269</v>
      </c>
      <c r="C3" s="89"/>
      <c r="D3" s="89"/>
      <c r="E3" s="89"/>
      <c r="F3" s="89"/>
      <c r="G3" s="89" t="s">
        <v>270</v>
      </c>
      <c r="H3" s="89"/>
      <c r="I3" s="89"/>
      <c r="J3" s="89"/>
      <c r="K3" s="89"/>
      <c r="L3" s="89" t="s">
        <v>271</v>
      </c>
      <c r="M3" s="89"/>
      <c r="N3" s="89"/>
      <c r="O3" s="89"/>
      <c r="P3" s="89"/>
      <c r="Q3" s="94"/>
      <c r="S3" s="94"/>
      <c r="T3" s="94"/>
    </row>
    <row r="4" ht="14.25" spans="1:19">
      <c r="A4" s="90">
        <v>-4.3</v>
      </c>
      <c r="B4" s="90">
        <v>100</v>
      </c>
      <c r="C4" s="90">
        <v>100</v>
      </c>
      <c r="D4" s="90">
        <v>100</v>
      </c>
      <c r="E4" s="90">
        <v>100</v>
      </c>
      <c r="F4" s="90">
        <v>100</v>
      </c>
      <c r="G4" s="90">
        <v>99.81</v>
      </c>
      <c r="H4" s="90">
        <v>90.95</v>
      </c>
      <c r="I4" s="90">
        <v>85.6</v>
      </c>
      <c r="J4" s="90">
        <v>101.18</v>
      </c>
      <c r="K4" s="90">
        <v>100.05</v>
      </c>
      <c r="L4" s="90"/>
      <c r="M4" s="90"/>
      <c r="N4" s="90"/>
      <c r="O4" s="90"/>
      <c r="P4" s="90"/>
      <c r="Q4" s="94"/>
      <c r="R4" s="94"/>
      <c r="S4" s="94"/>
    </row>
    <row r="5" ht="14.25" spans="1:19">
      <c r="A5" s="90">
        <v>-5</v>
      </c>
      <c r="B5" s="90">
        <v>69.86</v>
      </c>
      <c r="C5" s="90">
        <v>56.8</v>
      </c>
      <c r="D5" s="90">
        <v>51.12</v>
      </c>
      <c r="E5" s="90">
        <v>75.33</v>
      </c>
      <c r="F5" s="90">
        <v>82.86</v>
      </c>
      <c r="G5" s="90">
        <v>55.73</v>
      </c>
      <c r="H5" s="90">
        <v>59.28</v>
      </c>
      <c r="I5" s="90">
        <v>32.84</v>
      </c>
      <c r="J5" s="90">
        <v>83.95</v>
      </c>
      <c r="K5" s="90">
        <v>95.69</v>
      </c>
      <c r="L5" s="90"/>
      <c r="M5" s="90"/>
      <c r="N5" s="90"/>
      <c r="O5" s="90"/>
      <c r="P5" s="90"/>
      <c r="Q5" s="94"/>
      <c r="R5" s="94"/>
      <c r="S5" s="94"/>
    </row>
    <row r="6" ht="14.25" spans="1:19">
      <c r="A6" s="90">
        <v>-6</v>
      </c>
      <c r="B6" s="90">
        <v>54.29</v>
      </c>
      <c r="C6" s="90">
        <v>52.05</v>
      </c>
      <c r="D6" s="90">
        <v>38.37</v>
      </c>
      <c r="E6" s="90">
        <v>77.44</v>
      </c>
      <c r="F6" s="90">
        <v>78.31</v>
      </c>
      <c r="G6" s="90">
        <v>41.01</v>
      </c>
      <c r="H6" s="90">
        <v>39.98</v>
      </c>
      <c r="I6" s="90">
        <v>14.56</v>
      </c>
      <c r="J6" s="90">
        <v>75.13</v>
      </c>
      <c r="K6" s="90">
        <v>81.38</v>
      </c>
      <c r="L6" s="90"/>
      <c r="M6" s="90"/>
      <c r="N6" s="90"/>
      <c r="O6" s="90"/>
      <c r="P6" s="90"/>
      <c r="Q6" s="94"/>
      <c r="R6" s="94"/>
      <c r="S6" s="94"/>
    </row>
    <row r="7" ht="14.25" spans="1:19">
      <c r="A7" s="90">
        <v>-7</v>
      </c>
      <c r="B7" s="90">
        <v>35.92</v>
      </c>
      <c r="C7" s="90">
        <v>29.08</v>
      </c>
      <c r="D7" s="90">
        <v>10.07</v>
      </c>
      <c r="E7" s="90">
        <v>64.92</v>
      </c>
      <c r="F7" s="90">
        <v>67.43</v>
      </c>
      <c r="G7" s="90">
        <v>34.02</v>
      </c>
      <c r="H7" s="90">
        <v>24.41</v>
      </c>
      <c r="I7" s="90">
        <v>-11.82</v>
      </c>
      <c r="J7" s="90">
        <v>55.74</v>
      </c>
      <c r="K7" s="90">
        <v>65.07</v>
      </c>
      <c r="L7" s="90"/>
      <c r="M7" s="90"/>
      <c r="N7" s="90"/>
      <c r="O7" s="90"/>
      <c r="P7" s="90"/>
      <c r="Q7" s="94"/>
      <c r="R7" s="94"/>
      <c r="S7" s="94"/>
    </row>
    <row r="8" ht="14.25" spans="1:19">
      <c r="A8" s="90">
        <v>-8</v>
      </c>
      <c r="B8" s="90">
        <v>3.47</v>
      </c>
      <c r="C8" s="90">
        <v>6.71</v>
      </c>
      <c r="D8" s="90">
        <v>-10.24</v>
      </c>
      <c r="E8" s="90">
        <v>40.05</v>
      </c>
      <c r="F8" s="90">
        <v>45.22</v>
      </c>
      <c r="G8" s="90">
        <v>20.2</v>
      </c>
      <c r="H8" s="90">
        <v>-6.87</v>
      </c>
      <c r="I8" s="90">
        <v>-40.45</v>
      </c>
      <c r="J8" s="90">
        <v>36.62</v>
      </c>
      <c r="K8" s="90">
        <v>37.31</v>
      </c>
      <c r="L8" s="90"/>
      <c r="M8" s="90"/>
      <c r="N8" s="90"/>
      <c r="O8" s="90"/>
      <c r="P8" s="90"/>
      <c r="Q8" s="94"/>
      <c r="R8" s="94"/>
      <c r="S8" s="94"/>
    </row>
    <row r="9" ht="14.25" spans="1:19">
      <c r="A9" s="90">
        <v>-8.5</v>
      </c>
      <c r="B9" s="90">
        <v>-9.21</v>
      </c>
      <c r="C9" s="90">
        <v>-2.92</v>
      </c>
      <c r="D9" s="90">
        <v>-36.07</v>
      </c>
      <c r="E9" s="90">
        <v>43.49</v>
      </c>
      <c r="F9" s="90">
        <v>30.7</v>
      </c>
      <c r="G9" s="90">
        <v>-3.01</v>
      </c>
      <c r="H9" s="90">
        <v>-14.58</v>
      </c>
      <c r="I9" s="90">
        <v>-48.6</v>
      </c>
      <c r="J9" s="90">
        <v>31.33</v>
      </c>
      <c r="K9" s="90">
        <v>35.7</v>
      </c>
      <c r="L9" s="90"/>
      <c r="M9" s="90"/>
      <c r="N9" s="90"/>
      <c r="O9" s="90"/>
      <c r="P9" s="90"/>
      <c r="Q9" s="94"/>
      <c r="R9" s="94"/>
      <c r="S9" s="94"/>
    </row>
    <row r="10" ht="14.25" spans="1:19">
      <c r="A10" s="90">
        <v>-9</v>
      </c>
      <c r="B10" s="90">
        <v>-8.65</v>
      </c>
      <c r="C10" s="90">
        <v>-8.15</v>
      </c>
      <c r="D10" s="90">
        <v>-41.32</v>
      </c>
      <c r="E10" s="90">
        <v>39.79</v>
      </c>
      <c r="F10" s="90">
        <v>45.67</v>
      </c>
      <c r="G10" s="90">
        <v>-12.82</v>
      </c>
      <c r="H10" s="90">
        <v>-14.1</v>
      </c>
      <c r="I10" s="90">
        <v>-48.88</v>
      </c>
      <c r="J10" s="90">
        <v>35.13</v>
      </c>
      <c r="K10" s="90">
        <v>30.48</v>
      </c>
      <c r="L10" s="90"/>
      <c r="M10" s="90"/>
      <c r="N10" s="90"/>
      <c r="O10" s="90"/>
      <c r="P10" s="90"/>
      <c r="Q10" s="94"/>
      <c r="R10" s="94"/>
      <c r="S10" s="94"/>
    </row>
    <row r="11" ht="14.25" spans="1:19">
      <c r="A11" s="90">
        <v>-12</v>
      </c>
      <c r="B11" s="90">
        <v>1.34</v>
      </c>
      <c r="C11" s="90">
        <v>-1.68</v>
      </c>
      <c r="D11" s="90">
        <v>-30.21</v>
      </c>
      <c r="E11" s="90">
        <v>36.05</v>
      </c>
      <c r="F11" s="90">
        <v>9.51</v>
      </c>
      <c r="G11" s="90">
        <v>-1.74</v>
      </c>
      <c r="H11" s="90">
        <v>1.92</v>
      </c>
      <c r="I11" s="90">
        <v>-35.91</v>
      </c>
      <c r="J11" s="90">
        <v>30.15</v>
      </c>
      <c r="K11" s="90">
        <v>12.85</v>
      </c>
      <c r="L11" s="90"/>
      <c r="M11" s="90"/>
      <c r="N11" s="90"/>
      <c r="O11" s="90"/>
      <c r="P11" s="90"/>
      <c r="Q11" s="94"/>
      <c r="R11" s="94"/>
      <c r="S11" s="94"/>
    </row>
    <row r="12" ht="14.25" spans="1:20">
      <c r="A12" s="90">
        <v>-4.3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>
        <v>55.64</v>
      </c>
      <c r="M12" s="90">
        <v>47.95</v>
      </c>
      <c r="N12" s="90">
        <v>36.68</v>
      </c>
      <c r="O12" s="90">
        <v>52.48</v>
      </c>
      <c r="P12" s="90"/>
      <c r="Q12" s="94"/>
      <c r="T12" s="97"/>
    </row>
    <row r="13" ht="14.25" spans="1:20">
      <c r="A13" s="90">
        <v>-5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>
        <v>36.2</v>
      </c>
      <c r="M13" s="90">
        <v>19.32</v>
      </c>
      <c r="N13" s="90">
        <v>45.2</v>
      </c>
      <c r="O13" s="90">
        <v>45.37</v>
      </c>
      <c r="P13" s="90"/>
      <c r="Q13" s="94"/>
      <c r="T13" s="97"/>
    </row>
    <row r="14" ht="14.25" spans="1:20">
      <c r="A14" s="90">
        <v>-6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>
        <v>22.22</v>
      </c>
      <c r="M14" s="90">
        <v>-5.53</v>
      </c>
      <c r="N14" s="90">
        <v>36.44</v>
      </c>
      <c r="O14" s="90">
        <v>36.89</v>
      </c>
      <c r="P14" s="90"/>
      <c r="Q14" s="94"/>
      <c r="T14" s="97"/>
    </row>
    <row r="15" ht="14.25" spans="1:20">
      <c r="A15" s="90">
        <v>-7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>
        <v>2.75</v>
      </c>
      <c r="M15" s="90">
        <v>-35.41</v>
      </c>
      <c r="N15" s="90">
        <v>15.53</v>
      </c>
      <c r="O15" s="90">
        <v>32.29</v>
      </c>
      <c r="P15" s="90"/>
      <c r="Q15" s="94"/>
      <c r="T15" s="97"/>
    </row>
    <row r="16" ht="14.25" spans="1:20">
      <c r="A16" s="90">
        <v>-8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>
        <v>-10.19</v>
      </c>
      <c r="M16" s="90">
        <v>-50.08</v>
      </c>
      <c r="N16" s="90">
        <v>29.9</v>
      </c>
      <c r="O16" s="90">
        <v>21.22</v>
      </c>
      <c r="P16" s="90"/>
      <c r="Q16" s="94"/>
      <c r="T16" s="97"/>
    </row>
    <row r="17" ht="14.25" spans="1:20">
      <c r="A17" s="90">
        <v>-8.5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>
        <v>-9.96</v>
      </c>
      <c r="M17" s="90">
        <v>-52.16</v>
      </c>
      <c r="N17" s="90">
        <v>18.02</v>
      </c>
      <c r="O17" s="90">
        <v>22.84</v>
      </c>
      <c r="P17" s="90"/>
      <c r="Q17" s="94"/>
      <c r="T17" s="97"/>
    </row>
    <row r="18" ht="14.25" spans="1:20">
      <c r="A18" s="90">
        <v>-9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>
        <v>-8.95</v>
      </c>
      <c r="M18" s="90">
        <v>-46.69</v>
      </c>
      <c r="N18" s="90">
        <v>22.34</v>
      </c>
      <c r="O18" s="90">
        <v>21.07</v>
      </c>
      <c r="P18" s="90"/>
      <c r="Q18" s="94"/>
      <c r="T18" s="97"/>
    </row>
    <row r="19" ht="14.25" spans="1:20">
      <c r="A19" s="90">
        <v>-12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>
        <v>0.06</v>
      </c>
      <c r="M19" s="90">
        <v>-29.45</v>
      </c>
      <c r="N19" s="90">
        <v>26.56</v>
      </c>
      <c r="O19" s="90">
        <v>14.69</v>
      </c>
      <c r="P19" s="90"/>
      <c r="Q19" s="94"/>
      <c r="T19" s="97"/>
    </row>
    <row r="23" spans="1:1">
      <c r="A23" s="88" t="s">
        <v>29</v>
      </c>
    </row>
    <row r="24" spans="1:25">
      <c r="A24" s="91" t="s">
        <v>272</v>
      </c>
      <c r="B24" s="91" t="s">
        <v>273</v>
      </c>
      <c r="C24" s="91"/>
      <c r="D24" s="91"/>
      <c r="E24" s="91"/>
      <c r="F24" s="91"/>
      <c r="G24" s="91" t="s">
        <v>274</v>
      </c>
      <c r="H24" s="91"/>
      <c r="I24" s="91"/>
      <c r="J24" s="91"/>
      <c r="K24" s="91"/>
      <c r="L24" s="91" t="s">
        <v>275</v>
      </c>
      <c r="M24" s="91"/>
      <c r="N24" s="91"/>
      <c r="O24" s="91"/>
      <c r="P24" s="91"/>
      <c r="Q24" s="92"/>
      <c r="R24" s="92"/>
      <c r="S24" s="92"/>
      <c r="T24" s="92"/>
      <c r="U24" s="92"/>
      <c r="V24" s="92"/>
      <c r="W24" s="92"/>
      <c r="X24" s="92"/>
      <c r="Y24" s="92"/>
    </row>
    <row r="25" spans="1:25">
      <c r="A25" s="92">
        <v>-4.3</v>
      </c>
      <c r="B25" s="92">
        <v>100</v>
      </c>
      <c r="C25" s="92">
        <v>100</v>
      </c>
      <c r="D25" s="92">
        <v>100</v>
      </c>
      <c r="E25" s="92">
        <v>100</v>
      </c>
      <c r="F25" s="92">
        <v>100</v>
      </c>
      <c r="G25" s="92">
        <v>88.55</v>
      </c>
      <c r="H25" s="92">
        <v>95.07</v>
      </c>
      <c r="I25" s="92"/>
      <c r="J25" s="92">
        <v>117.49</v>
      </c>
      <c r="K25" s="92">
        <v>129.62</v>
      </c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</row>
    <row r="26" spans="1:25">
      <c r="A26" s="92">
        <v>-5</v>
      </c>
      <c r="B26" s="92">
        <v>80.28</v>
      </c>
      <c r="C26" s="92">
        <v>59.97</v>
      </c>
      <c r="D26" s="92">
        <v>73.29</v>
      </c>
      <c r="E26" s="92">
        <v>78.14</v>
      </c>
      <c r="F26" s="92">
        <v>70.08</v>
      </c>
      <c r="G26" s="92">
        <v>84.52</v>
      </c>
      <c r="H26" s="92">
        <v>58.73</v>
      </c>
      <c r="I26" s="92"/>
      <c r="J26" s="92">
        <v>96.55</v>
      </c>
      <c r="K26" s="92">
        <v>92.83</v>
      </c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</row>
    <row r="27" spans="1:25">
      <c r="A27" s="92">
        <v>-6</v>
      </c>
      <c r="B27" s="92">
        <v>54.91</v>
      </c>
      <c r="C27" s="92">
        <v>48.87</v>
      </c>
      <c r="D27" s="92">
        <v>67.74</v>
      </c>
      <c r="E27" s="92">
        <v>62.81</v>
      </c>
      <c r="F27" s="92">
        <v>50.34</v>
      </c>
      <c r="G27" s="92">
        <v>54.6</v>
      </c>
      <c r="H27" s="92">
        <v>36.53</v>
      </c>
      <c r="I27" s="92"/>
      <c r="J27" s="92">
        <v>53.38</v>
      </c>
      <c r="K27" s="92">
        <v>68.75</v>
      </c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</row>
    <row r="28" spans="1:25">
      <c r="A28" s="92">
        <v>-7</v>
      </c>
      <c r="B28" s="92">
        <v>35.9</v>
      </c>
      <c r="C28" s="92">
        <v>32.96</v>
      </c>
      <c r="D28" s="92">
        <v>41.53</v>
      </c>
      <c r="E28" s="92">
        <v>37.56</v>
      </c>
      <c r="F28" s="92">
        <v>44.02</v>
      </c>
      <c r="G28" s="92">
        <v>15.36</v>
      </c>
      <c r="H28" s="92">
        <v>19.75</v>
      </c>
      <c r="I28" s="92"/>
      <c r="J28" s="92">
        <v>-0.2</v>
      </c>
      <c r="K28" s="92">
        <v>8.81</v>
      </c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</row>
    <row r="29" spans="1:25">
      <c r="A29" s="92">
        <v>-8</v>
      </c>
      <c r="B29" s="92">
        <v>-1.41</v>
      </c>
      <c r="C29" s="92">
        <v>7.04</v>
      </c>
      <c r="D29" s="92">
        <v>32.82</v>
      </c>
      <c r="E29" s="92">
        <v>14.37</v>
      </c>
      <c r="F29" s="92">
        <v>6.41</v>
      </c>
      <c r="G29" s="92">
        <v>-10.13</v>
      </c>
      <c r="H29" s="92">
        <v>-6.81</v>
      </c>
      <c r="I29" s="92"/>
      <c r="J29" s="92">
        <v>1.26</v>
      </c>
      <c r="K29" s="92">
        <v>-2.42</v>
      </c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</row>
    <row r="30" spans="1:25">
      <c r="A30" s="92">
        <v>-9</v>
      </c>
      <c r="B30" s="92">
        <v>-8.37</v>
      </c>
      <c r="C30" s="92">
        <v>-12.68</v>
      </c>
      <c r="D30" s="92">
        <v>30.55</v>
      </c>
      <c r="E30" s="92">
        <v>4.48</v>
      </c>
      <c r="F30" s="92">
        <v>-1.56</v>
      </c>
      <c r="G30" s="92">
        <v>-11.67</v>
      </c>
      <c r="H30" s="92">
        <v>-21.52</v>
      </c>
      <c r="I30" s="92"/>
      <c r="J30" s="92">
        <v>1.69</v>
      </c>
      <c r="K30" s="92">
        <v>-9.08</v>
      </c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</row>
    <row r="31" spans="1:25">
      <c r="A31" s="92">
        <v>-10</v>
      </c>
      <c r="B31" s="92">
        <v>-8.29</v>
      </c>
      <c r="C31" s="92">
        <v>-19.6</v>
      </c>
      <c r="D31" s="92">
        <v>10.09</v>
      </c>
      <c r="E31" s="92">
        <v>5.64</v>
      </c>
      <c r="F31" s="92">
        <v>-2.93</v>
      </c>
      <c r="G31" s="92">
        <v>-14.18</v>
      </c>
      <c r="H31" s="92">
        <v>-19.83</v>
      </c>
      <c r="I31" s="92"/>
      <c r="J31" s="92">
        <v>5.51</v>
      </c>
      <c r="K31" s="92">
        <v>-2.64</v>
      </c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</row>
    <row r="32" spans="1:25">
      <c r="A32" s="92">
        <v>-12</v>
      </c>
      <c r="B32" s="92">
        <v>3.14</v>
      </c>
      <c r="C32" s="92">
        <v>-14.37</v>
      </c>
      <c r="D32" s="92">
        <v>0.67</v>
      </c>
      <c r="E32" s="92">
        <v>4.08</v>
      </c>
      <c r="F32" s="92">
        <v>3.98</v>
      </c>
      <c r="G32" s="92">
        <v>0.08</v>
      </c>
      <c r="H32" s="92">
        <v>-12.9</v>
      </c>
      <c r="I32" s="92"/>
      <c r="J32" s="92">
        <v>4.15</v>
      </c>
      <c r="K32" s="92">
        <v>3.33</v>
      </c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</row>
    <row r="33" spans="1:25">
      <c r="A33" s="92">
        <v>-4.3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>
        <v>51.89</v>
      </c>
      <c r="M33" s="92">
        <v>71.11</v>
      </c>
      <c r="N33" s="92">
        <v>52.15</v>
      </c>
      <c r="O33" s="92">
        <v>50.2</v>
      </c>
      <c r="P33" s="92"/>
      <c r="Q33" s="92"/>
      <c r="R33" s="98"/>
      <c r="S33" s="92"/>
      <c r="T33" s="92"/>
      <c r="U33" s="98"/>
      <c r="V33" s="98"/>
      <c r="W33" s="92"/>
      <c r="X33" s="92"/>
      <c r="Y33" s="98"/>
    </row>
    <row r="34" spans="1:25">
      <c r="A34" s="92">
        <v>-5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>
        <v>44.42</v>
      </c>
      <c r="M34" s="92">
        <v>34.39</v>
      </c>
      <c r="N34" s="92">
        <v>42.42</v>
      </c>
      <c r="O34" s="92">
        <v>33.74</v>
      </c>
      <c r="P34" s="92"/>
      <c r="Q34" s="92"/>
      <c r="R34" s="98"/>
      <c r="S34" s="92"/>
      <c r="T34" s="92"/>
      <c r="U34" s="98"/>
      <c r="V34" s="98"/>
      <c r="W34" s="92"/>
      <c r="X34" s="92"/>
      <c r="Y34" s="98"/>
    </row>
    <row r="35" spans="1:25">
      <c r="A35" s="92">
        <v>-6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>
        <v>17.56</v>
      </c>
      <c r="M35" s="92">
        <v>20.62</v>
      </c>
      <c r="N35" s="92">
        <v>34</v>
      </c>
      <c r="O35" s="92">
        <v>21.93</v>
      </c>
      <c r="P35" s="92"/>
      <c r="Q35" s="92"/>
      <c r="R35" s="98"/>
      <c r="S35" s="92"/>
      <c r="T35" s="92"/>
      <c r="U35" s="98"/>
      <c r="V35" s="98"/>
      <c r="W35" s="92"/>
      <c r="X35" s="92"/>
      <c r="Y35" s="98"/>
    </row>
    <row r="36" spans="1:25">
      <c r="A36" s="92">
        <v>-7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>
        <v>-6.64</v>
      </c>
      <c r="M36" s="92">
        <v>1.02</v>
      </c>
      <c r="N36" s="92">
        <v>7.25</v>
      </c>
      <c r="O36" s="92">
        <v>3.78</v>
      </c>
      <c r="P36" s="92"/>
      <c r="Q36" s="92"/>
      <c r="R36" s="98"/>
      <c r="S36" s="92"/>
      <c r="T36" s="92"/>
      <c r="U36" s="98"/>
      <c r="V36" s="98"/>
      <c r="W36" s="92"/>
      <c r="X36" s="92"/>
      <c r="Y36" s="98"/>
    </row>
    <row r="37" spans="1:25">
      <c r="A37" s="92">
        <v>-8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>
        <v>-13.63</v>
      </c>
      <c r="M37" s="92">
        <v>-16.55</v>
      </c>
      <c r="N37" s="92">
        <v>9.91</v>
      </c>
      <c r="O37" s="92">
        <v>0.1</v>
      </c>
      <c r="P37" s="92"/>
      <c r="Q37" s="92"/>
      <c r="R37" s="98"/>
      <c r="S37" s="92"/>
      <c r="T37" s="92"/>
      <c r="U37" s="98"/>
      <c r="V37" s="98"/>
      <c r="W37" s="92"/>
      <c r="X37" s="92"/>
      <c r="Y37" s="98"/>
    </row>
    <row r="38" spans="1:25">
      <c r="A38" s="92">
        <v>-8.5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>
        <v>-12.1</v>
      </c>
      <c r="M38" s="92">
        <v>-17.27</v>
      </c>
      <c r="N38" s="92">
        <v>9.66</v>
      </c>
      <c r="O38" s="92">
        <v>0.46</v>
      </c>
      <c r="P38" s="92"/>
      <c r="Q38" s="92"/>
      <c r="R38" s="98"/>
      <c r="S38" s="92"/>
      <c r="T38" s="92"/>
      <c r="U38" s="98"/>
      <c r="V38" s="98"/>
      <c r="W38" s="92"/>
      <c r="X38" s="92"/>
      <c r="Y38" s="98"/>
    </row>
    <row r="39" spans="1:25">
      <c r="A39" s="92">
        <v>-9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>
        <v>-11.78</v>
      </c>
      <c r="M39" s="92">
        <v>-15.09</v>
      </c>
      <c r="N39" s="92">
        <v>9.41</v>
      </c>
      <c r="O39" s="92">
        <v>0.4</v>
      </c>
      <c r="P39" s="92"/>
      <c r="Q39" s="92"/>
      <c r="R39" s="98"/>
      <c r="S39" s="92"/>
      <c r="T39" s="92"/>
      <c r="U39" s="98"/>
      <c r="V39" s="98"/>
      <c r="W39" s="92"/>
      <c r="X39" s="92"/>
      <c r="Y39" s="98"/>
    </row>
    <row r="40" spans="1:25">
      <c r="A40" s="92">
        <v>-12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>
        <v>1.45</v>
      </c>
      <c r="M40" s="92">
        <v>-12.79</v>
      </c>
      <c r="N40" s="92">
        <v>4.97</v>
      </c>
      <c r="O40" s="92">
        <v>4.28</v>
      </c>
      <c r="P40" s="92"/>
      <c r="Q40" s="92"/>
      <c r="R40" s="98"/>
      <c r="S40" s="92"/>
      <c r="T40" s="92"/>
      <c r="U40" s="98"/>
      <c r="V40" s="98"/>
      <c r="W40" s="92"/>
      <c r="X40" s="92"/>
      <c r="Y40" s="98"/>
    </row>
    <row r="43" spans="1:1">
      <c r="A43" s="88" t="s">
        <v>26</v>
      </c>
    </row>
    <row r="44" spans="1:20">
      <c r="A44" s="93" t="s">
        <v>2</v>
      </c>
      <c r="O44" s="87" t="s">
        <v>25</v>
      </c>
      <c r="T44" s="87" t="s">
        <v>276</v>
      </c>
    </row>
    <row r="45" spans="1:22">
      <c r="A45" s="94" t="s">
        <v>277</v>
      </c>
      <c r="B45" s="87" t="s">
        <v>186</v>
      </c>
      <c r="E45" s="87" t="s">
        <v>278</v>
      </c>
      <c r="H45" s="87" t="s">
        <v>279</v>
      </c>
      <c r="O45" s="87" t="s">
        <v>186</v>
      </c>
      <c r="P45" s="87" t="s">
        <v>278</v>
      </c>
      <c r="Q45" s="87" t="s">
        <v>279</v>
      </c>
      <c r="T45" s="87" t="s">
        <v>186</v>
      </c>
      <c r="U45" s="87" t="s">
        <v>278</v>
      </c>
      <c r="V45" s="87" t="s">
        <v>279</v>
      </c>
    </row>
    <row r="46" spans="1:23">
      <c r="A46" s="95">
        <v>-4.3</v>
      </c>
      <c r="B46" s="96">
        <v>0.122497396729741</v>
      </c>
      <c r="C46" s="96">
        <v>0.106090723687619</v>
      </c>
      <c r="D46" s="96">
        <v>0.109821547767902</v>
      </c>
      <c r="E46" s="96">
        <v>0.111525619997642</v>
      </c>
      <c r="F46" s="96">
        <v>0.113272716307388</v>
      </c>
      <c r="G46" s="96">
        <v>0.112976312731522</v>
      </c>
      <c r="O46" s="96">
        <f>AVERAGE(B46:D46)</f>
        <v>0.112803222728421</v>
      </c>
      <c r="P46" s="96">
        <f>AVERAGE(E46:G46)</f>
        <v>0.11259154967885</v>
      </c>
      <c r="Q46" s="96">
        <f>AVERAGE(H54:J54)</f>
        <v>0.0627666666666667</v>
      </c>
      <c r="R46" s="96"/>
      <c r="T46" s="99">
        <f>O46/$O$46*100</f>
        <v>100</v>
      </c>
      <c r="U46" s="99">
        <f>P46/$O$46*100</f>
        <v>99.8123519484192</v>
      </c>
      <c r="V46" s="99">
        <f>Q46/$O$46*100</f>
        <v>55.6426183122273</v>
      </c>
      <c r="W46" s="99"/>
    </row>
    <row r="47" spans="1:23">
      <c r="A47" s="95">
        <v>-5</v>
      </c>
      <c r="B47" s="96">
        <v>0.10324087886385</v>
      </c>
      <c r="C47" s="96">
        <v>0.066291793318315</v>
      </c>
      <c r="D47" s="96">
        <v>0.0668683417528758</v>
      </c>
      <c r="E47" s="96">
        <v>0.0668699632683638</v>
      </c>
      <c r="F47" s="96">
        <v>0.0578669561215265</v>
      </c>
      <c r="G47" s="96">
        <v>0.0638422779932201</v>
      </c>
      <c r="O47" s="96">
        <f t="shared" ref="O47:O53" si="0">AVERAGE(B47:D47)</f>
        <v>0.0788003379783468</v>
      </c>
      <c r="P47" s="96">
        <f t="shared" ref="P47:P53" si="1">AVERAGE(E47:G47)</f>
        <v>0.0628597324610368</v>
      </c>
      <c r="Q47" s="96">
        <f t="shared" ref="Q47:Q53" si="2">AVERAGE(H55:J55)</f>
        <v>0.0408333333333333</v>
      </c>
      <c r="R47" s="96"/>
      <c r="T47" s="99">
        <f t="shared" ref="T47:T53" si="3">O47/$O$46*100</f>
        <v>69.8564598354274</v>
      </c>
      <c r="U47" s="99">
        <f t="shared" ref="U47:U53" si="4">P47/$O$46*100</f>
        <v>55.7251210919521</v>
      </c>
      <c r="V47" s="99">
        <f t="shared" ref="V47:V53" si="5">Q47/$O$46*100</f>
        <v>36.1987293852779</v>
      </c>
      <c r="W47" s="99"/>
    </row>
    <row r="48" spans="1:23">
      <c r="A48" s="95">
        <v>-6</v>
      </c>
      <c r="B48" s="96">
        <v>0.0849167136945495</v>
      </c>
      <c r="C48" s="96">
        <v>0.0542896271964024</v>
      </c>
      <c r="D48" s="96">
        <v>0.0445197069114392</v>
      </c>
      <c r="E48" s="96">
        <v>0.0587865952653223</v>
      </c>
      <c r="F48" s="96">
        <v>0.0386152495374976</v>
      </c>
      <c r="G48" s="96">
        <v>0.0413846938336552</v>
      </c>
      <c r="O48" s="96">
        <f t="shared" si="0"/>
        <v>0.0612420159341304</v>
      </c>
      <c r="P48" s="96">
        <f t="shared" si="1"/>
        <v>0.0462621795454917</v>
      </c>
      <c r="Q48" s="96">
        <f t="shared" si="2"/>
        <v>0.0250666666666667</v>
      </c>
      <c r="R48" s="96"/>
      <c r="T48" s="99">
        <f t="shared" si="3"/>
        <v>54.2910162075543</v>
      </c>
      <c r="U48" s="99">
        <f t="shared" si="4"/>
        <v>41.0113988116015</v>
      </c>
      <c r="V48" s="99">
        <f t="shared" si="5"/>
        <v>22.221587345085</v>
      </c>
      <c r="W48" s="99"/>
    </row>
    <row r="49" spans="1:23">
      <c r="A49" s="95">
        <v>-7</v>
      </c>
      <c r="B49" s="96">
        <v>0.0531666557440577</v>
      </c>
      <c r="C49" s="96">
        <v>0.0365181557253511</v>
      </c>
      <c r="D49" s="96">
        <v>0.0318741787985726</v>
      </c>
      <c r="E49" s="96">
        <v>0.0454972888817621</v>
      </c>
      <c r="F49" s="96">
        <v>0.0376228235699444</v>
      </c>
      <c r="G49" s="96">
        <v>0.0320082905175532</v>
      </c>
      <c r="O49" s="96">
        <f t="shared" si="0"/>
        <v>0.0405196634226604</v>
      </c>
      <c r="P49" s="96">
        <f t="shared" si="1"/>
        <v>0.0383761343230865</v>
      </c>
      <c r="Q49" s="96">
        <f t="shared" si="2"/>
        <v>0.0031</v>
      </c>
      <c r="R49" s="96"/>
      <c r="T49" s="99">
        <f t="shared" si="3"/>
        <v>35.9206611678228</v>
      </c>
      <c r="U49" s="99">
        <f t="shared" si="4"/>
        <v>34.0204237032119</v>
      </c>
      <c r="V49" s="99">
        <f t="shared" si="5"/>
        <v>2.74814843496396</v>
      </c>
      <c r="W49" s="99"/>
    </row>
    <row r="50" spans="1:23">
      <c r="A50" s="95">
        <v>-8</v>
      </c>
      <c r="B50" s="96">
        <v>0.0158322945120942</v>
      </c>
      <c r="C50" s="96">
        <v>-0.000573313328196878</v>
      </c>
      <c r="D50" s="96">
        <v>-0.00350833634825076</v>
      </c>
      <c r="E50" s="96">
        <v>0.0296422944234255</v>
      </c>
      <c r="F50" s="96">
        <v>0.0151545141950726</v>
      </c>
      <c r="G50" s="96">
        <v>0.0235566363726479</v>
      </c>
      <c r="O50" s="96">
        <f t="shared" si="0"/>
        <v>0.00391688161188219</v>
      </c>
      <c r="P50" s="96">
        <f t="shared" si="1"/>
        <v>0.0227844816637153</v>
      </c>
      <c r="Q50" s="96">
        <f t="shared" si="2"/>
        <v>-0.0115</v>
      </c>
      <c r="R50" s="96"/>
      <c r="T50" s="99">
        <f t="shared" si="3"/>
        <v>3.47231357149457</v>
      </c>
      <c r="U50" s="99">
        <f t="shared" si="4"/>
        <v>20.1984314921304</v>
      </c>
      <c r="V50" s="99">
        <f t="shared" si="5"/>
        <v>-10.1947441942211</v>
      </c>
      <c r="W50" s="99"/>
    </row>
    <row r="51" spans="1:23">
      <c r="A51" s="95">
        <v>-9</v>
      </c>
      <c r="B51" s="96">
        <v>-0.00135061169163053</v>
      </c>
      <c r="C51" s="96">
        <v>-0.0146100306576515</v>
      </c>
      <c r="D51" s="96">
        <v>-0.0151934166962608</v>
      </c>
      <c r="E51" s="96">
        <v>-0.000403147031125206</v>
      </c>
      <c r="F51" s="96">
        <v>-0.00258612365576427</v>
      </c>
      <c r="G51" s="96">
        <v>-0.00720976660516648</v>
      </c>
      <c r="O51" s="96">
        <f t="shared" si="0"/>
        <v>-0.0103846863485143</v>
      </c>
      <c r="P51" s="96">
        <f t="shared" si="1"/>
        <v>-0.00339967909735199</v>
      </c>
      <c r="Q51" s="96">
        <f t="shared" si="2"/>
        <v>-0.0112333333333333</v>
      </c>
      <c r="R51" s="96"/>
      <c r="T51" s="99">
        <f t="shared" si="3"/>
        <v>-9.20601920524554</v>
      </c>
      <c r="U51" s="99">
        <f t="shared" si="4"/>
        <v>-3.0138138034734</v>
      </c>
      <c r="V51" s="99">
        <f t="shared" si="5"/>
        <v>-9.95834432884787</v>
      </c>
      <c r="W51" s="99"/>
    </row>
    <row r="52" spans="1:23">
      <c r="A52" s="95">
        <v>-10</v>
      </c>
      <c r="B52" s="96">
        <v>-0.00453699601097957</v>
      </c>
      <c r="C52" s="96">
        <v>-0.0117838418860027</v>
      </c>
      <c r="D52" s="96">
        <v>-0.0129640378862068</v>
      </c>
      <c r="E52" s="96">
        <v>-0.0152366167412606</v>
      </c>
      <c r="F52" s="96">
        <v>-0.0150237217259098</v>
      </c>
      <c r="G52" s="96">
        <v>-0.0131217730938651</v>
      </c>
      <c r="O52" s="96">
        <f t="shared" si="0"/>
        <v>-0.00976162526106302</v>
      </c>
      <c r="P52" s="96">
        <f t="shared" si="1"/>
        <v>-0.0144607038536785</v>
      </c>
      <c r="Q52" s="96">
        <f t="shared" si="2"/>
        <v>-0.0101</v>
      </c>
      <c r="R52" s="96"/>
      <c r="T52" s="99">
        <f t="shared" si="3"/>
        <v>-8.65367586577258</v>
      </c>
      <c r="U52" s="99">
        <f t="shared" si="4"/>
        <v>-12.8194066657948</v>
      </c>
      <c r="V52" s="99">
        <f t="shared" si="5"/>
        <v>-8.95364490101161</v>
      </c>
      <c r="W52" s="99"/>
    </row>
    <row r="53" spans="1:23">
      <c r="A53" s="95">
        <v>-18</v>
      </c>
      <c r="B53" s="96">
        <v>0.00217975293174966</v>
      </c>
      <c r="C53" s="96">
        <v>0.0022152964935106</v>
      </c>
      <c r="D53" s="96">
        <v>0.000131901930487288</v>
      </c>
      <c r="E53" s="96">
        <v>-0.000421375272826485</v>
      </c>
      <c r="F53" s="96">
        <v>-0.0026786418404926</v>
      </c>
      <c r="G53" s="96">
        <v>-0.00277522105583494</v>
      </c>
      <c r="O53" s="96">
        <f t="shared" si="0"/>
        <v>0.00150898378524918</v>
      </c>
      <c r="P53" s="96">
        <f t="shared" si="1"/>
        <v>-0.00195841272305134</v>
      </c>
      <c r="Q53" s="96">
        <f t="shared" si="2"/>
        <v>6.66666666666667e-5</v>
      </c>
      <c r="R53" s="96"/>
      <c r="T53" s="99">
        <f t="shared" si="3"/>
        <v>1.33771336381243</v>
      </c>
      <c r="U53" s="99">
        <f t="shared" si="4"/>
        <v>-1.73613189027969</v>
      </c>
      <c r="V53" s="99">
        <f t="shared" si="5"/>
        <v>0.059099966343311</v>
      </c>
      <c r="W53" s="99"/>
    </row>
    <row r="54" spans="1:10">
      <c r="A54" s="95">
        <v>-4.3</v>
      </c>
      <c r="H54" s="87">
        <v>0.0581</v>
      </c>
      <c r="I54" s="87">
        <v>0.0667</v>
      </c>
      <c r="J54" s="87">
        <v>0.0635</v>
      </c>
    </row>
    <row r="55" spans="1:10">
      <c r="A55" s="95">
        <v>-5</v>
      </c>
      <c r="H55" s="87">
        <v>0.0362</v>
      </c>
      <c r="I55" s="87">
        <v>0.0405</v>
      </c>
      <c r="J55" s="87">
        <v>0.0458</v>
      </c>
    </row>
    <row r="56" spans="1:23">
      <c r="A56" s="95">
        <v>-6</v>
      </c>
      <c r="H56" s="87">
        <v>0.0225</v>
      </c>
      <c r="I56" s="87">
        <v>0.0227</v>
      </c>
      <c r="J56" s="87">
        <v>0.03</v>
      </c>
      <c r="O56" s="96"/>
      <c r="P56" s="96"/>
      <c r="Q56" s="96"/>
      <c r="R56" s="96"/>
      <c r="T56" s="99"/>
      <c r="U56" s="99"/>
      <c r="V56" s="99"/>
      <c r="W56" s="99"/>
    </row>
    <row r="57" spans="1:23">
      <c r="A57" s="95">
        <v>-7</v>
      </c>
      <c r="H57" s="87">
        <v>0.0015</v>
      </c>
      <c r="I57" s="87">
        <v>0.002</v>
      </c>
      <c r="J57" s="87">
        <v>0.0058</v>
      </c>
      <c r="O57" s="96"/>
      <c r="P57" s="96"/>
      <c r="Q57" s="96"/>
      <c r="R57" s="96"/>
      <c r="T57" s="99"/>
      <c r="U57" s="99"/>
      <c r="V57" s="99"/>
      <c r="W57" s="99"/>
    </row>
    <row r="58" spans="1:23">
      <c r="A58" s="95">
        <v>-8</v>
      </c>
      <c r="H58" s="87">
        <v>-0.0101</v>
      </c>
      <c r="I58" s="87">
        <v>-0.012</v>
      </c>
      <c r="J58" s="87">
        <v>-0.0124</v>
      </c>
      <c r="O58" s="96"/>
      <c r="P58" s="96"/>
      <c r="Q58" s="96"/>
      <c r="R58" s="96"/>
      <c r="T58" s="99"/>
      <c r="U58" s="99"/>
      <c r="V58" s="99"/>
      <c r="W58" s="99"/>
    </row>
    <row r="59" spans="1:23">
      <c r="A59" s="95">
        <v>-8.5</v>
      </c>
      <c r="H59" s="87">
        <v>-0.0133</v>
      </c>
      <c r="I59" s="87">
        <v>-0.0095</v>
      </c>
      <c r="J59" s="87">
        <v>-0.0109</v>
      </c>
      <c r="O59" s="96"/>
      <c r="P59" s="96"/>
      <c r="Q59" s="96"/>
      <c r="R59" s="96"/>
      <c r="T59" s="99"/>
      <c r="U59" s="99"/>
      <c r="V59" s="99"/>
      <c r="W59" s="99"/>
    </row>
    <row r="60" spans="1:23">
      <c r="A60" s="95">
        <v>-9</v>
      </c>
      <c r="H60" s="87">
        <v>-0.0113</v>
      </c>
      <c r="I60" s="87">
        <v>-0.0108</v>
      </c>
      <c r="J60" s="87">
        <v>-0.0082</v>
      </c>
      <c r="O60" s="96"/>
      <c r="P60" s="96"/>
      <c r="Q60" s="96"/>
      <c r="R60" s="96"/>
      <c r="T60" s="99"/>
      <c r="U60" s="99"/>
      <c r="V60" s="99"/>
      <c r="W60" s="99"/>
    </row>
    <row r="61" spans="1:23">
      <c r="A61" s="95">
        <v>-18</v>
      </c>
      <c r="H61" s="87">
        <v>-0.0014</v>
      </c>
      <c r="I61" s="87">
        <v>-0.0019</v>
      </c>
      <c r="J61" s="87">
        <v>0.0035</v>
      </c>
      <c r="O61" s="96"/>
      <c r="P61" s="96"/>
      <c r="Q61" s="96"/>
      <c r="R61" s="96"/>
      <c r="T61" s="99"/>
      <c r="U61" s="99"/>
      <c r="V61" s="99"/>
      <c r="W61" s="99"/>
    </row>
    <row r="62" spans="15:23">
      <c r="O62" s="96"/>
      <c r="P62" s="96"/>
      <c r="Q62" s="96"/>
      <c r="R62" s="96"/>
      <c r="T62" s="99"/>
      <c r="U62" s="99"/>
      <c r="V62" s="99"/>
      <c r="W62" s="99"/>
    </row>
    <row r="63" spans="15:23">
      <c r="O63" s="96"/>
      <c r="P63" s="96"/>
      <c r="Q63" s="96"/>
      <c r="R63" s="96"/>
      <c r="T63" s="99"/>
      <c r="U63" s="99"/>
      <c r="V63" s="99"/>
      <c r="W63" s="99"/>
    </row>
    <row r="64" spans="1:22">
      <c r="A64" s="93" t="s">
        <v>3</v>
      </c>
      <c r="O64" s="87" t="s">
        <v>25</v>
      </c>
      <c r="T64" s="87" t="s">
        <v>276</v>
      </c>
      <c r="U64" s="99"/>
      <c r="V64" s="99"/>
    </row>
    <row r="65" spans="1:21">
      <c r="A65" s="94" t="s">
        <v>277</v>
      </c>
      <c r="B65" s="87" t="s">
        <v>186</v>
      </c>
      <c r="E65" s="87" t="s">
        <v>278</v>
      </c>
      <c r="H65" s="100"/>
      <c r="I65" s="100"/>
      <c r="J65" s="100"/>
      <c r="O65" s="87" t="s">
        <v>186</v>
      </c>
      <c r="P65" s="87" t="s">
        <v>278</v>
      </c>
      <c r="Q65" s="87"/>
      <c r="T65" s="87" t="s">
        <v>186</v>
      </c>
      <c r="U65" s="87" t="s">
        <v>278</v>
      </c>
    </row>
    <row r="66" spans="1:23">
      <c r="A66" s="95">
        <v>-4.3</v>
      </c>
      <c r="B66" s="87" t="s">
        <v>280</v>
      </c>
      <c r="C66" s="87">
        <v>0.0788</v>
      </c>
      <c r="D66" s="87">
        <v>0.0881</v>
      </c>
      <c r="E66" s="87">
        <v>0.0762</v>
      </c>
      <c r="F66" s="87">
        <v>0.0756</v>
      </c>
      <c r="G66" s="87" t="s">
        <v>281</v>
      </c>
      <c r="O66" s="96">
        <f t="shared" ref="O66:O73" si="6">AVERAGE(B66:D66)</f>
        <v>0.08345</v>
      </c>
      <c r="P66" s="96">
        <f t="shared" ref="P66:P73" si="7">AVERAGE(E66:G66)</f>
        <v>0.0759</v>
      </c>
      <c r="Q66" s="96"/>
      <c r="R66" s="96"/>
      <c r="T66" s="99">
        <f>O66/$O$66*100</f>
        <v>100</v>
      </c>
      <c r="U66" s="99">
        <f>P66/$O$66*100</f>
        <v>90.9526662672259</v>
      </c>
      <c r="V66" s="99"/>
      <c r="W66" s="99"/>
    </row>
    <row r="67" spans="1:23">
      <c r="A67" s="95">
        <v>-5</v>
      </c>
      <c r="B67" s="87">
        <v>0.0597</v>
      </c>
      <c r="C67" s="87">
        <v>0.0387</v>
      </c>
      <c r="D67" s="87">
        <v>0.0438</v>
      </c>
      <c r="E67" s="87">
        <v>0.0521</v>
      </c>
      <c r="F67" s="87">
        <v>0.0463</v>
      </c>
      <c r="G67" s="87">
        <v>0.05</v>
      </c>
      <c r="O67" s="96">
        <f t="shared" si="6"/>
        <v>0.0474</v>
      </c>
      <c r="P67" s="96">
        <f t="shared" si="7"/>
        <v>0.0494666666666667</v>
      </c>
      <c r="Q67" s="96"/>
      <c r="R67" s="96"/>
      <c r="T67" s="99">
        <f t="shared" ref="T67:T73" si="8">O67/$O$66*100</f>
        <v>56.8004793289395</v>
      </c>
      <c r="U67" s="99">
        <f t="shared" ref="U67:U73" si="9">P67/$O$66*100</f>
        <v>59.2770121829439</v>
      </c>
      <c r="V67" s="99"/>
      <c r="W67" s="99"/>
    </row>
    <row r="68" spans="1:23">
      <c r="A68" s="95">
        <v>-6</v>
      </c>
      <c r="B68" s="87">
        <v>0.0555</v>
      </c>
      <c r="C68" s="87">
        <v>0.0386</v>
      </c>
      <c r="D68" s="87">
        <v>0.0362</v>
      </c>
      <c r="E68" s="87">
        <v>0.0373</v>
      </c>
      <c r="F68" s="87">
        <v>0.0254</v>
      </c>
      <c r="G68" s="87">
        <v>0.0374</v>
      </c>
      <c r="O68" s="96">
        <f t="shared" si="6"/>
        <v>0.0434333333333333</v>
      </c>
      <c r="P68" s="96">
        <f t="shared" si="7"/>
        <v>0.0333666666666667</v>
      </c>
      <c r="Q68" s="96"/>
      <c r="R68" s="96"/>
      <c r="T68" s="99">
        <f t="shared" si="8"/>
        <v>52.0471340123827</v>
      </c>
      <c r="U68" s="99">
        <f t="shared" si="9"/>
        <v>39.9840223686838</v>
      </c>
      <c r="V68" s="99"/>
      <c r="W68" s="99"/>
    </row>
    <row r="69" spans="1:23">
      <c r="A69" s="95">
        <v>-7</v>
      </c>
      <c r="B69" s="87">
        <v>0.0371</v>
      </c>
      <c r="C69" s="87">
        <v>0.0182</v>
      </c>
      <c r="D69" s="87">
        <v>0.0175</v>
      </c>
      <c r="E69" s="87">
        <v>0.025</v>
      </c>
      <c r="F69" s="87">
        <v>0.0243</v>
      </c>
      <c r="G69" s="87">
        <v>0.0118</v>
      </c>
      <c r="O69" s="96">
        <f t="shared" si="6"/>
        <v>0.0242666666666667</v>
      </c>
      <c r="P69" s="96">
        <f t="shared" si="7"/>
        <v>0.0203666666666667</v>
      </c>
      <c r="Q69" s="96"/>
      <c r="R69" s="96"/>
      <c r="T69" s="99">
        <f t="shared" si="8"/>
        <v>29.0792889954064</v>
      </c>
      <c r="U69" s="99">
        <f t="shared" si="9"/>
        <v>24.4058318354304</v>
      </c>
      <c r="V69" s="99"/>
      <c r="W69" s="99"/>
    </row>
    <row r="70" spans="1:23">
      <c r="A70" s="95">
        <v>-8</v>
      </c>
      <c r="B70" s="87">
        <v>0.0245</v>
      </c>
      <c r="C70" s="87">
        <v>0.0008</v>
      </c>
      <c r="D70" s="87">
        <v>-0.0085</v>
      </c>
      <c r="E70" s="87">
        <v>-0.0066</v>
      </c>
      <c r="F70" s="87">
        <v>-0.0059</v>
      </c>
      <c r="G70" s="87">
        <v>-0.0047</v>
      </c>
      <c r="O70" s="96">
        <f t="shared" si="6"/>
        <v>0.0056</v>
      </c>
      <c r="P70" s="96">
        <f t="shared" si="7"/>
        <v>-0.00573333333333333</v>
      </c>
      <c r="Q70" s="96"/>
      <c r="R70" s="96"/>
      <c r="T70" s="99">
        <f t="shared" si="8"/>
        <v>6.7106051527861</v>
      </c>
      <c r="U70" s="99">
        <f t="shared" si="9"/>
        <v>-6.87038146594767</v>
      </c>
      <c r="V70" s="99"/>
      <c r="W70" s="99"/>
    </row>
    <row r="71" spans="1:23">
      <c r="A71" s="95">
        <v>-9</v>
      </c>
      <c r="B71" s="87">
        <v>0.0101</v>
      </c>
      <c r="C71" s="87">
        <v>0</v>
      </c>
      <c r="D71" s="87">
        <v>-0.0174</v>
      </c>
      <c r="E71" s="87">
        <v>-0.0138</v>
      </c>
      <c r="F71" s="87">
        <v>-0.0186</v>
      </c>
      <c r="G71" s="87">
        <v>-0.0041</v>
      </c>
      <c r="O71" s="96">
        <f t="shared" si="6"/>
        <v>-0.00243333333333333</v>
      </c>
      <c r="P71" s="96">
        <f t="shared" si="7"/>
        <v>-0.0121666666666667</v>
      </c>
      <c r="Q71" s="96"/>
      <c r="R71" s="96"/>
      <c r="T71" s="99">
        <f t="shared" si="8"/>
        <v>-2.91591771519872</v>
      </c>
      <c r="U71" s="99">
        <f t="shared" si="9"/>
        <v>-14.5795885759936</v>
      </c>
      <c r="V71" s="99"/>
      <c r="W71" s="99"/>
    </row>
    <row r="72" spans="1:23">
      <c r="A72" s="95">
        <v>-10</v>
      </c>
      <c r="B72" s="87">
        <v>-0.0016</v>
      </c>
      <c r="C72" s="87">
        <v>-0.0107</v>
      </c>
      <c r="D72" s="87">
        <v>-0.0081</v>
      </c>
      <c r="E72" s="87">
        <v>-0.0127</v>
      </c>
      <c r="F72" s="87">
        <v>-0.0141</v>
      </c>
      <c r="G72" s="87">
        <v>-0.0085</v>
      </c>
      <c r="O72" s="96">
        <f t="shared" si="6"/>
        <v>-0.0068</v>
      </c>
      <c r="P72" s="96">
        <f t="shared" si="7"/>
        <v>-0.0117666666666667</v>
      </c>
      <c r="Q72" s="96"/>
      <c r="R72" s="96"/>
      <c r="T72" s="99">
        <f t="shared" si="8"/>
        <v>-8.14859197124026</v>
      </c>
      <c r="U72" s="99">
        <f t="shared" si="9"/>
        <v>-14.1002596365089</v>
      </c>
      <c r="V72" s="99"/>
      <c r="W72" s="99"/>
    </row>
    <row r="73" spans="1:23">
      <c r="A73" s="95">
        <v>-18</v>
      </c>
      <c r="B73" s="87">
        <v>0.0031</v>
      </c>
      <c r="C73" s="87">
        <v>-0.0092</v>
      </c>
      <c r="D73" s="87">
        <v>0.0019</v>
      </c>
      <c r="E73" s="87">
        <v>0.008</v>
      </c>
      <c r="F73" s="87">
        <v>-0.0004</v>
      </c>
      <c r="G73" s="87">
        <v>-0.0028</v>
      </c>
      <c r="O73" s="96">
        <f t="shared" si="6"/>
        <v>-0.0014</v>
      </c>
      <c r="P73" s="96">
        <f t="shared" si="7"/>
        <v>0.0016</v>
      </c>
      <c r="Q73" s="96"/>
      <c r="R73" s="96"/>
      <c r="T73" s="99">
        <f t="shared" si="8"/>
        <v>-1.67765128819652</v>
      </c>
      <c r="U73" s="99">
        <f t="shared" si="9"/>
        <v>1.91731575793889</v>
      </c>
      <c r="V73" s="99"/>
      <c r="W73" s="99"/>
    </row>
    <row r="74" spans="1:1">
      <c r="A74" s="95">
        <v>-4.3</v>
      </c>
    </row>
    <row r="75" spans="1:1">
      <c r="A75" s="95">
        <v>-5</v>
      </c>
    </row>
    <row r="76" spans="1:23">
      <c r="A76" s="95">
        <v>-6</v>
      </c>
      <c r="O76" s="96"/>
      <c r="P76" s="96"/>
      <c r="Q76" s="96"/>
      <c r="R76" s="96"/>
      <c r="T76" s="99"/>
      <c r="U76" s="99"/>
      <c r="V76" s="99"/>
      <c r="W76" s="99"/>
    </row>
    <row r="77" spans="1:23">
      <c r="A77" s="95">
        <v>-7</v>
      </c>
      <c r="O77" s="96"/>
      <c r="P77" s="96"/>
      <c r="Q77" s="96"/>
      <c r="R77" s="96"/>
      <c r="T77" s="99"/>
      <c r="U77" s="99"/>
      <c r="V77" s="99"/>
      <c r="W77" s="99"/>
    </row>
    <row r="78" spans="1:23">
      <c r="A78" s="95">
        <v>-8</v>
      </c>
      <c r="O78" s="96"/>
      <c r="P78" s="96"/>
      <c r="Q78" s="96"/>
      <c r="R78" s="96"/>
      <c r="T78" s="99"/>
      <c r="U78" s="99"/>
      <c r="V78" s="99"/>
      <c r="W78" s="99"/>
    </row>
    <row r="79" spans="1:23">
      <c r="A79" s="95">
        <v>-8.5</v>
      </c>
      <c r="O79" s="96"/>
      <c r="P79" s="96"/>
      <c r="Q79" s="96"/>
      <c r="R79" s="96"/>
      <c r="T79" s="99"/>
      <c r="U79" s="99"/>
      <c r="V79" s="99"/>
      <c r="W79" s="99"/>
    </row>
    <row r="80" spans="1:23">
      <c r="A80" s="95">
        <v>-9</v>
      </c>
      <c r="O80" s="96"/>
      <c r="P80" s="96"/>
      <c r="Q80" s="96"/>
      <c r="R80" s="96"/>
      <c r="T80" s="99"/>
      <c r="U80" s="99"/>
      <c r="V80" s="99"/>
      <c r="W80" s="99"/>
    </row>
    <row r="81" spans="1:23">
      <c r="A81" s="95">
        <v>-18</v>
      </c>
      <c r="O81" s="96"/>
      <c r="P81" s="96"/>
      <c r="Q81" s="96"/>
      <c r="R81" s="96"/>
      <c r="T81" s="99"/>
      <c r="U81" s="99"/>
      <c r="V81" s="99"/>
      <c r="W81" s="99"/>
    </row>
    <row r="82" spans="15:23">
      <c r="O82" s="96"/>
      <c r="P82" s="96"/>
      <c r="Q82" s="96"/>
      <c r="R82" s="96"/>
      <c r="T82" s="99"/>
      <c r="U82" s="99"/>
      <c r="V82" s="99"/>
      <c r="W82" s="99"/>
    </row>
    <row r="83" spans="15:23">
      <c r="O83" s="96"/>
      <c r="P83" s="96"/>
      <c r="Q83" s="96"/>
      <c r="R83" s="96"/>
      <c r="T83" s="99"/>
      <c r="U83" s="99"/>
      <c r="V83" s="99"/>
      <c r="W83" s="99"/>
    </row>
    <row r="86" spans="1:22">
      <c r="A86" s="93" t="s">
        <v>4</v>
      </c>
      <c r="O86" s="87" t="s">
        <v>25</v>
      </c>
      <c r="T86" s="87" t="s">
        <v>276</v>
      </c>
      <c r="U86" s="99"/>
      <c r="V86" s="99"/>
    </row>
    <row r="87" spans="1:22">
      <c r="A87" s="94" t="s">
        <v>277</v>
      </c>
      <c r="B87" s="87" t="s">
        <v>186</v>
      </c>
      <c r="E87" s="101" t="s">
        <v>282</v>
      </c>
      <c r="F87" s="101"/>
      <c r="G87" s="101"/>
      <c r="H87" s="87" t="s">
        <v>279</v>
      </c>
      <c r="O87" s="87" t="s">
        <v>186</v>
      </c>
      <c r="P87" s="87" t="s">
        <v>278</v>
      </c>
      <c r="Q87" s="87" t="s">
        <v>279</v>
      </c>
      <c r="T87" s="87" t="s">
        <v>186</v>
      </c>
      <c r="U87" s="87" t="s">
        <v>278</v>
      </c>
      <c r="V87" s="87" t="s">
        <v>279</v>
      </c>
    </row>
    <row r="88" spans="1:22">
      <c r="A88" s="95">
        <v>-4.3</v>
      </c>
      <c r="B88" s="87">
        <v>0.0693</v>
      </c>
      <c r="C88" s="87">
        <v>0.0634</v>
      </c>
      <c r="D88" s="87">
        <v>0.05</v>
      </c>
      <c r="E88" s="101">
        <v>0.0472</v>
      </c>
      <c r="F88" s="101">
        <v>0.0616</v>
      </c>
      <c r="G88" s="101">
        <v>0.0476</v>
      </c>
      <c r="O88" s="96">
        <f>AVERAGE(B88:D88)</f>
        <v>0.0609</v>
      </c>
      <c r="P88" s="96">
        <f>AVERAGE(E88:G88)</f>
        <v>0.0521333333333333</v>
      </c>
      <c r="Q88" s="96">
        <f t="shared" ref="Q88:Q95" si="10">AVERAGE(H96:J96)</f>
        <v>0.0292</v>
      </c>
      <c r="T88" s="99">
        <f>O88/$O$88*100</f>
        <v>100</v>
      </c>
      <c r="U88" s="99">
        <f>P88/$O$88*100</f>
        <v>85.6048166392994</v>
      </c>
      <c r="V88" s="99">
        <f>Q88/$O$88*100</f>
        <v>47.9474548440066</v>
      </c>
    </row>
    <row r="89" spans="1:22">
      <c r="A89" s="95">
        <v>-5</v>
      </c>
      <c r="B89" s="87">
        <v>0.0532</v>
      </c>
      <c r="C89" s="87">
        <v>0.0189</v>
      </c>
      <c r="D89" s="87">
        <v>0.0213</v>
      </c>
      <c r="E89" s="101">
        <v>0.0284</v>
      </c>
      <c r="F89" s="101">
        <v>0.0151</v>
      </c>
      <c r="G89" s="101">
        <v>0.0165</v>
      </c>
      <c r="O89" s="96">
        <f t="shared" ref="O89:O95" si="11">AVERAGE(B89:D89)</f>
        <v>0.0311333333333333</v>
      </c>
      <c r="P89" s="96">
        <f t="shared" ref="P89:P95" si="12">AVERAGE(E89:G89)</f>
        <v>0.02</v>
      </c>
      <c r="Q89" s="96">
        <f t="shared" si="10"/>
        <v>0.0117666666666667</v>
      </c>
      <c r="T89" s="99">
        <f t="shared" ref="T89:T95" si="13">O89/$O$88*100</f>
        <v>51.1220580186097</v>
      </c>
      <c r="U89" s="99">
        <f t="shared" ref="U89:U95" si="14">P89/$O$88*100</f>
        <v>32.8407224958949</v>
      </c>
      <c r="V89" s="99">
        <f t="shared" ref="V89:V95" si="15">Q89/$O$88*100</f>
        <v>19.3212917350848</v>
      </c>
    </row>
    <row r="90" spans="1:22">
      <c r="A90" s="95">
        <v>-6</v>
      </c>
      <c r="B90" s="87">
        <v>0.04</v>
      </c>
      <c r="C90" s="87">
        <v>0.0182</v>
      </c>
      <c r="D90" s="87">
        <v>0.0119</v>
      </c>
      <c r="E90" s="101">
        <v>0.0181</v>
      </c>
      <c r="F90" s="101">
        <v>0.0076</v>
      </c>
      <c r="G90" s="101">
        <v>0.0009</v>
      </c>
      <c r="O90" s="96">
        <f t="shared" si="11"/>
        <v>0.0233666666666667</v>
      </c>
      <c r="P90" s="96">
        <f t="shared" si="12"/>
        <v>0.00886666666666667</v>
      </c>
      <c r="Q90" s="96">
        <f t="shared" si="10"/>
        <v>-0.00336666666666667</v>
      </c>
      <c r="T90" s="99">
        <f t="shared" si="13"/>
        <v>38.3689107827039</v>
      </c>
      <c r="U90" s="99">
        <f t="shared" si="14"/>
        <v>14.5593869731801</v>
      </c>
      <c r="V90" s="99">
        <f t="shared" si="15"/>
        <v>-5.52818828680898</v>
      </c>
    </row>
    <row r="91" spans="1:22">
      <c r="A91" s="95">
        <v>-7</v>
      </c>
      <c r="B91" s="87">
        <v>0.0239</v>
      </c>
      <c r="C91" s="87">
        <v>-0.0015</v>
      </c>
      <c r="D91" s="87">
        <v>-0.004</v>
      </c>
      <c r="E91" s="101">
        <v>0.0011</v>
      </c>
      <c r="F91" s="101">
        <v>-0.013</v>
      </c>
      <c r="G91" s="101">
        <v>-0.0097</v>
      </c>
      <c r="O91" s="96">
        <f t="shared" si="11"/>
        <v>0.00613333333333333</v>
      </c>
      <c r="P91" s="96">
        <f t="shared" si="12"/>
        <v>-0.0072</v>
      </c>
      <c r="Q91" s="96">
        <f t="shared" si="10"/>
        <v>-0.0215666666666667</v>
      </c>
      <c r="T91" s="99">
        <f t="shared" si="13"/>
        <v>10.0711548987411</v>
      </c>
      <c r="U91" s="99">
        <f t="shared" si="14"/>
        <v>-11.8226600985222</v>
      </c>
      <c r="V91" s="99">
        <f t="shared" si="15"/>
        <v>-35.4132457580733</v>
      </c>
    </row>
    <row r="92" spans="1:22">
      <c r="A92" s="95">
        <v>-8</v>
      </c>
      <c r="B92" s="87">
        <v>0.007</v>
      </c>
      <c r="C92" s="87">
        <v>-0.0099</v>
      </c>
      <c r="D92" s="87">
        <v>-0.0158</v>
      </c>
      <c r="E92" s="101">
        <v>-0.0206</v>
      </c>
      <c r="F92" s="101">
        <v>-0.0272</v>
      </c>
      <c r="G92" s="101">
        <v>-0.0261</v>
      </c>
      <c r="O92" s="96">
        <f t="shared" si="11"/>
        <v>-0.00623333333333333</v>
      </c>
      <c r="P92" s="96">
        <f t="shared" si="12"/>
        <v>-0.0246333333333333</v>
      </c>
      <c r="Q92" s="96">
        <f t="shared" si="10"/>
        <v>-0.0305</v>
      </c>
      <c r="T92" s="99">
        <f t="shared" si="13"/>
        <v>-10.2353585112206</v>
      </c>
      <c r="U92" s="99">
        <f t="shared" si="14"/>
        <v>-40.4488232074439</v>
      </c>
      <c r="V92" s="99">
        <f t="shared" si="15"/>
        <v>-50.0821018062397</v>
      </c>
    </row>
    <row r="93" spans="1:22">
      <c r="A93" s="95">
        <v>-9</v>
      </c>
      <c r="B93" s="87">
        <v>-0.0079</v>
      </c>
      <c r="C93" s="87">
        <v>-0.0283</v>
      </c>
      <c r="D93" s="87">
        <v>-0.0297</v>
      </c>
      <c r="E93" s="101">
        <v>-0.0278</v>
      </c>
      <c r="F93" s="101">
        <v>-0.031</v>
      </c>
      <c r="G93" s="101">
        <v>-0.03</v>
      </c>
      <c r="O93" s="96">
        <f t="shared" si="11"/>
        <v>-0.0219666666666667</v>
      </c>
      <c r="P93" s="96">
        <f t="shared" si="12"/>
        <v>-0.0296</v>
      </c>
      <c r="Q93" s="96">
        <f t="shared" si="10"/>
        <v>-0.0317666666666667</v>
      </c>
      <c r="T93" s="99">
        <f t="shared" si="13"/>
        <v>-36.0700602079912</v>
      </c>
      <c r="U93" s="99">
        <f t="shared" si="14"/>
        <v>-48.6042692939245</v>
      </c>
      <c r="V93" s="99">
        <f t="shared" si="15"/>
        <v>-52.1620142309798</v>
      </c>
    </row>
    <row r="94" spans="1:22">
      <c r="A94" s="95">
        <v>-10</v>
      </c>
      <c r="B94" s="87">
        <v>-0.0239</v>
      </c>
      <c r="C94" s="87">
        <v>-0.0236</v>
      </c>
      <c r="D94" s="87">
        <v>-0.028</v>
      </c>
      <c r="E94" s="101">
        <v>-0.0295</v>
      </c>
      <c r="F94" s="101">
        <v>-0.0317</v>
      </c>
      <c r="G94" s="101">
        <v>-0.0281</v>
      </c>
      <c r="O94" s="96">
        <f t="shared" si="11"/>
        <v>-0.0251666666666667</v>
      </c>
      <c r="P94" s="96">
        <f t="shared" si="12"/>
        <v>-0.0297666666666667</v>
      </c>
      <c r="Q94" s="96">
        <f t="shared" si="10"/>
        <v>-0.0284333333333333</v>
      </c>
      <c r="T94" s="99">
        <f t="shared" si="13"/>
        <v>-41.3245758073344</v>
      </c>
      <c r="U94" s="99">
        <f t="shared" si="14"/>
        <v>-48.8779419813903</v>
      </c>
      <c r="V94" s="99">
        <f t="shared" si="15"/>
        <v>-46.6885604816639</v>
      </c>
    </row>
    <row r="95" spans="1:22">
      <c r="A95" s="95">
        <v>-18</v>
      </c>
      <c r="B95" s="87">
        <v>-0.0151</v>
      </c>
      <c r="C95" s="87">
        <v>-0.0218</v>
      </c>
      <c r="D95" s="87">
        <v>-0.0183</v>
      </c>
      <c r="E95" s="101">
        <v>-0.0222</v>
      </c>
      <c r="F95" s="101">
        <v>-0.0241</v>
      </c>
      <c r="G95" s="101">
        <v>-0.0193</v>
      </c>
      <c r="O95" s="96">
        <f t="shared" si="11"/>
        <v>-0.0184</v>
      </c>
      <c r="P95" s="96">
        <f t="shared" si="12"/>
        <v>-0.0218666666666667</v>
      </c>
      <c r="Q95" s="96">
        <f t="shared" si="10"/>
        <v>-0.0179333333333333</v>
      </c>
      <c r="T95" s="99">
        <f t="shared" si="13"/>
        <v>-30.2134646962233</v>
      </c>
      <c r="U95" s="99">
        <f t="shared" si="14"/>
        <v>-35.9058565955118</v>
      </c>
      <c r="V95" s="99">
        <f t="shared" si="15"/>
        <v>-29.4471811713191</v>
      </c>
    </row>
    <row r="96" spans="1:10">
      <c r="A96" s="95">
        <v>-4.3</v>
      </c>
      <c r="H96" s="87">
        <v>0.0333</v>
      </c>
      <c r="I96" s="87">
        <v>0.0276</v>
      </c>
      <c r="J96" s="87">
        <v>0.0267</v>
      </c>
    </row>
    <row r="97" spans="1:10">
      <c r="A97" s="95">
        <v>-5</v>
      </c>
      <c r="H97" s="87">
        <v>-0.001</v>
      </c>
      <c r="I97" s="87">
        <v>0.002</v>
      </c>
      <c r="J97" s="87">
        <v>0.0343</v>
      </c>
    </row>
    <row r="98" spans="1:10">
      <c r="A98" s="95">
        <v>-6</v>
      </c>
      <c r="H98" s="87">
        <v>-0.0121</v>
      </c>
      <c r="I98" s="87">
        <v>-0.0058</v>
      </c>
      <c r="J98" s="87">
        <v>0.0078</v>
      </c>
    </row>
    <row r="99" spans="1:10">
      <c r="A99" s="95">
        <v>-7</v>
      </c>
      <c r="H99" s="87">
        <v>-0.0236</v>
      </c>
      <c r="I99" s="87">
        <v>-0.0252</v>
      </c>
      <c r="J99" s="87">
        <v>-0.0159</v>
      </c>
    </row>
    <row r="100" spans="1:10">
      <c r="A100" s="95">
        <v>-8</v>
      </c>
      <c r="H100" s="87">
        <v>-0.032</v>
      </c>
      <c r="I100" s="87">
        <v>-0.0378</v>
      </c>
      <c r="J100" s="87">
        <v>-0.0217</v>
      </c>
    </row>
    <row r="101" spans="1:10">
      <c r="A101" s="95">
        <v>-8.5</v>
      </c>
      <c r="H101" s="87">
        <v>-0.0367</v>
      </c>
      <c r="I101" s="87">
        <v>-0.0297</v>
      </c>
      <c r="J101" s="87">
        <v>-0.0289</v>
      </c>
    </row>
    <row r="102" spans="1:10">
      <c r="A102" s="95">
        <v>-9</v>
      </c>
      <c r="H102" s="87">
        <v>-0.0315</v>
      </c>
      <c r="I102" s="87">
        <v>-0.0254</v>
      </c>
      <c r="J102" s="87">
        <v>-0.0284</v>
      </c>
    </row>
    <row r="103" spans="1:10">
      <c r="A103" s="95">
        <v>-18</v>
      </c>
      <c r="H103" s="87">
        <v>-0.0197</v>
      </c>
      <c r="I103" s="87">
        <v>-0.0223</v>
      </c>
      <c r="J103" s="87">
        <v>-0.0118</v>
      </c>
    </row>
    <row r="107" spans="15:24">
      <c r="O107" s="96"/>
      <c r="P107" s="96"/>
      <c r="Q107" s="96"/>
      <c r="R107" s="96"/>
      <c r="U107" s="99"/>
      <c r="V107" s="99"/>
      <c r="W107" s="99"/>
      <c r="X107" s="99"/>
    </row>
    <row r="108" spans="1:24">
      <c r="A108" s="93" t="s">
        <v>5</v>
      </c>
      <c r="O108" s="87" t="s">
        <v>25</v>
      </c>
      <c r="R108" s="96"/>
      <c r="T108" s="87" t="s">
        <v>276</v>
      </c>
      <c r="U108" s="99"/>
      <c r="V108" s="99"/>
      <c r="W108" s="99"/>
      <c r="X108" s="99"/>
    </row>
    <row r="109" spans="1:24">
      <c r="A109" s="94" t="s">
        <v>277</v>
      </c>
      <c r="B109" s="87" t="s">
        <v>186</v>
      </c>
      <c r="E109" s="87" t="s">
        <v>278</v>
      </c>
      <c r="H109" s="87" t="s">
        <v>279</v>
      </c>
      <c r="O109" s="87" t="s">
        <v>186</v>
      </c>
      <c r="P109" s="87" t="s">
        <v>278</v>
      </c>
      <c r="Q109" s="87" t="s">
        <v>279</v>
      </c>
      <c r="R109" s="96"/>
      <c r="T109" s="87" t="s">
        <v>186</v>
      </c>
      <c r="U109" s="87" t="s">
        <v>278</v>
      </c>
      <c r="V109" s="87" t="s">
        <v>279</v>
      </c>
      <c r="W109" s="99"/>
      <c r="X109" s="99"/>
    </row>
    <row r="110" spans="1:24">
      <c r="A110" s="95">
        <v>-4.3</v>
      </c>
      <c r="B110" s="87">
        <v>0.0615</v>
      </c>
      <c r="C110" s="87">
        <v>0.0797</v>
      </c>
      <c r="D110" s="87">
        <v>0.0538</v>
      </c>
      <c r="E110" s="87">
        <v>0.0669</v>
      </c>
      <c r="F110" s="87">
        <v>0.0704</v>
      </c>
      <c r="G110" s="87">
        <v>0.06</v>
      </c>
      <c r="O110" s="96">
        <f t="shared" ref="O110:O117" si="16">AVERAGE(B110:D110)</f>
        <v>0.065</v>
      </c>
      <c r="P110" s="96">
        <f t="shared" ref="P110:P117" si="17">AVERAGE(E110:G110)</f>
        <v>0.0657666666666667</v>
      </c>
      <c r="Q110" s="96">
        <f t="shared" ref="Q110:Q117" si="18">AVERAGE(H118:J118)</f>
        <v>0.02384</v>
      </c>
      <c r="R110" s="96"/>
      <c r="T110" s="99">
        <f>O110/$O$110*100</f>
        <v>100</v>
      </c>
      <c r="U110" s="99">
        <f>P110/$O$110*100</f>
        <v>101.179487179487</v>
      </c>
      <c r="V110" s="99">
        <f>Q110/$O$110*100</f>
        <v>36.6769230769231</v>
      </c>
      <c r="W110" s="99"/>
      <c r="X110" s="99"/>
    </row>
    <row r="111" spans="1:24">
      <c r="A111" s="95">
        <v>-5</v>
      </c>
      <c r="B111" s="87">
        <v>0.05</v>
      </c>
      <c r="C111" s="87">
        <v>0.0468</v>
      </c>
      <c r="D111" s="87">
        <v>0.0501</v>
      </c>
      <c r="E111" s="87">
        <v>0.0496</v>
      </c>
      <c r="F111" s="87">
        <v>0.0455</v>
      </c>
      <c r="G111" s="87">
        <v>0.0686</v>
      </c>
      <c r="O111" s="96">
        <f t="shared" si="16"/>
        <v>0.0489666666666667</v>
      </c>
      <c r="P111" s="96">
        <f t="shared" si="17"/>
        <v>0.0545666666666667</v>
      </c>
      <c r="Q111" s="96">
        <f t="shared" si="18"/>
        <v>0.02938</v>
      </c>
      <c r="R111" s="96"/>
      <c r="T111" s="99">
        <f t="shared" ref="T111:T117" si="19">O111/$O$110*100</f>
        <v>75.3333333333333</v>
      </c>
      <c r="U111" s="99">
        <f t="shared" ref="U111:U117" si="20">P111/$O$110*100</f>
        <v>83.9487179487179</v>
      </c>
      <c r="V111" s="99">
        <f t="shared" ref="V111:V117" si="21">Q111/$O$110*100</f>
        <v>45.2</v>
      </c>
      <c r="W111" s="99"/>
      <c r="X111" s="99"/>
    </row>
    <row r="112" spans="1:22">
      <c r="A112" s="95">
        <v>-6</v>
      </c>
      <c r="B112" s="87">
        <v>0.0377</v>
      </c>
      <c r="C112" s="87">
        <v>0.0607</v>
      </c>
      <c r="D112" s="87">
        <v>0.0526</v>
      </c>
      <c r="E112" s="87">
        <v>0.0504</v>
      </c>
      <c r="F112" s="87">
        <v>0.0561</v>
      </c>
      <c r="G112" s="87">
        <v>0.04</v>
      </c>
      <c r="O112" s="96">
        <f t="shared" si="16"/>
        <v>0.0503333333333333</v>
      </c>
      <c r="P112" s="96">
        <f t="shared" si="17"/>
        <v>0.0488333333333333</v>
      </c>
      <c r="Q112" s="96">
        <f t="shared" si="18"/>
        <v>0.0236833333333333</v>
      </c>
      <c r="T112" s="99">
        <f t="shared" si="19"/>
        <v>77.4358974358974</v>
      </c>
      <c r="U112" s="99">
        <f t="shared" si="20"/>
        <v>75.1282051282051</v>
      </c>
      <c r="V112" s="99">
        <f t="shared" si="21"/>
        <v>36.4358974358974</v>
      </c>
    </row>
    <row r="113" spans="1:22">
      <c r="A113" s="95">
        <v>-7</v>
      </c>
      <c r="B113" s="87">
        <v>0.0483</v>
      </c>
      <c r="C113" s="87">
        <v>0.0323</v>
      </c>
      <c r="D113" s="87">
        <v>0.046</v>
      </c>
      <c r="E113" s="87">
        <v>0.0289</v>
      </c>
      <c r="F113" s="87">
        <v>0.0438</v>
      </c>
      <c r="G113" s="87">
        <v>0.036</v>
      </c>
      <c r="O113" s="96">
        <f t="shared" si="16"/>
        <v>0.0422</v>
      </c>
      <c r="P113" s="96">
        <f t="shared" si="17"/>
        <v>0.0362333333333333</v>
      </c>
      <c r="Q113" s="96">
        <f t="shared" si="18"/>
        <v>0.0100966666666667</v>
      </c>
      <c r="T113" s="99">
        <f t="shared" si="19"/>
        <v>64.9230769230769</v>
      </c>
      <c r="U113" s="99">
        <f t="shared" si="20"/>
        <v>55.7435897435897</v>
      </c>
      <c r="V113" s="99">
        <f t="shared" si="21"/>
        <v>15.5333333333333</v>
      </c>
    </row>
    <row r="114" spans="1:22">
      <c r="A114" s="95">
        <v>-8</v>
      </c>
      <c r="B114" s="87">
        <v>0.031</v>
      </c>
      <c r="C114" s="87">
        <v>0.0297</v>
      </c>
      <c r="D114" s="87">
        <v>0.0174</v>
      </c>
      <c r="E114" s="87">
        <v>0.0238</v>
      </c>
      <c r="F114" s="87">
        <v>0.0257</v>
      </c>
      <c r="G114" s="87">
        <v>0.0219</v>
      </c>
      <c r="O114" s="96">
        <f t="shared" si="16"/>
        <v>0.0260333333333333</v>
      </c>
      <c r="P114" s="96">
        <f t="shared" si="17"/>
        <v>0.0238</v>
      </c>
      <c r="Q114" s="96">
        <f t="shared" si="18"/>
        <v>0.0194366666666667</v>
      </c>
      <c r="T114" s="99">
        <f t="shared" si="19"/>
        <v>40.0512820512821</v>
      </c>
      <c r="U114" s="99">
        <f t="shared" si="20"/>
        <v>36.6153846153846</v>
      </c>
      <c r="V114" s="99">
        <f t="shared" si="21"/>
        <v>29.9025641025641</v>
      </c>
    </row>
    <row r="115" spans="1:22">
      <c r="A115" s="95">
        <v>-9</v>
      </c>
      <c r="B115" s="87">
        <v>0.0336</v>
      </c>
      <c r="C115" s="87">
        <v>0.0385</v>
      </c>
      <c r="D115" s="87">
        <v>0.0127</v>
      </c>
      <c r="E115" s="87">
        <v>0.0163</v>
      </c>
      <c r="F115" s="87">
        <v>0.0205</v>
      </c>
      <c r="G115" s="87">
        <v>0.0243</v>
      </c>
      <c r="O115" s="96">
        <f t="shared" si="16"/>
        <v>0.0282666666666667</v>
      </c>
      <c r="P115" s="96">
        <f t="shared" si="17"/>
        <v>0.0203666666666667</v>
      </c>
      <c r="Q115" s="96">
        <f t="shared" si="18"/>
        <v>0.01171</v>
      </c>
      <c r="T115" s="99">
        <f t="shared" si="19"/>
        <v>43.4871794871795</v>
      </c>
      <c r="U115" s="99">
        <f t="shared" si="20"/>
        <v>31.3333333333333</v>
      </c>
      <c r="V115" s="99">
        <f t="shared" si="21"/>
        <v>18.0153846153846</v>
      </c>
    </row>
    <row r="116" spans="1:22">
      <c r="A116" s="95">
        <v>-10</v>
      </c>
      <c r="B116" s="87">
        <v>0.0217</v>
      </c>
      <c r="C116" s="87">
        <v>0.03</v>
      </c>
      <c r="D116" s="87">
        <v>0.0259</v>
      </c>
      <c r="E116" s="87">
        <v>0.0162</v>
      </c>
      <c r="F116" s="87">
        <v>0.0285</v>
      </c>
      <c r="G116" s="87">
        <v>0.0238</v>
      </c>
      <c r="O116" s="96">
        <f t="shared" si="16"/>
        <v>0.0258666666666667</v>
      </c>
      <c r="P116" s="96">
        <f t="shared" si="17"/>
        <v>0.0228333333333333</v>
      </c>
      <c r="Q116" s="96">
        <f t="shared" si="18"/>
        <v>0.01452</v>
      </c>
      <c r="T116" s="99">
        <f t="shared" si="19"/>
        <v>39.7948717948718</v>
      </c>
      <c r="U116" s="99">
        <f t="shared" si="20"/>
        <v>35.1282051282051</v>
      </c>
      <c r="V116" s="99">
        <f t="shared" si="21"/>
        <v>22.3384615384615</v>
      </c>
    </row>
    <row r="117" spans="1:22">
      <c r="A117" s="95">
        <v>-18</v>
      </c>
      <c r="B117" s="87">
        <v>0.0217</v>
      </c>
      <c r="C117" s="87">
        <v>0.0167</v>
      </c>
      <c r="D117" s="87">
        <v>0.0319</v>
      </c>
      <c r="E117" s="87">
        <v>0.0263</v>
      </c>
      <c r="F117" s="87">
        <v>0.0229</v>
      </c>
      <c r="G117" s="87">
        <v>0.0096</v>
      </c>
      <c r="O117" s="96">
        <f t="shared" si="16"/>
        <v>0.0234333333333333</v>
      </c>
      <c r="P117" s="96">
        <f t="shared" si="17"/>
        <v>0.0196</v>
      </c>
      <c r="Q117" s="96">
        <f t="shared" si="18"/>
        <v>0.0172666666666667</v>
      </c>
      <c r="T117" s="99">
        <f t="shared" si="19"/>
        <v>36.0512820512821</v>
      </c>
      <c r="U117" s="99">
        <f t="shared" si="20"/>
        <v>30.1538461538462</v>
      </c>
      <c r="V117" s="99">
        <f t="shared" si="21"/>
        <v>26.5641025641026</v>
      </c>
    </row>
    <row r="118" spans="1:10">
      <c r="A118" s="95">
        <v>-4.3</v>
      </c>
      <c r="H118" s="87">
        <v>0.02021</v>
      </c>
      <c r="I118" s="87">
        <v>0.03174</v>
      </c>
      <c r="J118" s="87">
        <v>0.01957</v>
      </c>
    </row>
    <row r="119" spans="1:10">
      <c r="A119" s="95">
        <v>-5</v>
      </c>
      <c r="H119" s="87">
        <v>0.02669</v>
      </c>
      <c r="I119" s="87">
        <v>0.03491</v>
      </c>
      <c r="J119" s="87">
        <v>0.02654</v>
      </c>
    </row>
    <row r="120" spans="1:10">
      <c r="A120" s="95">
        <v>-6</v>
      </c>
      <c r="H120" s="87">
        <v>0.01966</v>
      </c>
      <c r="I120" s="87">
        <v>0.02739</v>
      </c>
      <c r="J120" s="87">
        <v>0.024</v>
      </c>
    </row>
    <row r="121" spans="1:10">
      <c r="A121" s="95">
        <v>-7</v>
      </c>
      <c r="H121" s="87">
        <v>0.00987</v>
      </c>
      <c r="I121" s="87">
        <v>0.00905</v>
      </c>
      <c r="J121" s="87">
        <v>0.01137</v>
      </c>
    </row>
    <row r="122" spans="1:10">
      <c r="A122" s="95">
        <v>-8</v>
      </c>
      <c r="H122" s="87">
        <v>0.02277</v>
      </c>
      <c r="I122" s="87">
        <v>0.01515</v>
      </c>
      <c r="J122" s="87">
        <v>0.02039</v>
      </c>
    </row>
    <row r="123" spans="1:10">
      <c r="A123" s="95">
        <v>-8.5</v>
      </c>
      <c r="H123" s="87">
        <v>0.01143</v>
      </c>
      <c r="I123" s="87">
        <v>0.00874</v>
      </c>
      <c r="J123" s="87">
        <v>0.01496</v>
      </c>
    </row>
    <row r="124" spans="1:10">
      <c r="A124" s="95">
        <v>-9</v>
      </c>
      <c r="H124" s="87">
        <v>0.01306</v>
      </c>
      <c r="I124" s="87">
        <v>0.01818</v>
      </c>
      <c r="J124" s="87">
        <v>0.01232</v>
      </c>
    </row>
    <row r="125" spans="1:24">
      <c r="A125" s="95">
        <v>-18</v>
      </c>
      <c r="H125" s="87">
        <v>0.01605</v>
      </c>
      <c r="I125" s="87">
        <v>0.01225</v>
      </c>
      <c r="J125" s="87">
        <v>0.0235</v>
      </c>
      <c r="O125" s="102"/>
      <c r="P125" s="102"/>
      <c r="Q125" s="96"/>
      <c r="R125" s="96"/>
      <c r="U125" s="99"/>
      <c r="V125" s="99"/>
      <c r="W125" s="99"/>
      <c r="X125" s="99"/>
    </row>
    <row r="126" spans="15:24">
      <c r="O126" s="102"/>
      <c r="P126" s="102"/>
      <c r="Q126" s="96"/>
      <c r="R126" s="96"/>
      <c r="U126" s="99"/>
      <c r="V126" s="99"/>
      <c r="W126" s="99"/>
      <c r="X126" s="99"/>
    </row>
    <row r="127" s="86" customFormat="1" spans="1:25">
      <c r="A127" s="93" t="s">
        <v>6</v>
      </c>
      <c r="B127" s="86"/>
      <c r="C127" s="86"/>
      <c r="D127" s="86"/>
      <c r="E127" s="86"/>
      <c r="F127" s="86"/>
      <c r="G127" s="86"/>
      <c r="H127" s="86"/>
      <c r="I127" s="86"/>
      <c r="J127" s="86"/>
      <c r="K127" s="101"/>
      <c r="L127" s="101"/>
      <c r="M127" s="101"/>
      <c r="N127" s="86"/>
      <c r="O127" s="86" t="s">
        <v>25</v>
      </c>
      <c r="P127" s="86"/>
      <c r="Q127" s="86"/>
      <c r="R127" s="103"/>
      <c r="S127" s="86"/>
      <c r="T127" s="101" t="s">
        <v>283</v>
      </c>
      <c r="U127" s="104"/>
      <c r="V127" s="104"/>
      <c r="X127" s="104"/>
      <c r="Y127" s="104"/>
    </row>
    <row r="128" s="86" customFormat="1" spans="1:25">
      <c r="A128" s="101" t="s">
        <v>284</v>
      </c>
      <c r="B128" s="101" t="s">
        <v>156</v>
      </c>
      <c r="C128" s="101"/>
      <c r="D128" s="101"/>
      <c r="E128" s="101" t="s">
        <v>282</v>
      </c>
      <c r="F128" s="101"/>
      <c r="G128" s="101"/>
      <c r="H128" s="101" t="s">
        <v>285</v>
      </c>
      <c r="I128" s="101"/>
      <c r="J128" s="101"/>
      <c r="K128" s="101"/>
      <c r="L128" s="101"/>
      <c r="M128" s="101"/>
      <c r="N128" s="86"/>
      <c r="O128" s="86" t="s">
        <v>156</v>
      </c>
      <c r="P128" s="86" t="s">
        <v>282</v>
      </c>
      <c r="Q128" s="86" t="s">
        <v>285</v>
      </c>
      <c r="R128" s="103"/>
      <c r="S128" s="86"/>
      <c r="T128" s="86" t="s">
        <v>156</v>
      </c>
      <c r="U128" s="86" t="s">
        <v>282</v>
      </c>
      <c r="V128" s="86" t="s">
        <v>285</v>
      </c>
      <c r="X128" s="104"/>
      <c r="Y128" s="104"/>
    </row>
    <row r="129" s="86" customFormat="1" spans="1:25">
      <c r="A129" s="101">
        <v>-4.5</v>
      </c>
      <c r="B129" s="103">
        <v>0.117893483</v>
      </c>
      <c r="C129" s="103">
        <v>0.120757732</v>
      </c>
      <c r="D129" s="103">
        <v>0.118398335</v>
      </c>
      <c r="E129" s="103">
        <v>0.118423117</v>
      </c>
      <c r="F129" s="103">
        <v>0.112486073</v>
      </c>
      <c r="G129" s="103">
        <v>0.126335177</v>
      </c>
      <c r="H129" s="101"/>
      <c r="I129" s="101"/>
      <c r="J129" s="101"/>
      <c r="K129" s="101"/>
      <c r="L129" s="101"/>
      <c r="M129" s="101"/>
      <c r="N129" s="86"/>
      <c r="O129" s="103">
        <f t="shared" ref="O129:O136" si="22">AVERAGE(B129:D129)</f>
        <v>0.119016516666667</v>
      </c>
      <c r="P129" s="103">
        <f t="shared" ref="P129:P136" si="23">AVERAGE(E129:G129)</f>
        <v>0.119081455666667</v>
      </c>
      <c r="Q129" s="103">
        <f t="shared" ref="Q129:Q136" si="24">AVERAGE(H137:J137)</f>
        <v>0.0624561866666667</v>
      </c>
      <c r="R129" s="103"/>
      <c r="S129" s="86"/>
      <c r="T129" s="108">
        <f>O129/$O$129*100</f>
        <v>100</v>
      </c>
      <c r="U129" s="108">
        <f>P129/$O$129*100</f>
        <v>100.054563015133</v>
      </c>
      <c r="V129" s="108">
        <f>Q129/$O$129*100</f>
        <v>52.4769069167011</v>
      </c>
      <c r="X129" s="104"/>
      <c r="Y129" s="104"/>
    </row>
    <row r="130" s="86" customFormat="1" spans="1:25">
      <c r="A130" s="101">
        <v>-5</v>
      </c>
      <c r="B130" s="103">
        <v>0.098573056</v>
      </c>
      <c r="C130" s="103">
        <v>0.092437023</v>
      </c>
      <c r="D130" s="103">
        <v>0.104854866</v>
      </c>
      <c r="E130" s="103">
        <v>0.115968187</v>
      </c>
      <c r="F130" s="103">
        <v>0.106351664</v>
      </c>
      <c r="G130" s="103">
        <v>0.11932841</v>
      </c>
      <c r="H130" s="101"/>
      <c r="I130" s="101"/>
      <c r="J130" s="101"/>
      <c r="K130" s="101"/>
      <c r="L130" s="101"/>
      <c r="M130" s="101"/>
      <c r="N130" s="86"/>
      <c r="O130" s="103">
        <f t="shared" si="22"/>
        <v>0.0986216483333333</v>
      </c>
      <c r="P130" s="103">
        <f t="shared" si="23"/>
        <v>0.113882753666667</v>
      </c>
      <c r="Q130" s="103">
        <f t="shared" si="24"/>
        <v>0.053999859</v>
      </c>
      <c r="R130" s="103"/>
      <c r="S130" s="86"/>
      <c r="T130" s="108">
        <f t="shared" ref="T130:T136" si="25">O130/$O$129*100</f>
        <v>82.8638336051677</v>
      </c>
      <c r="U130" s="108">
        <f>P130/$O$129*100</f>
        <v>95.6865121381612</v>
      </c>
      <c r="V130" s="108">
        <f>Q130/$O$129*100</f>
        <v>45.3717353795853</v>
      </c>
      <c r="X130" s="104"/>
      <c r="Y130" s="104"/>
    </row>
    <row r="131" s="86" customFormat="1" spans="1:25">
      <c r="A131" s="101">
        <v>-6</v>
      </c>
      <c r="B131" s="103">
        <v>0.092779394</v>
      </c>
      <c r="C131" s="103">
        <v>0.100258558</v>
      </c>
      <c r="D131" s="103">
        <v>0.086571199</v>
      </c>
      <c r="E131" s="103">
        <v>0.093729701</v>
      </c>
      <c r="F131" s="103">
        <v>0.09528035</v>
      </c>
      <c r="G131" s="103">
        <v>0.101541918</v>
      </c>
      <c r="H131" s="101"/>
      <c r="I131" s="101"/>
      <c r="J131" s="101"/>
      <c r="K131" s="101"/>
      <c r="L131" s="101"/>
      <c r="M131" s="101"/>
      <c r="N131" s="86"/>
      <c r="O131" s="103">
        <f t="shared" si="22"/>
        <v>0.0932030503333333</v>
      </c>
      <c r="P131" s="103">
        <f t="shared" si="23"/>
        <v>0.0968506563333333</v>
      </c>
      <c r="Q131" s="103">
        <f t="shared" si="24"/>
        <v>0.0439038516666667</v>
      </c>
      <c r="R131" s="103"/>
      <c r="S131" s="86"/>
      <c r="T131" s="108">
        <f t="shared" si="25"/>
        <v>78.3110218175601</v>
      </c>
      <c r="U131" s="108">
        <f>P131/$O$129*100</f>
        <v>81.3758115645294</v>
      </c>
      <c r="V131" s="108">
        <f>Q131/$O$129*100</f>
        <v>36.8888729869566</v>
      </c>
      <c r="X131" s="104"/>
      <c r="Y131" s="104"/>
    </row>
    <row r="132" s="86" customFormat="1" spans="1:22">
      <c r="A132" s="101">
        <v>-7</v>
      </c>
      <c r="B132" s="103">
        <v>0.079428404</v>
      </c>
      <c r="C132" s="103">
        <v>0.087907391</v>
      </c>
      <c r="D132" s="103">
        <v>0.07343793</v>
      </c>
      <c r="E132" s="103">
        <v>0.078419871</v>
      </c>
      <c r="F132" s="103">
        <v>0.073139751</v>
      </c>
      <c r="G132" s="103">
        <v>0.080766154</v>
      </c>
      <c r="H132" s="101"/>
      <c r="I132" s="101"/>
      <c r="J132" s="101"/>
      <c r="K132" s="101"/>
      <c r="L132" s="101"/>
      <c r="M132" s="101"/>
      <c r="N132" s="86"/>
      <c r="O132" s="103">
        <f t="shared" si="22"/>
        <v>0.0802579083333333</v>
      </c>
      <c r="P132" s="103">
        <f t="shared" si="23"/>
        <v>0.0774419253333333</v>
      </c>
      <c r="Q132" s="103">
        <f t="shared" si="24"/>
        <v>0.038431016</v>
      </c>
      <c r="T132" s="108">
        <f t="shared" si="25"/>
        <v>67.4342608749962</v>
      </c>
      <c r="U132" s="108">
        <f>P132/$O$129*100</f>
        <v>65.0682170023741</v>
      </c>
      <c r="V132" s="108">
        <f>Q132/$O$129*100</f>
        <v>32.2904896533268</v>
      </c>
    </row>
    <row r="133" s="86" customFormat="1" spans="1:22">
      <c r="A133" s="101">
        <v>-8</v>
      </c>
      <c r="B133" s="103">
        <v>0.05867722</v>
      </c>
      <c r="C133" s="103">
        <v>0.059612638</v>
      </c>
      <c r="D133" s="103">
        <v>0.043151676</v>
      </c>
      <c r="E133" s="103">
        <v>0.045405581</v>
      </c>
      <c r="F133" s="103">
        <v>0.041193137</v>
      </c>
      <c r="G133" s="103">
        <v>0.046599432</v>
      </c>
      <c r="H133" s="101"/>
      <c r="I133" s="101"/>
      <c r="J133" s="101"/>
      <c r="K133" s="101"/>
      <c r="L133" s="101"/>
      <c r="M133" s="101"/>
      <c r="N133" s="86"/>
      <c r="O133" s="103">
        <f t="shared" si="22"/>
        <v>0.0538138446666667</v>
      </c>
      <c r="P133" s="103">
        <f t="shared" si="23"/>
        <v>0.0443993833333333</v>
      </c>
      <c r="Q133" s="103">
        <f t="shared" si="24"/>
        <v>0.02525777</v>
      </c>
      <c r="T133" s="108">
        <f t="shared" si="25"/>
        <v>45.2154425065092</v>
      </c>
      <c r="U133" s="108">
        <f>P133/$O$129*100</f>
        <v>37.3052283639624</v>
      </c>
      <c r="V133" s="108">
        <f>Q133/$O$129*100</f>
        <v>21.2220712783422</v>
      </c>
    </row>
    <row r="134" s="86" customFormat="1" spans="1:22">
      <c r="A134" s="101">
        <v>-9</v>
      </c>
      <c r="B134" s="103">
        <v>0.010955009</v>
      </c>
      <c r="C134" s="103">
        <v>0.048559185</v>
      </c>
      <c r="D134" s="103">
        <v>0.050105018</v>
      </c>
      <c r="E134" s="103">
        <v>0.041548169</v>
      </c>
      <c r="F134" s="103">
        <v>0.040753022</v>
      </c>
      <c r="G134" s="103">
        <v>0.045150356</v>
      </c>
      <c r="H134" s="101"/>
      <c r="I134" s="101"/>
      <c r="J134" s="101"/>
      <c r="K134" s="101"/>
      <c r="L134" s="101"/>
      <c r="M134" s="101"/>
      <c r="N134" s="86"/>
      <c r="O134" s="103">
        <f t="shared" si="22"/>
        <v>0.0365397373333333</v>
      </c>
      <c r="P134" s="103">
        <f t="shared" si="23"/>
        <v>0.042483849</v>
      </c>
      <c r="Q134" s="103">
        <f t="shared" si="24"/>
        <v>0.0271883613333333</v>
      </c>
      <c r="T134" s="108">
        <f t="shared" si="25"/>
        <v>30.7014004078706</v>
      </c>
      <c r="U134" s="108">
        <f>P134/$O$129*100</f>
        <v>35.6957590340052</v>
      </c>
      <c r="V134" s="108">
        <f>Q134/$O$129*100</f>
        <v>22.844191793548</v>
      </c>
    </row>
    <row r="135" s="86" customFormat="1" spans="1:22">
      <c r="A135" s="101">
        <v>-10</v>
      </c>
      <c r="B135" s="103">
        <v>0.054069143</v>
      </c>
      <c r="C135" s="103">
        <v>0.057117704</v>
      </c>
      <c r="D135" s="103">
        <v>0.051880235</v>
      </c>
      <c r="E135" s="103">
        <v>0.03573085</v>
      </c>
      <c r="F135" s="103">
        <v>0.037090322</v>
      </c>
      <c r="G135" s="103">
        <v>0.036005458</v>
      </c>
      <c r="H135" s="101"/>
      <c r="I135" s="101"/>
      <c r="J135" s="101"/>
      <c r="K135" s="101"/>
      <c r="L135" s="101"/>
      <c r="M135" s="101"/>
      <c r="N135" s="86"/>
      <c r="O135" s="103">
        <f t="shared" si="22"/>
        <v>0.054355694</v>
      </c>
      <c r="P135" s="103">
        <f t="shared" si="23"/>
        <v>0.0362755433333333</v>
      </c>
      <c r="Q135" s="103">
        <f t="shared" si="24"/>
        <v>0.025078262</v>
      </c>
      <c r="T135" s="108">
        <f t="shared" si="25"/>
        <v>45.6707148909724</v>
      </c>
      <c r="U135" s="108">
        <f>P135/$O$129*100</f>
        <v>30.4794194531263</v>
      </c>
      <c r="V135" s="108">
        <f>Q135/$O$129*100</f>
        <v>21.0712451535088</v>
      </c>
    </row>
    <row r="136" s="86" customFormat="1" spans="1:22">
      <c r="A136" s="101">
        <v>-12</v>
      </c>
      <c r="B136" s="103">
        <v>0.014963036</v>
      </c>
      <c r="C136" s="103">
        <v>0.003866675</v>
      </c>
      <c r="D136" s="103">
        <v>0.015120785</v>
      </c>
      <c r="E136" s="103">
        <v>0.015051962</v>
      </c>
      <c r="F136" s="103">
        <v>0.014812113</v>
      </c>
      <c r="G136" s="103">
        <v>0.0160091</v>
      </c>
      <c r="H136" s="101"/>
      <c r="I136" s="101"/>
      <c r="J136" s="101"/>
      <c r="K136" s="101"/>
      <c r="L136" s="101"/>
      <c r="M136" s="101"/>
      <c r="N136" s="86"/>
      <c r="O136" s="103">
        <f t="shared" si="22"/>
        <v>0.011316832</v>
      </c>
      <c r="P136" s="103">
        <f t="shared" si="23"/>
        <v>0.0152910583333333</v>
      </c>
      <c r="Q136" s="103">
        <f t="shared" si="24"/>
        <v>0.017485628</v>
      </c>
      <c r="T136" s="108">
        <f t="shared" si="25"/>
        <v>9.50862310287186</v>
      </c>
      <c r="U136" s="108">
        <f>P136/$O$129*100</f>
        <v>12.8478456281488</v>
      </c>
      <c r="V136" s="108">
        <f>Q136/$O$129*100</f>
        <v>14.6917658907566</v>
      </c>
    </row>
    <row r="137" s="86" customFormat="1" spans="1:13">
      <c r="A137" s="101">
        <v>-4.5</v>
      </c>
      <c r="B137" s="101"/>
      <c r="C137" s="101"/>
      <c r="D137" s="101"/>
      <c r="E137" s="101"/>
      <c r="F137" s="101"/>
      <c r="G137" s="101"/>
      <c r="H137" s="103">
        <v>0.068698743</v>
      </c>
      <c r="I137" s="103">
        <v>0.059805358</v>
      </c>
      <c r="J137" s="103">
        <v>0.058864459</v>
      </c>
      <c r="K137" s="101"/>
      <c r="L137" s="101"/>
      <c r="M137" s="101"/>
    </row>
    <row r="138" s="86" customFormat="1" spans="1:13">
      <c r="A138" s="101">
        <v>-5</v>
      </c>
      <c r="B138" s="101"/>
      <c r="C138" s="101"/>
      <c r="D138" s="101"/>
      <c r="E138" s="101"/>
      <c r="F138" s="101"/>
      <c r="G138" s="101"/>
      <c r="H138" s="103">
        <v>0.053985161</v>
      </c>
      <c r="I138" s="103">
        <v>0.055145626</v>
      </c>
      <c r="J138" s="103">
        <v>0.05286879</v>
      </c>
      <c r="K138" s="101"/>
      <c r="L138" s="101"/>
      <c r="M138" s="101"/>
    </row>
    <row r="139" s="86" customFormat="1" spans="1:13">
      <c r="A139" s="101">
        <v>-6</v>
      </c>
      <c r="B139" s="101"/>
      <c r="C139" s="101"/>
      <c r="D139" s="101"/>
      <c r="E139" s="101"/>
      <c r="F139" s="101"/>
      <c r="G139" s="101"/>
      <c r="H139" s="103">
        <v>0.049395279</v>
      </c>
      <c r="I139" s="103">
        <v>0.03257534</v>
      </c>
      <c r="J139" s="103">
        <v>0.049740936</v>
      </c>
      <c r="K139" s="101"/>
      <c r="L139" s="101"/>
      <c r="M139" s="101"/>
    </row>
    <row r="140" s="86" customFormat="1" spans="1:10">
      <c r="A140" s="101">
        <v>-7</v>
      </c>
      <c r="B140" s="101"/>
      <c r="C140" s="101"/>
      <c r="D140" s="101"/>
      <c r="E140" s="101"/>
      <c r="F140" s="101"/>
      <c r="G140" s="101"/>
      <c r="H140" s="103">
        <v>0.037526794</v>
      </c>
      <c r="I140" s="103">
        <v>0.042397894</v>
      </c>
      <c r="J140" s="103">
        <v>0.03536836</v>
      </c>
    </row>
    <row r="141" s="86" customFormat="1" spans="1:10">
      <c r="A141" s="101">
        <v>-8</v>
      </c>
      <c r="B141" s="101"/>
      <c r="C141" s="101"/>
      <c r="D141" s="101"/>
      <c r="E141" s="101"/>
      <c r="F141" s="101"/>
      <c r="G141" s="101"/>
      <c r="H141" s="103">
        <v>0.024062004</v>
      </c>
      <c r="I141" s="103">
        <v>0.026920805</v>
      </c>
      <c r="J141" s="103">
        <v>0.024790501</v>
      </c>
    </row>
    <row r="142" s="86" customFormat="1" spans="1:10">
      <c r="A142" s="101">
        <v>-8.5</v>
      </c>
      <c r="B142" s="101"/>
      <c r="C142" s="101"/>
      <c r="D142" s="101"/>
      <c r="E142" s="101"/>
      <c r="F142" s="101"/>
      <c r="G142" s="101"/>
      <c r="H142" s="103">
        <v>0.027775155</v>
      </c>
      <c r="I142" s="103">
        <v>0.027477227</v>
      </c>
      <c r="J142" s="103">
        <v>0.026312702</v>
      </c>
    </row>
    <row r="143" s="86" customFormat="1" spans="1:16">
      <c r="A143" s="101">
        <v>-9</v>
      </c>
      <c r="B143" s="101"/>
      <c r="C143" s="101"/>
      <c r="D143" s="101"/>
      <c r="E143" s="101"/>
      <c r="F143" s="101"/>
      <c r="G143" s="101"/>
      <c r="H143" s="103">
        <v>0.027909167</v>
      </c>
      <c r="I143" s="103">
        <v>0.025830239</v>
      </c>
      <c r="J143" s="103">
        <v>0.02149538</v>
      </c>
      <c r="K143" s="101"/>
      <c r="L143" s="101"/>
      <c r="M143" s="101"/>
      <c r="N143" s="101"/>
      <c r="O143" s="101"/>
      <c r="P143" s="101"/>
    </row>
    <row r="144" s="86" customFormat="1" spans="1:25">
      <c r="A144" s="101">
        <v>-12</v>
      </c>
      <c r="B144" s="101"/>
      <c r="C144" s="101"/>
      <c r="D144" s="101"/>
      <c r="E144" s="101"/>
      <c r="F144" s="101"/>
      <c r="G144" s="101"/>
      <c r="H144" s="103">
        <v>0.015570125</v>
      </c>
      <c r="I144" s="103">
        <v>0.019414453</v>
      </c>
      <c r="J144" s="103">
        <v>0.017472306</v>
      </c>
      <c r="K144" s="101"/>
      <c r="L144" s="101"/>
      <c r="M144" s="101"/>
      <c r="N144" s="101"/>
      <c r="O144" s="106"/>
      <c r="P144" s="106"/>
      <c r="Q144" s="103"/>
      <c r="R144" s="103"/>
      <c r="S144" s="86"/>
      <c r="T144" s="104"/>
      <c r="U144" s="86"/>
      <c r="V144" s="104"/>
      <c r="W144" s="104"/>
      <c r="X144" s="104"/>
      <c r="Y144" s="104"/>
    </row>
    <row r="145" spans="15:24">
      <c r="O145" s="102"/>
      <c r="P145" s="102"/>
      <c r="Q145" s="96"/>
      <c r="R145" s="96"/>
      <c r="U145" s="99"/>
      <c r="V145" s="99"/>
      <c r="W145" s="99"/>
      <c r="X145" s="99"/>
    </row>
    <row r="146" spans="15:24">
      <c r="O146" s="102"/>
      <c r="P146" s="102"/>
      <c r="Q146" s="96"/>
      <c r="R146" s="96"/>
      <c r="U146" s="99"/>
      <c r="V146" s="99"/>
      <c r="W146" s="99"/>
      <c r="X146" s="99"/>
    </row>
    <row r="147" spans="15:24">
      <c r="O147" s="107"/>
      <c r="P147" s="107"/>
      <c r="Q147" s="96"/>
      <c r="R147" s="96"/>
      <c r="U147" s="99"/>
      <c r="V147" s="99"/>
      <c r="W147" s="99"/>
      <c r="X147" s="99"/>
    </row>
    <row r="148" spans="1:24">
      <c r="A148" s="105" t="s">
        <v>29</v>
      </c>
      <c r="O148" s="107"/>
      <c r="P148" s="107"/>
      <c r="Q148" s="96"/>
      <c r="R148" s="96"/>
      <c r="U148" s="99"/>
      <c r="V148" s="99"/>
      <c r="W148" s="99"/>
      <c r="X148" s="99"/>
    </row>
    <row r="150" spans="1:22">
      <c r="A150" s="105" t="s">
        <v>2</v>
      </c>
      <c r="O150" s="87" t="s">
        <v>25</v>
      </c>
      <c r="T150" s="87" t="s">
        <v>276</v>
      </c>
      <c r="U150" s="99"/>
      <c r="V150" s="99"/>
    </row>
    <row r="151" spans="1:22">
      <c r="A151" s="94" t="s">
        <v>277</v>
      </c>
      <c r="B151" s="94" t="s">
        <v>186</v>
      </c>
      <c r="C151" s="94"/>
      <c r="D151" s="94"/>
      <c r="E151" s="94" t="s">
        <v>278</v>
      </c>
      <c r="F151" s="94"/>
      <c r="G151" s="94"/>
      <c r="H151" s="94" t="s">
        <v>279</v>
      </c>
      <c r="I151" s="94"/>
      <c r="J151" s="94"/>
      <c r="O151" s="87" t="s">
        <v>186</v>
      </c>
      <c r="P151" s="87" t="s">
        <v>278</v>
      </c>
      <c r="Q151" s="87" t="s">
        <v>279</v>
      </c>
      <c r="T151" s="87" t="s">
        <v>186</v>
      </c>
      <c r="U151" s="87" t="s">
        <v>278</v>
      </c>
      <c r="V151" s="87" t="s">
        <v>279</v>
      </c>
    </row>
    <row r="152" spans="1:22">
      <c r="A152" s="95">
        <v>-4.3</v>
      </c>
      <c r="B152" s="94">
        <v>0.0719</v>
      </c>
      <c r="C152" s="94">
        <v>0.0805</v>
      </c>
      <c r="D152" s="94">
        <v>0.1022</v>
      </c>
      <c r="E152" s="97" t="s">
        <v>286</v>
      </c>
      <c r="F152" s="94">
        <v>0.0762</v>
      </c>
      <c r="G152" s="94">
        <v>0.0741</v>
      </c>
      <c r="H152" s="94"/>
      <c r="I152" s="94"/>
      <c r="J152" s="94"/>
      <c r="O152" s="96">
        <f t="shared" ref="O152:O159" si="26">AVERAGE(B152:D152)</f>
        <v>0.0848666666666667</v>
      </c>
      <c r="P152" s="96">
        <f t="shared" ref="P152:P159" si="27">AVERAGE(E152:G152)</f>
        <v>0.07515</v>
      </c>
      <c r="Q152" s="96">
        <f t="shared" ref="Q152:Q159" si="28">AVERAGE(H160:J160)</f>
        <v>0.0440333333333333</v>
      </c>
      <c r="T152" s="99">
        <f>O152/$O$152*100</f>
        <v>100</v>
      </c>
      <c r="U152" s="99">
        <f>P152/$O$152*100</f>
        <v>88.5506677140613</v>
      </c>
      <c r="V152" s="99">
        <f>Q152/$O$152*100</f>
        <v>51.885310290652</v>
      </c>
    </row>
    <row r="153" spans="1:22">
      <c r="A153" s="95">
        <v>-5</v>
      </c>
      <c r="B153" s="94">
        <v>0.0828</v>
      </c>
      <c r="C153" s="94">
        <v>0.0626</v>
      </c>
      <c r="D153" s="94">
        <v>0.059</v>
      </c>
      <c r="E153" s="94">
        <v>0.0781</v>
      </c>
      <c r="F153" s="94">
        <v>0.0702</v>
      </c>
      <c r="G153" s="94">
        <v>0.0669</v>
      </c>
      <c r="H153" s="94"/>
      <c r="I153" s="94"/>
      <c r="J153" s="94"/>
      <c r="O153" s="96">
        <f t="shared" si="26"/>
        <v>0.0681333333333333</v>
      </c>
      <c r="P153" s="96">
        <f t="shared" si="27"/>
        <v>0.0717333333333333</v>
      </c>
      <c r="Q153" s="96">
        <f t="shared" si="28"/>
        <v>0.0377</v>
      </c>
      <c r="T153" s="99">
        <f t="shared" ref="T153:T159" si="29">O153/$O$152*100</f>
        <v>80.2827965435978</v>
      </c>
      <c r="U153" s="99">
        <f t="shared" ref="U153:U159" si="30">P153/$O$152*100</f>
        <v>84.5247446975648</v>
      </c>
      <c r="V153" s="99">
        <f t="shared" ref="V153:V159" si="31">Q153/$O$152*100</f>
        <v>44.4226237234878</v>
      </c>
    </row>
    <row r="154" spans="1:22">
      <c r="A154" s="95">
        <v>-6</v>
      </c>
      <c r="B154" s="94">
        <v>0.0691</v>
      </c>
      <c r="C154" s="94">
        <v>0.0374</v>
      </c>
      <c r="D154" s="94">
        <v>0.0333</v>
      </c>
      <c r="E154" s="94">
        <v>0.0541</v>
      </c>
      <c r="F154" s="94">
        <v>0.0349</v>
      </c>
      <c r="G154" s="94">
        <v>0.05</v>
      </c>
      <c r="H154" s="94"/>
      <c r="I154" s="94"/>
      <c r="J154" s="94"/>
      <c r="O154" s="96">
        <f t="shared" si="26"/>
        <v>0.0466</v>
      </c>
      <c r="P154" s="96">
        <f t="shared" si="27"/>
        <v>0.0463333333333333</v>
      </c>
      <c r="Q154" s="96">
        <f t="shared" si="28"/>
        <v>0.0149</v>
      </c>
      <c r="T154" s="99">
        <f t="shared" si="29"/>
        <v>54.9096622152396</v>
      </c>
      <c r="U154" s="99">
        <f t="shared" si="30"/>
        <v>54.5954438334643</v>
      </c>
      <c r="V154" s="99">
        <f t="shared" si="31"/>
        <v>17.5569520816968</v>
      </c>
    </row>
    <row r="155" spans="1:22">
      <c r="A155" s="95">
        <v>-7</v>
      </c>
      <c r="B155" s="94">
        <v>0.051</v>
      </c>
      <c r="C155" s="94">
        <v>0.0135</v>
      </c>
      <c r="D155" s="94">
        <v>0.0269</v>
      </c>
      <c r="E155" s="94">
        <v>0.0185</v>
      </c>
      <c r="F155" s="94">
        <v>0.0086</v>
      </c>
      <c r="G155" s="94">
        <v>0.012</v>
      </c>
      <c r="H155" s="94"/>
      <c r="I155" s="94"/>
      <c r="J155" s="94"/>
      <c r="O155" s="96">
        <f t="shared" si="26"/>
        <v>0.0304666666666667</v>
      </c>
      <c r="P155" s="96">
        <f t="shared" si="27"/>
        <v>0.0130333333333333</v>
      </c>
      <c r="Q155" s="96">
        <f t="shared" si="28"/>
        <v>-0.00563333333333333</v>
      </c>
      <c r="T155" s="99">
        <f t="shared" si="29"/>
        <v>35.8994501178319</v>
      </c>
      <c r="U155" s="99">
        <f t="shared" si="30"/>
        <v>15.3574234092694</v>
      </c>
      <c r="V155" s="99">
        <f t="shared" si="31"/>
        <v>-6.63786331500393</v>
      </c>
    </row>
    <row r="156" spans="1:22">
      <c r="A156" s="95">
        <v>-8</v>
      </c>
      <c r="B156" s="94">
        <v>0.01</v>
      </c>
      <c r="C156" s="94">
        <v>-0.0043</v>
      </c>
      <c r="D156" s="94">
        <v>-0.0093</v>
      </c>
      <c r="E156" s="94">
        <v>-0.0063</v>
      </c>
      <c r="F156" s="94">
        <v>-0.0101</v>
      </c>
      <c r="G156" s="94">
        <v>-0.0094</v>
      </c>
      <c r="H156" s="94"/>
      <c r="I156" s="94"/>
      <c r="J156" s="94"/>
      <c r="O156" s="96">
        <f t="shared" si="26"/>
        <v>-0.0012</v>
      </c>
      <c r="P156" s="96">
        <f t="shared" si="27"/>
        <v>-0.0086</v>
      </c>
      <c r="Q156" s="96">
        <f t="shared" si="28"/>
        <v>-0.0115666666666667</v>
      </c>
      <c r="T156" s="99">
        <f t="shared" si="29"/>
        <v>-1.413982717989</v>
      </c>
      <c r="U156" s="99">
        <f t="shared" si="30"/>
        <v>-10.1335428122545</v>
      </c>
      <c r="V156" s="99">
        <f t="shared" si="31"/>
        <v>-13.6292223095051</v>
      </c>
    </row>
    <row r="157" spans="1:22">
      <c r="A157" s="95">
        <v>-9</v>
      </c>
      <c r="B157" s="94">
        <v>-0.0018</v>
      </c>
      <c r="C157" s="94">
        <v>-0.0042</v>
      </c>
      <c r="D157" s="94">
        <v>-0.0153</v>
      </c>
      <c r="E157" s="94">
        <v>-0.0068</v>
      </c>
      <c r="F157" s="94">
        <v>-0.0102</v>
      </c>
      <c r="G157" s="94">
        <v>-0.0127</v>
      </c>
      <c r="H157" s="94"/>
      <c r="I157" s="94"/>
      <c r="J157" s="94"/>
      <c r="O157" s="96">
        <f t="shared" si="26"/>
        <v>-0.0071</v>
      </c>
      <c r="P157" s="96">
        <f t="shared" si="27"/>
        <v>-0.0099</v>
      </c>
      <c r="Q157" s="96">
        <f t="shared" si="28"/>
        <v>-0.0102666666666667</v>
      </c>
      <c r="T157" s="99">
        <f t="shared" si="29"/>
        <v>-8.36606441476826</v>
      </c>
      <c r="U157" s="99">
        <f t="shared" si="30"/>
        <v>-11.6653574234093</v>
      </c>
      <c r="V157" s="99">
        <f t="shared" si="31"/>
        <v>-12.0974076983504</v>
      </c>
    </row>
    <row r="158" spans="1:22">
      <c r="A158" s="95">
        <v>-10</v>
      </c>
      <c r="B158" s="94">
        <v>0.0106</v>
      </c>
      <c r="C158" s="94">
        <v>-0.0154</v>
      </c>
      <c r="D158" s="94">
        <v>-0.0163</v>
      </c>
      <c r="E158" s="94">
        <v>-0.0067</v>
      </c>
      <c r="F158" s="94">
        <v>-0.0164</v>
      </c>
      <c r="G158" s="94">
        <v>-0.013</v>
      </c>
      <c r="H158" s="94"/>
      <c r="I158" s="94"/>
      <c r="J158" s="94"/>
      <c r="O158" s="96">
        <f t="shared" si="26"/>
        <v>-0.00703333333333333</v>
      </c>
      <c r="P158" s="96">
        <f t="shared" si="27"/>
        <v>-0.0120333333333333</v>
      </c>
      <c r="Q158" s="96">
        <f t="shared" si="28"/>
        <v>-0.01</v>
      </c>
      <c r="T158" s="99">
        <f t="shared" si="29"/>
        <v>-8.28750981932443</v>
      </c>
      <c r="U158" s="99">
        <f t="shared" si="30"/>
        <v>-14.1791044776119</v>
      </c>
      <c r="V158" s="99">
        <f t="shared" si="31"/>
        <v>-11.783189316575</v>
      </c>
    </row>
    <row r="159" spans="1:22">
      <c r="A159" s="95">
        <v>-18</v>
      </c>
      <c r="B159" s="94">
        <v>0.0075</v>
      </c>
      <c r="C159" s="94">
        <v>0.0077</v>
      </c>
      <c r="D159" s="94">
        <v>-0.0072</v>
      </c>
      <c r="E159" s="94">
        <v>0.0033</v>
      </c>
      <c r="F159" s="94">
        <v>0.0003</v>
      </c>
      <c r="G159" s="94">
        <v>-0.0034</v>
      </c>
      <c r="H159" s="94"/>
      <c r="I159" s="94"/>
      <c r="J159" s="94"/>
      <c r="O159" s="96">
        <f t="shared" si="26"/>
        <v>0.00266666666666667</v>
      </c>
      <c r="P159" s="96">
        <f t="shared" si="27"/>
        <v>6.66666666666667e-5</v>
      </c>
      <c r="Q159" s="96">
        <f t="shared" si="28"/>
        <v>0.00123333333333333</v>
      </c>
      <c r="T159" s="99">
        <f t="shared" si="29"/>
        <v>3.14218381775334</v>
      </c>
      <c r="U159" s="99">
        <f t="shared" si="30"/>
        <v>0.0785545954438335</v>
      </c>
      <c r="V159" s="99">
        <f t="shared" si="31"/>
        <v>1.45326001571092</v>
      </c>
    </row>
    <row r="160" spans="1:10">
      <c r="A160" s="95">
        <v>-4.3</v>
      </c>
      <c r="B160" s="94"/>
      <c r="C160" s="94"/>
      <c r="D160" s="94"/>
      <c r="E160" s="94"/>
      <c r="F160" s="94"/>
      <c r="G160" s="94"/>
      <c r="H160" s="94">
        <v>0.0412</v>
      </c>
      <c r="I160" s="94">
        <v>0.0474</v>
      </c>
      <c r="J160" s="94">
        <v>0.0435</v>
      </c>
    </row>
    <row r="161" spans="1:10">
      <c r="A161" s="95">
        <v>-5</v>
      </c>
      <c r="B161" s="94"/>
      <c r="C161" s="94"/>
      <c r="D161" s="94"/>
      <c r="E161" s="94"/>
      <c r="F161" s="94"/>
      <c r="G161" s="94"/>
      <c r="H161" s="94">
        <v>0.0422</v>
      </c>
      <c r="I161" s="94">
        <v>0.0333</v>
      </c>
      <c r="J161" s="94">
        <v>0.0376</v>
      </c>
    </row>
    <row r="162" spans="1:10">
      <c r="A162" s="95">
        <v>-6</v>
      </c>
      <c r="B162" s="94"/>
      <c r="C162" s="94"/>
      <c r="D162" s="94"/>
      <c r="E162" s="94"/>
      <c r="F162" s="94"/>
      <c r="G162" s="94"/>
      <c r="H162" s="94">
        <v>0.0103</v>
      </c>
      <c r="I162" s="94">
        <v>0.0165</v>
      </c>
      <c r="J162" s="94">
        <v>0.0179</v>
      </c>
    </row>
    <row r="163" spans="1:10">
      <c r="A163" s="95">
        <v>-7</v>
      </c>
      <c r="B163" s="94"/>
      <c r="C163" s="94"/>
      <c r="D163" s="94"/>
      <c r="E163" s="94"/>
      <c r="F163" s="94"/>
      <c r="G163" s="94"/>
      <c r="H163" s="94">
        <v>-0.0064</v>
      </c>
      <c r="I163" s="94">
        <v>-0.0072</v>
      </c>
      <c r="J163" s="94">
        <v>-0.0033</v>
      </c>
    </row>
    <row r="164" spans="1:10">
      <c r="A164" s="95">
        <v>-8</v>
      </c>
      <c r="B164" s="94"/>
      <c r="C164" s="94"/>
      <c r="D164" s="94"/>
      <c r="E164" s="94"/>
      <c r="F164" s="94"/>
      <c r="G164" s="94"/>
      <c r="H164" s="94">
        <v>-0.0128</v>
      </c>
      <c r="I164" s="94">
        <v>-0.0107</v>
      </c>
      <c r="J164" s="94">
        <v>-0.0112</v>
      </c>
    </row>
    <row r="165" spans="1:10">
      <c r="A165" s="95">
        <v>-8.5</v>
      </c>
      <c r="B165" s="94"/>
      <c r="C165" s="94"/>
      <c r="D165" s="94"/>
      <c r="E165" s="94"/>
      <c r="F165" s="94"/>
      <c r="G165" s="94"/>
      <c r="H165" s="94">
        <v>-0.0059</v>
      </c>
      <c r="I165" s="94">
        <v>-0.016</v>
      </c>
      <c r="J165" s="94">
        <v>-0.0089</v>
      </c>
    </row>
    <row r="166" spans="1:10">
      <c r="A166" s="95">
        <v>-9</v>
      </c>
      <c r="B166" s="94"/>
      <c r="C166" s="94"/>
      <c r="D166" s="94"/>
      <c r="E166" s="94"/>
      <c r="F166" s="94"/>
      <c r="G166" s="94"/>
      <c r="H166" s="94">
        <v>-0.0107</v>
      </c>
      <c r="I166" s="94">
        <v>-0.0092</v>
      </c>
      <c r="J166" s="94">
        <v>-0.0101</v>
      </c>
    </row>
    <row r="167" spans="1:10">
      <c r="A167" s="95">
        <v>-18</v>
      </c>
      <c r="B167" s="94"/>
      <c r="C167" s="94"/>
      <c r="D167" s="94"/>
      <c r="E167" s="94"/>
      <c r="F167" s="94"/>
      <c r="G167" s="94"/>
      <c r="H167" s="94">
        <v>0.0044</v>
      </c>
      <c r="I167" s="94">
        <v>-0.0046</v>
      </c>
      <c r="J167" s="94">
        <v>0.0039</v>
      </c>
    </row>
    <row r="168" spans="1:10">
      <c r="A168" s="94"/>
      <c r="B168" s="94"/>
      <c r="C168" s="94"/>
      <c r="D168" s="94"/>
      <c r="E168" s="94"/>
      <c r="F168" s="94"/>
      <c r="G168" s="94"/>
      <c r="H168" s="94"/>
      <c r="I168" s="94"/>
      <c r="J168" s="94"/>
    </row>
    <row r="170" spans="1:22">
      <c r="A170" s="105" t="s">
        <v>3</v>
      </c>
      <c r="O170" s="87" t="s">
        <v>25</v>
      </c>
      <c r="T170" s="87" t="s">
        <v>276</v>
      </c>
      <c r="U170" s="99"/>
      <c r="V170" s="99"/>
    </row>
    <row r="171" spans="1:22">
      <c r="A171" s="94" t="s">
        <v>277</v>
      </c>
      <c r="B171" s="94" t="s">
        <v>186</v>
      </c>
      <c r="C171" s="94"/>
      <c r="D171" s="94"/>
      <c r="E171" s="94" t="s">
        <v>278</v>
      </c>
      <c r="F171" s="94"/>
      <c r="G171" s="94"/>
      <c r="H171" s="94" t="s">
        <v>279</v>
      </c>
      <c r="I171" s="94"/>
      <c r="J171" s="94"/>
      <c r="O171" s="87" t="s">
        <v>186</v>
      </c>
      <c r="P171" s="87" t="s">
        <v>278</v>
      </c>
      <c r="Q171" s="87" t="s">
        <v>279</v>
      </c>
      <c r="T171" s="87" t="s">
        <v>186</v>
      </c>
      <c r="U171" s="87" t="s">
        <v>278</v>
      </c>
      <c r="V171" s="87" t="s">
        <v>279</v>
      </c>
    </row>
    <row r="172" spans="1:22">
      <c r="A172" s="95">
        <v>-4.3</v>
      </c>
      <c r="B172" s="94">
        <v>0.0847</v>
      </c>
      <c r="C172" s="94">
        <v>0.0874</v>
      </c>
      <c r="D172" s="94">
        <v>0.0937</v>
      </c>
      <c r="E172" s="94">
        <v>0.0901</v>
      </c>
      <c r="F172" s="94">
        <v>0.0902</v>
      </c>
      <c r="G172" s="94">
        <v>0.0724</v>
      </c>
      <c r="H172" s="94"/>
      <c r="I172" s="94"/>
      <c r="J172" s="94"/>
      <c r="O172" s="96">
        <f t="shared" ref="O172:O179" si="32">AVERAGE(B172:D172)</f>
        <v>0.0886</v>
      </c>
      <c r="P172" s="96">
        <f t="shared" ref="P172:P179" si="33">AVERAGE(E172:G172)</f>
        <v>0.0842333333333333</v>
      </c>
      <c r="Q172" s="96">
        <f t="shared" ref="Q172:Q179" si="34">AVERAGE(H180:J180)</f>
        <v>0.063</v>
      </c>
      <c r="T172" s="99">
        <f>O172/$O$172*100</f>
        <v>100</v>
      </c>
      <c r="U172" s="99">
        <f>P172/$O$172*100</f>
        <v>95.071482317532</v>
      </c>
      <c r="V172" s="99">
        <f>Q172/$O$172*100</f>
        <v>71.1060948081264</v>
      </c>
    </row>
    <row r="173" spans="1:22">
      <c r="A173" s="95">
        <v>-5</v>
      </c>
      <c r="B173" s="94">
        <v>0.0814</v>
      </c>
      <c r="C173" s="94">
        <v>0.0422</v>
      </c>
      <c r="D173" s="94">
        <v>0.0358</v>
      </c>
      <c r="E173" s="94">
        <v>0.058</v>
      </c>
      <c r="F173" s="94">
        <v>0.0464</v>
      </c>
      <c r="G173" s="94">
        <v>0.0517</v>
      </c>
      <c r="H173" s="94"/>
      <c r="I173" s="94"/>
      <c r="J173" s="94"/>
      <c r="O173" s="96">
        <f t="shared" si="32"/>
        <v>0.0531333333333333</v>
      </c>
      <c r="P173" s="96">
        <f t="shared" si="33"/>
        <v>0.0520333333333333</v>
      </c>
      <c r="Q173" s="96">
        <f t="shared" si="34"/>
        <v>0.0304666666666667</v>
      </c>
      <c r="T173" s="99">
        <f t="shared" ref="T173:T179" si="35">O173/$O$172*100</f>
        <v>59.9699021820918</v>
      </c>
      <c r="U173" s="99">
        <f t="shared" ref="U173:U179" si="36">P173/$O$172*100</f>
        <v>58.7283671933785</v>
      </c>
      <c r="V173" s="99">
        <f t="shared" ref="V173:V179" si="37">Q173/$O$172*100</f>
        <v>34.3867569601204</v>
      </c>
    </row>
    <row r="174" spans="1:22">
      <c r="A174" s="95">
        <v>-6</v>
      </c>
      <c r="B174" s="94">
        <v>0.0707</v>
      </c>
      <c r="C174" s="94">
        <v>0.0331</v>
      </c>
      <c r="D174" s="94">
        <v>0.0261</v>
      </c>
      <c r="E174" s="94">
        <v>0.0363</v>
      </c>
      <c r="F174" s="94">
        <v>0.0325</v>
      </c>
      <c r="G174" s="94">
        <v>0.0283</v>
      </c>
      <c r="H174" s="94"/>
      <c r="I174" s="94"/>
      <c r="J174" s="94"/>
      <c r="O174" s="96">
        <f t="shared" si="32"/>
        <v>0.0433</v>
      </c>
      <c r="P174" s="96">
        <f t="shared" si="33"/>
        <v>0.0323666666666667</v>
      </c>
      <c r="Q174" s="96">
        <f t="shared" si="34"/>
        <v>0.0182666666666667</v>
      </c>
      <c r="T174" s="99">
        <f t="shared" si="35"/>
        <v>48.8713318284424</v>
      </c>
      <c r="U174" s="99">
        <f t="shared" si="36"/>
        <v>36.5312264860797</v>
      </c>
      <c r="V174" s="99">
        <f t="shared" si="37"/>
        <v>20.6170052671181</v>
      </c>
    </row>
    <row r="175" spans="1:22">
      <c r="A175" s="95">
        <v>-7</v>
      </c>
      <c r="B175" s="94">
        <v>0.0535</v>
      </c>
      <c r="C175" s="94">
        <v>0.0196</v>
      </c>
      <c r="D175" s="94">
        <v>0.0145</v>
      </c>
      <c r="E175" s="94">
        <v>0.0214</v>
      </c>
      <c r="F175" s="94">
        <v>0.0157</v>
      </c>
      <c r="G175" s="94">
        <v>0.0154</v>
      </c>
      <c r="H175" s="94"/>
      <c r="I175" s="94"/>
      <c r="J175" s="94"/>
      <c r="O175" s="96">
        <f t="shared" si="32"/>
        <v>0.0292</v>
      </c>
      <c r="P175" s="96">
        <f t="shared" si="33"/>
        <v>0.0175</v>
      </c>
      <c r="Q175" s="96">
        <f t="shared" si="34"/>
        <v>0.0009</v>
      </c>
      <c r="T175" s="99">
        <f t="shared" si="35"/>
        <v>32.9571106094808</v>
      </c>
      <c r="U175" s="99">
        <f t="shared" si="36"/>
        <v>19.7516930022573</v>
      </c>
      <c r="V175" s="99">
        <f t="shared" si="37"/>
        <v>1.01580135440181</v>
      </c>
    </row>
    <row r="176" spans="1:22">
      <c r="A176" s="95">
        <v>-8</v>
      </c>
      <c r="B176" s="94">
        <v>0.0223</v>
      </c>
      <c r="C176" s="94">
        <v>-0.0033</v>
      </c>
      <c r="D176" s="94">
        <v>-0.0003</v>
      </c>
      <c r="E176" s="94">
        <v>-0.0029</v>
      </c>
      <c r="F176" s="94">
        <v>-0.0061</v>
      </c>
      <c r="G176" s="94">
        <v>-0.0091</v>
      </c>
      <c r="H176" s="94"/>
      <c r="I176" s="94"/>
      <c r="J176" s="94"/>
      <c r="O176" s="96">
        <f t="shared" si="32"/>
        <v>0.00623333333333333</v>
      </c>
      <c r="P176" s="96">
        <f t="shared" si="33"/>
        <v>-0.00603333333333333</v>
      </c>
      <c r="Q176" s="96">
        <f t="shared" si="34"/>
        <v>-0.0146666666666667</v>
      </c>
      <c r="T176" s="99">
        <f t="shared" si="35"/>
        <v>7.03536493604213</v>
      </c>
      <c r="U176" s="99">
        <f t="shared" si="36"/>
        <v>-6.80963130173062</v>
      </c>
      <c r="V176" s="99">
        <f t="shared" si="37"/>
        <v>-16.5537998495109</v>
      </c>
    </row>
    <row r="177" spans="1:22">
      <c r="A177" s="95">
        <v>-9</v>
      </c>
      <c r="B177" s="94">
        <v>-0.0045</v>
      </c>
      <c r="C177" s="94">
        <v>-0.0142</v>
      </c>
      <c r="D177" s="94">
        <v>-0.015</v>
      </c>
      <c r="E177" s="94">
        <v>-0.0173</v>
      </c>
      <c r="F177" s="94">
        <v>-0.016</v>
      </c>
      <c r="G177" s="94">
        <v>-0.0239</v>
      </c>
      <c r="H177" s="94"/>
      <c r="I177" s="94"/>
      <c r="J177" s="94"/>
      <c r="O177" s="96">
        <f t="shared" si="32"/>
        <v>-0.0112333333333333</v>
      </c>
      <c r="P177" s="96">
        <f t="shared" si="33"/>
        <v>-0.0190666666666667</v>
      </c>
      <c r="Q177" s="96">
        <f t="shared" si="34"/>
        <v>-0.0153</v>
      </c>
      <c r="T177" s="99">
        <f t="shared" si="35"/>
        <v>-12.6787057938299</v>
      </c>
      <c r="U177" s="99">
        <f t="shared" si="36"/>
        <v>-21.5199398043642</v>
      </c>
      <c r="V177" s="99">
        <f t="shared" si="37"/>
        <v>-17.2686230248307</v>
      </c>
    </row>
    <row r="178" spans="1:22">
      <c r="A178" s="95">
        <v>-10</v>
      </c>
      <c r="B178" s="94">
        <v>-0.0149</v>
      </c>
      <c r="C178" s="94">
        <v>-0.0166</v>
      </c>
      <c r="D178" s="94">
        <v>-0.0206</v>
      </c>
      <c r="E178" s="94">
        <v>-0.0161</v>
      </c>
      <c r="F178" s="94">
        <v>-0.0161</v>
      </c>
      <c r="G178" s="94">
        <v>-0.0205</v>
      </c>
      <c r="H178" s="94"/>
      <c r="I178" s="94"/>
      <c r="J178" s="94"/>
      <c r="O178" s="96">
        <f t="shared" si="32"/>
        <v>-0.0173666666666667</v>
      </c>
      <c r="P178" s="96">
        <f t="shared" si="33"/>
        <v>-0.0175666666666667</v>
      </c>
      <c r="Q178" s="96">
        <f t="shared" si="34"/>
        <v>-0.0133666666666667</v>
      </c>
      <c r="T178" s="99">
        <f t="shared" si="35"/>
        <v>-19.6012039127163</v>
      </c>
      <c r="U178" s="99">
        <f t="shared" si="36"/>
        <v>-19.8269375470278</v>
      </c>
      <c r="V178" s="99">
        <f t="shared" si="37"/>
        <v>-15.0865312264861</v>
      </c>
    </row>
    <row r="179" spans="1:22">
      <c r="A179" s="95">
        <v>-18</v>
      </c>
      <c r="B179" s="94">
        <v>-0.0131</v>
      </c>
      <c r="C179" s="94">
        <v>-0.0092</v>
      </c>
      <c r="D179" s="94">
        <v>-0.0159</v>
      </c>
      <c r="E179" s="94">
        <v>-0.0102</v>
      </c>
      <c r="F179" s="94">
        <v>-0.0116</v>
      </c>
      <c r="G179" s="94">
        <v>-0.0125</v>
      </c>
      <c r="H179" s="94"/>
      <c r="I179" s="94"/>
      <c r="J179" s="94"/>
      <c r="O179" s="96">
        <f t="shared" si="32"/>
        <v>-0.0127333333333333</v>
      </c>
      <c r="P179" s="96">
        <f t="shared" si="33"/>
        <v>-0.0114333333333333</v>
      </c>
      <c r="Q179" s="96">
        <f t="shared" si="34"/>
        <v>-0.0113333333333333</v>
      </c>
      <c r="T179" s="99">
        <f t="shared" si="35"/>
        <v>-14.3717080511663</v>
      </c>
      <c r="U179" s="99">
        <f t="shared" si="36"/>
        <v>-12.9044394281415</v>
      </c>
      <c r="V179" s="99">
        <f t="shared" si="37"/>
        <v>-12.7915726109857</v>
      </c>
    </row>
    <row r="180" spans="1:10">
      <c r="A180" s="95">
        <v>-4.3</v>
      </c>
      <c r="B180" s="94"/>
      <c r="C180" s="94"/>
      <c r="D180" s="94"/>
      <c r="E180" s="94"/>
      <c r="F180" s="94"/>
      <c r="G180" s="94"/>
      <c r="H180" s="94">
        <v>0.0619</v>
      </c>
      <c r="I180" s="94">
        <v>0.0641</v>
      </c>
      <c r="J180" s="97" t="s">
        <v>287</v>
      </c>
    </row>
    <row r="181" spans="1:10">
      <c r="A181" s="95">
        <v>-5</v>
      </c>
      <c r="B181" s="94"/>
      <c r="C181" s="94"/>
      <c r="D181" s="94"/>
      <c r="E181" s="94"/>
      <c r="F181" s="94"/>
      <c r="G181" s="94"/>
      <c r="H181" s="94">
        <v>0.0236</v>
      </c>
      <c r="I181" s="94">
        <v>0.0294</v>
      </c>
      <c r="J181" s="94">
        <v>0.0384</v>
      </c>
    </row>
    <row r="182" spans="1:10">
      <c r="A182" s="95">
        <v>-6</v>
      </c>
      <c r="B182" s="94"/>
      <c r="C182" s="94"/>
      <c r="D182" s="94"/>
      <c r="E182" s="94"/>
      <c r="F182" s="94"/>
      <c r="G182" s="94"/>
      <c r="H182" s="94">
        <v>0.009</v>
      </c>
      <c r="I182" s="94">
        <v>0.0147</v>
      </c>
      <c r="J182" s="94">
        <v>0.0311</v>
      </c>
    </row>
    <row r="183" spans="1:10">
      <c r="A183" s="95">
        <v>-7</v>
      </c>
      <c r="B183" s="94"/>
      <c r="C183" s="94"/>
      <c r="D183" s="94"/>
      <c r="E183" s="94"/>
      <c r="F183" s="94"/>
      <c r="G183" s="94"/>
      <c r="H183" s="94">
        <v>-0.0042</v>
      </c>
      <c r="I183" s="94">
        <v>0.0002</v>
      </c>
      <c r="J183" s="94">
        <v>0.0067</v>
      </c>
    </row>
    <row r="184" spans="1:10">
      <c r="A184" s="95">
        <v>-8</v>
      </c>
      <c r="B184" s="94"/>
      <c r="C184" s="94"/>
      <c r="D184" s="94"/>
      <c r="E184" s="94"/>
      <c r="F184" s="94"/>
      <c r="G184" s="94"/>
      <c r="H184" s="94">
        <v>-0.0191</v>
      </c>
      <c r="I184" s="94">
        <v>-0.0141</v>
      </c>
      <c r="J184" s="94">
        <v>-0.0108</v>
      </c>
    </row>
    <row r="185" spans="1:10">
      <c r="A185" s="95">
        <v>-8.5</v>
      </c>
      <c r="B185" s="94"/>
      <c r="C185" s="94"/>
      <c r="D185" s="94"/>
      <c r="E185" s="94"/>
      <c r="F185" s="94"/>
      <c r="G185" s="94"/>
      <c r="H185" s="94">
        <v>-0.0193</v>
      </c>
      <c r="I185" s="94">
        <v>-0.0132</v>
      </c>
      <c r="J185" s="94">
        <v>-0.0134</v>
      </c>
    </row>
    <row r="186" spans="1:10">
      <c r="A186" s="95">
        <v>-9</v>
      </c>
      <c r="B186" s="94"/>
      <c r="C186" s="94"/>
      <c r="D186" s="94"/>
      <c r="E186" s="94"/>
      <c r="F186" s="94"/>
      <c r="G186" s="94"/>
      <c r="H186" s="94">
        <v>-0.0176</v>
      </c>
      <c r="I186" s="94">
        <v>-0.0112</v>
      </c>
      <c r="J186" s="94">
        <v>-0.0113</v>
      </c>
    </row>
    <row r="187" spans="1:10">
      <c r="A187" s="95">
        <v>-18</v>
      </c>
      <c r="B187" s="94"/>
      <c r="C187" s="94"/>
      <c r="D187" s="94"/>
      <c r="E187" s="94"/>
      <c r="F187" s="94"/>
      <c r="G187" s="94"/>
      <c r="H187" s="94">
        <v>-0.0088</v>
      </c>
      <c r="I187" s="94">
        <v>-0.0117</v>
      </c>
      <c r="J187" s="94">
        <v>-0.0135</v>
      </c>
    </row>
    <row r="188" spans="1:10">
      <c r="A188" s="94"/>
      <c r="B188" s="94"/>
      <c r="C188" s="94"/>
      <c r="D188" s="94"/>
      <c r="E188" s="94"/>
      <c r="F188" s="94"/>
      <c r="G188" s="94"/>
      <c r="H188" s="94"/>
      <c r="I188" s="94"/>
      <c r="J188" s="94"/>
    </row>
    <row r="192" spans="1:22">
      <c r="A192" s="105" t="s">
        <v>4</v>
      </c>
      <c r="O192" s="87" t="s">
        <v>25</v>
      </c>
      <c r="T192" s="87" t="s">
        <v>276</v>
      </c>
      <c r="U192" s="99"/>
      <c r="V192" s="99"/>
    </row>
    <row r="193" spans="1:22">
      <c r="A193" s="94" t="s">
        <v>277</v>
      </c>
      <c r="B193" s="94" t="s">
        <v>186</v>
      </c>
      <c r="C193" s="94"/>
      <c r="D193" s="94"/>
      <c r="E193" s="109"/>
      <c r="F193" s="109"/>
      <c r="G193" s="109"/>
      <c r="H193" s="94" t="s">
        <v>279</v>
      </c>
      <c r="I193" s="94"/>
      <c r="J193" s="94"/>
      <c r="O193" s="87" t="s">
        <v>186</v>
      </c>
      <c r="Q193" s="87" t="s">
        <v>279</v>
      </c>
      <c r="T193" s="87" t="s">
        <v>186</v>
      </c>
      <c r="V193" s="87" t="s">
        <v>279</v>
      </c>
    </row>
    <row r="194" spans="1:22">
      <c r="A194" s="95">
        <v>-4.3</v>
      </c>
      <c r="B194" s="94">
        <v>0.093</v>
      </c>
      <c r="C194" s="94">
        <v>0.0914</v>
      </c>
      <c r="D194" s="94">
        <v>0.0971</v>
      </c>
      <c r="E194" s="94"/>
      <c r="F194" s="94"/>
      <c r="G194" s="94"/>
      <c r="H194" s="94"/>
      <c r="I194" s="94"/>
      <c r="J194" s="94"/>
      <c r="O194" s="96">
        <f t="shared" ref="O194:O201" si="38">AVERAGE(B194:D194)</f>
        <v>0.0938333333333333</v>
      </c>
      <c r="P194" s="96"/>
      <c r="Q194" s="96">
        <f t="shared" ref="Q194:Q201" si="39">AVERAGE(H202:J202)</f>
        <v>0.0489333333333333</v>
      </c>
      <c r="T194" s="99">
        <f>O194/$O$194*100</f>
        <v>100</v>
      </c>
      <c r="U194" s="99"/>
      <c r="V194" s="99">
        <f>Q194/$O$194*100</f>
        <v>52.1492007104796</v>
      </c>
    </row>
    <row r="195" spans="1:22">
      <c r="A195" s="95">
        <v>-5</v>
      </c>
      <c r="B195" s="94">
        <v>0.0702</v>
      </c>
      <c r="C195" s="94">
        <v>0.0683</v>
      </c>
      <c r="D195" s="94">
        <v>0.0678</v>
      </c>
      <c r="E195" s="94"/>
      <c r="F195" s="94"/>
      <c r="G195" s="94"/>
      <c r="H195" s="94"/>
      <c r="I195" s="94"/>
      <c r="J195" s="94"/>
      <c r="O195" s="96">
        <f t="shared" si="38"/>
        <v>0.0687666666666667</v>
      </c>
      <c r="P195" s="96"/>
      <c r="Q195" s="96">
        <f t="shared" si="39"/>
        <v>0.0398</v>
      </c>
      <c r="T195" s="99">
        <f t="shared" ref="T195:T201" si="40">O195/$O$194*100</f>
        <v>73.2859680284192</v>
      </c>
      <c r="U195" s="99"/>
      <c r="V195" s="99">
        <f t="shared" ref="V195:V201" si="41">Q195/$O$194*100</f>
        <v>42.4156305506217</v>
      </c>
    </row>
    <row r="196" spans="1:22">
      <c r="A196" s="95">
        <v>-6</v>
      </c>
      <c r="B196" s="94">
        <v>0.0771</v>
      </c>
      <c r="C196" s="94">
        <v>0.0506</v>
      </c>
      <c r="D196" s="94">
        <v>0.063</v>
      </c>
      <c r="E196" s="94"/>
      <c r="F196" s="94"/>
      <c r="G196" s="94"/>
      <c r="H196" s="94"/>
      <c r="I196" s="94"/>
      <c r="J196" s="94"/>
      <c r="O196" s="96">
        <f t="shared" si="38"/>
        <v>0.0635666666666667</v>
      </c>
      <c r="P196" s="96"/>
      <c r="Q196" s="96">
        <f t="shared" si="39"/>
        <v>0.0319</v>
      </c>
      <c r="T196" s="99">
        <f t="shared" si="40"/>
        <v>67.7442273534636</v>
      </c>
      <c r="U196" s="99"/>
      <c r="V196" s="99">
        <f t="shared" si="41"/>
        <v>33.9964476021315</v>
      </c>
    </row>
    <row r="197" spans="1:22">
      <c r="A197" s="95">
        <v>-7</v>
      </c>
      <c r="B197" s="94">
        <v>0.0449</v>
      </c>
      <c r="C197" s="94">
        <v>0.0296</v>
      </c>
      <c r="D197" s="94">
        <v>0.0424</v>
      </c>
      <c r="E197" s="94"/>
      <c r="F197" s="94"/>
      <c r="G197" s="94"/>
      <c r="H197" s="94"/>
      <c r="I197" s="94"/>
      <c r="J197" s="94"/>
      <c r="O197" s="96">
        <f t="shared" si="38"/>
        <v>0.0389666666666667</v>
      </c>
      <c r="P197" s="96"/>
      <c r="Q197" s="96">
        <f t="shared" si="39"/>
        <v>0.0068</v>
      </c>
      <c r="T197" s="99">
        <f t="shared" si="40"/>
        <v>41.5275310834813</v>
      </c>
      <c r="U197" s="99"/>
      <c r="V197" s="99">
        <f t="shared" si="41"/>
        <v>7.24689165186501</v>
      </c>
    </row>
    <row r="198" spans="1:22">
      <c r="A198" s="95">
        <v>-8</v>
      </c>
      <c r="B198" s="94">
        <v>0.0401</v>
      </c>
      <c r="C198" s="94">
        <v>0.0224</v>
      </c>
      <c r="D198" s="94">
        <v>0.0299</v>
      </c>
      <c r="E198" s="94"/>
      <c r="F198" s="94"/>
      <c r="G198" s="94"/>
      <c r="H198" s="94"/>
      <c r="I198" s="94"/>
      <c r="J198" s="94"/>
      <c r="O198" s="96">
        <f t="shared" si="38"/>
        <v>0.0308</v>
      </c>
      <c r="P198" s="96"/>
      <c r="Q198" s="96">
        <f t="shared" si="39"/>
        <v>0.0093</v>
      </c>
      <c r="T198" s="99">
        <f t="shared" si="40"/>
        <v>32.8241563055062</v>
      </c>
      <c r="U198" s="99"/>
      <c r="V198" s="99">
        <f t="shared" si="41"/>
        <v>9.91119005328597</v>
      </c>
    </row>
    <row r="199" spans="1:22">
      <c r="A199" s="95">
        <v>-9</v>
      </c>
      <c r="B199" s="94">
        <v>0.0119</v>
      </c>
      <c r="C199" s="94">
        <v>0.0418</v>
      </c>
      <c r="D199" s="94">
        <v>0.0323</v>
      </c>
      <c r="E199" s="94"/>
      <c r="F199" s="94"/>
      <c r="G199" s="94"/>
      <c r="H199" s="94"/>
      <c r="I199" s="94"/>
      <c r="J199" s="94"/>
      <c r="O199" s="96">
        <f t="shared" si="38"/>
        <v>0.0286666666666667</v>
      </c>
      <c r="P199" s="96"/>
      <c r="Q199" s="96">
        <f t="shared" si="39"/>
        <v>0.00906666666666667</v>
      </c>
      <c r="T199" s="99">
        <f t="shared" si="40"/>
        <v>30.550621669627</v>
      </c>
      <c r="U199" s="99"/>
      <c r="V199" s="99">
        <f t="shared" si="41"/>
        <v>9.66252220248668</v>
      </c>
    </row>
    <row r="200" spans="1:22">
      <c r="A200" s="95">
        <v>-10</v>
      </c>
      <c r="B200" s="94">
        <v>0.0084</v>
      </c>
      <c r="C200" s="94">
        <v>0.0155</v>
      </c>
      <c r="D200" s="94">
        <v>0.0045</v>
      </c>
      <c r="E200" s="94"/>
      <c r="F200" s="94"/>
      <c r="G200" s="94"/>
      <c r="H200" s="94"/>
      <c r="I200" s="94"/>
      <c r="J200" s="94"/>
      <c r="O200" s="96">
        <f t="shared" si="38"/>
        <v>0.00946666666666667</v>
      </c>
      <c r="P200" s="96"/>
      <c r="Q200" s="96">
        <f t="shared" si="39"/>
        <v>0.00883333333333333</v>
      </c>
      <c r="T200" s="99">
        <f t="shared" si="40"/>
        <v>10.088809946714</v>
      </c>
      <c r="U200" s="99"/>
      <c r="V200" s="99">
        <f t="shared" si="41"/>
        <v>9.41385435168739</v>
      </c>
    </row>
    <row r="201" spans="1:22">
      <c r="A201" s="95">
        <v>-18</v>
      </c>
      <c r="B201" s="94">
        <v>0.0014</v>
      </c>
      <c r="C201" s="94">
        <v>0.003</v>
      </c>
      <c r="D201" s="94">
        <v>-0.0025</v>
      </c>
      <c r="E201" s="94"/>
      <c r="F201" s="94"/>
      <c r="G201" s="94"/>
      <c r="H201" s="94"/>
      <c r="I201" s="94"/>
      <c r="J201" s="94"/>
      <c r="O201" s="96">
        <f t="shared" si="38"/>
        <v>0.000633333333333333</v>
      </c>
      <c r="P201" s="96"/>
      <c r="Q201" s="96">
        <f t="shared" si="39"/>
        <v>0.00466666666666667</v>
      </c>
      <c r="T201" s="99">
        <f t="shared" si="40"/>
        <v>0.674955595026643</v>
      </c>
      <c r="U201" s="99"/>
      <c r="V201" s="99">
        <f t="shared" si="41"/>
        <v>4.97335701598579</v>
      </c>
    </row>
    <row r="202" spans="1:10">
      <c r="A202" s="95">
        <v>-4.3</v>
      </c>
      <c r="B202" s="94"/>
      <c r="C202" s="94"/>
      <c r="D202" s="94"/>
      <c r="E202" s="94"/>
      <c r="F202" s="94"/>
      <c r="G202" s="94"/>
      <c r="H202" s="92">
        <v>0.0556</v>
      </c>
      <c r="I202" s="92">
        <v>0.0361</v>
      </c>
      <c r="J202" s="92">
        <v>0.0551</v>
      </c>
    </row>
    <row r="203" spans="1:10">
      <c r="A203" s="95">
        <v>-5</v>
      </c>
      <c r="B203" s="94"/>
      <c r="C203" s="94"/>
      <c r="D203" s="94"/>
      <c r="E203" s="94"/>
      <c r="F203" s="94"/>
      <c r="G203" s="94"/>
      <c r="H203" s="92">
        <v>0.0449</v>
      </c>
      <c r="I203" s="92">
        <v>0.0357</v>
      </c>
      <c r="J203" s="92">
        <v>0.0388</v>
      </c>
    </row>
    <row r="204" spans="1:10">
      <c r="A204" s="95">
        <v>-6</v>
      </c>
      <c r="B204" s="94"/>
      <c r="C204" s="94"/>
      <c r="D204" s="94"/>
      <c r="E204" s="94"/>
      <c r="F204" s="94"/>
      <c r="G204" s="94"/>
      <c r="H204" s="92">
        <v>0.0382</v>
      </c>
      <c r="I204" s="92">
        <v>0.0259</v>
      </c>
      <c r="J204" s="92">
        <v>0.0316</v>
      </c>
    </row>
    <row r="205" spans="1:10">
      <c r="A205" s="95">
        <v>-7</v>
      </c>
      <c r="B205" s="94"/>
      <c r="C205" s="94"/>
      <c r="D205" s="94"/>
      <c r="E205" s="94"/>
      <c r="F205" s="94"/>
      <c r="G205" s="94"/>
      <c r="H205" s="92">
        <v>0.0119</v>
      </c>
      <c r="I205" s="92">
        <v>0.003</v>
      </c>
      <c r="J205" s="92">
        <v>0.0055</v>
      </c>
    </row>
    <row r="206" spans="1:10">
      <c r="A206" s="95">
        <v>-8</v>
      </c>
      <c r="B206" s="94"/>
      <c r="C206" s="94"/>
      <c r="D206" s="94"/>
      <c r="E206" s="94"/>
      <c r="F206" s="94"/>
      <c r="G206" s="94"/>
      <c r="H206" s="92">
        <v>0.0136</v>
      </c>
      <c r="I206" s="92">
        <v>0.0063</v>
      </c>
      <c r="J206" s="92">
        <v>0.008</v>
      </c>
    </row>
    <row r="207" spans="1:10">
      <c r="A207" s="95">
        <v>-8.5</v>
      </c>
      <c r="B207" s="94"/>
      <c r="C207" s="94"/>
      <c r="D207" s="94"/>
      <c r="E207" s="94"/>
      <c r="F207" s="94"/>
      <c r="G207" s="94"/>
      <c r="H207" s="92">
        <v>0.0067</v>
      </c>
      <c r="I207" s="92">
        <v>0.0096</v>
      </c>
      <c r="J207" s="92">
        <v>0.0109</v>
      </c>
    </row>
    <row r="208" spans="1:10">
      <c r="A208" s="95">
        <v>-9</v>
      </c>
      <c r="B208" s="94"/>
      <c r="C208" s="94"/>
      <c r="D208" s="94"/>
      <c r="E208" s="94"/>
      <c r="F208" s="94"/>
      <c r="G208" s="94"/>
      <c r="H208" s="92">
        <v>0.0076</v>
      </c>
      <c r="I208" s="92">
        <v>0.0079</v>
      </c>
      <c r="J208" s="92">
        <v>0.011</v>
      </c>
    </row>
    <row r="209" spans="1:10">
      <c r="A209" s="95">
        <v>-18</v>
      </c>
      <c r="H209" s="92">
        <v>0.003</v>
      </c>
      <c r="I209" s="92">
        <v>0.0041</v>
      </c>
      <c r="J209" s="92">
        <v>0.0069</v>
      </c>
    </row>
    <row r="211" spans="1:22">
      <c r="A211" s="105" t="s">
        <v>5</v>
      </c>
      <c r="O211" s="87" t="s">
        <v>25</v>
      </c>
      <c r="T211" s="87" t="s">
        <v>276</v>
      </c>
      <c r="U211" s="99"/>
      <c r="V211" s="99"/>
    </row>
    <row r="212" spans="1:22">
      <c r="A212" s="94" t="s">
        <v>277</v>
      </c>
      <c r="B212" s="94" t="s">
        <v>186</v>
      </c>
      <c r="C212" s="94"/>
      <c r="D212" s="94"/>
      <c r="E212" s="94" t="s">
        <v>278</v>
      </c>
      <c r="F212" s="94"/>
      <c r="G212" s="94"/>
      <c r="H212" s="94" t="s">
        <v>279</v>
      </c>
      <c r="I212" s="94"/>
      <c r="J212" s="94"/>
      <c r="O212" s="87" t="s">
        <v>186</v>
      </c>
      <c r="P212" s="87" t="s">
        <v>278</v>
      </c>
      <c r="Q212" s="87" t="s">
        <v>279</v>
      </c>
      <c r="T212" s="87" t="s">
        <v>186</v>
      </c>
      <c r="U212" s="87" t="s">
        <v>278</v>
      </c>
      <c r="V212" s="87" t="s">
        <v>279</v>
      </c>
    </row>
    <row r="213" spans="1:22">
      <c r="A213" s="95">
        <v>-4.3</v>
      </c>
      <c r="B213" s="94">
        <v>0.1138</v>
      </c>
      <c r="C213" s="94">
        <v>0.0865</v>
      </c>
      <c r="D213" s="94">
        <v>0.1011</v>
      </c>
      <c r="E213" s="94">
        <v>0.1117</v>
      </c>
      <c r="F213" s="94">
        <v>0.1265</v>
      </c>
      <c r="G213" s="94">
        <v>0.1159</v>
      </c>
      <c r="H213" s="94"/>
      <c r="I213" s="94"/>
      <c r="J213" s="94"/>
      <c r="O213" s="96">
        <f t="shared" ref="O213:O220" si="42">AVERAGE(B213:D213)</f>
        <v>0.100466666666667</v>
      </c>
      <c r="P213" s="96">
        <f t="shared" ref="P213:P220" si="43">AVERAGE(E213:G213)</f>
        <v>0.118033333333333</v>
      </c>
      <c r="Q213" s="96">
        <f t="shared" ref="Q213:Q220" si="44">AVERAGE(H221:J221)</f>
        <v>0.0504333333333333</v>
      </c>
      <c r="T213" s="99">
        <f>O213/$O$213*100</f>
        <v>100</v>
      </c>
      <c r="U213" s="99">
        <f>P213/$O$213*100</f>
        <v>117.485069674851</v>
      </c>
      <c r="V213" s="99">
        <f>Q213/$O$213*100</f>
        <v>50.1990710019907</v>
      </c>
    </row>
    <row r="214" spans="1:22">
      <c r="A214" s="95">
        <v>-5</v>
      </c>
      <c r="B214" s="94">
        <v>0.0848</v>
      </c>
      <c r="C214" s="94">
        <v>0.0795</v>
      </c>
      <c r="D214" s="94">
        <v>0.0712</v>
      </c>
      <c r="E214" s="94">
        <v>0.0926</v>
      </c>
      <c r="F214" s="94">
        <v>0.0936</v>
      </c>
      <c r="G214" s="94">
        <v>0.1048</v>
      </c>
      <c r="H214" s="94"/>
      <c r="I214" s="94"/>
      <c r="J214" s="94"/>
      <c r="O214" s="96">
        <f t="shared" si="42"/>
        <v>0.0785</v>
      </c>
      <c r="P214" s="96">
        <f t="shared" si="43"/>
        <v>0.097</v>
      </c>
      <c r="Q214" s="96">
        <f t="shared" si="44"/>
        <v>0.0339</v>
      </c>
      <c r="T214" s="99">
        <f t="shared" ref="T214:T220" si="45">O214/$O$213*100</f>
        <v>78.1353682813537</v>
      </c>
      <c r="U214" s="99">
        <f t="shared" ref="U214:U220" si="46">P214/$O$213*100</f>
        <v>96.5494359654944</v>
      </c>
      <c r="V214" s="99">
        <f t="shared" ref="V214:V220" si="47">Q214/$O$213*100</f>
        <v>33.7425348374254</v>
      </c>
    </row>
    <row r="215" spans="1:22">
      <c r="A215" s="95">
        <v>-6</v>
      </c>
      <c r="B215" s="94">
        <v>0.0646</v>
      </c>
      <c r="C215" s="94">
        <v>0.0601</v>
      </c>
      <c r="D215" s="94">
        <v>0.0646</v>
      </c>
      <c r="E215" s="94">
        <v>0.0588</v>
      </c>
      <c r="F215" s="94">
        <v>0.0468</v>
      </c>
      <c r="G215" s="94">
        <v>0.0553</v>
      </c>
      <c r="H215" s="94"/>
      <c r="I215" s="94"/>
      <c r="J215" s="94"/>
      <c r="O215" s="96">
        <f t="shared" si="42"/>
        <v>0.0631</v>
      </c>
      <c r="P215" s="96">
        <f t="shared" si="43"/>
        <v>0.0536333333333333</v>
      </c>
      <c r="Q215" s="96">
        <f t="shared" si="44"/>
        <v>0.0220333333333333</v>
      </c>
      <c r="T215" s="99">
        <f t="shared" si="45"/>
        <v>62.806901128069</v>
      </c>
      <c r="U215" s="99">
        <f t="shared" si="46"/>
        <v>53.3842070338421</v>
      </c>
      <c r="V215" s="99">
        <f t="shared" si="47"/>
        <v>21.9309887193099</v>
      </c>
    </row>
    <row r="216" spans="1:22">
      <c r="A216" s="95">
        <v>-7</v>
      </c>
      <c r="B216" s="94">
        <v>0.0398</v>
      </c>
      <c r="C216" s="94">
        <v>0.0337</v>
      </c>
      <c r="D216" s="94">
        <v>0.0397</v>
      </c>
      <c r="E216" s="94">
        <v>0.0031</v>
      </c>
      <c r="F216" s="94">
        <v>-0.0033</v>
      </c>
      <c r="G216" s="94">
        <v>-0.0004</v>
      </c>
      <c r="H216" s="94"/>
      <c r="I216" s="94"/>
      <c r="J216" s="94"/>
      <c r="O216" s="96">
        <f t="shared" si="42"/>
        <v>0.0377333333333333</v>
      </c>
      <c r="P216" s="96">
        <f t="shared" si="43"/>
        <v>-0.0002</v>
      </c>
      <c r="Q216" s="96">
        <f t="shared" si="44"/>
        <v>0.0038</v>
      </c>
      <c r="T216" s="99">
        <f t="shared" si="45"/>
        <v>37.5580623755806</v>
      </c>
      <c r="U216" s="99">
        <f t="shared" si="46"/>
        <v>-0.19907100199071</v>
      </c>
      <c r="V216" s="99">
        <f t="shared" si="47"/>
        <v>3.78234903782349</v>
      </c>
    </row>
    <row r="217" spans="1:22">
      <c r="A217" s="95">
        <v>-8</v>
      </c>
      <c r="B217" s="94">
        <v>0.0113</v>
      </c>
      <c r="C217" s="94">
        <v>0.0219</v>
      </c>
      <c r="D217" s="94">
        <v>0.0101</v>
      </c>
      <c r="E217" s="94">
        <v>-0.0036</v>
      </c>
      <c r="F217" s="94">
        <v>0.0049</v>
      </c>
      <c r="G217" s="94">
        <v>0.0025</v>
      </c>
      <c r="H217" s="94"/>
      <c r="I217" s="94"/>
      <c r="J217" s="94"/>
      <c r="O217" s="96">
        <f t="shared" si="42"/>
        <v>0.0144333333333333</v>
      </c>
      <c r="P217" s="96">
        <f t="shared" si="43"/>
        <v>0.00126666666666667</v>
      </c>
      <c r="Q217" s="96">
        <f t="shared" si="44"/>
        <v>0.0001</v>
      </c>
      <c r="T217" s="99">
        <f t="shared" si="45"/>
        <v>14.3662906436629</v>
      </c>
      <c r="U217" s="99">
        <f t="shared" si="46"/>
        <v>1.26078301260783</v>
      </c>
      <c r="V217" s="99">
        <f t="shared" si="47"/>
        <v>0.0995355009953551</v>
      </c>
    </row>
    <row r="218" spans="1:22">
      <c r="A218" s="95">
        <v>-9</v>
      </c>
      <c r="B218" s="94">
        <v>0.0047</v>
      </c>
      <c r="C218" s="94">
        <v>0.0047</v>
      </c>
      <c r="D218" s="94">
        <v>0.0041</v>
      </c>
      <c r="E218" s="94">
        <v>0.0018</v>
      </c>
      <c r="F218" s="94">
        <v>0.0018</v>
      </c>
      <c r="G218" s="94">
        <v>0.0015</v>
      </c>
      <c r="H218" s="94"/>
      <c r="I218" s="94"/>
      <c r="J218" s="94"/>
      <c r="O218" s="96">
        <f t="shared" si="42"/>
        <v>0.0045</v>
      </c>
      <c r="P218" s="96">
        <f t="shared" si="43"/>
        <v>0.0017</v>
      </c>
      <c r="Q218" s="96">
        <f t="shared" si="44"/>
        <v>0.000466666666666667</v>
      </c>
      <c r="T218" s="99">
        <f t="shared" si="45"/>
        <v>4.47909754479098</v>
      </c>
      <c r="U218" s="99">
        <f t="shared" si="46"/>
        <v>1.69210351692104</v>
      </c>
      <c r="V218" s="99">
        <f t="shared" si="47"/>
        <v>0.46449900464499</v>
      </c>
    </row>
    <row r="219" spans="1:22">
      <c r="A219" s="95">
        <v>-10</v>
      </c>
      <c r="B219" s="94">
        <v>0.0036</v>
      </c>
      <c r="C219" s="94">
        <v>0.0028</v>
      </c>
      <c r="D219" s="94">
        <v>0.0106</v>
      </c>
      <c r="E219" s="94">
        <v>0.0068</v>
      </c>
      <c r="F219" s="94">
        <v>0.0001</v>
      </c>
      <c r="G219" s="94">
        <v>0.0097</v>
      </c>
      <c r="H219" s="94"/>
      <c r="I219" s="94"/>
      <c r="J219" s="94"/>
      <c r="O219" s="96">
        <f t="shared" si="42"/>
        <v>0.00566666666666667</v>
      </c>
      <c r="P219" s="96">
        <f t="shared" si="43"/>
        <v>0.00553333333333333</v>
      </c>
      <c r="Q219" s="96">
        <f t="shared" si="44"/>
        <v>0.0004</v>
      </c>
      <c r="T219" s="99">
        <f t="shared" si="45"/>
        <v>5.64034505640345</v>
      </c>
      <c r="U219" s="99">
        <f t="shared" si="46"/>
        <v>5.50763105507631</v>
      </c>
      <c r="V219" s="99">
        <f t="shared" si="47"/>
        <v>0.39814200398142</v>
      </c>
    </row>
    <row r="220" spans="1:22">
      <c r="A220" s="95">
        <v>-18</v>
      </c>
      <c r="B220" s="94">
        <v>0.0055</v>
      </c>
      <c r="C220" s="94">
        <v>0.002</v>
      </c>
      <c r="D220" s="94">
        <v>0.0048</v>
      </c>
      <c r="E220" s="94">
        <v>0.0046</v>
      </c>
      <c r="F220" s="94">
        <v>0.0062</v>
      </c>
      <c r="G220" s="94">
        <v>0.0017</v>
      </c>
      <c r="H220" s="94"/>
      <c r="I220" s="94"/>
      <c r="J220" s="94"/>
      <c r="O220" s="96">
        <f t="shared" si="42"/>
        <v>0.0041</v>
      </c>
      <c r="P220" s="96">
        <f t="shared" si="43"/>
        <v>0.00416666666666667</v>
      </c>
      <c r="Q220" s="96">
        <f t="shared" si="44"/>
        <v>0.0043</v>
      </c>
      <c r="T220" s="99">
        <f t="shared" si="45"/>
        <v>4.08095554080955</v>
      </c>
      <c r="U220" s="99">
        <f t="shared" si="46"/>
        <v>4.14731254147313</v>
      </c>
      <c r="V220" s="99">
        <f t="shared" si="47"/>
        <v>4.28002654280027</v>
      </c>
    </row>
    <row r="221" spans="1:10">
      <c r="A221" s="95">
        <v>-4.3</v>
      </c>
      <c r="B221" s="94"/>
      <c r="C221" s="94"/>
      <c r="D221" s="94"/>
      <c r="E221" s="94"/>
      <c r="F221" s="94"/>
      <c r="G221" s="94"/>
      <c r="H221" s="94">
        <v>0.0516</v>
      </c>
      <c r="I221" s="94">
        <v>0.0591</v>
      </c>
      <c r="J221" s="94">
        <v>0.0406</v>
      </c>
    </row>
    <row r="222" spans="1:10">
      <c r="A222" s="95">
        <v>-5</v>
      </c>
      <c r="B222" s="94"/>
      <c r="C222" s="94"/>
      <c r="D222" s="94"/>
      <c r="E222" s="94"/>
      <c r="F222" s="94"/>
      <c r="G222" s="94"/>
      <c r="H222" s="94">
        <v>0.0413</v>
      </c>
      <c r="I222" s="94">
        <v>0.034</v>
      </c>
      <c r="J222" s="94">
        <v>0.0264</v>
      </c>
    </row>
    <row r="223" spans="1:10">
      <c r="A223" s="95">
        <v>-6</v>
      </c>
      <c r="B223" s="94"/>
      <c r="C223" s="94"/>
      <c r="D223" s="94"/>
      <c r="E223" s="94"/>
      <c r="F223" s="94"/>
      <c r="G223" s="94"/>
      <c r="H223" s="94">
        <v>0.0253</v>
      </c>
      <c r="I223" s="94">
        <v>0.0229</v>
      </c>
      <c r="J223" s="94">
        <v>0.0179</v>
      </c>
    </row>
    <row r="224" spans="1:10">
      <c r="A224" s="95">
        <v>-7</v>
      </c>
      <c r="B224" s="94"/>
      <c r="C224" s="94"/>
      <c r="D224" s="94"/>
      <c r="E224" s="94"/>
      <c r="F224" s="94"/>
      <c r="G224" s="94"/>
      <c r="H224" s="94">
        <v>0.0067</v>
      </c>
      <c r="I224" s="94">
        <v>0.0058</v>
      </c>
      <c r="J224" s="94">
        <v>-0.0011</v>
      </c>
    </row>
    <row r="225" spans="1:10">
      <c r="A225" s="95">
        <v>-8</v>
      </c>
      <c r="B225" s="94"/>
      <c r="C225" s="94"/>
      <c r="D225" s="94"/>
      <c r="E225" s="94"/>
      <c r="F225" s="94"/>
      <c r="G225" s="94"/>
      <c r="H225" s="94">
        <v>-0.0012</v>
      </c>
      <c r="I225" s="94">
        <v>-0.0003</v>
      </c>
      <c r="J225" s="94">
        <v>0.0018</v>
      </c>
    </row>
    <row r="226" spans="1:10">
      <c r="A226" s="95">
        <v>-8.5</v>
      </c>
      <c r="B226" s="94"/>
      <c r="C226" s="94"/>
      <c r="D226" s="94"/>
      <c r="E226" s="94"/>
      <c r="F226" s="94"/>
      <c r="G226" s="94"/>
      <c r="H226" s="94">
        <v>0.0034</v>
      </c>
      <c r="I226" s="94">
        <v>-0.0039</v>
      </c>
      <c r="J226" s="94">
        <v>0.0019</v>
      </c>
    </row>
    <row r="227" spans="1:10">
      <c r="A227" s="95">
        <v>-9</v>
      </c>
      <c r="B227" s="94"/>
      <c r="C227" s="94"/>
      <c r="D227" s="94"/>
      <c r="E227" s="94"/>
      <c r="F227" s="94"/>
      <c r="G227" s="94"/>
      <c r="H227" s="94">
        <v>-0.0038</v>
      </c>
      <c r="I227" s="94">
        <v>0.0007</v>
      </c>
      <c r="J227" s="94">
        <v>0.0043</v>
      </c>
    </row>
    <row r="228" spans="1:10">
      <c r="A228" s="95">
        <v>-18</v>
      </c>
      <c r="B228" s="94"/>
      <c r="C228" s="94"/>
      <c r="D228" s="94"/>
      <c r="E228" s="94"/>
      <c r="F228" s="94"/>
      <c r="G228" s="94"/>
      <c r="H228" s="94">
        <v>0.0042</v>
      </c>
      <c r="I228" s="94">
        <v>0.0035</v>
      </c>
      <c r="J228" s="94">
        <v>0.0052</v>
      </c>
    </row>
    <row r="231" spans="1:22">
      <c r="A231" s="105" t="s">
        <v>6</v>
      </c>
      <c r="O231" s="87" t="s">
        <v>25</v>
      </c>
      <c r="T231" s="87" t="s">
        <v>276</v>
      </c>
      <c r="U231" s="99"/>
      <c r="V231" s="99"/>
    </row>
    <row r="232" spans="1:21">
      <c r="A232" s="94" t="s">
        <v>277</v>
      </c>
      <c r="B232" s="94" t="s">
        <v>186</v>
      </c>
      <c r="C232" s="94"/>
      <c r="D232" s="94"/>
      <c r="E232" s="94" t="s">
        <v>278</v>
      </c>
      <c r="F232" s="94"/>
      <c r="G232" s="94"/>
      <c r="H232" s="109"/>
      <c r="I232" s="109"/>
      <c r="J232" s="109"/>
      <c r="O232" s="87" t="s">
        <v>186</v>
      </c>
      <c r="P232" s="87" t="s">
        <v>278</v>
      </c>
      <c r="T232" s="87" t="s">
        <v>186</v>
      </c>
      <c r="U232" s="87" t="s">
        <v>278</v>
      </c>
    </row>
    <row r="233" spans="1:22">
      <c r="A233" s="95">
        <v>-4.3</v>
      </c>
      <c r="B233" s="110">
        <v>0.088796371</v>
      </c>
      <c r="C233" s="110">
        <v>0.081228152</v>
      </c>
      <c r="D233" s="110">
        <v>0.076530801</v>
      </c>
      <c r="E233" s="110">
        <v>0.090625683</v>
      </c>
      <c r="F233" s="110">
        <v>0.103186873</v>
      </c>
      <c r="G233" s="110">
        <v>0.125782446</v>
      </c>
      <c r="H233" s="94"/>
      <c r="I233" s="94"/>
      <c r="J233" s="94"/>
      <c r="O233" s="96">
        <f t="shared" ref="O233:O240" si="48">AVERAGE(B233:D233)</f>
        <v>0.082185108</v>
      </c>
      <c r="P233" s="96">
        <f t="shared" ref="P233:P240" si="49">AVERAGE(E233:G233)</f>
        <v>0.106531667333333</v>
      </c>
      <c r="Q233" s="96"/>
      <c r="T233" s="99">
        <f>O233/$O$233*100</f>
        <v>100</v>
      </c>
      <c r="U233" s="99">
        <f>P233/$O$233*100</f>
        <v>129.624052247195</v>
      </c>
      <c r="V233" s="99"/>
    </row>
    <row r="234" spans="1:22">
      <c r="A234" s="95">
        <v>-5</v>
      </c>
      <c r="B234" s="110">
        <v>0.067362823</v>
      </c>
      <c r="C234" s="110">
        <v>0.049904705</v>
      </c>
      <c r="D234" s="110">
        <v>0.055515089</v>
      </c>
      <c r="E234" s="110">
        <v>0.07337541</v>
      </c>
      <c r="F234" s="110">
        <v>0.080360753</v>
      </c>
      <c r="G234" s="110">
        <v>0.075136525</v>
      </c>
      <c r="H234" s="94"/>
      <c r="I234" s="94"/>
      <c r="J234" s="94"/>
      <c r="O234" s="96">
        <f t="shared" si="48"/>
        <v>0.0575942056666667</v>
      </c>
      <c r="P234" s="96">
        <f t="shared" si="49"/>
        <v>0.076290896</v>
      </c>
      <c r="Q234" s="96"/>
      <c r="T234" s="99">
        <f t="shared" ref="T234:T240" si="50">O234/$O$233*100</f>
        <v>70.078639632215</v>
      </c>
      <c r="U234" s="99">
        <f t="shared" ref="U234:U240" si="51">P234/$O$233*100</f>
        <v>92.8281264776096</v>
      </c>
      <c r="V234" s="99"/>
    </row>
    <row r="235" spans="1:22">
      <c r="A235" s="95">
        <v>-6</v>
      </c>
      <c r="B235" s="110">
        <v>0.044944394</v>
      </c>
      <c r="C235" s="110">
        <v>0.041987218</v>
      </c>
      <c r="D235" s="110">
        <v>0.037184249</v>
      </c>
      <c r="E235" s="110">
        <v>0.052325894</v>
      </c>
      <c r="F235" s="110">
        <v>0.06253357</v>
      </c>
      <c r="G235" s="110">
        <v>0.054650869</v>
      </c>
      <c r="H235" s="94"/>
      <c r="I235" s="94"/>
      <c r="J235" s="94"/>
      <c r="O235" s="96">
        <f t="shared" si="48"/>
        <v>0.0413719536666667</v>
      </c>
      <c r="P235" s="96">
        <f t="shared" si="49"/>
        <v>0.0565034443333333</v>
      </c>
      <c r="Q235" s="96"/>
      <c r="T235" s="99">
        <f t="shared" si="50"/>
        <v>50.3399638614172</v>
      </c>
      <c r="U235" s="99">
        <f t="shared" si="51"/>
        <v>68.7514389265429</v>
      </c>
      <c r="V235" s="99"/>
    </row>
    <row r="236" spans="1:22">
      <c r="A236" s="95">
        <v>-7</v>
      </c>
      <c r="B236" s="110">
        <v>0.040520264</v>
      </c>
      <c r="C236" s="110">
        <v>0.032024319</v>
      </c>
      <c r="D236" s="110">
        <v>0.035981321</v>
      </c>
      <c r="E236" s="110">
        <v>0.002041048</v>
      </c>
      <c r="F236" s="110">
        <v>0.009799771</v>
      </c>
      <c r="G236" s="110">
        <v>0.009877163</v>
      </c>
      <c r="H236" s="94"/>
      <c r="I236" s="94"/>
      <c r="J236" s="94"/>
      <c r="O236" s="96">
        <f t="shared" si="48"/>
        <v>0.0361753013333333</v>
      </c>
      <c r="P236" s="96">
        <f t="shared" si="49"/>
        <v>0.00723932733333333</v>
      </c>
      <c r="Q236" s="96"/>
      <c r="T236" s="99">
        <f t="shared" si="50"/>
        <v>44.0168568414284</v>
      </c>
      <c r="U236" s="99">
        <f t="shared" si="51"/>
        <v>8.80856338758274</v>
      </c>
      <c r="V236" s="99"/>
    </row>
    <row r="237" spans="1:22">
      <c r="A237" s="95">
        <v>-8</v>
      </c>
      <c r="B237" s="110">
        <v>0.005972479</v>
      </c>
      <c r="C237" s="110">
        <v>0.009635354</v>
      </c>
      <c r="D237" s="110">
        <v>0.000196532</v>
      </c>
      <c r="E237" s="110">
        <v>-0.002932764</v>
      </c>
      <c r="F237" s="110">
        <v>-0.004452975</v>
      </c>
      <c r="G237" s="110">
        <v>0.001415287</v>
      </c>
      <c r="H237" s="94"/>
      <c r="I237" s="94"/>
      <c r="J237" s="94"/>
      <c r="O237" s="96">
        <f t="shared" si="48"/>
        <v>0.00526812166666667</v>
      </c>
      <c r="P237" s="96">
        <f t="shared" si="49"/>
        <v>-0.00199015066666667</v>
      </c>
      <c r="Q237" s="96"/>
      <c r="T237" s="99">
        <f t="shared" si="50"/>
        <v>6.41006843559379</v>
      </c>
      <c r="U237" s="99">
        <f t="shared" si="51"/>
        <v>-2.42154657345789</v>
      </c>
      <c r="V237" s="99"/>
    </row>
    <row r="238" spans="1:22">
      <c r="A238" s="95">
        <v>-9</v>
      </c>
      <c r="B238" s="110">
        <v>0.003854349</v>
      </c>
      <c r="C238" s="110">
        <v>2.04691e-5</v>
      </c>
      <c r="D238" s="110">
        <v>-0.007717384</v>
      </c>
      <c r="E238" s="110">
        <v>-0.009895938</v>
      </c>
      <c r="F238" s="110">
        <v>-0.004850007</v>
      </c>
      <c r="G238" s="110">
        <v>-0.007632231</v>
      </c>
      <c r="H238" s="94"/>
      <c r="I238" s="94"/>
      <c r="J238" s="94"/>
      <c r="O238" s="96">
        <f t="shared" si="48"/>
        <v>-0.0012808553</v>
      </c>
      <c r="P238" s="96">
        <f t="shared" si="49"/>
        <v>-0.007459392</v>
      </c>
      <c r="Q238" s="96"/>
      <c r="T238" s="99">
        <f t="shared" si="50"/>
        <v>-1.55850047675304</v>
      </c>
      <c r="U238" s="99">
        <f t="shared" si="51"/>
        <v>-9.07633047096562</v>
      </c>
      <c r="V238" s="99"/>
    </row>
    <row r="239" spans="1:22">
      <c r="A239" s="95">
        <v>-10</v>
      </c>
      <c r="B239" s="110">
        <v>0.000428721</v>
      </c>
      <c r="C239" s="110">
        <v>-0.004291267</v>
      </c>
      <c r="D239" s="110">
        <v>-0.003354441</v>
      </c>
      <c r="E239" s="110">
        <v>-0.005044126</v>
      </c>
      <c r="F239" s="110">
        <v>-0.003195588</v>
      </c>
      <c r="G239" s="110">
        <v>0.001736248</v>
      </c>
      <c r="H239" s="94"/>
      <c r="I239" s="94"/>
      <c r="J239" s="94"/>
      <c r="O239" s="96">
        <f t="shared" si="48"/>
        <v>-0.00240566233333333</v>
      </c>
      <c r="P239" s="96">
        <f t="shared" si="49"/>
        <v>-0.002167822</v>
      </c>
      <c r="Q239" s="96"/>
      <c r="T239" s="99">
        <f t="shared" si="50"/>
        <v>-2.92712681393974</v>
      </c>
      <c r="U239" s="99">
        <f t="shared" si="51"/>
        <v>-2.63773091348861</v>
      </c>
      <c r="V239" s="99"/>
    </row>
    <row r="240" spans="1:22">
      <c r="A240" s="95">
        <v>-18</v>
      </c>
      <c r="B240" s="110">
        <v>0.002155318</v>
      </c>
      <c r="C240" s="110">
        <v>0.001880573</v>
      </c>
      <c r="D240" s="110">
        <v>0.005789277</v>
      </c>
      <c r="E240" s="110">
        <v>0.005162357</v>
      </c>
      <c r="F240" s="110">
        <v>-0.000769979</v>
      </c>
      <c r="G240" s="110">
        <v>0.003808824</v>
      </c>
      <c r="H240" s="94"/>
      <c r="I240" s="94"/>
      <c r="J240" s="94"/>
      <c r="O240" s="96">
        <f t="shared" si="48"/>
        <v>0.003275056</v>
      </c>
      <c r="P240" s="96">
        <f t="shared" si="49"/>
        <v>0.002733734</v>
      </c>
      <c r="Q240" s="96"/>
      <c r="T240" s="99">
        <f t="shared" si="50"/>
        <v>3.98497499084627</v>
      </c>
      <c r="U240" s="99">
        <f t="shared" si="51"/>
        <v>3.32631308338732</v>
      </c>
      <c r="V240" s="99"/>
    </row>
    <row r="241" spans="1:10">
      <c r="A241" s="95">
        <v>-4.3</v>
      </c>
      <c r="B241" s="94"/>
      <c r="C241" s="94"/>
      <c r="D241" s="94"/>
      <c r="E241" s="94"/>
      <c r="F241" s="94"/>
      <c r="G241" s="94"/>
      <c r="H241" s="110"/>
      <c r="I241" s="110"/>
      <c r="J241" s="110"/>
    </row>
    <row r="242" spans="1:10">
      <c r="A242" s="95">
        <v>-5</v>
      </c>
      <c r="B242" s="94"/>
      <c r="C242" s="94"/>
      <c r="D242" s="94"/>
      <c r="E242" s="94"/>
      <c r="F242" s="94"/>
      <c r="G242" s="94"/>
      <c r="H242" s="110"/>
      <c r="I242" s="110"/>
      <c r="J242" s="110"/>
    </row>
    <row r="243" spans="1:10">
      <c r="A243" s="95">
        <v>-6</v>
      </c>
      <c r="B243" s="94"/>
      <c r="C243" s="94"/>
      <c r="D243" s="94"/>
      <c r="E243" s="94"/>
      <c r="F243" s="94"/>
      <c r="G243" s="94"/>
      <c r="H243" s="110"/>
      <c r="I243" s="110"/>
      <c r="J243" s="110"/>
    </row>
    <row r="244" spans="1:10">
      <c r="A244" s="95">
        <v>-7</v>
      </c>
      <c r="B244" s="94"/>
      <c r="C244" s="94"/>
      <c r="D244" s="94"/>
      <c r="E244" s="94"/>
      <c r="F244" s="94"/>
      <c r="G244" s="94"/>
      <c r="H244" s="110"/>
      <c r="I244" s="110"/>
      <c r="J244" s="110"/>
    </row>
    <row r="245" spans="1:10">
      <c r="A245" s="95">
        <v>-8</v>
      </c>
      <c r="B245" s="94"/>
      <c r="C245" s="94"/>
      <c r="D245" s="94"/>
      <c r="E245" s="94"/>
      <c r="F245" s="94"/>
      <c r="G245" s="94"/>
      <c r="H245" s="110"/>
      <c r="I245" s="110"/>
      <c r="J245" s="110"/>
    </row>
    <row r="246" spans="1:10">
      <c r="A246" s="95">
        <v>-8.5</v>
      </c>
      <c r="B246" s="94"/>
      <c r="C246" s="94"/>
      <c r="D246" s="94"/>
      <c r="E246" s="94"/>
      <c r="F246" s="94"/>
      <c r="G246" s="94"/>
      <c r="H246" s="110"/>
      <c r="I246" s="110"/>
      <c r="J246" s="110"/>
    </row>
    <row r="247" spans="1:10">
      <c r="A247" s="95">
        <v>-9</v>
      </c>
      <c r="B247" s="94"/>
      <c r="C247" s="94"/>
      <c r="D247" s="94"/>
      <c r="E247" s="94"/>
      <c r="F247" s="94"/>
      <c r="G247" s="94"/>
      <c r="H247" s="110"/>
      <c r="I247" s="110"/>
      <c r="J247" s="110"/>
    </row>
    <row r="248" spans="1:10">
      <c r="A248" s="95">
        <v>-18</v>
      </c>
      <c r="B248" s="94"/>
      <c r="C248" s="94"/>
      <c r="D248" s="94"/>
      <c r="E248" s="94"/>
      <c r="F248" s="94"/>
      <c r="G248" s="94"/>
      <c r="H248" s="110"/>
      <c r="I248" s="110"/>
      <c r="J248" s="110"/>
    </row>
    <row r="254" ht="13.5" spans="6:9">
      <c r="F254" s="111"/>
      <c r="G254" s="111"/>
      <c r="H254" s="111"/>
      <c r="I254" s="111"/>
    </row>
    <row r="255" ht="13.5" spans="1:9">
      <c r="A255" s="112"/>
      <c r="B255" s="8"/>
      <c r="C255" s="8"/>
      <c r="D255" s="8"/>
      <c r="F255" s="111"/>
      <c r="G255" s="111"/>
      <c r="H255" s="111"/>
      <c r="I255" s="111"/>
    </row>
    <row r="256" ht="13.5" spans="1:9">
      <c r="A256" s="112"/>
      <c r="B256" s="113"/>
      <c r="C256" s="113"/>
      <c r="D256" s="10"/>
      <c r="F256" s="111"/>
      <c r="G256" s="111"/>
      <c r="H256" s="111"/>
      <c r="I256" s="111"/>
    </row>
    <row r="257" ht="13.5" spans="1:9">
      <c r="A257" s="112"/>
      <c r="B257" s="113"/>
      <c r="C257" s="8"/>
      <c r="D257" s="113"/>
      <c r="F257" s="111"/>
      <c r="G257" s="111"/>
      <c r="H257" s="111"/>
      <c r="I257" s="111"/>
    </row>
    <row r="258" ht="13.5" spans="1:9">
      <c r="A258" s="112"/>
      <c r="B258" s="113"/>
      <c r="C258" s="113"/>
      <c r="D258" s="113"/>
      <c r="F258" s="111"/>
      <c r="G258" s="111"/>
      <c r="H258" s="111"/>
      <c r="I258" s="111"/>
    </row>
    <row r="259" s="87" customFormat="1" ht="13.5" spans="1:9">
      <c r="A259" s="112"/>
      <c r="B259" s="8"/>
      <c r="C259" s="8"/>
      <c r="D259" s="8"/>
      <c r="F259" s="111"/>
      <c r="G259" s="111"/>
      <c r="H259" s="111"/>
      <c r="I259" s="111"/>
    </row>
    <row r="262" ht="14.25" spans="2:4">
      <c r="B262" s="90"/>
      <c r="C262" s="90"/>
      <c r="D262" s="90"/>
    </row>
    <row r="263" ht="14.25" spans="2:4">
      <c r="B263" s="90"/>
      <c r="C263" s="90"/>
      <c r="D263" s="90"/>
    </row>
    <row r="264" ht="14.25" spans="2:4">
      <c r="B264" s="90"/>
      <c r="C264" s="90"/>
      <c r="D264" s="90"/>
    </row>
  </sheetData>
  <mergeCells count="26">
    <mergeCell ref="B3:F3"/>
    <mergeCell ref="G3:K3"/>
    <mergeCell ref="L3:P3"/>
    <mergeCell ref="B24:F24"/>
    <mergeCell ref="G24:K24"/>
    <mergeCell ref="L24:P24"/>
    <mergeCell ref="B45:D45"/>
    <mergeCell ref="E45:G45"/>
    <mergeCell ref="H45:J45"/>
    <mergeCell ref="B65:D65"/>
    <mergeCell ref="E65:G65"/>
    <mergeCell ref="H87:J87"/>
    <mergeCell ref="H109:J109"/>
    <mergeCell ref="B151:D151"/>
    <mergeCell ref="E151:G151"/>
    <mergeCell ref="H151:J151"/>
    <mergeCell ref="B171:D171"/>
    <mergeCell ref="E171:G171"/>
    <mergeCell ref="H171:J171"/>
    <mergeCell ref="B193:D193"/>
    <mergeCell ref="H193:J193"/>
    <mergeCell ref="B212:D212"/>
    <mergeCell ref="E212:G212"/>
    <mergeCell ref="H212:J212"/>
    <mergeCell ref="B232:D232"/>
    <mergeCell ref="E232:G232"/>
  </mergeCells>
  <pageMargins left="0.75" right="0.75" top="1" bottom="1" header="0.5" footer="0.5"/>
  <pageSetup paperSize="9" scale="47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T226"/>
  <sheetViews>
    <sheetView zoomScale="85" zoomScaleNormal="85" workbookViewId="0">
      <selection activeCell="A1" sqref="A1"/>
    </sheetView>
  </sheetViews>
  <sheetFormatPr defaultColWidth="9" defaultRowHeight="13.5"/>
  <cols>
    <col min="1" max="1" width="18.6666666666667" style="80" customWidth="1"/>
    <col min="2" max="2" width="17.3333333333333" style="80" customWidth="1"/>
    <col min="3" max="11" width="9" style="80"/>
    <col min="12" max="18" width="12.3333333333333" style="80" customWidth="1"/>
    <col min="19" max="16384" width="9" style="80"/>
  </cols>
  <sheetData>
    <row r="1" spans="1:1">
      <c r="A1" s="30" t="s">
        <v>18</v>
      </c>
    </row>
    <row r="2" customHeight="1" spans="1:1">
      <c r="A2" s="30" t="s">
        <v>26</v>
      </c>
    </row>
    <row r="3" spans="1:17">
      <c r="A3" s="6" t="s">
        <v>277</v>
      </c>
      <c r="B3" s="6" t="s">
        <v>186</v>
      </c>
      <c r="C3" s="6"/>
      <c r="D3" s="6"/>
      <c r="E3" s="6"/>
      <c r="F3" s="6" t="s">
        <v>278</v>
      </c>
      <c r="G3" s="6"/>
      <c r="H3" s="6"/>
      <c r="I3" s="6"/>
      <c r="J3" s="6" t="s">
        <v>279</v>
      </c>
      <c r="K3" s="6"/>
      <c r="L3" s="6"/>
      <c r="M3" s="6"/>
      <c r="N3" s="6"/>
      <c r="O3" s="6"/>
      <c r="P3" s="6"/>
      <c r="Q3" s="6"/>
    </row>
    <row r="4" spans="1:17">
      <c r="A4" s="81">
        <v>-4.3</v>
      </c>
      <c r="B4" s="82">
        <v>100</v>
      </c>
      <c r="C4" s="82">
        <v>100</v>
      </c>
      <c r="D4" s="82">
        <v>97.8</v>
      </c>
      <c r="E4" s="82">
        <v>100</v>
      </c>
      <c r="F4" s="82">
        <v>107.84</v>
      </c>
      <c r="G4" s="82">
        <v>100.44</v>
      </c>
      <c r="H4" s="82">
        <v>112.73</v>
      </c>
      <c r="I4" s="82">
        <v>98.27</v>
      </c>
      <c r="J4" s="6"/>
      <c r="K4" s="6"/>
      <c r="L4" s="6"/>
      <c r="M4" s="6"/>
      <c r="N4" s="6"/>
      <c r="O4" s="6"/>
      <c r="P4" s="6"/>
      <c r="Q4" s="6"/>
    </row>
    <row r="5" spans="1:17">
      <c r="A5" s="81">
        <v>-5</v>
      </c>
      <c r="B5" s="82">
        <v>89.38</v>
      </c>
      <c r="C5" s="82">
        <v>98.86</v>
      </c>
      <c r="D5" s="82">
        <v>100</v>
      </c>
      <c r="E5" s="82">
        <v>91.57</v>
      </c>
      <c r="F5" s="82">
        <v>103.09</v>
      </c>
      <c r="G5" s="82">
        <v>90.77</v>
      </c>
      <c r="H5" s="82">
        <v>104.27</v>
      </c>
      <c r="I5" s="82">
        <v>92.66</v>
      </c>
      <c r="J5" s="6"/>
      <c r="K5" s="6"/>
      <c r="L5" s="6"/>
      <c r="M5" s="6"/>
      <c r="N5" s="6"/>
      <c r="O5" s="6"/>
      <c r="P5" s="6"/>
      <c r="Q5" s="6"/>
    </row>
    <row r="6" spans="1:17">
      <c r="A6" s="81">
        <v>-6</v>
      </c>
      <c r="B6" s="82">
        <v>88.81</v>
      </c>
      <c r="C6" s="82">
        <v>88.95</v>
      </c>
      <c r="D6" s="82">
        <v>90.93</v>
      </c>
      <c r="E6" s="82">
        <v>86.57</v>
      </c>
      <c r="F6" s="82">
        <v>76.14</v>
      </c>
      <c r="G6" s="82">
        <v>76.49</v>
      </c>
      <c r="H6" s="82">
        <v>102.15</v>
      </c>
      <c r="I6" s="82">
        <v>78.06</v>
      </c>
      <c r="J6" s="6"/>
      <c r="K6" s="6"/>
      <c r="L6" s="6"/>
      <c r="M6" s="6"/>
      <c r="N6" s="6"/>
      <c r="O6" s="6"/>
      <c r="P6" s="6"/>
      <c r="Q6" s="6"/>
    </row>
    <row r="7" spans="1:17">
      <c r="A7" s="81">
        <v>-7</v>
      </c>
      <c r="B7" s="82">
        <v>84.4</v>
      </c>
      <c r="C7" s="82">
        <v>77.98</v>
      </c>
      <c r="D7" s="82">
        <v>80.23</v>
      </c>
      <c r="E7" s="82">
        <v>86.83</v>
      </c>
      <c r="F7" s="82">
        <v>56.62</v>
      </c>
      <c r="G7" s="82">
        <v>59.22</v>
      </c>
      <c r="H7" s="82">
        <v>63.05</v>
      </c>
      <c r="I7" s="82">
        <v>74.8</v>
      </c>
      <c r="J7" s="6"/>
      <c r="K7" s="6"/>
      <c r="L7" s="6"/>
      <c r="M7" s="6"/>
      <c r="N7" s="6"/>
      <c r="O7" s="6"/>
      <c r="P7" s="6"/>
      <c r="Q7" s="6"/>
    </row>
    <row r="8" spans="1:17">
      <c r="A8" s="81">
        <v>-8</v>
      </c>
      <c r="B8" s="82">
        <v>55.72</v>
      </c>
      <c r="C8" s="82">
        <v>65.47</v>
      </c>
      <c r="D8" s="82">
        <v>54.46</v>
      </c>
      <c r="E8" s="82">
        <v>64.52</v>
      </c>
      <c r="F8" s="82">
        <v>23.27</v>
      </c>
      <c r="G8" s="82">
        <v>28.06</v>
      </c>
      <c r="H8" s="82">
        <v>21.59</v>
      </c>
      <c r="I8" s="82">
        <v>39.34</v>
      </c>
      <c r="J8" s="6"/>
      <c r="K8" s="6"/>
      <c r="L8" s="6"/>
      <c r="M8" s="6"/>
      <c r="N8" s="6"/>
      <c r="O8" s="6"/>
      <c r="P8" s="6"/>
      <c r="Q8" s="6"/>
    </row>
    <row r="9" spans="1:17">
      <c r="A9" s="81">
        <v>-9</v>
      </c>
      <c r="B9" s="82">
        <v>17.1</v>
      </c>
      <c r="C9" s="82">
        <v>35.3</v>
      </c>
      <c r="D9" s="82">
        <v>20.05</v>
      </c>
      <c r="E9" s="82">
        <v>28.18</v>
      </c>
      <c r="F9" s="82">
        <v>12.63</v>
      </c>
      <c r="G9" s="82">
        <v>8.63</v>
      </c>
      <c r="H9" s="82">
        <v>10.22</v>
      </c>
      <c r="I9" s="82">
        <v>14.91</v>
      </c>
      <c r="J9" s="6"/>
      <c r="K9" s="6"/>
      <c r="L9" s="6"/>
      <c r="M9" s="6"/>
      <c r="N9" s="6"/>
      <c r="O9" s="6"/>
      <c r="P9" s="6"/>
      <c r="Q9" s="6"/>
    </row>
    <row r="10" spans="1:17">
      <c r="A10" s="81">
        <v>-10</v>
      </c>
      <c r="B10" s="82">
        <v>12.54</v>
      </c>
      <c r="C10" s="82">
        <v>17.83</v>
      </c>
      <c r="D10" s="82">
        <v>4.39</v>
      </c>
      <c r="E10" s="82">
        <v>13.57</v>
      </c>
      <c r="F10" s="82">
        <v>9.39</v>
      </c>
      <c r="G10" s="82">
        <v>14.84</v>
      </c>
      <c r="H10" s="82">
        <v>9.43</v>
      </c>
      <c r="I10" s="82">
        <v>14.67</v>
      </c>
      <c r="J10" s="6"/>
      <c r="K10" s="6"/>
      <c r="L10" s="6"/>
      <c r="M10" s="6"/>
      <c r="N10" s="6"/>
      <c r="O10" s="6"/>
      <c r="P10" s="6"/>
      <c r="Q10" s="6"/>
    </row>
    <row r="11" spans="1:17">
      <c r="A11" s="81">
        <v>-18</v>
      </c>
      <c r="B11" s="82">
        <v>11.37</v>
      </c>
      <c r="C11" s="82">
        <v>9.31</v>
      </c>
      <c r="D11" s="82">
        <v>11.84</v>
      </c>
      <c r="E11" s="82">
        <v>13.04</v>
      </c>
      <c r="F11" s="82">
        <v>14.24</v>
      </c>
      <c r="G11" s="82">
        <v>7.17</v>
      </c>
      <c r="H11" s="82">
        <v>15.17</v>
      </c>
      <c r="I11" s="82">
        <v>10.44</v>
      </c>
      <c r="J11" s="6"/>
      <c r="K11" s="6"/>
      <c r="L11" s="6"/>
      <c r="M11" s="6"/>
      <c r="N11" s="6"/>
      <c r="O11" s="6"/>
      <c r="P11" s="6"/>
      <c r="Q11" s="6"/>
    </row>
    <row r="12" spans="1:17">
      <c r="A12" s="81">
        <v>-4.3</v>
      </c>
      <c r="B12" s="6"/>
      <c r="C12" s="6"/>
      <c r="D12" s="6"/>
      <c r="E12" s="6"/>
      <c r="F12" s="6"/>
      <c r="G12" s="6"/>
      <c r="H12" s="6"/>
      <c r="I12" s="6"/>
      <c r="J12" s="6">
        <v>73.84</v>
      </c>
      <c r="K12" s="6">
        <v>65.99</v>
      </c>
      <c r="L12" s="6">
        <v>70.46</v>
      </c>
      <c r="M12" s="6">
        <v>64.42</v>
      </c>
      <c r="N12" s="6"/>
      <c r="O12" s="6"/>
      <c r="P12" s="6"/>
      <c r="Q12" s="6"/>
    </row>
    <row r="13" spans="1:17">
      <c r="A13" s="81">
        <v>-5</v>
      </c>
      <c r="B13" s="6"/>
      <c r="C13" s="6"/>
      <c r="D13" s="6"/>
      <c r="E13" s="6"/>
      <c r="F13" s="6"/>
      <c r="G13" s="6"/>
      <c r="H13" s="6"/>
      <c r="I13" s="6"/>
      <c r="J13" s="6">
        <v>69.39</v>
      </c>
      <c r="K13" s="6">
        <v>70.13</v>
      </c>
      <c r="L13" s="6">
        <v>68.84</v>
      </c>
      <c r="M13" s="6">
        <v>68.5</v>
      </c>
      <c r="N13" s="6"/>
      <c r="O13" s="6"/>
      <c r="P13" s="6"/>
      <c r="Q13" s="6"/>
    </row>
    <row r="14" spans="1:17">
      <c r="A14" s="81">
        <v>-6</v>
      </c>
      <c r="B14" s="6"/>
      <c r="C14" s="6"/>
      <c r="D14" s="6"/>
      <c r="E14" s="6"/>
      <c r="F14" s="6"/>
      <c r="G14" s="6"/>
      <c r="H14" s="6"/>
      <c r="I14" s="6"/>
      <c r="J14" s="6">
        <v>55.78</v>
      </c>
      <c r="K14" s="6">
        <v>56.98</v>
      </c>
      <c r="L14" s="6">
        <v>48.25</v>
      </c>
      <c r="M14" s="6">
        <v>56.43</v>
      </c>
      <c r="N14" s="6"/>
      <c r="O14" s="6"/>
      <c r="P14" s="6"/>
      <c r="Q14" s="6"/>
    </row>
    <row r="15" spans="1:17">
      <c r="A15" s="81">
        <v>-7</v>
      </c>
      <c r="B15" s="6"/>
      <c r="C15" s="6"/>
      <c r="D15" s="6"/>
      <c r="E15" s="6"/>
      <c r="F15" s="6"/>
      <c r="G15" s="6"/>
      <c r="H15" s="6"/>
      <c r="I15" s="6"/>
      <c r="J15" s="6">
        <v>28.1</v>
      </c>
      <c r="K15" s="6">
        <v>27.99</v>
      </c>
      <c r="L15" s="6">
        <v>23.27</v>
      </c>
      <c r="M15" s="6">
        <v>28.71</v>
      </c>
      <c r="N15" s="6"/>
      <c r="O15" s="6"/>
      <c r="P15" s="6"/>
      <c r="Q15" s="6"/>
    </row>
    <row r="16" spans="1:17">
      <c r="A16" s="81">
        <v>-8</v>
      </c>
      <c r="B16" s="6"/>
      <c r="C16" s="6"/>
      <c r="D16" s="6"/>
      <c r="E16" s="6"/>
      <c r="F16" s="6"/>
      <c r="G16" s="6"/>
      <c r="H16" s="6"/>
      <c r="I16" s="6"/>
      <c r="J16" s="6">
        <v>24.32</v>
      </c>
      <c r="K16" s="6">
        <v>11.87</v>
      </c>
      <c r="L16" s="6">
        <v>12.22</v>
      </c>
      <c r="M16" s="6">
        <v>10.78</v>
      </c>
      <c r="N16" s="6"/>
      <c r="O16" s="6"/>
      <c r="P16" s="6"/>
      <c r="Q16" s="6"/>
    </row>
    <row r="17" spans="1:17">
      <c r="A17" s="81">
        <v>-8.5</v>
      </c>
      <c r="B17" s="6"/>
      <c r="C17" s="6"/>
      <c r="D17" s="6"/>
      <c r="E17" s="6"/>
      <c r="F17" s="6"/>
      <c r="G17" s="6"/>
      <c r="H17" s="6"/>
      <c r="I17" s="6"/>
      <c r="J17" s="6">
        <v>19.32</v>
      </c>
      <c r="K17" s="6">
        <v>7.44</v>
      </c>
      <c r="L17" s="6">
        <v>8.28</v>
      </c>
      <c r="M17" s="6">
        <v>7.59</v>
      </c>
      <c r="N17" s="6"/>
      <c r="O17" s="6"/>
      <c r="P17" s="6"/>
      <c r="Q17" s="6"/>
    </row>
    <row r="18" spans="1:17">
      <c r="A18" s="81">
        <v>-9</v>
      </c>
      <c r="B18" s="6"/>
      <c r="C18" s="6"/>
      <c r="D18" s="6"/>
      <c r="E18" s="6"/>
      <c r="F18" s="6"/>
      <c r="G18" s="6"/>
      <c r="H18" s="6"/>
      <c r="I18" s="6"/>
      <c r="J18" s="6">
        <v>13.57</v>
      </c>
      <c r="K18" s="6">
        <v>9.96</v>
      </c>
      <c r="L18" s="6">
        <v>8.38</v>
      </c>
      <c r="M18" s="6">
        <v>10.21</v>
      </c>
      <c r="N18" s="6"/>
      <c r="O18" s="6"/>
      <c r="P18" s="6"/>
      <c r="Q18" s="6"/>
    </row>
    <row r="19" spans="1:17">
      <c r="A19" s="81">
        <v>-18</v>
      </c>
      <c r="B19" s="6"/>
      <c r="C19" s="6"/>
      <c r="D19" s="6"/>
      <c r="E19" s="6"/>
      <c r="F19" s="6"/>
      <c r="G19" s="6"/>
      <c r="H19" s="6"/>
      <c r="I19" s="6"/>
      <c r="J19" s="6">
        <v>23.6</v>
      </c>
      <c r="K19" s="6">
        <v>12.75</v>
      </c>
      <c r="L19" s="6">
        <v>14.68</v>
      </c>
      <c r="M19" s="6">
        <v>11.33</v>
      </c>
      <c r="N19" s="6"/>
      <c r="O19" s="6"/>
      <c r="P19" s="6"/>
      <c r="Q19" s="6"/>
    </row>
    <row r="20" spans="1:1">
      <c r="A20" s="6" t="s">
        <v>132</v>
      </c>
    </row>
    <row r="21" spans="1:46">
      <c r="A21" s="6"/>
      <c r="B21" s="6" t="s">
        <v>288</v>
      </c>
      <c r="C21" s="6" t="s">
        <v>96</v>
      </c>
      <c r="D21" s="6"/>
      <c r="E21" s="6"/>
      <c r="F21" s="6"/>
      <c r="G21" s="6"/>
      <c r="H21" s="6" t="s">
        <v>289</v>
      </c>
      <c r="I21" s="6"/>
      <c r="J21" s="6"/>
      <c r="K21" s="6"/>
      <c r="L21" s="6" t="s">
        <v>290</v>
      </c>
      <c r="M21" s="6"/>
      <c r="N21" s="6"/>
      <c r="O21" s="6"/>
      <c r="P21" s="6" t="s">
        <v>291</v>
      </c>
      <c r="Q21" s="6"/>
      <c r="R21" s="6"/>
      <c r="S21" s="6"/>
      <c r="T21" s="6"/>
      <c r="U21" s="6"/>
      <c r="V21" s="6"/>
      <c r="W21" s="6"/>
      <c r="X21" s="6"/>
      <c r="AC21" s="6"/>
      <c r="AD21" s="6"/>
      <c r="AE21" s="6"/>
      <c r="AF21" s="6"/>
      <c r="AG21" s="6"/>
      <c r="AH21" s="6"/>
      <c r="AI21" s="6"/>
      <c r="AN21" s="6"/>
      <c r="AO21" s="6"/>
      <c r="AP21" s="6"/>
      <c r="AQ21" s="6"/>
      <c r="AR21" s="6"/>
      <c r="AS21" s="6"/>
      <c r="AT21" s="6"/>
    </row>
    <row r="22" spans="1:46">
      <c r="A22" s="6" t="s">
        <v>186</v>
      </c>
      <c r="B22" s="60">
        <v>6.9002</v>
      </c>
      <c r="C22" s="7">
        <v>6.794</v>
      </c>
      <c r="D22" s="7">
        <v>6.761</v>
      </c>
      <c r="E22" s="7">
        <v>6.609</v>
      </c>
      <c r="F22" s="7">
        <v>6.982</v>
      </c>
      <c r="G22" s="83">
        <v>7.355</v>
      </c>
      <c r="H22" s="6">
        <v>8.284</v>
      </c>
      <c r="I22" s="6">
        <v>8.359</v>
      </c>
      <c r="J22" s="6">
        <v>8.02</v>
      </c>
      <c r="K22" s="6">
        <v>8.056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AC22" s="6"/>
      <c r="AD22" s="6"/>
      <c r="AE22" s="6"/>
      <c r="AF22" s="6"/>
      <c r="AG22" s="6"/>
      <c r="AH22" s="6"/>
      <c r="AI22" s="6"/>
      <c r="AN22" s="6"/>
      <c r="AO22" s="6"/>
      <c r="AP22" s="6"/>
      <c r="AQ22" s="6"/>
      <c r="AR22" s="6"/>
      <c r="AS22" s="6"/>
      <c r="AT22" s="6"/>
    </row>
    <row r="23" spans="1:46">
      <c r="A23" s="6" t="s">
        <v>292</v>
      </c>
      <c r="B23" s="60">
        <v>6.447</v>
      </c>
      <c r="C23" s="7">
        <v>5.953</v>
      </c>
      <c r="D23" s="7">
        <v>6.511</v>
      </c>
      <c r="E23" s="7">
        <v>6.018</v>
      </c>
      <c r="F23" s="7">
        <v>6.659</v>
      </c>
      <c r="G23" s="7">
        <v>7.094</v>
      </c>
      <c r="J23" s="48"/>
      <c r="K23" s="6"/>
      <c r="L23" s="6">
        <v>7.67</v>
      </c>
      <c r="M23" s="6">
        <v>7.179</v>
      </c>
      <c r="N23" s="6">
        <v>7.051</v>
      </c>
      <c r="O23" s="6">
        <v>6.896</v>
      </c>
      <c r="P23" s="6"/>
      <c r="Q23" s="6"/>
      <c r="R23" s="6"/>
      <c r="S23" s="6"/>
      <c r="T23" s="6"/>
      <c r="U23" s="6"/>
      <c r="V23" s="6"/>
      <c r="W23" s="6"/>
      <c r="X23" s="6"/>
      <c r="AC23" s="6"/>
      <c r="AD23" s="6"/>
      <c r="AE23" s="6"/>
      <c r="AF23" s="6"/>
      <c r="AG23" s="6"/>
      <c r="AH23" s="6"/>
      <c r="AI23" s="6"/>
      <c r="AN23" s="6"/>
      <c r="AO23" s="6"/>
      <c r="AP23" s="6"/>
      <c r="AQ23" s="6"/>
      <c r="AR23" s="6"/>
      <c r="AS23" s="6"/>
      <c r="AT23" s="6"/>
    </row>
    <row r="24" spans="1:46">
      <c r="A24" s="6" t="s">
        <v>279</v>
      </c>
      <c r="B24" s="60">
        <v>6.148</v>
      </c>
      <c r="C24" s="7">
        <v>5.978</v>
      </c>
      <c r="D24" s="7"/>
      <c r="E24" s="7">
        <v>5.825</v>
      </c>
      <c r="F24" s="7">
        <v>6.136</v>
      </c>
      <c r="G24" s="7">
        <v>6.653</v>
      </c>
      <c r="P24" s="6">
        <v>6.69</v>
      </c>
      <c r="Q24" s="6">
        <v>6.638</v>
      </c>
      <c r="R24" s="6">
        <v>6.267</v>
      </c>
      <c r="S24" s="6">
        <v>6.302</v>
      </c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N24" s="6"/>
      <c r="AO24" s="6"/>
      <c r="AP24" s="6"/>
      <c r="AQ24" s="6"/>
      <c r="AR24" s="6"/>
      <c r="AS24" s="6"/>
      <c r="AT24" s="6"/>
    </row>
    <row r="26" ht="14.25" spans="3:19">
      <c r="C26" s="84"/>
      <c r="D26" s="30"/>
      <c r="E26" s="30"/>
      <c r="F26" s="30"/>
      <c r="G26" s="30"/>
      <c r="H26" s="85"/>
      <c r="I26" s="85"/>
      <c r="J26" s="85"/>
      <c r="K26" s="30"/>
      <c r="L26" s="30"/>
      <c r="M26" s="30"/>
      <c r="N26" s="30"/>
      <c r="O26" s="30"/>
      <c r="P26" s="30"/>
      <c r="Q26" s="30"/>
      <c r="R26" s="30"/>
      <c r="S26" s="30"/>
    </row>
    <row r="27" spans="3:19">
      <c r="C27" s="84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</row>
    <row r="28" spans="1:3">
      <c r="A28" s="30" t="s">
        <v>29</v>
      </c>
      <c r="C28" s="84"/>
    </row>
    <row r="29" spans="1:13">
      <c r="A29" s="6" t="s">
        <v>277</v>
      </c>
      <c r="B29" s="6" t="s">
        <v>186</v>
      </c>
      <c r="C29" s="6"/>
      <c r="D29" s="6"/>
      <c r="E29" s="6"/>
      <c r="F29" s="6" t="s">
        <v>293</v>
      </c>
      <c r="G29" s="6"/>
      <c r="H29" s="6"/>
      <c r="I29" s="6"/>
      <c r="J29" s="6" t="s">
        <v>279</v>
      </c>
      <c r="K29" s="6"/>
      <c r="L29" s="6"/>
      <c r="M29" s="6"/>
    </row>
    <row r="30" spans="1:13">
      <c r="A30" s="81">
        <v>-4.3</v>
      </c>
      <c r="B30" s="82">
        <v>100</v>
      </c>
      <c r="C30" s="82">
        <v>100</v>
      </c>
      <c r="D30" s="82">
        <v>100</v>
      </c>
      <c r="E30" s="82">
        <v>100</v>
      </c>
      <c r="F30" s="82">
        <v>127.77</v>
      </c>
      <c r="G30" s="82">
        <v>122.4</v>
      </c>
      <c r="H30" s="82">
        <v>122.27</v>
      </c>
      <c r="I30" s="82">
        <v>126.47</v>
      </c>
      <c r="J30" s="6"/>
      <c r="K30" s="6"/>
      <c r="L30" s="6"/>
      <c r="M30" s="6"/>
    </row>
    <row r="31" spans="1:13">
      <c r="A31" s="81">
        <v>-5</v>
      </c>
      <c r="B31" s="82">
        <v>87.12</v>
      </c>
      <c r="C31" s="82">
        <v>99.69</v>
      </c>
      <c r="D31" s="82">
        <v>90.96</v>
      </c>
      <c r="E31" s="82">
        <v>93.48</v>
      </c>
      <c r="F31" s="82">
        <v>136.84</v>
      </c>
      <c r="G31" s="82">
        <v>135.8</v>
      </c>
      <c r="H31" s="82">
        <v>123.79</v>
      </c>
      <c r="I31" s="82">
        <v>124.78</v>
      </c>
      <c r="J31" s="6"/>
      <c r="K31" s="6"/>
      <c r="L31" s="6"/>
      <c r="M31" s="6"/>
    </row>
    <row r="32" spans="1:13">
      <c r="A32" s="81">
        <v>-6</v>
      </c>
      <c r="B32" s="82">
        <v>90.56</v>
      </c>
      <c r="C32" s="82">
        <v>92.17</v>
      </c>
      <c r="D32" s="82">
        <v>96.55</v>
      </c>
      <c r="E32" s="82">
        <v>91.27</v>
      </c>
      <c r="F32" s="82">
        <v>92.5</v>
      </c>
      <c r="G32" s="82">
        <v>87.03</v>
      </c>
      <c r="H32" s="82">
        <v>95.81</v>
      </c>
      <c r="I32" s="82">
        <v>104.89</v>
      </c>
      <c r="J32" s="6"/>
      <c r="K32" s="6"/>
      <c r="L32" s="6"/>
      <c r="M32" s="6"/>
    </row>
    <row r="33" spans="1:13">
      <c r="A33" s="81">
        <v>-7</v>
      </c>
      <c r="B33" s="82">
        <v>73.36</v>
      </c>
      <c r="C33" s="82">
        <v>52.82</v>
      </c>
      <c r="D33" s="82">
        <v>70.51</v>
      </c>
      <c r="E33" s="82">
        <v>54.28</v>
      </c>
      <c r="F33" s="82">
        <v>45.09</v>
      </c>
      <c r="G33" s="82">
        <v>46.21</v>
      </c>
      <c r="H33" s="82">
        <v>49.17</v>
      </c>
      <c r="I33" s="82">
        <v>26.35</v>
      </c>
      <c r="J33" s="6"/>
      <c r="K33" s="6"/>
      <c r="L33" s="6"/>
      <c r="M33" s="6"/>
    </row>
    <row r="34" spans="1:13">
      <c r="A34" s="81">
        <v>-8</v>
      </c>
      <c r="B34" s="82">
        <v>37.65</v>
      </c>
      <c r="C34" s="82">
        <v>28.46</v>
      </c>
      <c r="D34" s="82">
        <v>34.1</v>
      </c>
      <c r="E34" s="82">
        <v>57.18</v>
      </c>
      <c r="F34" s="82">
        <v>33.52</v>
      </c>
      <c r="G34" s="82">
        <v>19.58</v>
      </c>
      <c r="H34" s="82">
        <v>18.23</v>
      </c>
      <c r="I34" s="82">
        <v>8.49</v>
      </c>
      <c r="J34" s="6"/>
      <c r="K34" s="6"/>
      <c r="L34" s="6"/>
      <c r="M34" s="6"/>
    </row>
    <row r="35" spans="1:13">
      <c r="A35" s="81">
        <v>-9</v>
      </c>
      <c r="B35" s="82">
        <v>18.39</v>
      </c>
      <c r="C35" s="82">
        <v>16.52</v>
      </c>
      <c r="D35" s="82">
        <v>21.03</v>
      </c>
      <c r="E35" s="82">
        <v>15.13</v>
      </c>
      <c r="F35" s="82">
        <v>15.32</v>
      </c>
      <c r="G35" s="82">
        <v>21.85</v>
      </c>
      <c r="H35" s="82">
        <v>15.6</v>
      </c>
      <c r="I35" s="82">
        <v>19.84</v>
      </c>
      <c r="J35" s="6"/>
      <c r="K35" s="6"/>
      <c r="L35" s="6"/>
      <c r="M35" s="6"/>
    </row>
    <row r="36" spans="1:13">
      <c r="A36" s="81">
        <v>-10</v>
      </c>
      <c r="B36" s="82">
        <v>18.82</v>
      </c>
      <c r="C36" s="82">
        <v>12.36</v>
      </c>
      <c r="D36" s="82">
        <v>14.86</v>
      </c>
      <c r="E36" s="82">
        <v>11.05</v>
      </c>
      <c r="F36" s="82">
        <v>15.07</v>
      </c>
      <c r="G36" s="82">
        <v>11.08</v>
      </c>
      <c r="H36" s="82">
        <v>14.55</v>
      </c>
      <c r="I36" s="82">
        <v>27.05</v>
      </c>
      <c r="J36" s="6"/>
      <c r="K36" s="6"/>
      <c r="L36" s="6"/>
      <c r="M36" s="6"/>
    </row>
    <row r="37" spans="1:13">
      <c r="A37" s="81">
        <v>-18</v>
      </c>
      <c r="B37" s="82">
        <v>20.58</v>
      </c>
      <c r="C37" s="82">
        <v>17.14</v>
      </c>
      <c r="D37" s="82">
        <v>12.75</v>
      </c>
      <c r="E37" s="82">
        <v>22.4</v>
      </c>
      <c r="F37" s="82">
        <v>19.64</v>
      </c>
      <c r="G37" s="82">
        <v>9.12</v>
      </c>
      <c r="H37" s="82">
        <v>16.28</v>
      </c>
      <c r="I37" s="82">
        <v>38.05</v>
      </c>
      <c r="J37" s="6"/>
      <c r="K37" s="6"/>
      <c r="L37" s="6"/>
      <c r="M37" s="6"/>
    </row>
    <row r="38" spans="1:12">
      <c r="A38" s="81">
        <v>-4.3</v>
      </c>
      <c r="B38" s="6"/>
      <c r="C38" s="6"/>
      <c r="D38" s="6"/>
      <c r="E38" s="6"/>
      <c r="F38" s="6"/>
      <c r="G38" s="6"/>
      <c r="H38" s="6"/>
      <c r="I38" s="6"/>
      <c r="J38" s="6">
        <v>48.72</v>
      </c>
      <c r="K38" s="6">
        <v>32.78</v>
      </c>
      <c r="L38" s="6">
        <v>38.22</v>
      </c>
    </row>
    <row r="39" spans="1:12">
      <c r="A39" s="81">
        <v>-5</v>
      </c>
      <c r="B39" s="6"/>
      <c r="C39" s="6"/>
      <c r="D39" s="6"/>
      <c r="E39" s="6"/>
      <c r="F39" s="6"/>
      <c r="G39" s="6"/>
      <c r="H39" s="6"/>
      <c r="I39" s="6"/>
      <c r="J39" s="6">
        <v>47.09</v>
      </c>
      <c r="K39" s="6">
        <v>35.1</v>
      </c>
      <c r="L39" s="6">
        <v>42.52</v>
      </c>
    </row>
    <row r="40" spans="1:12">
      <c r="A40" s="81">
        <v>-6</v>
      </c>
      <c r="B40" s="6"/>
      <c r="C40" s="6"/>
      <c r="D40" s="6"/>
      <c r="E40" s="6"/>
      <c r="F40" s="6"/>
      <c r="G40" s="6"/>
      <c r="H40" s="6"/>
      <c r="I40" s="6"/>
      <c r="J40" s="6">
        <v>14.76</v>
      </c>
      <c r="K40" s="6">
        <v>25.14</v>
      </c>
      <c r="L40" s="6">
        <v>35.31</v>
      </c>
    </row>
    <row r="41" spans="1:12">
      <c r="A41" s="81">
        <v>-7</v>
      </c>
      <c r="B41" s="6"/>
      <c r="C41" s="6"/>
      <c r="D41" s="6"/>
      <c r="E41" s="6"/>
      <c r="F41" s="6"/>
      <c r="G41" s="6"/>
      <c r="H41" s="6"/>
      <c r="I41" s="6"/>
      <c r="J41" s="6">
        <v>23.36</v>
      </c>
      <c r="K41" s="6">
        <v>13.49</v>
      </c>
      <c r="L41" s="6">
        <v>6.86</v>
      </c>
    </row>
    <row r="42" spans="1:12">
      <c r="A42" s="81">
        <v>-8</v>
      </c>
      <c r="B42" s="6"/>
      <c r="C42" s="6"/>
      <c r="D42" s="6"/>
      <c r="E42" s="6"/>
      <c r="F42" s="6"/>
      <c r="G42" s="6"/>
      <c r="H42" s="6"/>
      <c r="I42" s="6"/>
      <c r="J42" s="6">
        <v>28.21</v>
      </c>
      <c r="K42" s="6">
        <v>9.8</v>
      </c>
      <c r="L42" s="6">
        <v>19.43</v>
      </c>
    </row>
    <row r="43" spans="1:12">
      <c r="A43" s="81">
        <v>-8.5</v>
      </c>
      <c r="B43" s="6"/>
      <c r="C43" s="6"/>
      <c r="D43" s="6"/>
      <c r="E43" s="6"/>
      <c r="F43" s="6"/>
      <c r="G43" s="6"/>
      <c r="H43" s="6"/>
      <c r="I43" s="6"/>
      <c r="J43" s="6">
        <v>17.26</v>
      </c>
      <c r="K43" s="6">
        <v>16.65</v>
      </c>
      <c r="L43" s="6">
        <v>6.81</v>
      </c>
    </row>
    <row r="44" spans="1:12">
      <c r="A44" s="81">
        <v>-9</v>
      </c>
      <c r="B44" s="6"/>
      <c r="C44" s="6"/>
      <c r="D44" s="6"/>
      <c r="E44" s="6"/>
      <c r="F44" s="6"/>
      <c r="G44" s="6"/>
      <c r="H44" s="6"/>
      <c r="I44" s="6"/>
      <c r="J44" s="6">
        <v>14.63</v>
      </c>
      <c r="K44" s="6">
        <v>15.65</v>
      </c>
      <c r="L44" s="6">
        <v>8.38</v>
      </c>
    </row>
    <row r="45" spans="1:12">
      <c r="A45" s="81">
        <v>-18</v>
      </c>
      <c r="B45" s="6"/>
      <c r="C45" s="6"/>
      <c r="D45" s="6"/>
      <c r="E45" s="6"/>
      <c r="F45" s="6"/>
      <c r="G45" s="6"/>
      <c r="H45" s="6"/>
      <c r="I45" s="6"/>
      <c r="J45" s="6">
        <v>21.67</v>
      </c>
      <c r="K45" s="6">
        <v>12.6</v>
      </c>
      <c r="L45" s="6">
        <v>14.37</v>
      </c>
    </row>
    <row r="46" spans="1:13">
      <c r="A46" s="6"/>
      <c r="B46" s="6"/>
      <c r="C46" s="6"/>
      <c r="D46" s="6"/>
      <c r="E46" s="6"/>
      <c r="F46" s="6"/>
      <c r="G46" s="6"/>
      <c r="H46" s="6"/>
      <c r="I46" s="6"/>
      <c r="J46" s="30"/>
      <c r="K46" s="30"/>
      <c r="L46" s="30"/>
      <c r="M46" s="6"/>
    </row>
    <row r="47" spans="1:20">
      <c r="A47" s="30" t="s">
        <v>132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</row>
    <row r="48" spans="1:20">
      <c r="A48" s="6"/>
      <c r="B48" s="6" t="s">
        <v>288</v>
      </c>
      <c r="C48" s="6" t="s">
        <v>96</v>
      </c>
      <c r="D48" s="6"/>
      <c r="E48" s="6"/>
      <c r="F48" s="6"/>
      <c r="G48" s="6"/>
      <c r="H48" s="6"/>
      <c r="I48" s="6" t="s">
        <v>294</v>
      </c>
      <c r="J48" s="6"/>
      <c r="K48" s="6"/>
      <c r="L48" s="6"/>
      <c r="M48" s="6" t="s">
        <v>295</v>
      </c>
      <c r="N48" s="6"/>
      <c r="O48" s="6"/>
      <c r="P48" s="6"/>
      <c r="Q48" s="6" t="s">
        <v>296</v>
      </c>
      <c r="R48" s="6"/>
      <c r="S48" s="6"/>
      <c r="T48" s="6"/>
    </row>
    <row r="49" spans="1:20">
      <c r="A49" s="23" t="s">
        <v>186</v>
      </c>
      <c r="B49" s="24">
        <v>6.78</v>
      </c>
      <c r="C49" s="24">
        <v>6.656</v>
      </c>
      <c r="D49" s="24">
        <v>7.005</v>
      </c>
      <c r="E49" s="24">
        <v>6.674</v>
      </c>
      <c r="F49" s="24">
        <v>6.626</v>
      </c>
      <c r="G49" s="24">
        <v>6.93</v>
      </c>
      <c r="H49" s="6"/>
      <c r="I49" s="6">
        <v>7.448</v>
      </c>
      <c r="J49" s="6">
        <v>7.471</v>
      </c>
      <c r="K49" s="6">
        <v>6.919</v>
      </c>
      <c r="L49" s="6">
        <v>7.187</v>
      </c>
      <c r="M49" s="6"/>
      <c r="N49" s="6"/>
      <c r="O49" s="6"/>
      <c r="P49" s="6"/>
      <c r="Q49" s="6"/>
      <c r="R49" s="6"/>
      <c r="S49" s="6"/>
      <c r="T49" s="6"/>
    </row>
    <row r="50" spans="1:20">
      <c r="A50" s="23" t="s">
        <v>292</v>
      </c>
      <c r="B50" s="24">
        <v>6.12</v>
      </c>
      <c r="C50" s="24">
        <v>6.364</v>
      </c>
      <c r="D50" s="24">
        <v>6.176</v>
      </c>
      <c r="E50" s="24">
        <v>5.846</v>
      </c>
      <c r="F50" s="24">
        <v>6.097</v>
      </c>
      <c r="G50" s="24"/>
      <c r="H50" s="48"/>
      <c r="I50" s="64"/>
      <c r="J50" s="64"/>
      <c r="K50" s="6"/>
      <c r="L50" s="6"/>
      <c r="M50" s="6">
        <v>6.581</v>
      </c>
      <c r="N50" s="6">
        <v>6.328</v>
      </c>
      <c r="O50" s="6">
        <v>6.365</v>
      </c>
      <c r="P50" s="6">
        <v>6.311</v>
      </c>
      <c r="Q50" s="6"/>
      <c r="R50" s="6"/>
      <c r="S50" s="6"/>
      <c r="T50" s="6"/>
    </row>
    <row r="51" spans="1:20">
      <c r="A51" s="23" t="s">
        <v>285</v>
      </c>
      <c r="B51" s="24">
        <v>5.93</v>
      </c>
      <c r="C51" s="24">
        <v>5.856</v>
      </c>
      <c r="D51" s="24">
        <v>5.956</v>
      </c>
      <c r="E51" s="24">
        <v>6.102</v>
      </c>
      <c r="F51" s="24">
        <v>5.808</v>
      </c>
      <c r="G51" s="24"/>
      <c r="H51" s="6"/>
      <c r="I51" s="48"/>
      <c r="J51" s="64"/>
      <c r="K51" s="6"/>
      <c r="L51" s="6"/>
      <c r="M51" s="6"/>
      <c r="N51" s="6"/>
      <c r="O51" s="6"/>
      <c r="P51" s="6"/>
      <c r="Q51" s="6">
        <v>6.055</v>
      </c>
      <c r="R51" s="6">
        <v>6.203</v>
      </c>
      <c r="S51" s="6">
        <v>6.339</v>
      </c>
      <c r="T51" s="6"/>
    </row>
    <row r="52" spans="1:13">
      <c r="A52" s="6"/>
      <c r="B52" s="6"/>
      <c r="C52" s="6"/>
      <c r="D52" s="6"/>
      <c r="E52" s="6"/>
      <c r="F52" s="6"/>
      <c r="G52" s="6"/>
      <c r="H52" s="6"/>
      <c r="I52" s="6"/>
      <c r="J52" s="30"/>
      <c r="K52" s="30"/>
      <c r="L52" s="30"/>
      <c r="M52" s="6"/>
    </row>
    <row r="54" spans="1:25">
      <c r="A54" s="30" t="s">
        <v>297</v>
      </c>
      <c r="B54" s="30" t="s">
        <v>26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>
      <c r="A55" s="30" t="s">
        <v>106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>
      <c r="A56" s="6" t="s">
        <v>277</v>
      </c>
      <c r="B56" s="6" t="s">
        <v>186</v>
      </c>
      <c r="C56" s="6"/>
      <c r="D56" s="6"/>
      <c r="E56" s="6" t="s">
        <v>293</v>
      </c>
      <c r="F56" s="6"/>
      <c r="G56" s="6"/>
      <c r="H56" s="6" t="s">
        <v>279</v>
      </c>
      <c r="I56" s="6"/>
      <c r="J56" s="6"/>
      <c r="K56" s="6"/>
      <c r="L56" s="6" t="s">
        <v>186</v>
      </c>
      <c r="M56" s="6" t="s">
        <v>293</v>
      </c>
      <c r="N56" s="6" t="s">
        <v>298</v>
      </c>
      <c r="O56" s="6"/>
      <c r="P56" s="6" t="s">
        <v>186</v>
      </c>
      <c r="Q56" s="6" t="s">
        <v>293</v>
      </c>
      <c r="R56" s="6" t="s">
        <v>298</v>
      </c>
      <c r="S56" s="6"/>
      <c r="T56" s="6"/>
      <c r="U56" s="6"/>
      <c r="V56" s="6"/>
      <c r="W56" s="6"/>
      <c r="X56" s="6"/>
      <c r="Y56" s="6"/>
    </row>
    <row r="57" spans="1:25">
      <c r="A57" s="81">
        <v>-4.3</v>
      </c>
      <c r="B57" s="6">
        <v>0.1387</v>
      </c>
      <c r="C57" s="6">
        <v>0.1827</v>
      </c>
      <c r="D57" s="6">
        <v>0.1569</v>
      </c>
      <c r="E57" s="6">
        <v>0.1629</v>
      </c>
      <c r="F57" s="6">
        <v>0.1666</v>
      </c>
      <c r="G57" s="6">
        <v>0.1863</v>
      </c>
      <c r="H57" s="6"/>
      <c r="I57" s="6"/>
      <c r="J57" s="6"/>
      <c r="K57" s="6"/>
      <c r="L57" s="41">
        <f>AVERAGE(B57:D57)</f>
        <v>0.159433333333333</v>
      </c>
      <c r="M57" s="41">
        <f t="shared" ref="M57:M64" si="0">AVERAGE(E57:G57)</f>
        <v>0.171933333333333</v>
      </c>
      <c r="N57" s="41">
        <f t="shared" ref="N57:N64" si="1">AVERAGE(H65:J65)</f>
        <v>0.117733333333333</v>
      </c>
      <c r="O57" s="6"/>
      <c r="P57" s="60">
        <f>L57/$L$57*100</f>
        <v>100</v>
      </c>
      <c r="Q57" s="60">
        <f t="shared" ref="Q57:R57" si="2">M57/$L$57*100</f>
        <v>107.840267614468</v>
      </c>
      <c r="R57" s="60">
        <f t="shared" si="2"/>
        <v>73.8448672381349</v>
      </c>
      <c r="S57" s="6"/>
      <c r="T57" s="6"/>
      <c r="U57" s="6"/>
      <c r="V57" s="6"/>
      <c r="W57" s="6"/>
      <c r="X57" s="6"/>
      <c r="Y57" s="6"/>
    </row>
    <row r="58" spans="1:25">
      <c r="A58" s="81">
        <v>-5</v>
      </c>
      <c r="B58" s="6">
        <v>0.1395</v>
      </c>
      <c r="C58" s="6">
        <v>0.1568</v>
      </c>
      <c r="D58" s="6">
        <v>0.1312</v>
      </c>
      <c r="E58" s="6">
        <v>0.1675</v>
      </c>
      <c r="F58" s="6">
        <v>0.1451</v>
      </c>
      <c r="G58" s="6">
        <v>0.1805</v>
      </c>
      <c r="H58" s="6"/>
      <c r="I58" s="6"/>
      <c r="J58" s="6"/>
      <c r="K58" s="6"/>
      <c r="L58" s="41">
        <f t="shared" ref="L57:L64" si="3">AVERAGE(B58:D58)</f>
        <v>0.1425</v>
      </c>
      <c r="M58" s="41">
        <f t="shared" si="0"/>
        <v>0.164366666666667</v>
      </c>
      <c r="N58" s="41">
        <f t="shared" si="1"/>
        <v>0.110633333333333</v>
      </c>
      <c r="O58" s="6"/>
      <c r="P58" s="60">
        <f t="shared" ref="P58:R58" si="4">L58/$L$57*100</f>
        <v>89.3790508049341</v>
      </c>
      <c r="Q58" s="60">
        <f t="shared" si="4"/>
        <v>103.094292285177</v>
      </c>
      <c r="R58" s="60">
        <f t="shared" si="4"/>
        <v>69.3915952331171</v>
      </c>
      <c r="S58" s="6"/>
      <c r="T58" s="6"/>
      <c r="U58" s="6"/>
      <c r="V58" s="6"/>
      <c r="W58" s="6"/>
      <c r="X58" s="6"/>
      <c r="Y58" s="6"/>
    </row>
    <row r="59" spans="1:25">
      <c r="A59" s="81">
        <v>-6</v>
      </c>
      <c r="B59" s="6">
        <v>0.1599</v>
      </c>
      <c r="C59" s="6">
        <v>0.1271</v>
      </c>
      <c r="D59" s="6">
        <v>0.1378</v>
      </c>
      <c r="E59" s="6">
        <v>0.133</v>
      </c>
      <c r="F59" s="6">
        <v>0.1152</v>
      </c>
      <c r="G59" s="6">
        <v>0.116</v>
      </c>
      <c r="H59" s="6"/>
      <c r="I59" s="6"/>
      <c r="J59" s="6"/>
      <c r="K59" s="6"/>
      <c r="L59" s="41">
        <f t="shared" si="3"/>
        <v>0.1416</v>
      </c>
      <c r="M59" s="41">
        <f t="shared" si="0"/>
        <v>0.1214</v>
      </c>
      <c r="N59" s="41">
        <f t="shared" si="1"/>
        <v>0.0889333333333333</v>
      </c>
      <c r="O59" s="6"/>
      <c r="P59" s="60">
        <f t="shared" ref="P59:R59" si="5">L59/$L$57*100</f>
        <v>88.8145515366924</v>
      </c>
      <c r="Q59" s="60">
        <f t="shared" si="5"/>
        <v>76.1446790717123</v>
      </c>
      <c r="R59" s="60">
        <f t="shared" si="5"/>
        <v>55.780890654401</v>
      </c>
      <c r="S59" s="6"/>
      <c r="T59" s="6"/>
      <c r="U59" s="6"/>
      <c r="V59" s="6"/>
      <c r="W59" s="6"/>
      <c r="X59" s="6"/>
      <c r="Y59" s="6"/>
    </row>
    <row r="60" spans="1:25">
      <c r="A60" s="81">
        <v>-7</v>
      </c>
      <c r="B60" s="6">
        <v>0.1561</v>
      </c>
      <c r="C60" s="6">
        <v>0.121</v>
      </c>
      <c r="D60" s="6">
        <v>0.1266</v>
      </c>
      <c r="E60" s="6">
        <v>0.0924</v>
      </c>
      <c r="F60" s="6">
        <v>0.0884</v>
      </c>
      <c r="G60" s="6">
        <v>0.09</v>
      </c>
      <c r="H60" s="6"/>
      <c r="I60" s="6"/>
      <c r="J60" s="6"/>
      <c r="K60" s="6"/>
      <c r="L60" s="41">
        <f t="shared" si="3"/>
        <v>0.134566666666667</v>
      </c>
      <c r="M60" s="41">
        <f t="shared" si="0"/>
        <v>0.0902666666666667</v>
      </c>
      <c r="N60" s="41">
        <f t="shared" si="1"/>
        <v>0.0448</v>
      </c>
      <c r="O60" s="6"/>
      <c r="P60" s="60">
        <f t="shared" ref="P60:R60" si="6">L60/$L$57*100</f>
        <v>84.4030942922854</v>
      </c>
      <c r="Q60" s="60">
        <f t="shared" si="6"/>
        <v>56.6171858666109</v>
      </c>
      <c r="R60" s="60">
        <f t="shared" si="6"/>
        <v>28.099519130253</v>
      </c>
      <c r="S60" s="6"/>
      <c r="T60" s="6"/>
      <c r="U60" s="6"/>
      <c r="V60" s="6"/>
      <c r="W60" s="6"/>
      <c r="X60" s="6"/>
      <c r="Y60" s="6"/>
    </row>
    <row r="61" spans="1:25">
      <c r="A61" s="81">
        <v>-8</v>
      </c>
      <c r="B61" s="6">
        <v>0.0955</v>
      </c>
      <c r="C61" s="6">
        <v>0.0852</v>
      </c>
      <c r="D61" s="6">
        <v>0.0858</v>
      </c>
      <c r="E61" s="6">
        <v>0.0256</v>
      </c>
      <c r="F61" s="6">
        <v>0.0469</v>
      </c>
      <c r="G61" s="6">
        <v>0.0388</v>
      </c>
      <c r="H61" s="6"/>
      <c r="I61" s="6"/>
      <c r="J61" s="6"/>
      <c r="K61" s="6"/>
      <c r="L61" s="41">
        <f t="shared" si="3"/>
        <v>0.0888333333333333</v>
      </c>
      <c r="M61" s="41">
        <f t="shared" si="0"/>
        <v>0.0371</v>
      </c>
      <c r="N61" s="41">
        <f t="shared" si="1"/>
        <v>0.0387666666666667</v>
      </c>
      <c r="O61" s="6"/>
      <c r="P61" s="60">
        <f t="shared" ref="P61:R61" si="7">L61/$L$57*100</f>
        <v>55.7181685134852</v>
      </c>
      <c r="Q61" s="60">
        <f t="shared" si="7"/>
        <v>23.2699142797407</v>
      </c>
      <c r="R61" s="60">
        <f t="shared" si="7"/>
        <v>24.3152832950032</v>
      </c>
      <c r="S61" s="6"/>
      <c r="T61" s="6"/>
      <c r="U61" s="6"/>
      <c r="V61" s="6"/>
      <c r="W61" s="6"/>
      <c r="X61" s="6"/>
      <c r="Y61" s="6"/>
    </row>
    <row r="62" spans="1:18">
      <c r="A62" s="81">
        <v>-9</v>
      </c>
      <c r="B62" s="6">
        <v>0.0287</v>
      </c>
      <c r="C62" s="6">
        <v>0.0151</v>
      </c>
      <c r="D62" s="6">
        <v>0.038</v>
      </c>
      <c r="E62" s="6">
        <v>0.0368</v>
      </c>
      <c r="F62" s="6">
        <v>0.0144</v>
      </c>
      <c r="G62" s="6">
        <v>0.0092</v>
      </c>
      <c r="H62" s="6"/>
      <c r="I62" s="6"/>
      <c r="J62" s="6"/>
      <c r="L62" s="41">
        <f t="shared" si="3"/>
        <v>0.0272666666666667</v>
      </c>
      <c r="M62" s="41">
        <f t="shared" si="0"/>
        <v>0.0201333333333333</v>
      </c>
      <c r="N62" s="41">
        <f t="shared" si="1"/>
        <v>0.0308</v>
      </c>
      <c r="P62" s="60">
        <f t="shared" ref="P62:R62" si="8">L62/$L$57*100</f>
        <v>17.1022370896927</v>
      </c>
      <c r="Q62" s="60">
        <f t="shared" si="8"/>
        <v>12.6280577043696</v>
      </c>
      <c r="R62" s="60">
        <f t="shared" si="8"/>
        <v>19.3184194020489</v>
      </c>
    </row>
    <row r="63" spans="1:18">
      <c r="A63" s="81">
        <v>-10</v>
      </c>
      <c r="B63" s="6">
        <v>0.0076</v>
      </c>
      <c r="C63" s="6">
        <v>0.0222</v>
      </c>
      <c r="D63" s="6">
        <v>0.0302</v>
      </c>
      <c r="E63" s="6">
        <v>0.0237</v>
      </c>
      <c r="F63" s="6">
        <v>0.0141</v>
      </c>
      <c r="G63" s="6">
        <v>0.0071</v>
      </c>
      <c r="H63" s="6"/>
      <c r="I63" s="6"/>
      <c r="J63" s="6"/>
      <c r="L63" s="41">
        <f t="shared" si="3"/>
        <v>0.02</v>
      </c>
      <c r="M63" s="41">
        <f t="shared" si="0"/>
        <v>0.0149666666666667</v>
      </c>
      <c r="N63" s="41">
        <f t="shared" si="1"/>
        <v>0.0216333333333333</v>
      </c>
      <c r="P63" s="60">
        <f t="shared" ref="P63:R63" si="9">L63/$L$57*100</f>
        <v>12.5444281831487</v>
      </c>
      <c r="Q63" s="60">
        <f t="shared" si="9"/>
        <v>9.38741375705626</v>
      </c>
      <c r="R63" s="60">
        <f t="shared" si="9"/>
        <v>13.5688898181058</v>
      </c>
    </row>
    <row r="64" spans="1:18">
      <c r="A64" s="81">
        <v>-18</v>
      </c>
      <c r="B64" s="6">
        <v>0.0089</v>
      </c>
      <c r="C64" s="6">
        <v>0.0262</v>
      </c>
      <c r="D64" s="6">
        <v>0.0193</v>
      </c>
      <c r="E64" s="6">
        <v>0.0155</v>
      </c>
      <c r="F64" s="6">
        <v>0.0254</v>
      </c>
      <c r="G64" s="6">
        <v>0.0272</v>
      </c>
      <c r="H64" s="6"/>
      <c r="I64" s="6"/>
      <c r="J64" s="6"/>
      <c r="L64" s="41">
        <f t="shared" si="3"/>
        <v>0.0181333333333333</v>
      </c>
      <c r="M64" s="41">
        <f t="shared" si="0"/>
        <v>0.0227</v>
      </c>
      <c r="N64" s="41">
        <f t="shared" si="1"/>
        <v>0.0376333333333333</v>
      </c>
      <c r="P64" s="60">
        <f t="shared" ref="P64:R64" si="10">L64/$L$57*100</f>
        <v>11.3736148860548</v>
      </c>
      <c r="Q64" s="60">
        <f t="shared" si="10"/>
        <v>14.2379259878737</v>
      </c>
      <c r="R64" s="60">
        <f t="shared" si="10"/>
        <v>23.6044323646247</v>
      </c>
    </row>
    <row r="65" spans="1:10">
      <c r="A65" s="81">
        <v>-4.3</v>
      </c>
      <c r="B65" s="6"/>
      <c r="C65" s="6"/>
      <c r="D65" s="6"/>
      <c r="E65" s="6"/>
      <c r="F65" s="6"/>
      <c r="G65" s="6"/>
      <c r="H65" s="6">
        <v>0.1109</v>
      </c>
      <c r="I65" s="6">
        <v>0.1119</v>
      </c>
      <c r="J65" s="6">
        <v>0.1304</v>
      </c>
    </row>
    <row r="66" spans="1:10">
      <c r="A66" s="81">
        <v>-5</v>
      </c>
      <c r="B66" s="6"/>
      <c r="C66" s="6"/>
      <c r="D66" s="6"/>
      <c r="E66" s="6"/>
      <c r="F66" s="6"/>
      <c r="G66" s="6"/>
      <c r="H66" s="6">
        <v>0.109</v>
      </c>
      <c r="I66" s="6">
        <v>0.102</v>
      </c>
      <c r="J66" s="6">
        <v>0.1209</v>
      </c>
    </row>
    <row r="67" spans="1:10">
      <c r="A67" s="81">
        <v>-6</v>
      </c>
      <c r="B67" s="6"/>
      <c r="C67" s="6"/>
      <c r="D67" s="6"/>
      <c r="E67" s="6"/>
      <c r="F67" s="6"/>
      <c r="G67" s="6"/>
      <c r="H67" s="6">
        <v>0.0709</v>
      </c>
      <c r="I67" s="6">
        <v>0.1036</v>
      </c>
      <c r="J67" s="6">
        <v>0.0923</v>
      </c>
    </row>
    <row r="68" spans="1:10">
      <c r="A68" s="81">
        <v>-7</v>
      </c>
      <c r="B68" s="6"/>
      <c r="C68" s="6"/>
      <c r="D68" s="6"/>
      <c r="E68" s="6"/>
      <c r="F68" s="6"/>
      <c r="G68" s="6"/>
      <c r="H68" s="6">
        <v>0.0329</v>
      </c>
      <c r="I68" s="6">
        <v>0.0506</v>
      </c>
      <c r="J68" s="6">
        <v>0.0509</v>
      </c>
    </row>
    <row r="69" spans="1:10">
      <c r="A69" s="81">
        <v>-8</v>
      </c>
      <c r="B69" s="6"/>
      <c r="C69" s="6"/>
      <c r="D69" s="6"/>
      <c r="E69" s="6"/>
      <c r="F69" s="6"/>
      <c r="G69" s="6"/>
      <c r="H69" s="6">
        <v>0.0429</v>
      </c>
      <c r="I69" s="6">
        <v>0.0369</v>
      </c>
      <c r="J69" s="6">
        <v>0.0365</v>
      </c>
    </row>
    <row r="70" spans="1:10">
      <c r="A70" s="81">
        <v>-8.5</v>
      </c>
      <c r="B70" s="6"/>
      <c r="C70" s="6"/>
      <c r="D70" s="6"/>
      <c r="E70" s="6"/>
      <c r="F70" s="6"/>
      <c r="G70" s="6"/>
      <c r="H70" s="6">
        <v>0.0231</v>
      </c>
      <c r="I70" s="6">
        <v>0.0457</v>
      </c>
      <c r="J70" s="6">
        <v>0.0236</v>
      </c>
    </row>
    <row r="71" spans="1:10">
      <c r="A71" s="81">
        <v>-9</v>
      </c>
      <c r="B71" s="6"/>
      <c r="C71" s="6"/>
      <c r="D71" s="6"/>
      <c r="E71" s="6"/>
      <c r="F71" s="6"/>
      <c r="G71" s="6"/>
      <c r="H71" s="6">
        <v>0.0196</v>
      </c>
      <c r="I71" s="6">
        <v>0.0097</v>
      </c>
      <c r="J71" s="6">
        <v>0.0356</v>
      </c>
    </row>
    <row r="72" spans="1:10">
      <c r="A72" s="81">
        <v>-18</v>
      </c>
      <c r="B72" s="6"/>
      <c r="C72" s="6"/>
      <c r="D72" s="6"/>
      <c r="E72" s="6"/>
      <c r="F72" s="6"/>
      <c r="G72" s="6"/>
      <c r="H72" s="6">
        <v>0.0325</v>
      </c>
      <c r="I72" s="6">
        <v>0.0331</v>
      </c>
      <c r="J72" s="6">
        <v>0.0473</v>
      </c>
    </row>
    <row r="73" spans="1:10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>
      <c r="A75" s="30" t="s">
        <v>108</v>
      </c>
      <c r="B75" s="6"/>
      <c r="C75" s="6"/>
      <c r="D75" s="6"/>
      <c r="E75" s="6"/>
      <c r="F75" s="6"/>
      <c r="G75" s="6"/>
      <c r="H75" s="6"/>
      <c r="I75" s="6"/>
      <c r="J75" s="6"/>
    </row>
    <row r="76" spans="1:18">
      <c r="A76" s="6" t="s">
        <v>277</v>
      </c>
      <c r="B76" s="6" t="s">
        <v>186</v>
      </c>
      <c r="C76" s="6"/>
      <c r="D76" s="6"/>
      <c r="E76" s="6" t="s">
        <v>293</v>
      </c>
      <c r="F76" s="6"/>
      <c r="G76" s="6"/>
      <c r="H76" s="6" t="s">
        <v>279</v>
      </c>
      <c r="I76" s="6"/>
      <c r="J76" s="6"/>
      <c r="L76" s="6" t="s">
        <v>186</v>
      </c>
      <c r="M76" s="6" t="s">
        <v>293</v>
      </c>
      <c r="N76" s="6" t="s">
        <v>298</v>
      </c>
      <c r="O76" s="6"/>
      <c r="P76" s="6" t="s">
        <v>186</v>
      </c>
      <c r="Q76" s="6" t="s">
        <v>293</v>
      </c>
      <c r="R76" s="6" t="s">
        <v>298</v>
      </c>
    </row>
    <row r="77" spans="1:18">
      <c r="A77" s="81">
        <v>-4.3</v>
      </c>
      <c r="B77" s="6">
        <v>0.1578</v>
      </c>
      <c r="C77" s="6">
        <v>0.1387</v>
      </c>
      <c r="D77" s="6" t="s">
        <v>299</v>
      </c>
      <c r="E77" s="6">
        <v>0.1739</v>
      </c>
      <c r="F77" s="6">
        <v>0.1458</v>
      </c>
      <c r="G77" s="6">
        <v>0.127</v>
      </c>
      <c r="H77" s="6"/>
      <c r="I77" s="6"/>
      <c r="J77" s="6"/>
      <c r="L77" s="41">
        <f t="shared" ref="L77:L84" si="11">AVERAGE(B77:D77)</f>
        <v>0.14825</v>
      </c>
      <c r="M77" s="41">
        <f t="shared" ref="M77:M84" si="12">AVERAGE(E77:G77)</f>
        <v>0.1489</v>
      </c>
      <c r="N77" s="41">
        <f t="shared" ref="N77:N84" si="13">AVERAGE(H85:J85)</f>
        <v>0.0978333333333333</v>
      </c>
      <c r="P77" s="60">
        <f t="shared" ref="P77:R77" si="14">L77/$L$77*100</f>
        <v>100</v>
      </c>
      <c r="Q77" s="60">
        <f t="shared" si="14"/>
        <v>100.43844856661</v>
      </c>
      <c r="R77" s="60">
        <f t="shared" si="14"/>
        <v>65.9921304103429</v>
      </c>
    </row>
    <row r="78" spans="1:18">
      <c r="A78" s="81">
        <v>-5</v>
      </c>
      <c r="B78" s="6">
        <v>0.1512</v>
      </c>
      <c r="C78" s="6">
        <v>0.1406</v>
      </c>
      <c r="D78" s="6">
        <v>0.1479</v>
      </c>
      <c r="E78" s="6">
        <v>0.1398</v>
      </c>
      <c r="F78" s="6">
        <v>0.1283</v>
      </c>
      <c r="G78" s="6">
        <v>0.1356</v>
      </c>
      <c r="H78" s="6"/>
      <c r="I78" s="6"/>
      <c r="J78" s="6"/>
      <c r="L78" s="41">
        <f t="shared" si="11"/>
        <v>0.146566666666667</v>
      </c>
      <c r="M78" s="41">
        <f t="shared" si="12"/>
        <v>0.134566666666667</v>
      </c>
      <c r="N78" s="41">
        <f t="shared" si="13"/>
        <v>0.103966666666667</v>
      </c>
      <c r="P78" s="60">
        <f t="shared" ref="P78:R78" si="15">L78/$L$77*100</f>
        <v>98.8645306351883</v>
      </c>
      <c r="Q78" s="60">
        <f t="shared" si="15"/>
        <v>90.770095559303</v>
      </c>
      <c r="R78" s="60">
        <f t="shared" si="15"/>
        <v>70.1292861157954</v>
      </c>
    </row>
    <row r="79" spans="1:18">
      <c r="A79" s="81">
        <v>-6</v>
      </c>
      <c r="B79" s="6">
        <v>0.1423</v>
      </c>
      <c r="C79" s="6">
        <v>0.1158</v>
      </c>
      <c r="D79" s="6">
        <v>0.1375</v>
      </c>
      <c r="E79" s="6">
        <v>0.1233</v>
      </c>
      <c r="F79" s="6">
        <v>0.1033</v>
      </c>
      <c r="G79" s="6">
        <v>0.1136</v>
      </c>
      <c r="H79" s="6"/>
      <c r="I79" s="6"/>
      <c r="J79" s="6"/>
      <c r="L79" s="41">
        <f t="shared" si="11"/>
        <v>0.131866666666667</v>
      </c>
      <c r="M79" s="41">
        <f t="shared" si="12"/>
        <v>0.1134</v>
      </c>
      <c r="N79" s="41">
        <f t="shared" si="13"/>
        <v>0.0844666666666667</v>
      </c>
      <c r="P79" s="60">
        <f t="shared" ref="P79:R79" si="16">L79/$L$77*100</f>
        <v>88.9488476672288</v>
      </c>
      <c r="Q79" s="60">
        <f t="shared" si="16"/>
        <v>76.4924114671164</v>
      </c>
      <c r="R79" s="60">
        <f t="shared" si="16"/>
        <v>56.9758291174817</v>
      </c>
    </row>
    <row r="80" spans="1:18">
      <c r="A80" s="81">
        <v>-7</v>
      </c>
      <c r="B80" s="6">
        <v>0.126</v>
      </c>
      <c r="C80" s="6">
        <v>0.1181</v>
      </c>
      <c r="D80" s="6">
        <v>0.1027</v>
      </c>
      <c r="E80" s="6">
        <v>0.0792</v>
      </c>
      <c r="F80" s="6">
        <v>0.0855</v>
      </c>
      <c r="G80" s="6">
        <v>0.0987</v>
      </c>
      <c r="H80" s="6"/>
      <c r="I80" s="6"/>
      <c r="J80" s="6"/>
      <c r="L80" s="41">
        <f t="shared" si="11"/>
        <v>0.1156</v>
      </c>
      <c r="M80" s="41">
        <f t="shared" si="12"/>
        <v>0.0878</v>
      </c>
      <c r="N80" s="41">
        <f t="shared" si="13"/>
        <v>0.0415</v>
      </c>
      <c r="P80" s="60">
        <f t="shared" ref="P80:R80" si="17">L80/$L$77*100</f>
        <v>77.9763912310287</v>
      </c>
      <c r="Q80" s="60">
        <f t="shared" si="17"/>
        <v>59.2242833052277</v>
      </c>
      <c r="R80" s="60">
        <f t="shared" si="17"/>
        <v>27.9932546374368</v>
      </c>
    </row>
    <row r="81" spans="1:18">
      <c r="A81" s="81">
        <v>-8</v>
      </c>
      <c r="B81" s="6">
        <v>0.1005</v>
      </c>
      <c r="C81" s="6">
        <v>0.0955</v>
      </c>
      <c r="D81" s="6">
        <v>0.0952</v>
      </c>
      <c r="E81" s="6">
        <v>0.046</v>
      </c>
      <c r="F81" s="6">
        <v>0.0471</v>
      </c>
      <c r="G81" s="6">
        <v>0.0317</v>
      </c>
      <c r="H81" s="6"/>
      <c r="I81" s="6"/>
      <c r="J81" s="6"/>
      <c r="L81" s="41">
        <f t="shared" si="11"/>
        <v>0.0970666666666667</v>
      </c>
      <c r="M81" s="41">
        <f t="shared" si="12"/>
        <v>0.0416</v>
      </c>
      <c r="N81" s="41">
        <f t="shared" si="13"/>
        <v>0.0176</v>
      </c>
      <c r="P81" s="60">
        <f t="shared" ref="P81:R81" si="18">L81/$L$77*100</f>
        <v>65.4749859471613</v>
      </c>
      <c r="Q81" s="60">
        <f t="shared" si="18"/>
        <v>28.0607082630691</v>
      </c>
      <c r="R81" s="60">
        <f t="shared" si="18"/>
        <v>11.8718381112985</v>
      </c>
    </row>
    <row r="82" spans="1:18">
      <c r="A82" s="81">
        <v>-9</v>
      </c>
      <c r="B82" s="6">
        <v>0.0513</v>
      </c>
      <c r="C82" s="6">
        <v>0.0489</v>
      </c>
      <c r="D82" s="6">
        <v>0.0568</v>
      </c>
      <c r="E82" s="6">
        <v>0.0118</v>
      </c>
      <c r="F82" s="6">
        <v>0.0063</v>
      </c>
      <c r="G82" s="6">
        <v>0.0203</v>
      </c>
      <c r="H82" s="6"/>
      <c r="I82" s="6"/>
      <c r="J82" s="6"/>
      <c r="L82" s="41">
        <f t="shared" si="11"/>
        <v>0.0523333333333333</v>
      </c>
      <c r="M82" s="41">
        <f t="shared" si="12"/>
        <v>0.0128</v>
      </c>
      <c r="N82" s="41">
        <f t="shared" si="13"/>
        <v>0.0110333333333333</v>
      </c>
      <c r="P82" s="60">
        <f t="shared" ref="P82:R82" si="19">L82/$L$77*100</f>
        <v>35.300730747611</v>
      </c>
      <c r="Q82" s="60">
        <f t="shared" si="19"/>
        <v>8.63406408094435</v>
      </c>
      <c r="R82" s="60">
        <f t="shared" si="19"/>
        <v>7.44238336143901</v>
      </c>
    </row>
    <row r="83" spans="1:18">
      <c r="A83" s="81">
        <v>-10</v>
      </c>
      <c r="B83" s="6">
        <v>0.0167</v>
      </c>
      <c r="C83" s="6">
        <v>0.031</v>
      </c>
      <c r="D83" s="6">
        <v>0.0316</v>
      </c>
      <c r="E83" s="6">
        <v>0.017</v>
      </c>
      <c r="F83" s="6">
        <v>0.0226</v>
      </c>
      <c r="G83" s="6">
        <v>0.0264</v>
      </c>
      <c r="H83" s="6"/>
      <c r="I83" s="6"/>
      <c r="J83" s="6"/>
      <c r="L83" s="41">
        <f t="shared" si="11"/>
        <v>0.0264333333333333</v>
      </c>
      <c r="M83" s="41">
        <f t="shared" si="12"/>
        <v>0.022</v>
      </c>
      <c r="N83" s="41">
        <f t="shared" si="13"/>
        <v>0.0147666666666667</v>
      </c>
      <c r="P83" s="60">
        <f t="shared" ref="P83:R83" si="20">L83/$L$77*100</f>
        <v>17.8302417088252</v>
      </c>
      <c r="Q83" s="60">
        <f t="shared" si="20"/>
        <v>14.8397976391231</v>
      </c>
      <c r="R83" s="60">
        <f t="shared" si="20"/>
        <v>9.96065205171445</v>
      </c>
    </row>
    <row r="84" spans="1:18">
      <c r="A84" s="81">
        <v>-18</v>
      </c>
      <c r="B84" s="6">
        <v>0.0102</v>
      </c>
      <c r="C84" s="6">
        <v>0.0073</v>
      </c>
      <c r="D84" s="6">
        <v>0.0239</v>
      </c>
      <c r="E84" s="6">
        <v>0.0198</v>
      </c>
      <c r="F84" s="6">
        <v>0.0135</v>
      </c>
      <c r="G84" s="6">
        <v>-0.0014</v>
      </c>
      <c r="H84" s="6"/>
      <c r="I84" s="6"/>
      <c r="J84" s="6"/>
      <c r="L84" s="41">
        <f t="shared" si="11"/>
        <v>0.0138</v>
      </c>
      <c r="M84" s="41">
        <f t="shared" si="12"/>
        <v>0.0106333333333333</v>
      </c>
      <c r="N84" s="41">
        <f t="shared" si="13"/>
        <v>0.0189</v>
      </c>
      <c r="P84" s="60">
        <f t="shared" ref="P84:R84" si="21">L84/$L$77*100</f>
        <v>9.30860033726813</v>
      </c>
      <c r="Q84" s="60">
        <f t="shared" si="21"/>
        <v>7.1725688589095</v>
      </c>
      <c r="R84" s="60">
        <f t="shared" si="21"/>
        <v>12.7487352445194</v>
      </c>
    </row>
    <row r="85" spans="1:10">
      <c r="A85" s="81">
        <v>-4.3</v>
      </c>
      <c r="B85" s="6"/>
      <c r="C85" s="6"/>
      <c r="D85" s="6"/>
      <c r="E85" s="6"/>
      <c r="F85" s="6"/>
      <c r="G85" s="6"/>
      <c r="H85" s="6">
        <v>0.087</v>
      </c>
      <c r="I85" s="6">
        <v>0.1013</v>
      </c>
      <c r="J85" s="6">
        <v>0.1052</v>
      </c>
    </row>
    <row r="86" spans="1:10">
      <c r="A86" s="81">
        <v>-5</v>
      </c>
      <c r="B86" s="6"/>
      <c r="C86" s="6"/>
      <c r="D86" s="6"/>
      <c r="E86" s="6"/>
      <c r="F86" s="6"/>
      <c r="G86" s="6"/>
      <c r="H86" s="6">
        <v>0.109</v>
      </c>
      <c r="I86" s="6">
        <v>0.0978</v>
      </c>
      <c r="J86" s="6">
        <v>0.1051</v>
      </c>
    </row>
    <row r="87" spans="1:10">
      <c r="A87" s="81">
        <v>-6</v>
      </c>
      <c r="B87" s="6"/>
      <c r="C87" s="6"/>
      <c r="D87" s="6"/>
      <c r="E87" s="6"/>
      <c r="F87" s="6"/>
      <c r="G87" s="6"/>
      <c r="H87" s="6">
        <v>0.0845</v>
      </c>
      <c r="I87" s="6">
        <v>0.0931</v>
      </c>
      <c r="J87" s="6">
        <v>0.0758</v>
      </c>
    </row>
    <row r="88" spans="1:10">
      <c r="A88" s="81">
        <v>-7</v>
      </c>
      <c r="B88" s="6"/>
      <c r="C88" s="6"/>
      <c r="D88" s="6"/>
      <c r="E88" s="6"/>
      <c r="F88" s="6"/>
      <c r="G88" s="6"/>
      <c r="H88" s="6">
        <v>0.0376</v>
      </c>
      <c r="I88" s="6">
        <v>0.0369</v>
      </c>
      <c r="J88" s="6">
        <v>0.05</v>
      </c>
    </row>
    <row r="89" spans="1:10">
      <c r="A89" s="81">
        <v>-8</v>
      </c>
      <c r="B89" s="6"/>
      <c r="C89" s="6"/>
      <c r="D89" s="6"/>
      <c r="E89" s="6"/>
      <c r="F89" s="6"/>
      <c r="G89" s="6"/>
      <c r="H89" s="6">
        <v>0.0111</v>
      </c>
      <c r="I89" s="6">
        <v>0.014</v>
      </c>
      <c r="J89" s="6">
        <v>0.0277</v>
      </c>
    </row>
    <row r="90" spans="1:10">
      <c r="A90" s="81">
        <v>-8.5</v>
      </c>
      <c r="B90" s="6"/>
      <c r="C90" s="6"/>
      <c r="D90" s="6"/>
      <c r="E90" s="6"/>
      <c r="F90" s="6"/>
      <c r="G90" s="6"/>
      <c r="H90" s="6">
        <v>0.0101</v>
      </c>
      <c r="I90" s="6">
        <v>0.0065</v>
      </c>
      <c r="J90" s="6">
        <v>0.0165</v>
      </c>
    </row>
    <row r="91" spans="1:10">
      <c r="A91" s="81">
        <v>-9</v>
      </c>
      <c r="B91" s="6"/>
      <c r="C91" s="6"/>
      <c r="D91" s="6"/>
      <c r="E91" s="6"/>
      <c r="F91" s="6"/>
      <c r="G91" s="6"/>
      <c r="H91" s="6">
        <v>0.0179</v>
      </c>
      <c r="I91" s="6">
        <v>0.0113</v>
      </c>
      <c r="J91" s="6">
        <v>0.0151</v>
      </c>
    </row>
    <row r="92" spans="1:10">
      <c r="A92" s="81">
        <v>-18</v>
      </c>
      <c r="B92" s="6"/>
      <c r="C92" s="6"/>
      <c r="D92" s="6"/>
      <c r="E92" s="6"/>
      <c r="F92" s="6"/>
      <c r="G92" s="6"/>
      <c r="H92" s="6">
        <v>0.0116</v>
      </c>
      <c r="I92" s="6">
        <v>0.0208</v>
      </c>
      <c r="J92" s="6">
        <v>0.0243</v>
      </c>
    </row>
    <row r="93" spans="1:10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>
      <c r="A95" s="30" t="s">
        <v>109</v>
      </c>
      <c r="B95" s="6"/>
      <c r="C95" s="6"/>
      <c r="D95" s="6"/>
      <c r="E95" s="6"/>
      <c r="F95" s="6"/>
      <c r="G95" s="6"/>
      <c r="H95" s="6"/>
      <c r="I95" s="6"/>
      <c r="J95" s="6"/>
    </row>
    <row r="96" spans="1:18">
      <c r="A96" s="6" t="s">
        <v>284</v>
      </c>
      <c r="B96" s="6" t="s">
        <v>186</v>
      </c>
      <c r="C96" s="6"/>
      <c r="D96" s="6"/>
      <c r="E96" s="6" t="s">
        <v>293</v>
      </c>
      <c r="F96" s="6"/>
      <c r="G96" s="6"/>
      <c r="H96" s="6" t="s">
        <v>279</v>
      </c>
      <c r="I96" s="6"/>
      <c r="J96" s="6"/>
      <c r="L96" s="6" t="s">
        <v>186</v>
      </c>
      <c r="M96" s="6" t="s">
        <v>293</v>
      </c>
      <c r="N96" s="6" t="s">
        <v>298</v>
      </c>
      <c r="O96" s="6"/>
      <c r="P96" s="6" t="s">
        <v>186</v>
      </c>
      <c r="Q96" s="6" t="s">
        <v>293</v>
      </c>
      <c r="R96" s="6" t="s">
        <v>298</v>
      </c>
    </row>
    <row r="97" spans="1:18">
      <c r="A97" s="81">
        <v>-4.3</v>
      </c>
      <c r="B97" s="6">
        <v>0.1455</v>
      </c>
      <c r="C97" s="6">
        <v>0.1545</v>
      </c>
      <c r="D97" s="6">
        <v>0.1585</v>
      </c>
      <c r="E97" s="6">
        <v>0.1906</v>
      </c>
      <c r="F97" s="6">
        <v>0.1639</v>
      </c>
      <c r="G97" s="6">
        <v>0.174</v>
      </c>
      <c r="H97" s="6"/>
      <c r="I97" s="6"/>
      <c r="J97" s="6"/>
      <c r="L97" s="41">
        <f t="shared" ref="L97:L104" si="22">AVERAGE(B97:D97)</f>
        <v>0.152833333333333</v>
      </c>
      <c r="M97" s="41">
        <f t="shared" ref="M97:M104" si="23">AVERAGE(E97:G97)</f>
        <v>0.176166666666667</v>
      </c>
      <c r="N97" s="41">
        <f t="shared" ref="N97:N104" si="24">AVERAGE(H105:J105)</f>
        <v>0.1101</v>
      </c>
      <c r="P97" s="60">
        <f t="shared" ref="P97:R97" si="25">L97/$L$98*100</f>
        <v>97.8029010238908</v>
      </c>
      <c r="Q97" s="60">
        <f t="shared" si="25"/>
        <v>112.734641638225</v>
      </c>
      <c r="R97" s="60">
        <f t="shared" si="25"/>
        <v>70.4564846416382</v>
      </c>
    </row>
    <row r="98" spans="1:18">
      <c r="A98" s="81">
        <v>-5</v>
      </c>
      <c r="B98" s="6">
        <v>0.161</v>
      </c>
      <c r="C98" s="6">
        <v>0.1592</v>
      </c>
      <c r="D98" s="6">
        <v>0.1486</v>
      </c>
      <c r="E98" s="6">
        <v>0.1668</v>
      </c>
      <c r="F98" s="6">
        <v>0.1621</v>
      </c>
      <c r="G98" s="6">
        <v>0.1599</v>
      </c>
      <c r="H98" s="6"/>
      <c r="I98" s="6"/>
      <c r="J98" s="6"/>
      <c r="L98" s="41">
        <f t="shared" si="22"/>
        <v>0.156266666666667</v>
      </c>
      <c r="M98" s="41">
        <f t="shared" si="23"/>
        <v>0.162933333333333</v>
      </c>
      <c r="N98" s="41">
        <f t="shared" si="24"/>
        <v>0.107566666666667</v>
      </c>
      <c r="P98" s="60">
        <f t="shared" ref="P98:R98" si="26">L98/$L$98*100</f>
        <v>100</v>
      </c>
      <c r="Q98" s="60">
        <f t="shared" si="26"/>
        <v>104.266211604096</v>
      </c>
      <c r="R98" s="60">
        <f t="shared" si="26"/>
        <v>68.8353242320819</v>
      </c>
    </row>
    <row r="99" spans="1:18">
      <c r="A99" s="81">
        <v>-6</v>
      </c>
      <c r="B99" s="6">
        <v>0.1491</v>
      </c>
      <c r="C99" s="6">
        <v>0.1427</v>
      </c>
      <c r="D99" s="6">
        <v>0.1345</v>
      </c>
      <c r="E99" s="6">
        <v>0.1796</v>
      </c>
      <c r="F99" s="6">
        <v>0.1449</v>
      </c>
      <c r="G99" s="6">
        <v>0.1544</v>
      </c>
      <c r="H99" s="6"/>
      <c r="I99" s="6"/>
      <c r="J99" s="6"/>
      <c r="L99" s="41">
        <f t="shared" si="22"/>
        <v>0.1421</v>
      </c>
      <c r="M99" s="41">
        <f t="shared" si="23"/>
        <v>0.159633333333333</v>
      </c>
      <c r="N99" s="41">
        <f t="shared" si="24"/>
        <v>0.0754</v>
      </c>
      <c r="P99" s="60">
        <f t="shared" ref="P99:R99" si="27">L99/$L$98*100</f>
        <v>90.9343003412969</v>
      </c>
      <c r="Q99" s="60">
        <f t="shared" si="27"/>
        <v>102.154436860068</v>
      </c>
      <c r="R99" s="60">
        <f t="shared" si="27"/>
        <v>48.2508532423208</v>
      </c>
    </row>
    <row r="100" spans="1:18">
      <c r="A100" s="81">
        <v>-7</v>
      </c>
      <c r="B100" s="6">
        <v>0.1376</v>
      </c>
      <c r="C100" s="6">
        <v>0.1107</v>
      </c>
      <c r="D100" s="6">
        <v>0.1278</v>
      </c>
      <c r="E100" s="6">
        <v>0.1062</v>
      </c>
      <c r="F100" s="6">
        <v>0.1011</v>
      </c>
      <c r="G100" s="6">
        <v>0.0883</v>
      </c>
      <c r="H100" s="6"/>
      <c r="I100" s="6"/>
      <c r="J100" s="6"/>
      <c r="L100" s="41">
        <f t="shared" si="22"/>
        <v>0.125366666666667</v>
      </c>
      <c r="M100" s="41">
        <f t="shared" si="23"/>
        <v>0.0985333333333333</v>
      </c>
      <c r="N100" s="41">
        <f t="shared" si="24"/>
        <v>0.0363666666666667</v>
      </c>
      <c r="P100" s="60">
        <f t="shared" ref="P100:R100" si="28">L100/$L$98*100</f>
        <v>80.226109215017</v>
      </c>
      <c r="Q100" s="60">
        <f t="shared" si="28"/>
        <v>63.0546075085324</v>
      </c>
      <c r="R100" s="60">
        <f t="shared" si="28"/>
        <v>23.2721843003413</v>
      </c>
    </row>
    <row r="101" spans="1:18">
      <c r="A101" s="81">
        <v>-8</v>
      </c>
      <c r="B101" s="6">
        <v>0.0988</v>
      </c>
      <c r="C101" s="6">
        <v>0.0864</v>
      </c>
      <c r="D101" s="6">
        <v>0.0701</v>
      </c>
      <c r="E101" s="6">
        <v>0.0377</v>
      </c>
      <c r="F101" s="6">
        <v>0.0317</v>
      </c>
      <c r="G101" s="6">
        <v>0.0318</v>
      </c>
      <c r="H101" s="6"/>
      <c r="I101" s="6"/>
      <c r="J101" s="6"/>
      <c r="L101" s="41">
        <f t="shared" si="22"/>
        <v>0.0851</v>
      </c>
      <c r="M101" s="41">
        <f t="shared" si="23"/>
        <v>0.0337333333333333</v>
      </c>
      <c r="N101" s="41">
        <f t="shared" si="24"/>
        <v>0.0191</v>
      </c>
      <c r="P101" s="60">
        <f t="shared" ref="P101:R101" si="29">L101/$L$98*100</f>
        <v>54.4581911262799</v>
      </c>
      <c r="Q101" s="60">
        <f t="shared" si="29"/>
        <v>21.5870307167235</v>
      </c>
      <c r="R101" s="60">
        <f t="shared" si="29"/>
        <v>12.2226962457338</v>
      </c>
    </row>
    <row r="102" spans="1:18">
      <c r="A102" s="81">
        <v>-9</v>
      </c>
      <c r="B102" s="6">
        <v>0.027</v>
      </c>
      <c r="C102" s="6">
        <v>0.0314</v>
      </c>
      <c r="D102" s="6">
        <v>0.0356</v>
      </c>
      <c r="E102" s="6">
        <v>0.0187</v>
      </c>
      <c r="F102" s="6">
        <v>0.0075</v>
      </c>
      <c r="G102" s="6">
        <v>0.0217</v>
      </c>
      <c r="H102" s="6"/>
      <c r="I102" s="6"/>
      <c r="J102" s="6"/>
      <c r="L102" s="41">
        <f t="shared" si="22"/>
        <v>0.0313333333333333</v>
      </c>
      <c r="M102" s="41">
        <f t="shared" si="23"/>
        <v>0.0159666666666667</v>
      </c>
      <c r="N102" s="41">
        <f t="shared" si="24"/>
        <v>0.0129333333333333</v>
      </c>
      <c r="P102" s="60">
        <f t="shared" ref="P102:R102" si="30">L102/$L$98*100</f>
        <v>20.0511945392491</v>
      </c>
      <c r="Q102" s="60">
        <f t="shared" si="30"/>
        <v>10.2175767918089</v>
      </c>
      <c r="R102" s="60">
        <f t="shared" si="30"/>
        <v>8.27645051194539</v>
      </c>
    </row>
    <row r="103" spans="1:18">
      <c r="A103" s="81">
        <v>-10</v>
      </c>
      <c r="B103" s="6">
        <v>0.0109</v>
      </c>
      <c r="C103" s="6">
        <v>0.0037</v>
      </c>
      <c r="D103" s="6">
        <v>0.006</v>
      </c>
      <c r="E103" s="6">
        <v>0.0109</v>
      </c>
      <c r="F103" s="6">
        <v>0.013</v>
      </c>
      <c r="G103" s="6">
        <v>0.0203</v>
      </c>
      <c r="H103" s="6"/>
      <c r="I103" s="6"/>
      <c r="J103" s="6"/>
      <c r="L103" s="41">
        <f t="shared" si="22"/>
        <v>0.00686666666666667</v>
      </c>
      <c r="M103" s="41">
        <f t="shared" si="23"/>
        <v>0.0147333333333333</v>
      </c>
      <c r="N103" s="41">
        <f t="shared" si="24"/>
        <v>0.0131</v>
      </c>
      <c r="P103" s="60">
        <f t="shared" ref="P103:R103" si="31">L103/$L$98*100</f>
        <v>4.39419795221843</v>
      </c>
      <c r="Q103" s="60">
        <f t="shared" si="31"/>
        <v>9.42832764505119</v>
      </c>
      <c r="R103" s="60">
        <f t="shared" si="31"/>
        <v>8.38310580204778</v>
      </c>
    </row>
    <row r="104" spans="1:18">
      <c r="A104" s="81">
        <v>-18</v>
      </c>
      <c r="B104" s="6">
        <v>0.006</v>
      </c>
      <c r="C104" s="6">
        <v>0.0172</v>
      </c>
      <c r="D104" s="6">
        <v>0.0323</v>
      </c>
      <c r="E104" s="6">
        <v>0.0132</v>
      </c>
      <c r="F104" s="6">
        <v>0.024</v>
      </c>
      <c r="G104" s="6">
        <v>0.0339</v>
      </c>
      <c r="H104" s="6"/>
      <c r="I104" s="6"/>
      <c r="J104" s="6"/>
      <c r="L104" s="41">
        <f t="shared" si="22"/>
        <v>0.0185</v>
      </c>
      <c r="M104" s="41">
        <f t="shared" si="23"/>
        <v>0.0237</v>
      </c>
      <c r="N104" s="41">
        <f t="shared" si="24"/>
        <v>0.0229333333333333</v>
      </c>
      <c r="P104" s="60">
        <f t="shared" ref="P104:R104" si="32">L104/$L$98*100</f>
        <v>11.8387372013652</v>
      </c>
      <c r="Q104" s="60">
        <f t="shared" si="32"/>
        <v>15.1663822525597</v>
      </c>
      <c r="R104" s="60">
        <f t="shared" si="32"/>
        <v>14.6757679180887</v>
      </c>
    </row>
    <row r="105" spans="1:10">
      <c r="A105" s="81">
        <v>-4.3</v>
      </c>
      <c r="B105" s="6"/>
      <c r="C105" s="6"/>
      <c r="D105" s="6"/>
      <c r="E105" s="6"/>
      <c r="F105" s="6"/>
      <c r="G105" s="6"/>
      <c r="H105" s="6">
        <v>0.1069</v>
      </c>
      <c r="I105" s="6">
        <v>0.1073</v>
      </c>
      <c r="J105" s="6">
        <v>0.1161</v>
      </c>
    </row>
    <row r="106" spans="1:10">
      <c r="A106" s="81">
        <v>-5</v>
      </c>
      <c r="B106" s="6"/>
      <c r="C106" s="6"/>
      <c r="D106" s="6"/>
      <c r="E106" s="6"/>
      <c r="F106" s="6"/>
      <c r="G106" s="6"/>
      <c r="H106" s="6">
        <v>0.1105</v>
      </c>
      <c r="I106" s="6">
        <v>0.1035</v>
      </c>
      <c r="J106" s="6">
        <v>0.1087</v>
      </c>
    </row>
    <row r="107" spans="1:10">
      <c r="A107" s="81">
        <v>-6</v>
      </c>
      <c r="B107" s="6"/>
      <c r="C107" s="6"/>
      <c r="D107" s="6"/>
      <c r="E107" s="6"/>
      <c r="F107" s="6"/>
      <c r="G107" s="6"/>
      <c r="H107" s="6">
        <v>0.0749</v>
      </c>
      <c r="I107" s="6">
        <v>0.0725</v>
      </c>
      <c r="J107" s="6">
        <v>0.0788</v>
      </c>
    </row>
    <row r="108" spans="1:10">
      <c r="A108" s="81">
        <v>-7</v>
      </c>
      <c r="B108" s="6"/>
      <c r="C108" s="6"/>
      <c r="D108" s="6"/>
      <c r="E108" s="6"/>
      <c r="F108" s="6"/>
      <c r="G108" s="6"/>
      <c r="H108" s="6">
        <v>0.0216</v>
      </c>
      <c r="I108" s="6">
        <v>0.0498</v>
      </c>
      <c r="J108" s="6">
        <v>0.0377</v>
      </c>
    </row>
    <row r="109" spans="1:10">
      <c r="A109" s="81">
        <v>-8</v>
      </c>
      <c r="B109" s="6"/>
      <c r="C109" s="6"/>
      <c r="D109" s="6"/>
      <c r="E109" s="6"/>
      <c r="F109" s="6"/>
      <c r="G109" s="6"/>
      <c r="H109" s="6">
        <v>0.0328</v>
      </c>
      <c r="I109" s="6">
        <v>0.0179</v>
      </c>
      <c r="J109" s="6">
        <v>0.0066</v>
      </c>
    </row>
    <row r="110" spans="1:10">
      <c r="A110" s="81">
        <v>-8.5</v>
      </c>
      <c r="B110" s="6"/>
      <c r="C110" s="6"/>
      <c r="D110" s="6"/>
      <c r="E110" s="6"/>
      <c r="F110" s="6"/>
      <c r="G110" s="6"/>
      <c r="H110" s="6">
        <v>0.0148</v>
      </c>
      <c r="I110" s="6">
        <v>0.0073</v>
      </c>
      <c r="J110" s="6">
        <v>0.0167</v>
      </c>
    </row>
    <row r="111" spans="1:10">
      <c r="A111" s="81">
        <v>-9</v>
      </c>
      <c r="B111" s="6"/>
      <c r="C111" s="6"/>
      <c r="D111" s="6"/>
      <c r="E111" s="6"/>
      <c r="F111" s="6"/>
      <c r="G111" s="6"/>
      <c r="H111" s="6">
        <v>0.0094</v>
      </c>
      <c r="I111" s="6">
        <v>0.013</v>
      </c>
      <c r="J111" s="6">
        <v>0.0169</v>
      </c>
    </row>
    <row r="112" spans="1:10">
      <c r="A112" s="81">
        <v>-18</v>
      </c>
      <c r="B112" s="6"/>
      <c r="C112" s="6"/>
      <c r="D112" s="6"/>
      <c r="E112" s="6"/>
      <c r="F112" s="6"/>
      <c r="G112" s="6"/>
      <c r="H112" s="6">
        <v>0.0288</v>
      </c>
      <c r="I112" s="6">
        <v>0.0161</v>
      </c>
      <c r="J112" s="6">
        <v>0.0239</v>
      </c>
    </row>
    <row r="113" spans="1:10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>
      <c r="A117" s="30" t="s">
        <v>263</v>
      </c>
      <c r="B117" s="6"/>
      <c r="C117" s="6"/>
      <c r="D117" s="6"/>
      <c r="E117" s="6"/>
      <c r="F117" s="6"/>
      <c r="G117" s="6"/>
      <c r="H117" s="6"/>
      <c r="I117" s="6"/>
      <c r="J117" s="6"/>
    </row>
    <row r="118" spans="1:18">
      <c r="A118" s="6" t="s">
        <v>277</v>
      </c>
      <c r="B118" s="6" t="s">
        <v>186</v>
      </c>
      <c r="C118" s="6"/>
      <c r="D118" s="6"/>
      <c r="E118" s="6" t="s">
        <v>278</v>
      </c>
      <c r="F118" s="6"/>
      <c r="G118" s="6"/>
      <c r="H118" s="6" t="s">
        <v>279</v>
      </c>
      <c r="I118" s="6"/>
      <c r="J118" s="6"/>
      <c r="L118" s="6" t="s">
        <v>186</v>
      </c>
      <c r="M118" s="6" t="s">
        <v>293</v>
      </c>
      <c r="N118" s="6" t="s">
        <v>298</v>
      </c>
      <c r="O118" s="6"/>
      <c r="P118" s="6" t="s">
        <v>186</v>
      </c>
      <c r="Q118" s="6" t="s">
        <v>293</v>
      </c>
      <c r="R118" s="6" t="s">
        <v>298</v>
      </c>
    </row>
    <row r="119" spans="1:18">
      <c r="A119" s="81">
        <v>-4.3</v>
      </c>
      <c r="B119" s="6">
        <v>0.1702</v>
      </c>
      <c r="C119" s="6">
        <v>0.1721</v>
      </c>
      <c r="D119" s="6">
        <v>0.1847</v>
      </c>
      <c r="E119" s="6">
        <v>0.1778</v>
      </c>
      <c r="F119" s="6">
        <v>0.1679</v>
      </c>
      <c r="G119" s="6">
        <v>0.1722</v>
      </c>
      <c r="H119" s="6"/>
      <c r="I119" s="6"/>
      <c r="J119" s="6"/>
      <c r="L119" s="41">
        <f t="shared" ref="L119:L126" si="33">AVERAGE(B119:D119)</f>
        <v>0.175666666666667</v>
      </c>
      <c r="M119" s="41">
        <f t="shared" ref="M119:M126" si="34">AVERAGE(E119:G119)</f>
        <v>0.172633333333333</v>
      </c>
      <c r="N119" s="41">
        <f t="shared" ref="N119:N126" si="35">AVERAGE(H127:J127)</f>
        <v>0.113166666666667</v>
      </c>
      <c r="P119" s="60">
        <f t="shared" ref="P119:R119" si="36">L119/$L$119*100</f>
        <v>100</v>
      </c>
      <c r="Q119" s="60">
        <f t="shared" si="36"/>
        <v>98.2732447817837</v>
      </c>
      <c r="R119" s="60">
        <f t="shared" si="36"/>
        <v>64.4212523719165</v>
      </c>
    </row>
    <row r="120" spans="1:18">
      <c r="A120" s="81">
        <v>-5</v>
      </c>
      <c r="B120" s="6">
        <v>0.149</v>
      </c>
      <c r="C120" s="6">
        <v>0.165</v>
      </c>
      <c r="D120" s="6">
        <v>0.1686</v>
      </c>
      <c r="E120" s="6">
        <v>0.1507</v>
      </c>
      <c r="F120" s="6">
        <v>0.1776</v>
      </c>
      <c r="G120" s="6">
        <v>0.16</v>
      </c>
      <c r="H120" s="6"/>
      <c r="I120" s="6"/>
      <c r="J120" s="6"/>
      <c r="L120" s="41">
        <f t="shared" si="33"/>
        <v>0.160866666666667</v>
      </c>
      <c r="M120" s="41">
        <f t="shared" si="34"/>
        <v>0.162766666666667</v>
      </c>
      <c r="N120" s="41">
        <f t="shared" si="35"/>
        <v>0.120333333333333</v>
      </c>
      <c r="P120" s="60">
        <f t="shared" ref="P120:R120" si="37">L120/$L$119*100</f>
        <v>91.5749525616698</v>
      </c>
      <c r="Q120" s="60">
        <f t="shared" si="37"/>
        <v>92.6565464895636</v>
      </c>
      <c r="R120" s="60">
        <f t="shared" si="37"/>
        <v>68.5009487666034</v>
      </c>
    </row>
    <row r="121" spans="1:18">
      <c r="A121" s="81">
        <v>-6</v>
      </c>
      <c r="B121" s="6">
        <v>0.1577</v>
      </c>
      <c r="C121" s="6">
        <v>0.1466</v>
      </c>
      <c r="D121" s="6">
        <v>0.1519</v>
      </c>
      <c r="E121" s="6">
        <v>0.1482</v>
      </c>
      <c r="F121" s="6">
        <v>0.1265</v>
      </c>
      <c r="G121" s="6">
        <v>0.1367</v>
      </c>
      <c r="H121" s="6"/>
      <c r="I121" s="6"/>
      <c r="J121" s="6"/>
      <c r="L121" s="41">
        <f t="shared" si="33"/>
        <v>0.152066666666667</v>
      </c>
      <c r="M121" s="41">
        <f t="shared" si="34"/>
        <v>0.137133333333333</v>
      </c>
      <c r="N121" s="41">
        <f t="shared" si="35"/>
        <v>0.0991333333333333</v>
      </c>
      <c r="P121" s="60">
        <f t="shared" ref="P121:R121" si="38">L121/$L$119*100</f>
        <v>86.5654648956357</v>
      </c>
      <c r="Q121" s="60">
        <f t="shared" si="38"/>
        <v>78.0645161290323</v>
      </c>
      <c r="R121" s="60">
        <f t="shared" si="38"/>
        <v>56.4326375711575</v>
      </c>
    </row>
    <row r="122" spans="1:18">
      <c r="A122" s="81">
        <v>-7</v>
      </c>
      <c r="B122" s="6">
        <v>0.1553</v>
      </c>
      <c r="C122" s="6">
        <v>0.1424</v>
      </c>
      <c r="D122" s="6">
        <v>0.1599</v>
      </c>
      <c r="E122" s="6">
        <v>0.1202</v>
      </c>
      <c r="F122" s="6">
        <v>0.1302</v>
      </c>
      <c r="G122" s="6">
        <v>0.1438</v>
      </c>
      <c r="H122" s="6"/>
      <c r="I122" s="6"/>
      <c r="J122" s="6"/>
      <c r="L122" s="41">
        <f t="shared" si="33"/>
        <v>0.152533333333333</v>
      </c>
      <c r="M122" s="41">
        <f t="shared" si="34"/>
        <v>0.1314</v>
      </c>
      <c r="N122" s="41">
        <f t="shared" si="35"/>
        <v>0.0504333333333333</v>
      </c>
      <c r="P122" s="60">
        <f t="shared" ref="P122:R122" si="39">L122/$L$119*100</f>
        <v>86.831119544592</v>
      </c>
      <c r="Q122" s="60">
        <f t="shared" si="39"/>
        <v>74.8007590132827</v>
      </c>
      <c r="R122" s="60">
        <f t="shared" si="39"/>
        <v>28.7096774193548</v>
      </c>
    </row>
    <row r="123" spans="1:18">
      <c r="A123" s="81">
        <v>-8</v>
      </c>
      <c r="B123" s="6">
        <v>0.1096</v>
      </c>
      <c r="C123" s="6">
        <v>0.1103</v>
      </c>
      <c r="D123" s="6">
        <v>0.1201</v>
      </c>
      <c r="E123" s="6">
        <v>0.0559</v>
      </c>
      <c r="F123" s="6">
        <v>0.0678</v>
      </c>
      <c r="G123" s="6">
        <v>0.0836</v>
      </c>
      <c r="H123" s="6"/>
      <c r="I123" s="6"/>
      <c r="J123" s="6"/>
      <c r="L123" s="41">
        <f t="shared" si="33"/>
        <v>0.113333333333333</v>
      </c>
      <c r="M123" s="41">
        <f t="shared" si="34"/>
        <v>0.0691</v>
      </c>
      <c r="N123" s="41">
        <f t="shared" si="35"/>
        <v>0.0189333333333333</v>
      </c>
      <c r="P123" s="60">
        <f t="shared" ref="P123:R123" si="40">L123/$L$119*100</f>
        <v>64.5161290322581</v>
      </c>
      <c r="Q123" s="60">
        <f t="shared" si="40"/>
        <v>39.3358633776091</v>
      </c>
      <c r="R123" s="60">
        <f t="shared" si="40"/>
        <v>10.7779886148008</v>
      </c>
    </row>
    <row r="124" spans="1:18">
      <c r="A124" s="81">
        <v>-9</v>
      </c>
      <c r="B124" s="6">
        <v>0.0517</v>
      </c>
      <c r="C124" s="6">
        <v>0.0459</v>
      </c>
      <c r="D124" s="6">
        <v>0.0509</v>
      </c>
      <c r="E124" s="6">
        <v>0.0221</v>
      </c>
      <c r="F124" s="6">
        <v>0.0327</v>
      </c>
      <c r="G124" s="6">
        <v>0.0238</v>
      </c>
      <c r="H124" s="6"/>
      <c r="I124" s="6"/>
      <c r="J124" s="6"/>
      <c r="L124" s="41">
        <f t="shared" si="33"/>
        <v>0.0495</v>
      </c>
      <c r="M124" s="41">
        <f t="shared" si="34"/>
        <v>0.0262</v>
      </c>
      <c r="N124" s="41">
        <f t="shared" si="35"/>
        <v>0.0133333333333333</v>
      </c>
      <c r="P124" s="60">
        <f t="shared" ref="P124:R124" si="41">L124/$L$119*100</f>
        <v>28.1783681214421</v>
      </c>
      <c r="Q124" s="60">
        <f t="shared" si="41"/>
        <v>14.9146110056926</v>
      </c>
      <c r="R124" s="60">
        <f t="shared" si="41"/>
        <v>7.59013282732448</v>
      </c>
    </row>
    <row r="125" spans="1:18">
      <c r="A125" s="81">
        <v>-10</v>
      </c>
      <c r="B125" s="6">
        <v>0.0269</v>
      </c>
      <c r="C125" s="6">
        <v>0.0201</v>
      </c>
      <c r="D125" s="6">
        <v>0.0245</v>
      </c>
      <c r="E125" s="6">
        <v>0.0338</v>
      </c>
      <c r="F125" s="6">
        <v>0.0218</v>
      </c>
      <c r="G125" s="6">
        <v>0.0217</v>
      </c>
      <c r="H125" s="6"/>
      <c r="I125" s="6"/>
      <c r="J125" s="6"/>
      <c r="L125" s="41">
        <f t="shared" si="33"/>
        <v>0.0238333333333333</v>
      </c>
      <c r="M125" s="41">
        <f t="shared" si="34"/>
        <v>0.0257666666666667</v>
      </c>
      <c r="N125" s="41">
        <f t="shared" si="35"/>
        <v>0.0179333333333333</v>
      </c>
      <c r="P125" s="60">
        <f t="shared" ref="P125:R125" si="42">L125/$L$119*100</f>
        <v>13.5673624288425</v>
      </c>
      <c r="Q125" s="60">
        <f t="shared" si="42"/>
        <v>14.6679316888046</v>
      </c>
      <c r="R125" s="60">
        <f t="shared" si="42"/>
        <v>10.2087286527514</v>
      </c>
    </row>
    <row r="126" spans="1:18">
      <c r="A126" s="81">
        <v>-18</v>
      </c>
      <c r="B126" s="6">
        <v>0.0259</v>
      </c>
      <c r="C126" s="6">
        <v>0.0189</v>
      </c>
      <c r="D126" s="6">
        <v>0.0239</v>
      </c>
      <c r="E126" s="6">
        <v>0.0143</v>
      </c>
      <c r="F126" s="6">
        <v>0.0124</v>
      </c>
      <c r="G126" s="6">
        <v>0.0283</v>
      </c>
      <c r="H126" s="6"/>
      <c r="I126" s="6"/>
      <c r="J126" s="6"/>
      <c r="L126" s="41">
        <f t="shared" si="33"/>
        <v>0.0229</v>
      </c>
      <c r="M126" s="41">
        <f t="shared" si="34"/>
        <v>0.0183333333333333</v>
      </c>
      <c r="N126" s="41">
        <f t="shared" si="35"/>
        <v>0.0199</v>
      </c>
      <c r="P126" s="60">
        <f t="shared" ref="P126:R126" si="43">L126/$L$119*100</f>
        <v>13.0360531309298</v>
      </c>
      <c r="Q126" s="60">
        <f t="shared" si="43"/>
        <v>10.4364326375712</v>
      </c>
      <c r="R126" s="60">
        <f t="shared" si="43"/>
        <v>11.3282732447818</v>
      </c>
    </row>
    <row r="127" spans="1:10">
      <c r="A127" s="81">
        <v>-4.3</v>
      </c>
      <c r="B127" s="6"/>
      <c r="C127" s="6"/>
      <c r="D127" s="6"/>
      <c r="E127" s="6"/>
      <c r="F127" s="6"/>
      <c r="G127" s="6"/>
      <c r="H127" s="6">
        <v>0.1161</v>
      </c>
      <c r="I127" s="6">
        <v>0.1179</v>
      </c>
      <c r="J127" s="6">
        <v>0.1055</v>
      </c>
    </row>
    <row r="128" spans="1:10">
      <c r="A128" s="81">
        <v>-5</v>
      </c>
      <c r="B128" s="6"/>
      <c r="C128" s="6"/>
      <c r="D128" s="6"/>
      <c r="E128" s="6"/>
      <c r="F128" s="6"/>
      <c r="G128" s="6"/>
      <c r="H128" s="6">
        <v>0.1128</v>
      </c>
      <c r="I128" s="6">
        <v>0.1201</v>
      </c>
      <c r="J128" s="6">
        <v>0.1281</v>
      </c>
    </row>
    <row r="129" spans="1:10">
      <c r="A129" s="81">
        <v>-6</v>
      </c>
      <c r="B129" s="6"/>
      <c r="C129" s="6"/>
      <c r="D129" s="6"/>
      <c r="E129" s="6"/>
      <c r="F129" s="6"/>
      <c r="G129" s="6"/>
      <c r="H129" s="6">
        <v>0.0991</v>
      </c>
      <c r="I129" s="6">
        <v>0.0984</v>
      </c>
      <c r="J129" s="6">
        <v>0.0999</v>
      </c>
    </row>
    <row r="130" spans="1:10">
      <c r="A130" s="81">
        <v>-7</v>
      </c>
      <c r="B130" s="6"/>
      <c r="C130" s="6"/>
      <c r="D130" s="6"/>
      <c r="E130" s="6"/>
      <c r="F130" s="6"/>
      <c r="G130" s="6"/>
      <c r="H130" s="6">
        <v>0.0403</v>
      </c>
      <c r="I130" s="6">
        <v>0.0663</v>
      </c>
      <c r="J130" s="6">
        <v>0.0447</v>
      </c>
    </row>
    <row r="131" spans="1:10">
      <c r="A131" s="81">
        <v>-8</v>
      </c>
      <c r="B131" s="6"/>
      <c r="C131" s="6"/>
      <c r="D131" s="6"/>
      <c r="E131" s="6"/>
      <c r="F131" s="6"/>
      <c r="G131" s="6"/>
      <c r="H131" s="6">
        <v>0.0164</v>
      </c>
      <c r="I131" s="6">
        <v>0.0142</v>
      </c>
      <c r="J131" s="6">
        <v>0.0262</v>
      </c>
    </row>
    <row r="132" spans="1:10">
      <c r="A132" s="81">
        <v>-8.5</v>
      </c>
      <c r="B132" s="6"/>
      <c r="C132" s="6"/>
      <c r="D132" s="6"/>
      <c r="E132" s="6"/>
      <c r="F132" s="6"/>
      <c r="G132" s="6"/>
      <c r="H132" s="6">
        <v>0.0032</v>
      </c>
      <c r="I132" s="6">
        <v>0.026</v>
      </c>
      <c r="J132" s="6">
        <v>0.0108</v>
      </c>
    </row>
    <row r="133" spans="1:10">
      <c r="A133" s="81">
        <v>-9</v>
      </c>
      <c r="B133" s="6"/>
      <c r="C133" s="6"/>
      <c r="D133" s="6"/>
      <c r="E133" s="6"/>
      <c r="F133" s="6"/>
      <c r="G133" s="6"/>
      <c r="H133" s="6">
        <v>0.0221</v>
      </c>
      <c r="I133" s="6">
        <v>0.0143</v>
      </c>
      <c r="J133" s="6">
        <v>0.0174</v>
      </c>
    </row>
    <row r="134" spans="1:10">
      <c r="A134" s="81">
        <v>-18</v>
      </c>
      <c r="B134" s="6"/>
      <c r="C134" s="6"/>
      <c r="D134" s="6"/>
      <c r="E134" s="6"/>
      <c r="F134" s="6"/>
      <c r="G134" s="6"/>
      <c r="H134" s="6">
        <v>0.019</v>
      </c>
      <c r="I134" s="6">
        <v>0.0154</v>
      </c>
      <c r="J134" s="6">
        <v>0.0253</v>
      </c>
    </row>
    <row r="135" spans="1:10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8" spans="1:2">
      <c r="A138" s="30" t="s">
        <v>297</v>
      </c>
      <c r="B138" s="30" t="s">
        <v>29</v>
      </c>
    </row>
    <row r="139" spans="1:1">
      <c r="A139" s="30" t="s">
        <v>106</v>
      </c>
    </row>
    <row r="140" spans="1:10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8">
      <c r="A141" s="6" t="s">
        <v>284</v>
      </c>
      <c r="B141" s="6" t="s">
        <v>186</v>
      </c>
      <c r="C141" s="6"/>
      <c r="D141" s="6"/>
      <c r="E141" s="6" t="s">
        <v>278</v>
      </c>
      <c r="F141" s="6"/>
      <c r="G141" s="6"/>
      <c r="H141" s="6" t="s">
        <v>279</v>
      </c>
      <c r="I141" s="6"/>
      <c r="J141" s="6"/>
      <c r="L141" s="6" t="s">
        <v>186</v>
      </c>
      <c r="M141" s="6" t="s">
        <v>293</v>
      </c>
      <c r="N141" s="6" t="s">
        <v>298</v>
      </c>
      <c r="O141" s="6"/>
      <c r="P141" s="6" t="s">
        <v>186</v>
      </c>
      <c r="Q141" s="6" t="s">
        <v>293</v>
      </c>
      <c r="R141" s="6" t="s">
        <v>298</v>
      </c>
    </row>
    <row r="142" spans="1:18">
      <c r="A142" s="81">
        <v>-4.3</v>
      </c>
      <c r="B142" s="6">
        <v>0.0532</v>
      </c>
      <c r="C142" s="6">
        <v>0.0499</v>
      </c>
      <c r="D142" s="6">
        <v>0.0568</v>
      </c>
      <c r="E142" s="6">
        <v>0.0672</v>
      </c>
      <c r="F142" s="6">
        <v>0.0679</v>
      </c>
      <c r="G142" s="6">
        <v>0.0692</v>
      </c>
      <c r="H142" s="6"/>
      <c r="I142" s="6"/>
      <c r="J142" s="6"/>
      <c r="L142" s="41">
        <f>AVERAGE(B142:D142)</f>
        <v>0.0533</v>
      </c>
      <c r="M142" s="41">
        <f>AVERAGE(E142:G142)</f>
        <v>0.0681</v>
      </c>
      <c r="N142" s="41">
        <f>AVERAGE(H150:J150)</f>
        <v>0.0259666666666667</v>
      </c>
      <c r="O142" s="6"/>
      <c r="P142" s="60">
        <f>L142/$L$142*100</f>
        <v>100</v>
      </c>
      <c r="Q142" s="60">
        <f>M142/$L$142*100</f>
        <v>127.767354596623</v>
      </c>
      <c r="R142" s="60">
        <f>N142/$L$142*100</f>
        <v>48.7179487179487</v>
      </c>
    </row>
    <row r="143" spans="1:18">
      <c r="A143" s="81">
        <v>-5</v>
      </c>
      <c r="B143" s="6">
        <v>0.0434</v>
      </c>
      <c r="C143" s="6">
        <v>0.0487</v>
      </c>
      <c r="D143" s="6">
        <v>0.0472</v>
      </c>
      <c r="E143" s="6">
        <v>0.0794</v>
      </c>
      <c r="F143" s="6">
        <v>0.0632</v>
      </c>
      <c r="G143" s="6">
        <v>0.0762</v>
      </c>
      <c r="H143" s="6"/>
      <c r="I143" s="6"/>
      <c r="J143" s="6"/>
      <c r="L143" s="41">
        <f t="shared" ref="L143:L149" si="44">AVERAGE(B143:D143)</f>
        <v>0.0464333333333333</v>
      </c>
      <c r="M143" s="41">
        <f t="shared" ref="M143:M149" si="45">AVERAGE(E143:G143)</f>
        <v>0.0729333333333333</v>
      </c>
      <c r="N143" s="41">
        <f t="shared" ref="N143:N149" si="46">AVERAGE(H151:J151)</f>
        <v>0.0251</v>
      </c>
      <c r="O143" s="6"/>
      <c r="P143" s="60">
        <f t="shared" ref="P143:P149" si="47">L143/$L$142*100</f>
        <v>87.1169480925579</v>
      </c>
      <c r="Q143" s="60">
        <f t="shared" ref="Q143:Q149" si="48">M143/$L$142*100</f>
        <v>136.835522201376</v>
      </c>
      <c r="R143" s="60">
        <f t="shared" ref="R143:R149" si="49">N143/$L$142*100</f>
        <v>47.0919324577861</v>
      </c>
    </row>
    <row r="144" spans="1:18">
      <c r="A144" s="81">
        <v>-6</v>
      </c>
      <c r="B144" s="6">
        <v>0.0433</v>
      </c>
      <c r="C144" s="6">
        <v>0.0538</v>
      </c>
      <c r="D144" s="6">
        <v>0.0477</v>
      </c>
      <c r="E144" s="6">
        <v>0.0478</v>
      </c>
      <c r="F144" s="6">
        <v>0.0492</v>
      </c>
      <c r="G144" s="6">
        <v>0.0509</v>
      </c>
      <c r="H144" s="6"/>
      <c r="I144" s="6"/>
      <c r="J144" s="6"/>
      <c r="L144" s="41">
        <f t="shared" si="44"/>
        <v>0.0482666666666667</v>
      </c>
      <c r="M144" s="41">
        <f t="shared" si="45"/>
        <v>0.0493</v>
      </c>
      <c r="N144" s="41">
        <f t="shared" si="46"/>
        <v>0.00786666666666667</v>
      </c>
      <c r="O144" s="6"/>
      <c r="P144" s="60">
        <f t="shared" si="47"/>
        <v>90.556597873671</v>
      </c>
      <c r="Q144" s="60">
        <f t="shared" si="48"/>
        <v>92.4953095684803</v>
      </c>
      <c r="R144" s="60">
        <f t="shared" si="49"/>
        <v>14.7592245153221</v>
      </c>
    </row>
    <row r="145" spans="1:18">
      <c r="A145" s="81">
        <v>-7</v>
      </c>
      <c r="B145" s="6">
        <v>0.0369</v>
      </c>
      <c r="C145" s="6">
        <v>0.035</v>
      </c>
      <c r="D145" s="6">
        <v>0.0454</v>
      </c>
      <c r="E145" s="6">
        <v>0.0208</v>
      </c>
      <c r="F145" s="6">
        <v>0.0266</v>
      </c>
      <c r="G145" s="6">
        <v>0.0247</v>
      </c>
      <c r="H145" s="6"/>
      <c r="I145" s="6"/>
      <c r="J145" s="6"/>
      <c r="L145" s="41">
        <f t="shared" si="44"/>
        <v>0.0391</v>
      </c>
      <c r="M145" s="41">
        <f t="shared" si="45"/>
        <v>0.0240333333333333</v>
      </c>
      <c r="N145" s="41">
        <f t="shared" si="46"/>
        <v>0.01245</v>
      </c>
      <c r="O145" s="6"/>
      <c r="P145" s="60">
        <f t="shared" si="47"/>
        <v>73.3583489681051</v>
      </c>
      <c r="Q145" s="60">
        <f t="shared" si="48"/>
        <v>45.0906816760475</v>
      </c>
      <c r="R145" s="60">
        <f t="shared" si="49"/>
        <v>23.3583489681051</v>
      </c>
    </row>
    <row r="146" spans="1:18">
      <c r="A146" s="81">
        <v>-8</v>
      </c>
      <c r="B146" s="6">
        <v>0.0148</v>
      </c>
      <c r="C146" s="6">
        <v>0.0286</v>
      </c>
      <c r="D146" s="6">
        <v>0.0168</v>
      </c>
      <c r="E146" s="6">
        <v>0.0247</v>
      </c>
      <c r="F146" s="6">
        <v>0.0112</v>
      </c>
      <c r="G146" s="6">
        <v>0.0177</v>
      </c>
      <c r="H146" s="6"/>
      <c r="I146" s="6"/>
      <c r="J146" s="6"/>
      <c r="L146" s="41">
        <f t="shared" si="44"/>
        <v>0.0200666666666667</v>
      </c>
      <c r="M146" s="41">
        <f t="shared" si="45"/>
        <v>0.0178666666666667</v>
      </c>
      <c r="N146" s="41">
        <f t="shared" si="46"/>
        <v>0.0150333333333333</v>
      </c>
      <c r="O146" s="6"/>
      <c r="P146" s="60">
        <f t="shared" si="47"/>
        <v>37.6485303314572</v>
      </c>
      <c r="Q146" s="60">
        <f t="shared" si="48"/>
        <v>33.5209505941213</v>
      </c>
      <c r="R146" s="60">
        <f t="shared" si="49"/>
        <v>28.2051282051282</v>
      </c>
    </row>
    <row r="147" spans="1:18">
      <c r="A147" s="81">
        <v>-9</v>
      </c>
      <c r="B147" s="6">
        <v>0.0149</v>
      </c>
      <c r="C147" s="6">
        <v>0.0056</v>
      </c>
      <c r="D147" s="6">
        <v>0.0089</v>
      </c>
      <c r="E147" s="6">
        <v>0.005</v>
      </c>
      <c r="F147" s="6">
        <v>0.01</v>
      </c>
      <c r="G147" s="6">
        <v>0.0095</v>
      </c>
      <c r="H147" s="6"/>
      <c r="I147" s="6"/>
      <c r="J147" s="6"/>
      <c r="L147" s="41">
        <f t="shared" si="44"/>
        <v>0.0098</v>
      </c>
      <c r="M147" s="41">
        <f t="shared" si="45"/>
        <v>0.00816666666666667</v>
      </c>
      <c r="N147" s="41">
        <f t="shared" si="46"/>
        <v>0.0092</v>
      </c>
      <c r="P147" s="60">
        <f t="shared" si="47"/>
        <v>18.3864915572233</v>
      </c>
      <c r="Q147" s="60">
        <f t="shared" si="48"/>
        <v>15.3220762976861</v>
      </c>
      <c r="R147" s="60">
        <f t="shared" si="49"/>
        <v>17.2607879924953</v>
      </c>
    </row>
    <row r="148" spans="1:18">
      <c r="A148" s="81">
        <v>-10</v>
      </c>
      <c r="B148" s="6">
        <v>0.0117</v>
      </c>
      <c r="C148" s="6">
        <v>0.0108</v>
      </c>
      <c r="D148" s="6">
        <v>0.0076</v>
      </c>
      <c r="E148" s="6">
        <v>0.0105</v>
      </c>
      <c r="F148" s="6">
        <v>0.0078</v>
      </c>
      <c r="G148" s="6">
        <v>0.0058</v>
      </c>
      <c r="H148" s="6"/>
      <c r="I148" s="6"/>
      <c r="J148" s="6"/>
      <c r="L148" s="41">
        <f t="shared" si="44"/>
        <v>0.0100333333333333</v>
      </c>
      <c r="M148" s="41">
        <f t="shared" si="45"/>
        <v>0.00803333333333333</v>
      </c>
      <c r="N148" s="41">
        <f t="shared" si="46"/>
        <v>0.0078</v>
      </c>
      <c r="P148" s="60">
        <f t="shared" si="47"/>
        <v>18.8242651657286</v>
      </c>
      <c r="Q148" s="60">
        <f t="shared" si="48"/>
        <v>15.0719199499687</v>
      </c>
      <c r="R148" s="60">
        <f t="shared" si="49"/>
        <v>14.6341463414634</v>
      </c>
    </row>
    <row r="149" spans="1:18">
      <c r="A149" s="81">
        <v>-18</v>
      </c>
      <c r="B149" s="6">
        <v>0.0079</v>
      </c>
      <c r="C149" s="6">
        <v>0.0098</v>
      </c>
      <c r="D149" s="6">
        <v>0.0152</v>
      </c>
      <c r="E149" s="6">
        <v>0.0069</v>
      </c>
      <c r="F149" s="6">
        <v>0.0161</v>
      </c>
      <c r="G149" s="6">
        <v>0.0084</v>
      </c>
      <c r="H149" s="6"/>
      <c r="I149" s="6"/>
      <c r="J149" s="6"/>
      <c r="L149" s="41">
        <f t="shared" si="44"/>
        <v>0.0109666666666667</v>
      </c>
      <c r="M149" s="41">
        <f t="shared" si="45"/>
        <v>0.0104666666666667</v>
      </c>
      <c r="N149" s="41">
        <f t="shared" si="46"/>
        <v>0.01155</v>
      </c>
      <c r="P149" s="60">
        <f t="shared" si="47"/>
        <v>20.5753595997498</v>
      </c>
      <c r="Q149" s="60">
        <f t="shared" si="48"/>
        <v>19.6372732958099</v>
      </c>
      <c r="R149" s="60">
        <f t="shared" si="49"/>
        <v>21.6697936210131</v>
      </c>
    </row>
    <row r="150" spans="1:10">
      <c r="A150" s="81">
        <v>-4.3</v>
      </c>
      <c r="B150" s="6"/>
      <c r="C150" s="6"/>
      <c r="D150" s="6"/>
      <c r="E150" s="6"/>
      <c r="F150" s="6"/>
      <c r="G150" s="6"/>
      <c r="H150" s="6">
        <v>0.0346</v>
      </c>
      <c r="I150" s="6">
        <v>0.0233</v>
      </c>
      <c r="J150" s="6">
        <v>0.02</v>
      </c>
    </row>
    <row r="151" spans="1:10">
      <c r="A151" s="81">
        <v>-5</v>
      </c>
      <c r="B151" s="6"/>
      <c r="C151" s="6"/>
      <c r="D151" s="6"/>
      <c r="E151" s="6"/>
      <c r="F151" s="6"/>
      <c r="G151" s="6"/>
      <c r="H151" s="6" t="s">
        <v>300</v>
      </c>
      <c r="I151" s="6">
        <v>0.0212</v>
      </c>
      <c r="J151" s="6">
        <v>0.029</v>
      </c>
    </row>
    <row r="152" spans="1:10">
      <c r="A152" s="81">
        <v>-6</v>
      </c>
      <c r="B152" s="6"/>
      <c r="C152" s="6"/>
      <c r="D152" s="6"/>
      <c r="E152" s="6"/>
      <c r="F152" s="6"/>
      <c r="G152" s="6"/>
      <c r="H152" s="6">
        <v>0.0001</v>
      </c>
      <c r="I152" s="6">
        <v>0.0127</v>
      </c>
      <c r="J152" s="6">
        <v>0.0108</v>
      </c>
    </row>
    <row r="153" spans="1:10">
      <c r="A153" s="81">
        <v>-7</v>
      </c>
      <c r="B153" s="6"/>
      <c r="C153" s="6"/>
      <c r="D153" s="6"/>
      <c r="E153" s="6"/>
      <c r="F153" s="6"/>
      <c r="G153" s="6"/>
      <c r="H153" s="6" t="s">
        <v>301</v>
      </c>
      <c r="I153" s="6">
        <v>0.015</v>
      </c>
      <c r="J153" s="6">
        <v>0.0099</v>
      </c>
    </row>
    <row r="154" spans="1:10">
      <c r="A154" s="81">
        <v>-8</v>
      </c>
      <c r="B154" s="6"/>
      <c r="C154" s="6"/>
      <c r="D154" s="6"/>
      <c r="E154" s="6"/>
      <c r="F154" s="6"/>
      <c r="G154" s="6"/>
      <c r="H154" s="6">
        <v>0.0137</v>
      </c>
      <c r="I154" s="6">
        <v>0.0151</v>
      </c>
      <c r="J154" s="6">
        <v>0.0163</v>
      </c>
    </row>
    <row r="155" spans="1:10">
      <c r="A155" s="81">
        <v>-8.5</v>
      </c>
      <c r="B155" s="6"/>
      <c r="C155" s="6"/>
      <c r="D155" s="6"/>
      <c r="E155" s="6"/>
      <c r="F155" s="6"/>
      <c r="G155" s="6"/>
      <c r="H155" s="6" t="s">
        <v>302</v>
      </c>
      <c r="I155" s="6">
        <v>0.0092</v>
      </c>
      <c r="J155" s="6" t="s">
        <v>303</v>
      </c>
    </row>
    <row r="156" spans="1:10">
      <c r="A156" s="81">
        <v>-9</v>
      </c>
      <c r="B156" s="6"/>
      <c r="C156" s="6"/>
      <c r="D156" s="6"/>
      <c r="E156" s="6"/>
      <c r="F156" s="6"/>
      <c r="G156" s="6"/>
      <c r="H156" s="6" t="s">
        <v>304</v>
      </c>
      <c r="I156" s="6">
        <v>0.0103</v>
      </c>
      <c r="J156" s="6">
        <v>0.0053</v>
      </c>
    </row>
    <row r="157" spans="1:10">
      <c r="A157" s="81">
        <v>-18</v>
      </c>
      <c r="B157" s="6"/>
      <c r="C157" s="6"/>
      <c r="D157" s="6"/>
      <c r="E157" s="6"/>
      <c r="F157" s="6"/>
      <c r="G157" s="6"/>
      <c r="H157" s="6">
        <v>0.013</v>
      </c>
      <c r="I157" s="6">
        <v>0.0101</v>
      </c>
      <c r="J157" s="6" t="s">
        <v>305</v>
      </c>
    </row>
    <row r="158" spans="1:10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>
      <c r="A159" s="30" t="s">
        <v>108</v>
      </c>
      <c r="B159" s="6"/>
      <c r="C159" s="6"/>
      <c r="D159" s="6"/>
      <c r="E159" s="6"/>
      <c r="F159" s="6"/>
      <c r="G159" s="6"/>
      <c r="H159" s="6"/>
      <c r="I159" s="6"/>
      <c r="J159" s="6"/>
    </row>
    <row r="160" spans="1:18">
      <c r="A160" s="6" t="s">
        <v>277</v>
      </c>
      <c r="B160" s="6" t="s">
        <v>186</v>
      </c>
      <c r="C160" s="6"/>
      <c r="D160" s="6"/>
      <c r="E160" s="6" t="s">
        <v>278</v>
      </c>
      <c r="F160" s="6"/>
      <c r="G160" s="6"/>
      <c r="H160" s="6"/>
      <c r="I160" s="6"/>
      <c r="J160" s="6"/>
      <c r="L160" s="6" t="s">
        <v>186</v>
      </c>
      <c r="M160" s="6" t="s">
        <v>293</v>
      </c>
      <c r="N160" s="6"/>
      <c r="O160" s="64"/>
      <c r="P160" s="6" t="s">
        <v>186</v>
      </c>
      <c r="Q160" s="6" t="s">
        <v>293</v>
      </c>
      <c r="R160" s="6"/>
    </row>
    <row r="161" spans="1:18">
      <c r="A161" s="81">
        <v>-4.3</v>
      </c>
      <c r="B161" s="6">
        <v>0.0496</v>
      </c>
      <c r="C161" s="6">
        <v>0.0594</v>
      </c>
      <c r="D161" s="6">
        <v>0.0544</v>
      </c>
      <c r="E161" s="6">
        <v>0.0648</v>
      </c>
      <c r="F161" s="6">
        <v>0.075</v>
      </c>
      <c r="G161" s="6">
        <v>0.0602</v>
      </c>
      <c r="H161" s="6"/>
      <c r="I161" s="6"/>
      <c r="J161" s="6"/>
      <c r="L161" s="41">
        <f t="shared" ref="L161:L168" si="50">AVERAGE(B161:D161)</f>
        <v>0.0544666666666667</v>
      </c>
      <c r="M161" s="41">
        <f t="shared" ref="M161:M168" si="51">AVERAGE(E161:G161)</f>
        <v>0.0666666666666667</v>
      </c>
      <c r="N161" s="41"/>
      <c r="P161" s="60">
        <f>L161/$L$161*100</f>
        <v>100</v>
      </c>
      <c r="Q161" s="60">
        <f>M161/$L$161*100</f>
        <v>122.399020807834</v>
      </c>
      <c r="R161" s="60"/>
    </row>
    <row r="162" spans="1:18">
      <c r="A162" s="81">
        <v>-5</v>
      </c>
      <c r="B162" s="6">
        <v>0.0506</v>
      </c>
      <c r="C162" s="6">
        <v>0.056</v>
      </c>
      <c r="D162" s="6">
        <v>0.0563</v>
      </c>
      <c r="E162" s="6">
        <v>0.0756</v>
      </c>
      <c r="F162" s="6">
        <v>0.0736</v>
      </c>
      <c r="G162" s="6">
        <v>0.0727</v>
      </c>
      <c r="H162" s="6"/>
      <c r="I162" s="6"/>
      <c r="J162" s="6"/>
      <c r="L162" s="41">
        <f t="shared" si="50"/>
        <v>0.0543</v>
      </c>
      <c r="M162" s="41">
        <f t="shared" si="51"/>
        <v>0.0739666666666667</v>
      </c>
      <c r="N162" s="41"/>
      <c r="P162" s="60">
        <f t="shared" ref="P162:P168" si="52">L162/$L$161*100</f>
        <v>99.6940024479804</v>
      </c>
      <c r="Q162" s="60">
        <f t="shared" ref="Q162:Q168" si="53">M162/$L$161*100</f>
        <v>135.801713586291</v>
      </c>
      <c r="R162" s="60"/>
    </row>
    <row r="163" spans="1:18">
      <c r="A163" s="81">
        <v>-6</v>
      </c>
      <c r="B163" s="6">
        <v>0.0472</v>
      </c>
      <c r="C163" s="6">
        <v>0.0511</v>
      </c>
      <c r="D163" s="6">
        <v>0.0523</v>
      </c>
      <c r="E163" s="6">
        <v>0.0391</v>
      </c>
      <c r="F163" s="6">
        <v>0.0535</v>
      </c>
      <c r="G163" s="6">
        <v>0.0496</v>
      </c>
      <c r="H163" s="6"/>
      <c r="I163" s="6"/>
      <c r="J163" s="6"/>
      <c r="L163" s="41">
        <f t="shared" si="50"/>
        <v>0.0502</v>
      </c>
      <c r="M163" s="41">
        <f t="shared" si="51"/>
        <v>0.0474</v>
      </c>
      <c r="N163" s="41"/>
      <c r="P163" s="60">
        <f t="shared" si="52"/>
        <v>92.1664626682987</v>
      </c>
      <c r="Q163" s="60">
        <f t="shared" si="53"/>
        <v>87.0257037943696</v>
      </c>
      <c r="R163" s="60"/>
    </row>
    <row r="164" spans="1:18">
      <c r="A164" s="81">
        <v>-7</v>
      </c>
      <c r="B164" s="6">
        <v>0.0264</v>
      </c>
      <c r="C164" s="6">
        <v>0.0304</v>
      </c>
      <c r="D164" s="6">
        <v>0.0295</v>
      </c>
      <c r="E164" s="6">
        <v>0.0224</v>
      </c>
      <c r="F164" s="6">
        <v>0.028</v>
      </c>
      <c r="G164" s="6">
        <v>0.0251</v>
      </c>
      <c r="H164" s="6"/>
      <c r="I164" s="6"/>
      <c r="J164" s="6"/>
      <c r="L164" s="41">
        <f t="shared" si="50"/>
        <v>0.0287666666666667</v>
      </c>
      <c r="M164" s="41">
        <f t="shared" si="51"/>
        <v>0.0251666666666667</v>
      </c>
      <c r="N164" s="41"/>
      <c r="P164" s="60">
        <f t="shared" si="52"/>
        <v>52.8151774785802</v>
      </c>
      <c r="Q164" s="60">
        <f t="shared" si="53"/>
        <v>46.2056303549572</v>
      </c>
      <c r="R164" s="60"/>
    </row>
    <row r="165" spans="1:18">
      <c r="A165" s="81">
        <v>-8</v>
      </c>
      <c r="B165" s="6">
        <v>0.0168</v>
      </c>
      <c r="C165" s="6">
        <v>0.0125</v>
      </c>
      <c r="D165" s="6">
        <v>0.0172</v>
      </c>
      <c r="E165" s="6">
        <v>0.006</v>
      </c>
      <c r="F165" s="6">
        <v>0.0165</v>
      </c>
      <c r="G165" s="6">
        <v>0.0095</v>
      </c>
      <c r="H165" s="6"/>
      <c r="I165" s="6"/>
      <c r="J165" s="6"/>
      <c r="L165" s="41">
        <f t="shared" si="50"/>
        <v>0.0155</v>
      </c>
      <c r="M165" s="41">
        <f t="shared" si="51"/>
        <v>0.0106666666666667</v>
      </c>
      <c r="N165" s="41"/>
      <c r="P165" s="60">
        <f t="shared" si="52"/>
        <v>28.4577723378213</v>
      </c>
      <c r="Q165" s="60">
        <f t="shared" si="53"/>
        <v>19.5838433292534</v>
      </c>
      <c r="R165" s="60"/>
    </row>
    <row r="166" spans="1:18">
      <c r="A166" s="81">
        <v>-9</v>
      </c>
      <c r="B166" s="6">
        <v>0.0084</v>
      </c>
      <c r="C166" s="6">
        <v>0.0037</v>
      </c>
      <c r="D166" s="6">
        <v>0.0149</v>
      </c>
      <c r="E166" s="6">
        <v>0.0162</v>
      </c>
      <c r="F166" s="6">
        <v>0.0073</v>
      </c>
      <c r="G166" s="6">
        <v>0.0122</v>
      </c>
      <c r="H166" s="6"/>
      <c r="I166" s="6"/>
      <c r="J166" s="6"/>
      <c r="L166" s="41">
        <f t="shared" si="50"/>
        <v>0.009</v>
      </c>
      <c r="M166" s="41">
        <f t="shared" si="51"/>
        <v>0.0119</v>
      </c>
      <c r="N166" s="41"/>
      <c r="P166" s="60">
        <f t="shared" si="52"/>
        <v>16.5238678090575</v>
      </c>
      <c r="Q166" s="60">
        <f t="shared" si="53"/>
        <v>21.8482252141983</v>
      </c>
      <c r="R166" s="60"/>
    </row>
    <row r="167" spans="1:18">
      <c r="A167" s="81">
        <v>-10</v>
      </c>
      <c r="B167" s="6">
        <v>0.0089</v>
      </c>
      <c r="C167" s="6">
        <v>0.0068</v>
      </c>
      <c r="D167" s="6">
        <v>0.0045</v>
      </c>
      <c r="E167" s="6">
        <v>0.0032</v>
      </c>
      <c r="F167" s="6">
        <v>0.0075</v>
      </c>
      <c r="G167" s="6">
        <v>0.0074</v>
      </c>
      <c r="H167" s="6"/>
      <c r="I167" s="6"/>
      <c r="J167" s="6"/>
      <c r="L167" s="41">
        <f t="shared" si="50"/>
        <v>0.00673333333333333</v>
      </c>
      <c r="M167" s="41">
        <f t="shared" si="51"/>
        <v>0.00603333333333333</v>
      </c>
      <c r="N167" s="41"/>
      <c r="P167" s="60">
        <f t="shared" si="52"/>
        <v>12.3623011015912</v>
      </c>
      <c r="Q167" s="60">
        <f t="shared" si="53"/>
        <v>11.0771113831089</v>
      </c>
      <c r="R167" s="60"/>
    </row>
    <row r="168" spans="1:18">
      <c r="A168" s="81">
        <v>-18</v>
      </c>
      <c r="B168" s="6">
        <v>0.011</v>
      </c>
      <c r="C168" s="6">
        <v>0.0148</v>
      </c>
      <c r="D168" s="6">
        <v>0.0022</v>
      </c>
      <c r="E168" s="6">
        <v>0.0052</v>
      </c>
      <c r="F168" s="6">
        <v>0.0036</v>
      </c>
      <c r="G168" s="6">
        <v>0.0061</v>
      </c>
      <c r="H168" s="6"/>
      <c r="I168" s="6"/>
      <c r="J168" s="6"/>
      <c r="L168" s="41">
        <f t="shared" si="50"/>
        <v>0.00933333333333333</v>
      </c>
      <c r="M168" s="41">
        <f t="shared" si="51"/>
        <v>0.00496666666666667</v>
      </c>
      <c r="N168" s="41"/>
      <c r="P168" s="60">
        <f t="shared" si="52"/>
        <v>17.1358629130967</v>
      </c>
      <c r="Q168" s="60">
        <f t="shared" si="53"/>
        <v>9.1187270501836</v>
      </c>
      <c r="R168" s="60"/>
    </row>
    <row r="169" spans="1:10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20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4"/>
      <c r="L171" s="64"/>
      <c r="M171" s="64"/>
      <c r="N171" s="64"/>
      <c r="O171" s="64"/>
      <c r="P171" s="64"/>
      <c r="Q171" s="64"/>
      <c r="R171" s="64"/>
      <c r="S171" s="64"/>
      <c r="T171" s="64"/>
    </row>
    <row r="172" spans="1:20">
      <c r="A172" s="30" t="s">
        <v>109</v>
      </c>
      <c r="B172" s="6"/>
      <c r="C172" s="6"/>
      <c r="D172" s="6"/>
      <c r="E172" s="6"/>
      <c r="F172" s="6"/>
      <c r="G172" s="6"/>
      <c r="H172" s="6"/>
      <c r="I172" s="6"/>
      <c r="J172" s="6"/>
      <c r="K172" s="64"/>
      <c r="L172" s="64"/>
      <c r="M172" s="64"/>
      <c r="N172" s="64"/>
      <c r="O172" s="64"/>
      <c r="P172" s="64"/>
      <c r="Q172" s="64"/>
      <c r="R172" s="64"/>
      <c r="S172" s="64"/>
      <c r="T172" s="64"/>
    </row>
    <row r="173" spans="1:20">
      <c r="A173" s="6" t="s">
        <v>277</v>
      </c>
      <c r="B173" s="6" t="s">
        <v>186</v>
      </c>
      <c r="C173" s="6"/>
      <c r="D173" s="6"/>
      <c r="E173" s="6" t="s">
        <v>278</v>
      </c>
      <c r="F173" s="6"/>
      <c r="G173" s="6"/>
      <c r="H173" s="6" t="s">
        <v>279</v>
      </c>
      <c r="I173" s="6"/>
      <c r="J173" s="6"/>
      <c r="K173" s="64"/>
      <c r="L173" s="6" t="s">
        <v>186</v>
      </c>
      <c r="M173" s="6" t="s">
        <v>293</v>
      </c>
      <c r="N173" s="6" t="s">
        <v>298</v>
      </c>
      <c r="O173" s="6"/>
      <c r="P173" s="6" t="s">
        <v>186</v>
      </c>
      <c r="Q173" s="6" t="s">
        <v>293</v>
      </c>
      <c r="R173" s="6" t="s">
        <v>298</v>
      </c>
      <c r="S173" s="64"/>
      <c r="T173" s="64"/>
    </row>
    <row r="174" spans="1:20">
      <c r="A174" s="81">
        <v>-4.3</v>
      </c>
      <c r="B174" s="6">
        <v>0.048</v>
      </c>
      <c r="C174" s="6">
        <v>0.064</v>
      </c>
      <c r="D174" s="6">
        <v>0.0625</v>
      </c>
      <c r="E174" s="6">
        <v>0.0717</v>
      </c>
      <c r="F174" s="6">
        <v>0.0834</v>
      </c>
      <c r="G174" s="6">
        <v>0.0769</v>
      </c>
      <c r="H174" s="6"/>
      <c r="I174" s="6"/>
      <c r="J174" s="6"/>
      <c r="K174" s="64"/>
      <c r="L174" s="41">
        <f>AVERAGE(C174:D174)</f>
        <v>0.06325</v>
      </c>
      <c r="M174" s="41">
        <f t="shared" ref="M174:M181" si="54">AVERAGE(E174:G174)</f>
        <v>0.0773333333333333</v>
      </c>
      <c r="N174" s="41">
        <f t="shared" ref="N174:N181" si="55">AVERAGE(H182:J182)</f>
        <v>0.0207333333333333</v>
      </c>
      <c r="O174" s="64"/>
      <c r="P174" s="60">
        <f>L174/$L$174*100</f>
        <v>100</v>
      </c>
      <c r="Q174" s="60">
        <f>M174/$L$174*100</f>
        <v>122.266139657444</v>
      </c>
      <c r="R174" s="60">
        <f>N174/$L$174*100</f>
        <v>32.7799736495389</v>
      </c>
      <c r="S174" s="64"/>
      <c r="T174" s="64"/>
    </row>
    <row r="175" spans="1:20">
      <c r="A175" s="81">
        <v>-5</v>
      </c>
      <c r="B175" s="6">
        <v>0.0613</v>
      </c>
      <c r="C175" s="6">
        <v>0.0561</v>
      </c>
      <c r="D175" s="6">
        <v>0.0552</v>
      </c>
      <c r="E175" s="6">
        <v>0.0853</v>
      </c>
      <c r="F175" s="6">
        <v>0.0769</v>
      </c>
      <c r="G175" s="6">
        <v>0.0727</v>
      </c>
      <c r="H175" s="6"/>
      <c r="I175" s="6"/>
      <c r="J175" s="6"/>
      <c r="K175" s="64"/>
      <c r="L175" s="41">
        <f t="shared" ref="L175:L181" si="56">AVERAGE(B175:D175)</f>
        <v>0.0575333333333333</v>
      </c>
      <c r="M175" s="41">
        <f t="shared" si="54"/>
        <v>0.0783</v>
      </c>
      <c r="N175" s="41">
        <f t="shared" si="55"/>
        <v>0.0222</v>
      </c>
      <c r="O175" s="64"/>
      <c r="P175" s="60">
        <f t="shared" ref="P175:P181" si="57">L175/$L$174*100</f>
        <v>90.961791831357</v>
      </c>
      <c r="Q175" s="60">
        <f t="shared" ref="Q175:Q181" si="58">M175/$L$174*100</f>
        <v>123.794466403162</v>
      </c>
      <c r="R175" s="60">
        <f t="shared" ref="R175:R181" si="59">N175/$L$174*100</f>
        <v>35.098814229249</v>
      </c>
      <c r="S175" s="64"/>
      <c r="T175" s="64"/>
    </row>
    <row r="176" spans="1:20">
      <c r="A176" s="81">
        <v>-6</v>
      </c>
      <c r="B176" s="6">
        <v>0.0563</v>
      </c>
      <c r="C176" s="6">
        <v>0.0632</v>
      </c>
      <c r="D176" s="6">
        <v>0.0637</v>
      </c>
      <c r="E176" s="6">
        <v>0.0517</v>
      </c>
      <c r="F176" s="6">
        <v>0.06</v>
      </c>
      <c r="G176" s="6">
        <v>0.0701</v>
      </c>
      <c r="H176" s="6"/>
      <c r="I176" s="6"/>
      <c r="J176" s="6"/>
      <c r="K176" s="64"/>
      <c r="L176" s="41">
        <f t="shared" si="56"/>
        <v>0.0610666666666667</v>
      </c>
      <c r="M176" s="41">
        <f t="shared" si="54"/>
        <v>0.0606</v>
      </c>
      <c r="N176" s="41">
        <f t="shared" si="55"/>
        <v>0.0159</v>
      </c>
      <c r="O176" s="64"/>
      <c r="P176" s="60">
        <f t="shared" si="57"/>
        <v>96.5480895915679</v>
      </c>
      <c r="Q176" s="60">
        <f t="shared" si="58"/>
        <v>95.8102766798419</v>
      </c>
      <c r="R176" s="60">
        <f t="shared" si="59"/>
        <v>25.1383399209486</v>
      </c>
      <c r="S176" s="64"/>
      <c r="T176" s="64"/>
    </row>
    <row r="177" spans="1:20">
      <c r="A177" s="81">
        <v>-7</v>
      </c>
      <c r="B177" s="6">
        <v>0.0424</v>
      </c>
      <c r="C177" s="6">
        <v>0.0466</v>
      </c>
      <c r="D177" s="6">
        <v>0.0448</v>
      </c>
      <c r="E177" s="6">
        <v>0.0268</v>
      </c>
      <c r="F177" s="6">
        <v>0.0386</v>
      </c>
      <c r="G177" s="6">
        <v>0.0279</v>
      </c>
      <c r="H177" s="6"/>
      <c r="I177" s="6"/>
      <c r="J177" s="6"/>
      <c r="K177" s="64"/>
      <c r="L177" s="41">
        <f t="shared" si="56"/>
        <v>0.0446</v>
      </c>
      <c r="M177" s="41">
        <f t="shared" si="54"/>
        <v>0.0311</v>
      </c>
      <c r="N177" s="41">
        <f t="shared" si="55"/>
        <v>0.00853333333333333</v>
      </c>
      <c r="O177" s="64"/>
      <c r="P177" s="60">
        <f t="shared" si="57"/>
        <v>70.5138339920949</v>
      </c>
      <c r="Q177" s="60">
        <f t="shared" si="58"/>
        <v>49.1699604743083</v>
      </c>
      <c r="R177" s="60">
        <f t="shared" si="59"/>
        <v>13.4914361001318</v>
      </c>
      <c r="S177" s="64"/>
      <c r="T177" s="64"/>
    </row>
    <row r="178" spans="1:20">
      <c r="A178" s="81">
        <v>-8</v>
      </c>
      <c r="B178" s="6">
        <v>0.0205</v>
      </c>
      <c r="C178" s="6">
        <v>0.0179</v>
      </c>
      <c r="D178" s="6">
        <v>0.0263</v>
      </c>
      <c r="E178" s="6">
        <v>0.0059</v>
      </c>
      <c r="F178" s="6">
        <v>0.0112</v>
      </c>
      <c r="G178" s="6">
        <v>0.0175</v>
      </c>
      <c r="H178" s="6"/>
      <c r="I178" s="6"/>
      <c r="J178" s="6"/>
      <c r="K178" s="64"/>
      <c r="L178" s="41">
        <f t="shared" si="56"/>
        <v>0.0215666666666667</v>
      </c>
      <c r="M178" s="41">
        <f t="shared" si="54"/>
        <v>0.0115333333333333</v>
      </c>
      <c r="N178" s="41">
        <f t="shared" si="55"/>
        <v>0.0062</v>
      </c>
      <c r="O178" s="64"/>
      <c r="P178" s="60">
        <f t="shared" si="57"/>
        <v>34.0974967061924</v>
      </c>
      <c r="Q178" s="60">
        <f t="shared" si="58"/>
        <v>18.2345191040843</v>
      </c>
      <c r="R178" s="60">
        <f t="shared" si="59"/>
        <v>9.80237154150197</v>
      </c>
      <c r="S178" s="64"/>
      <c r="T178" s="64"/>
    </row>
    <row r="179" spans="1:20">
      <c r="A179" s="81">
        <v>-9</v>
      </c>
      <c r="B179" s="6">
        <v>0.0118</v>
      </c>
      <c r="C179" s="6">
        <v>0.0178</v>
      </c>
      <c r="D179" s="6">
        <v>0.0103</v>
      </c>
      <c r="E179" s="6">
        <v>0.0112</v>
      </c>
      <c r="F179" s="6">
        <v>0.0058</v>
      </c>
      <c r="G179" s="6">
        <v>0.0126</v>
      </c>
      <c r="H179" s="6"/>
      <c r="I179" s="6"/>
      <c r="J179" s="6"/>
      <c r="K179" s="64"/>
      <c r="L179" s="41">
        <f t="shared" si="56"/>
        <v>0.0133</v>
      </c>
      <c r="M179" s="41">
        <f t="shared" si="54"/>
        <v>0.00986666666666667</v>
      </c>
      <c r="N179" s="41">
        <f t="shared" si="55"/>
        <v>0.0105333333333333</v>
      </c>
      <c r="O179" s="64"/>
      <c r="P179" s="60">
        <f t="shared" si="57"/>
        <v>21.0276679841897</v>
      </c>
      <c r="Q179" s="60">
        <f t="shared" si="58"/>
        <v>15.5994729907773</v>
      </c>
      <c r="R179" s="60">
        <f t="shared" si="59"/>
        <v>16.6534914361001</v>
      </c>
      <c r="S179" s="64"/>
      <c r="T179" s="64"/>
    </row>
    <row r="180" spans="1:20">
      <c r="A180" s="81">
        <v>-10</v>
      </c>
      <c r="B180" s="6">
        <v>0.0049</v>
      </c>
      <c r="C180" s="6">
        <v>0.0157</v>
      </c>
      <c r="D180" s="6">
        <v>0.0076</v>
      </c>
      <c r="E180" s="6">
        <v>0.0078</v>
      </c>
      <c r="F180" s="6">
        <v>0.0105</v>
      </c>
      <c r="G180" s="6">
        <v>0.0093</v>
      </c>
      <c r="H180" s="6"/>
      <c r="I180" s="6"/>
      <c r="J180" s="6"/>
      <c r="K180" s="64"/>
      <c r="L180" s="41">
        <f t="shared" si="56"/>
        <v>0.0094</v>
      </c>
      <c r="M180" s="41">
        <f t="shared" si="54"/>
        <v>0.0092</v>
      </c>
      <c r="N180" s="41">
        <f t="shared" si="55"/>
        <v>0.0099</v>
      </c>
      <c r="O180" s="64"/>
      <c r="P180" s="60">
        <f t="shared" si="57"/>
        <v>14.8616600790514</v>
      </c>
      <c r="Q180" s="60">
        <f t="shared" si="58"/>
        <v>14.5454545454545</v>
      </c>
      <c r="R180" s="60">
        <f t="shared" si="59"/>
        <v>15.6521739130435</v>
      </c>
      <c r="S180" s="64"/>
      <c r="T180" s="64"/>
    </row>
    <row r="181" spans="1:20">
      <c r="A181" s="81">
        <v>-18</v>
      </c>
      <c r="B181" s="6">
        <v>0.0063</v>
      </c>
      <c r="C181" s="6">
        <v>0.01</v>
      </c>
      <c r="D181" s="6">
        <v>0.0079</v>
      </c>
      <c r="E181" s="6">
        <v>0.009</v>
      </c>
      <c r="F181" s="6">
        <v>0.0109</v>
      </c>
      <c r="G181" s="6">
        <v>0.011</v>
      </c>
      <c r="H181" s="6"/>
      <c r="I181" s="6"/>
      <c r="J181" s="6"/>
      <c r="K181" s="64"/>
      <c r="L181" s="41">
        <f t="shared" si="56"/>
        <v>0.00806666666666667</v>
      </c>
      <c r="M181" s="41">
        <f t="shared" si="54"/>
        <v>0.0103</v>
      </c>
      <c r="N181" s="41">
        <f t="shared" si="55"/>
        <v>0.00796666666666667</v>
      </c>
      <c r="O181" s="64"/>
      <c r="P181" s="60">
        <f t="shared" si="57"/>
        <v>12.7536231884058</v>
      </c>
      <c r="Q181" s="60">
        <f t="shared" si="58"/>
        <v>16.2845849802372</v>
      </c>
      <c r="R181" s="60">
        <f t="shared" si="59"/>
        <v>12.5955204216074</v>
      </c>
      <c r="S181" s="64"/>
      <c r="T181" s="64"/>
    </row>
    <row r="182" spans="1:20">
      <c r="A182" s="81">
        <v>-4.3</v>
      </c>
      <c r="B182" s="6"/>
      <c r="C182" s="6"/>
      <c r="D182" s="6"/>
      <c r="E182" s="6"/>
      <c r="F182" s="6"/>
      <c r="G182" s="6"/>
      <c r="H182" s="6">
        <v>0.0222</v>
      </c>
      <c r="I182" s="6">
        <v>0.0169</v>
      </c>
      <c r="J182" s="6">
        <v>0.0231</v>
      </c>
      <c r="K182" s="64"/>
      <c r="L182" s="64"/>
      <c r="M182" s="64"/>
      <c r="N182" s="64"/>
      <c r="O182" s="64"/>
      <c r="P182" s="64"/>
      <c r="Q182" s="64"/>
      <c r="R182" s="64"/>
      <c r="S182" s="64"/>
      <c r="T182" s="64"/>
    </row>
    <row r="183" spans="1:20">
      <c r="A183" s="81">
        <v>-5</v>
      </c>
      <c r="B183" s="6"/>
      <c r="C183" s="6"/>
      <c r="D183" s="6"/>
      <c r="E183" s="6"/>
      <c r="F183" s="6"/>
      <c r="G183" s="6"/>
      <c r="H183" s="6">
        <v>0.0272</v>
      </c>
      <c r="I183" s="6">
        <v>0.0157</v>
      </c>
      <c r="J183" s="6">
        <v>0.0237</v>
      </c>
      <c r="K183" s="64"/>
      <c r="L183" s="64"/>
      <c r="M183" s="64"/>
      <c r="N183" s="64"/>
      <c r="O183" s="64"/>
      <c r="P183" s="64"/>
      <c r="Q183" s="64"/>
      <c r="R183" s="64"/>
      <c r="S183" s="64"/>
      <c r="T183" s="64"/>
    </row>
    <row r="184" spans="1:20">
      <c r="A184" s="81">
        <v>-6</v>
      </c>
      <c r="B184" s="6"/>
      <c r="C184" s="6"/>
      <c r="D184" s="6"/>
      <c r="E184" s="6"/>
      <c r="F184" s="6"/>
      <c r="G184" s="6"/>
      <c r="H184" s="6">
        <v>0.0204</v>
      </c>
      <c r="I184" s="6">
        <v>0.0133</v>
      </c>
      <c r="J184" s="6">
        <v>0.014</v>
      </c>
      <c r="K184" s="64"/>
      <c r="L184" s="64"/>
      <c r="M184" s="64"/>
      <c r="N184" s="64"/>
      <c r="O184" s="64"/>
      <c r="P184" s="64"/>
      <c r="Q184" s="64"/>
      <c r="R184" s="64"/>
      <c r="S184" s="64"/>
      <c r="T184" s="64"/>
    </row>
    <row r="185" spans="1:20">
      <c r="A185" s="81">
        <v>-7</v>
      </c>
      <c r="B185" s="6"/>
      <c r="C185" s="6"/>
      <c r="D185" s="6"/>
      <c r="E185" s="6"/>
      <c r="F185" s="6"/>
      <c r="G185" s="6"/>
      <c r="H185" s="6">
        <v>0.009</v>
      </c>
      <c r="I185" s="6">
        <v>0.0087</v>
      </c>
      <c r="J185" s="6">
        <v>0.0079</v>
      </c>
      <c r="K185" s="64"/>
      <c r="L185" s="64"/>
      <c r="M185" s="64"/>
      <c r="N185" s="64"/>
      <c r="O185" s="64"/>
      <c r="P185" s="64"/>
      <c r="Q185" s="64"/>
      <c r="R185" s="64"/>
      <c r="S185" s="64"/>
      <c r="T185" s="64"/>
    </row>
    <row r="186" spans="1:20">
      <c r="A186" s="81">
        <v>-8</v>
      </c>
      <c r="B186" s="6"/>
      <c r="C186" s="6"/>
      <c r="D186" s="6"/>
      <c r="E186" s="6"/>
      <c r="F186" s="6"/>
      <c r="G186" s="6"/>
      <c r="H186" s="6">
        <v>0.0055</v>
      </c>
      <c r="I186" s="6">
        <v>0.01</v>
      </c>
      <c r="J186" s="6">
        <v>0.0031</v>
      </c>
      <c r="K186" s="64"/>
      <c r="L186" s="64"/>
      <c r="M186" s="64"/>
      <c r="N186" s="64"/>
      <c r="O186" s="64"/>
      <c r="P186" s="64"/>
      <c r="Q186" s="64"/>
      <c r="R186" s="64"/>
      <c r="S186" s="64"/>
      <c r="T186" s="64"/>
    </row>
    <row r="187" spans="1:20">
      <c r="A187" s="81">
        <v>-8.5</v>
      </c>
      <c r="B187" s="6"/>
      <c r="C187" s="6"/>
      <c r="D187" s="6"/>
      <c r="E187" s="6"/>
      <c r="F187" s="6"/>
      <c r="G187" s="6"/>
      <c r="H187" s="6">
        <v>0.0116</v>
      </c>
      <c r="I187" s="6">
        <v>0.0057</v>
      </c>
      <c r="J187" s="6">
        <v>0.0143</v>
      </c>
      <c r="K187" s="64"/>
      <c r="L187" s="64"/>
      <c r="M187" s="64"/>
      <c r="N187" s="64"/>
      <c r="O187" s="64"/>
      <c r="P187" s="64"/>
      <c r="Q187" s="64"/>
      <c r="R187" s="64"/>
      <c r="S187" s="64"/>
      <c r="T187" s="64"/>
    </row>
    <row r="188" spans="1:20">
      <c r="A188" s="81">
        <v>-9</v>
      </c>
      <c r="B188" s="6"/>
      <c r="C188" s="6"/>
      <c r="D188" s="6"/>
      <c r="E188" s="6"/>
      <c r="F188" s="6"/>
      <c r="G188" s="6"/>
      <c r="H188" s="6">
        <v>0.0109</v>
      </c>
      <c r="I188" s="6">
        <v>0.0056</v>
      </c>
      <c r="J188" s="6">
        <v>0.0132</v>
      </c>
      <c r="K188" s="64"/>
      <c r="L188" s="64"/>
      <c r="M188" s="64"/>
      <c r="N188" s="64"/>
      <c r="O188" s="64"/>
      <c r="P188" s="64"/>
      <c r="Q188" s="64"/>
      <c r="R188" s="64"/>
      <c r="S188" s="64"/>
      <c r="T188" s="64"/>
    </row>
    <row r="189" spans="1:20">
      <c r="A189" s="81">
        <v>-18</v>
      </c>
      <c r="B189" s="6"/>
      <c r="C189" s="6"/>
      <c r="D189" s="6"/>
      <c r="E189" s="6"/>
      <c r="F189" s="6"/>
      <c r="G189" s="6"/>
      <c r="H189" s="6">
        <v>0.0085</v>
      </c>
      <c r="I189" s="6">
        <v>0.0024</v>
      </c>
      <c r="J189" s="6">
        <v>0.013</v>
      </c>
      <c r="K189" s="64"/>
      <c r="L189" s="64"/>
      <c r="M189" s="64"/>
      <c r="N189" s="64"/>
      <c r="O189" s="64"/>
      <c r="P189" s="64"/>
      <c r="Q189" s="64"/>
      <c r="R189" s="64"/>
      <c r="S189" s="64"/>
      <c r="T189" s="64"/>
    </row>
    <row r="190" spans="1:2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4"/>
      <c r="L190" s="64"/>
      <c r="M190" s="64"/>
      <c r="N190" s="64"/>
      <c r="O190" s="64"/>
      <c r="P190" s="64"/>
      <c r="Q190" s="64"/>
      <c r="R190" s="64"/>
      <c r="S190" s="64"/>
      <c r="T190" s="64"/>
    </row>
    <row r="191" spans="1:20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4"/>
      <c r="L191" s="64"/>
      <c r="M191" s="64"/>
      <c r="N191" s="64"/>
      <c r="O191" s="64"/>
      <c r="P191" s="64"/>
      <c r="Q191" s="64"/>
      <c r="R191" s="64"/>
      <c r="S191" s="64"/>
      <c r="T191" s="64"/>
    </row>
    <row r="192" spans="1:20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4"/>
      <c r="L192" s="64"/>
      <c r="M192" s="64"/>
      <c r="N192" s="64"/>
      <c r="O192" s="64"/>
      <c r="P192" s="64"/>
      <c r="Q192" s="64"/>
      <c r="R192" s="64"/>
      <c r="S192" s="64"/>
      <c r="T192" s="64"/>
    </row>
    <row r="193" spans="1:20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4"/>
      <c r="L193" s="64"/>
      <c r="M193" s="64"/>
      <c r="N193" s="64"/>
      <c r="O193" s="64"/>
      <c r="P193" s="64"/>
      <c r="Q193" s="64"/>
      <c r="R193" s="64"/>
      <c r="S193" s="64"/>
      <c r="T193" s="64"/>
    </row>
    <row r="194" spans="1:20">
      <c r="A194" s="30" t="s">
        <v>263</v>
      </c>
      <c r="B194" s="6"/>
      <c r="C194" s="6"/>
      <c r="D194" s="6"/>
      <c r="E194" s="6"/>
      <c r="F194" s="6"/>
      <c r="G194" s="6"/>
      <c r="H194" s="6"/>
      <c r="I194" s="6"/>
      <c r="J194" s="6"/>
      <c r="K194" s="64"/>
      <c r="L194" s="64"/>
      <c r="M194" s="64"/>
      <c r="N194" s="64"/>
      <c r="O194" s="64"/>
      <c r="P194" s="64"/>
      <c r="Q194" s="64"/>
      <c r="R194" s="64"/>
      <c r="S194" s="64"/>
      <c r="T194" s="64"/>
    </row>
    <row r="195" spans="1:20">
      <c r="A195" s="6" t="s">
        <v>277</v>
      </c>
      <c r="B195" s="6" t="s">
        <v>186</v>
      </c>
      <c r="C195" s="6"/>
      <c r="D195" s="6"/>
      <c r="E195" s="6" t="s">
        <v>278</v>
      </c>
      <c r="F195" s="6"/>
      <c r="G195" s="6"/>
      <c r="H195" s="6" t="s">
        <v>279</v>
      </c>
      <c r="I195" s="6"/>
      <c r="J195" s="6"/>
      <c r="K195" s="64"/>
      <c r="L195" s="6" t="s">
        <v>186</v>
      </c>
      <c r="M195" s="6" t="s">
        <v>293</v>
      </c>
      <c r="N195" s="6" t="s">
        <v>298</v>
      </c>
      <c r="O195" s="6"/>
      <c r="P195" s="6" t="s">
        <v>186</v>
      </c>
      <c r="Q195" s="6" t="s">
        <v>293</v>
      </c>
      <c r="R195" s="6" t="s">
        <v>298</v>
      </c>
      <c r="S195" s="64"/>
      <c r="T195" s="64"/>
    </row>
    <row r="196" spans="1:20">
      <c r="A196" s="81">
        <v>-4.3</v>
      </c>
      <c r="B196" s="6">
        <v>0.0545</v>
      </c>
      <c r="C196" s="6">
        <v>0.056</v>
      </c>
      <c r="D196" s="6">
        <v>0.0614</v>
      </c>
      <c r="E196" s="6">
        <v>0.0677</v>
      </c>
      <c r="F196" s="6">
        <v>0.0736</v>
      </c>
      <c r="G196" s="6">
        <v>0.0761</v>
      </c>
      <c r="H196" s="6"/>
      <c r="I196" s="6"/>
      <c r="J196" s="6"/>
      <c r="K196" s="64"/>
      <c r="L196" s="41">
        <f t="shared" ref="L196:L203" si="60">AVERAGE(B196:D196)</f>
        <v>0.0573</v>
      </c>
      <c r="M196" s="41">
        <f t="shared" ref="M196:M203" si="61">AVERAGE(E196:G196)</f>
        <v>0.0724666666666667</v>
      </c>
      <c r="N196" s="41">
        <f t="shared" ref="N196:N203" si="62">AVERAGE(H204:J204)</f>
        <v>0.0219</v>
      </c>
      <c r="O196" s="64"/>
      <c r="P196" s="60">
        <f>L196/$L$196*100</f>
        <v>100</v>
      </c>
      <c r="Q196" s="60">
        <f>M196/$L$196*100</f>
        <v>126.468877254218</v>
      </c>
      <c r="R196" s="60">
        <f>N196/$L$196*100</f>
        <v>38.2198952879581</v>
      </c>
      <c r="S196" s="64"/>
      <c r="T196" s="64"/>
    </row>
    <row r="197" spans="1:20">
      <c r="A197" s="81">
        <v>-5</v>
      </c>
      <c r="B197" s="6">
        <v>0.0456</v>
      </c>
      <c r="C197" s="6">
        <v>0.0535</v>
      </c>
      <c r="D197" s="6">
        <v>0.0616</v>
      </c>
      <c r="E197" s="6">
        <v>0.0818</v>
      </c>
      <c r="F197" s="6">
        <v>0.0599</v>
      </c>
      <c r="G197" s="6">
        <v>0.0728</v>
      </c>
      <c r="H197" s="6"/>
      <c r="I197" s="6"/>
      <c r="J197" s="6"/>
      <c r="K197" s="64"/>
      <c r="L197" s="41">
        <f t="shared" si="60"/>
        <v>0.0535666666666667</v>
      </c>
      <c r="M197" s="41">
        <f t="shared" si="61"/>
        <v>0.0715</v>
      </c>
      <c r="N197" s="41">
        <f t="shared" si="62"/>
        <v>0.0243666666666667</v>
      </c>
      <c r="O197" s="64"/>
      <c r="P197" s="60">
        <f t="shared" ref="P197:P203" si="63">L197/$L$196*100</f>
        <v>93.4845840605003</v>
      </c>
      <c r="Q197" s="60">
        <f t="shared" ref="Q197:Q203" si="64">M197/$L$196*100</f>
        <v>124.78184991274</v>
      </c>
      <c r="R197" s="60">
        <f t="shared" ref="R197:R203" si="65">N197/$L$196*100</f>
        <v>42.5247236765561</v>
      </c>
      <c r="S197" s="64"/>
      <c r="T197" s="64"/>
    </row>
    <row r="198" spans="1:20">
      <c r="A198" s="81">
        <v>-6</v>
      </c>
      <c r="B198" s="6">
        <v>0.0577</v>
      </c>
      <c r="C198" s="6">
        <v>0.0537</v>
      </c>
      <c r="D198" s="6">
        <v>0.0455</v>
      </c>
      <c r="E198" s="6">
        <v>0.0613</v>
      </c>
      <c r="F198" s="6">
        <v>0.0611</v>
      </c>
      <c r="G198" s="6">
        <v>0.0579</v>
      </c>
      <c r="H198" s="6"/>
      <c r="I198" s="6"/>
      <c r="J198" s="6"/>
      <c r="K198" s="64"/>
      <c r="L198" s="41">
        <f t="shared" si="60"/>
        <v>0.0523</v>
      </c>
      <c r="M198" s="41">
        <f t="shared" si="61"/>
        <v>0.0601</v>
      </c>
      <c r="N198" s="41">
        <f t="shared" si="62"/>
        <v>0.0202333333333333</v>
      </c>
      <c r="O198" s="64"/>
      <c r="P198" s="60">
        <f t="shared" si="63"/>
        <v>91.2739965095986</v>
      </c>
      <c r="Q198" s="60">
        <f t="shared" si="64"/>
        <v>104.886561954625</v>
      </c>
      <c r="R198" s="60">
        <f t="shared" si="65"/>
        <v>35.3112274578243</v>
      </c>
      <c r="S198" s="64"/>
      <c r="T198" s="64"/>
    </row>
    <row r="199" spans="1:20">
      <c r="A199" s="81">
        <v>-7</v>
      </c>
      <c r="B199" s="6">
        <v>0.0101</v>
      </c>
      <c r="C199" s="6">
        <v>0.0507</v>
      </c>
      <c r="D199" s="6">
        <v>0.0325</v>
      </c>
      <c r="E199" s="6">
        <v>0.0099</v>
      </c>
      <c r="F199" s="6">
        <v>0.0079</v>
      </c>
      <c r="G199" s="6">
        <v>0.0275</v>
      </c>
      <c r="H199" s="6"/>
      <c r="I199" s="6"/>
      <c r="J199" s="6"/>
      <c r="K199" s="64"/>
      <c r="L199" s="41">
        <f t="shared" si="60"/>
        <v>0.0311</v>
      </c>
      <c r="M199" s="41">
        <f t="shared" si="61"/>
        <v>0.0151</v>
      </c>
      <c r="N199" s="41">
        <f t="shared" si="62"/>
        <v>0.00393333333333333</v>
      </c>
      <c r="O199" s="64"/>
      <c r="P199" s="60">
        <f t="shared" si="63"/>
        <v>54.2757417102967</v>
      </c>
      <c r="Q199" s="60">
        <f t="shared" si="64"/>
        <v>26.3525305410122</v>
      </c>
      <c r="R199" s="60">
        <f t="shared" si="65"/>
        <v>6.86445607911576</v>
      </c>
      <c r="S199" s="64"/>
      <c r="T199" s="64"/>
    </row>
    <row r="200" spans="1:20">
      <c r="A200" s="81">
        <v>-8</v>
      </c>
      <c r="B200" s="6">
        <v>0.0352</v>
      </c>
      <c r="C200" s="6">
        <v>0.0322</v>
      </c>
      <c r="D200" s="6">
        <v>0.0309</v>
      </c>
      <c r="E200" s="6">
        <v>0.0076</v>
      </c>
      <c r="F200" s="6">
        <v>0.0121</v>
      </c>
      <c r="G200" s="6">
        <v>-0.0051</v>
      </c>
      <c r="H200" s="6"/>
      <c r="I200" s="6"/>
      <c r="J200" s="6"/>
      <c r="K200" s="64"/>
      <c r="L200" s="41">
        <f t="shared" si="60"/>
        <v>0.0327666666666667</v>
      </c>
      <c r="M200" s="41">
        <f t="shared" si="61"/>
        <v>0.00486666666666667</v>
      </c>
      <c r="N200" s="41">
        <f t="shared" si="62"/>
        <v>0.0111333333333333</v>
      </c>
      <c r="O200" s="64"/>
      <c r="P200" s="60">
        <f t="shared" si="63"/>
        <v>57.1844095404305</v>
      </c>
      <c r="Q200" s="60">
        <f t="shared" si="64"/>
        <v>8.49331006399069</v>
      </c>
      <c r="R200" s="60">
        <f t="shared" si="65"/>
        <v>19.4299011052938</v>
      </c>
      <c r="S200" s="64"/>
      <c r="T200" s="64"/>
    </row>
    <row r="201" spans="1:20">
      <c r="A201" s="81">
        <v>-9</v>
      </c>
      <c r="B201" s="6">
        <v>0.0015</v>
      </c>
      <c r="C201" s="6">
        <v>0.0137</v>
      </c>
      <c r="D201" s="6">
        <v>0.0108</v>
      </c>
      <c r="E201" s="6">
        <v>0.0116</v>
      </c>
      <c r="F201" s="6">
        <v>0.0035</v>
      </c>
      <c r="G201" s="6">
        <v>0.019</v>
      </c>
      <c r="H201" s="6"/>
      <c r="I201" s="6"/>
      <c r="J201" s="6"/>
      <c r="K201" s="64"/>
      <c r="L201" s="41">
        <f t="shared" si="60"/>
        <v>0.00866666666666667</v>
      </c>
      <c r="M201" s="41">
        <f t="shared" si="61"/>
        <v>0.0113666666666667</v>
      </c>
      <c r="N201" s="41">
        <f t="shared" si="62"/>
        <v>0.0039</v>
      </c>
      <c r="O201" s="64"/>
      <c r="P201" s="60">
        <f t="shared" si="63"/>
        <v>15.1250727166958</v>
      </c>
      <c r="Q201" s="60">
        <f t="shared" si="64"/>
        <v>19.8371146015125</v>
      </c>
      <c r="R201" s="60">
        <f t="shared" si="65"/>
        <v>6.80628272251309</v>
      </c>
      <c r="S201" s="64"/>
      <c r="T201" s="64"/>
    </row>
    <row r="202" spans="1:20">
      <c r="A202" s="81">
        <v>-10</v>
      </c>
      <c r="B202" s="6">
        <v>-0.0053</v>
      </c>
      <c r="C202" s="6">
        <v>0.022</v>
      </c>
      <c r="D202" s="6">
        <v>0.0023</v>
      </c>
      <c r="E202" s="6">
        <v>0.023</v>
      </c>
      <c r="F202" s="6">
        <v>0.0113</v>
      </c>
      <c r="G202" s="6">
        <v>0.0122</v>
      </c>
      <c r="H202" s="6"/>
      <c r="I202" s="6"/>
      <c r="J202" s="6"/>
      <c r="K202" s="64"/>
      <c r="L202" s="41">
        <f t="shared" si="60"/>
        <v>0.00633333333333333</v>
      </c>
      <c r="M202" s="41">
        <f t="shared" si="61"/>
        <v>0.0155</v>
      </c>
      <c r="N202" s="41">
        <f t="shared" si="62"/>
        <v>-0.00106666666666667</v>
      </c>
      <c r="O202" s="64"/>
      <c r="P202" s="60">
        <f t="shared" si="63"/>
        <v>11.0529377545084</v>
      </c>
      <c r="Q202" s="60">
        <f t="shared" si="64"/>
        <v>27.0506108202443</v>
      </c>
      <c r="R202" s="60">
        <f t="shared" si="65"/>
        <v>-1.86154741128563</v>
      </c>
      <c r="S202" s="64"/>
      <c r="T202" s="64"/>
    </row>
    <row r="203" spans="1:20">
      <c r="A203" s="81">
        <v>-18</v>
      </c>
      <c r="B203" s="6">
        <v>0.0105</v>
      </c>
      <c r="C203" s="6">
        <v>0.0177</v>
      </c>
      <c r="D203" s="6">
        <v>0.0103</v>
      </c>
      <c r="E203" s="6">
        <v>0.0117</v>
      </c>
      <c r="F203" s="6">
        <v>0.0199</v>
      </c>
      <c r="G203" s="6">
        <v>0.0338</v>
      </c>
      <c r="H203" s="6"/>
      <c r="I203" s="6"/>
      <c r="J203" s="6"/>
      <c r="K203" s="64"/>
      <c r="L203" s="41">
        <f t="shared" si="60"/>
        <v>0.0128333333333333</v>
      </c>
      <c r="M203" s="41">
        <f t="shared" si="61"/>
        <v>0.0218</v>
      </c>
      <c r="N203" s="41">
        <f t="shared" si="62"/>
        <v>0.00823333333333333</v>
      </c>
      <c r="O203" s="64"/>
      <c r="P203" s="60">
        <f t="shared" si="63"/>
        <v>22.3967422920303</v>
      </c>
      <c r="Q203" s="60">
        <f t="shared" si="64"/>
        <v>38.0453752181501</v>
      </c>
      <c r="R203" s="60">
        <f t="shared" si="65"/>
        <v>14.368819080861</v>
      </c>
      <c r="S203" s="64"/>
      <c r="T203" s="64"/>
    </row>
    <row r="204" spans="1:20">
      <c r="A204" s="81">
        <v>-4.3</v>
      </c>
      <c r="B204" s="6"/>
      <c r="C204" s="6"/>
      <c r="D204" s="6"/>
      <c r="E204" s="6"/>
      <c r="F204" s="6"/>
      <c r="G204" s="6"/>
      <c r="H204" s="6">
        <v>0.0189</v>
      </c>
      <c r="I204" s="6">
        <v>0.0165</v>
      </c>
      <c r="J204" s="6">
        <v>0.0303</v>
      </c>
      <c r="K204" s="64"/>
      <c r="L204" s="64"/>
      <c r="M204" s="64"/>
      <c r="N204" s="64"/>
      <c r="O204" s="64"/>
      <c r="P204" s="64"/>
      <c r="Q204" s="64"/>
      <c r="R204" s="64"/>
      <c r="S204" s="64"/>
      <c r="T204" s="64"/>
    </row>
    <row r="205" spans="1:20">
      <c r="A205" s="81">
        <v>-5</v>
      </c>
      <c r="B205" s="6"/>
      <c r="C205" s="6"/>
      <c r="D205" s="6"/>
      <c r="E205" s="6"/>
      <c r="F205" s="6"/>
      <c r="G205" s="6"/>
      <c r="H205" s="6">
        <v>0.0267</v>
      </c>
      <c r="I205" s="6">
        <v>0.0208</v>
      </c>
      <c r="J205" s="6">
        <v>0.0256</v>
      </c>
      <c r="K205" s="64"/>
      <c r="L205" s="64"/>
      <c r="M205" s="64"/>
      <c r="N205" s="64"/>
      <c r="O205" s="64"/>
      <c r="P205" s="64"/>
      <c r="Q205" s="64"/>
      <c r="R205" s="64"/>
      <c r="S205" s="64"/>
      <c r="T205" s="64"/>
    </row>
    <row r="206" spans="1:20">
      <c r="A206" s="81">
        <v>-6</v>
      </c>
      <c r="B206" s="6"/>
      <c r="C206" s="6"/>
      <c r="D206" s="6"/>
      <c r="E206" s="6"/>
      <c r="F206" s="6"/>
      <c r="G206" s="6"/>
      <c r="H206" s="6">
        <v>0.0144</v>
      </c>
      <c r="I206" s="6">
        <v>0.0067</v>
      </c>
      <c r="J206" s="6">
        <v>0.0396</v>
      </c>
      <c r="K206" s="64"/>
      <c r="L206" s="64"/>
      <c r="M206" s="64"/>
      <c r="N206" s="64"/>
      <c r="O206" s="64"/>
      <c r="P206" s="64"/>
      <c r="Q206" s="64"/>
      <c r="R206" s="64"/>
      <c r="S206" s="64"/>
      <c r="T206" s="64"/>
    </row>
    <row r="207" spans="1:20">
      <c r="A207" s="81">
        <v>-7</v>
      </c>
      <c r="B207" s="6"/>
      <c r="C207" s="6"/>
      <c r="D207" s="6"/>
      <c r="E207" s="6"/>
      <c r="F207" s="6"/>
      <c r="G207" s="6"/>
      <c r="H207" s="6">
        <v>-0.0036</v>
      </c>
      <c r="I207" s="6">
        <v>0.0147</v>
      </c>
      <c r="J207" s="6">
        <v>0.0007</v>
      </c>
      <c r="K207" s="64"/>
      <c r="L207" s="64"/>
      <c r="M207" s="64"/>
      <c r="N207" s="64"/>
      <c r="O207" s="64"/>
      <c r="P207" s="64"/>
      <c r="Q207" s="64"/>
      <c r="R207" s="64"/>
      <c r="S207" s="64"/>
      <c r="T207" s="64"/>
    </row>
    <row r="208" spans="1:20">
      <c r="A208" s="81">
        <v>-8</v>
      </c>
      <c r="B208" s="6"/>
      <c r="C208" s="6"/>
      <c r="D208" s="6"/>
      <c r="E208" s="6"/>
      <c r="F208" s="6"/>
      <c r="G208" s="6"/>
      <c r="H208" s="6">
        <v>0.0179</v>
      </c>
      <c r="I208" s="6">
        <v>0.0143</v>
      </c>
      <c r="J208" s="6">
        <v>0.0012</v>
      </c>
      <c r="K208" s="64"/>
      <c r="L208" s="64"/>
      <c r="M208" s="64"/>
      <c r="N208" s="64"/>
      <c r="O208" s="64"/>
      <c r="P208" s="64"/>
      <c r="Q208" s="64"/>
      <c r="R208" s="64"/>
      <c r="S208" s="64"/>
      <c r="T208" s="64"/>
    </row>
    <row r="209" spans="1:20">
      <c r="A209" s="81">
        <v>-8.5</v>
      </c>
      <c r="B209" s="6"/>
      <c r="C209" s="6"/>
      <c r="D209" s="6"/>
      <c r="E209" s="6"/>
      <c r="F209" s="6"/>
      <c r="G209" s="6"/>
      <c r="H209" s="6">
        <v>0.0063</v>
      </c>
      <c r="I209" s="6">
        <v>0.0002</v>
      </c>
      <c r="J209" s="6">
        <v>0.0052</v>
      </c>
      <c r="K209" s="64"/>
      <c r="L209" s="64"/>
      <c r="M209" s="64"/>
      <c r="N209" s="64"/>
      <c r="O209" s="64"/>
      <c r="P209" s="64"/>
      <c r="Q209" s="64"/>
      <c r="R209" s="64"/>
      <c r="S209" s="64"/>
      <c r="T209" s="64"/>
    </row>
    <row r="210" spans="1:20">
      <c r="A210" s="81">
        <v>-9</v>
      </c>
      <c r="B210" s="6"/>
      <c r="C210" s="6"/>
      <c r="D210" s="6"/>
      <c r="E210" s="6"/>
      <c r="F210" s="6"/>
      <c r="G210" s="6"/>
      <c r="H210" s="6">
        <v>0.0072</v>
      </c>
      <c r="I210" s="6">
        <v>-0.0128</v>
      </c>
      <c r="J210" s="6">
        <v>0.0024</v>
      </c>
      <c r="K210" s="64"/>
      <c r="L210" s="64"/>
      <c r="M210" s="64"/>
      <c r="N210" s="64"/>
      <c r="O210" s="64"/>
      <c r="P210" s="64"/>
      <c r="Q210" s="64"/>
      <c r="R210" s="64"/>
      <c r="S210" s="64"/>
      <c r="T210" s="64"/>
    </row>
    <row r="211" spans="1:20">
      <c r="A211" s="81">
        <v>-18</v>
      </c>
      <c r="B211" s="6"/>
      <c r="C211" s="6"/>
      <c r="D211" s="6"/>
      <c r="E211" s="6"/>
      <c r="F211" s="6"/>
      <c r="G211" s="6"/>
      <c r="H211" s="6">
        <v>0.0025</v>
      </c>
      <c r="I211" s="6">
        <v>0.0075</v>
      </c>
      <c r="J211" s="6">
        <v>0.0147</v>
      </c>
      <c r="K211" s="64"/>
      <c r="L211" s="64"/>
      <c r="M211" s="64"/>
      <c r="N211" s="64"/>
      <c r="O211" s="64"/>
      <c r="P211" s="64"/>
      <c r="Q211" s="64"/>
      <c r="R211" s="64"/>
      <c r="S211" s="64"/>
      <c r="T211" s="64"/>
    </row>
    <row r="212" spans="1:20">
      <c r="A212" s="64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</row>
    <row r="213" spans="1:20">
      <c r="A213" s="64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</row>
    <row r="219" spans="1:20">
      <c r="A219" s="64"/>
      <c r="B219" s="64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64"/>
    </row>
    <row r="220" spans="1:20">
      <c r="A220" s="64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</row>
    <row r="223" spans="21:46">
      <c r="U223" s="6"/>
      <c r="V223" s="6"/>
      <c r="W223" s="6"/>
      <c r="X223" s="6"/>
      <c r="AC223" s="6"/>
      <c r="AD223" s="6"/>
      <c r="AE223" s="6"/>
      <c r="AF223" s="6"/>
      <c r="AG223" s="6"/>
      <c r="AH223" s="6"/>
      <c r="AI223" s="6"/>
      <c r="AM223" s="6"/>
      <c r="AN223" s="6"/>
      <c r="AO223" s="6"/>
      <c r="AP223" s="6"/>
      <c r="AQ223" s="6"/>
      <c r="AR223" s="6"/>
      <c r="AS223" s="6"/>
      <c r="AT223" s="6"/>
    </row>
    <row r="224" spans="21:46">
      <c r="U224" s="6"/>
      <c r="V224" s="6"/>
      <c r="W224" s="6"/>
      <c r="X224" s="6"/>
      <c r="AC224" s="6"/>
      <c r="AD224" s="6"/>
      <c r="AE224" s="6"/>
      <c r="AF224" s="6"/>
      <c r="AG224" s="6"/>
      <c r="AH224" s="6"/>
      <c r="AI224" s="6"/>
      <c r="AM224" s="6"/>
      <c r="AN224" s="6"/>
      <c r="AO224" s="6"/>
      <c r="AP224" s="6"/>
      <c r="AQ224" s="6"/>
      <c r="AR224" s="6"/>
      <c r="AS224" s="6"/>
      <c r="AT224" s="6"/>
    </row>
    <row r="225" spans="21:46">
      <c r="U225" s="6"/>
      <c r="V225" s="6"/>
      <c r="W225" s="6"/>
      <c r="X225" s="6"/>
      <c r="AC225" s="6"/>
      <c r="AD225" s="6"/>
      <c r="AE225" s="6"/>
      <c r="AF225" s="6"/>
      <c r="AG225" s="6"/>
      <c r="AH225" s="6"/>
      <c r="AI225" s="6"/>
      <c r="AM225" s="6"/>
      <c r="AN225" s="6"/>
      <c r="AO225" s="6"/>
      <c r="AP225" s="6"/>
      <c r="AQ225" s="6"/>
      <c r="AR225" s="6"/>
      <c r="AS225" s="6"/>
      <c r="AT225" s="6"/>
    </row>
    <row r="226" spans="21:46"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M226" s="6"/>
      <c r="AO226" s="6"/>
      <c r="AP226" s="6"/>
      <c r="AQ226" s="6"/>
      <c r="AR226" s="6"/>
      <c r="AS226" s="6"/>
      <c r="AT226" s="6"/>
    </row>
  </sheetData>
  <mergeCells count="37">
    <mergeCell ref="B3:E3"/>
    <mergeCell ref="F3:I3"/>
    <mergeCell ref="J3:M3"/>
    <mergeCell ref="C21:G21"/>
    <mergeCell ref="H21:K21"/>
    <mergeCell ref="L21:O21"/>
    <mergeCell ref="P21:S21"/>
    <mergeCell ref="B29:E29"/>
    <mergeCell ref="F29:I29"/>
    <mergeCell ref="J29:L29"/>
    <mergeCell ref="C48:H48"/>
    <mergeCell ref="I48:L48"/>
    <mergeCell ref="M48:P48"/>
    <mergeCell ref="Q48:S48"/>
    <mergeCell ref="B56:D56"/>
    <mergeCell ref="E56:G56"/>
    <mergeCell ref="H56:J56"/>
    <mergeCell ref="B76:D76"/>
    <mergeCell ref="E76:G76"/>
    <mergeCell ref="H76:J76"/>
    <mergeCell ref="B96:D96"/>
    <mergeCell ref="E96:G96"/>
    <mergeCell ref="H96:J96"/>
    <mergeCell ref="B118:D118"/>
    <mergeCell ref="E118:G118"/>
    <mergeCell ref="H118:J118"/>
    <mergeCell ref="B141:D141"/>
    <mergeCell ref="E141:G141"/>
    <mergeCell ref="H141:J141"/>
    <mergeCell ref="B160:D160"/>
    <mergeCell ref="E160:G160"/>
    <mergeCell ref="B173:D173"/>
    <mergeCell ref="E173:G173"/>
    <mergeCell ref="H173:J173"/>
    <mergeCell ref="B195:D195"/>
    <mergeCell ref="E195:G195"/>
    <mergeCell ref="H195:J195"/>
  </mergeCells>
  <pageMargins left="0.75" right="0.75" top="1" bottom="1" header="0.5" footer="0.5"/>
  <pageSetup paperSize="9" scale="76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86"/>
  <sheetViews>
    <sheetView zoomScale="85" zoomScaleNormal="85" workbookViewId="0">
      <selection activeCell="H90" sqref="H90"/>
    </sheetView>
  </sheetViews>
  <sheetFormatPr defaultColWidth="9" defaultRowHeight="12.75"/>
  <cols>
    <col min="1" max="1" width="30.3333333333333" style="6" customWidth="1"/>
    <col min="2" max="13" width="12.6666666666667" style="6"/>
    <col min="14" max="14" width="9" style="6"/>
    <col min="15" max="15" width="13.775" style="6"/>
    <col min="16" max="17" width="11.4416666666667" style="6"/>
    <col min="18" max="18" width="13.775" style="6"/>
    <col min="19" max="20" width="11.4416666666667" style="6"/>
    <col min="21" max="21" width="13.775" style="6"/>
    <col min="22" max="23" width="11.4416666666667" style="6"/>
    <col min="24" max="24" width="13.775" style="6"/>
    <col min="25" max="26" width="11.4416666666667" style="6"/>
    <col min="27" max="16384" width="9" style="6"/>
  </cols>
  <sheetData>
    <row r="1" spans="1:1">
      <c r="A1" s="30" t="s">
        <v>306</v>
      </c>
    </row>
    <row r="2" spans="1:1">
      <c r="A2" s="30" t="s">
        <v>2</v>
      </c>
    </row>
    <row r="3" spans="1:1">
      <c r="A3" s="30" t="s">
        <v>307</v>
      </c>
    </row>
    <row r="4" spans="2:8">
      <c r="B4" s="6" t="s">
        <v>10</v>
      </c>
      <c r="E4" s="6" t="s">
        <v>153</v>
      </c>
      <c r="H4" s="6" t="s">
        <v>186</v>
      </c>
    </row>
    <row r="5" spans="1:10">
      <c r="A5" s="6" t="s">
        <v>26</v>
      </c>
      <c r="B5" s="41">
        <v>1.05209570679919</v>
      </c>
      <c r="C5" s="41">
        <v>1.08814805002304</v>
      </c>
      <c r="D5" s="41">
        <v>1.04066648427765</v>
      </c>
      <c r="E5" s="41">
        <v>0.977612202938261</v>
      </c>
      <c r="F5" s="41">
        <v>1.04412204089596</v>
      </c>
      <c r="G5" s="41">
        <v>1.05549624569864</v>
      </c>
      <c r="H5" s="41">
        <v>1.1069933196119</v>
      </c>
      <c r="I5" s="41">
        <v>1.08768909515816</v>
      </c>
      <c r="J5" s="41">
        <v>0.995434603905113</v>
      </c>
    </row>
    <row r="6" spans="1:10">
      <c r="A6" s="6" t="s">
        <v>27</v>
      </c>
      <c r="B6" s="41">
        <v>0.64368323984842</v>
      </c>
      <c r="C6" s="41">
        <v>0.532345462991632</v>
      </c>
      <c r="D6" s="41">
        <v>0.532328217712135</v>
      </c>
      <c r="E6" s="41">
        <v>0.582276796956209</v>
      </c>
      <c r="F6" s="41">
        <v>0.53647719801566</v>
      </c>
      <c r="G6" s="41">
        <v>0.538436813196776</v>
      </c>
      <c r="H6" s="41">
        <v>0.603773545804123</v>
      </c>
      <c r="I6" s="41">
        <v>0.623108370943376</v>
      </c>
      <c r="J6" s="41">
        <v>0.552728314910051</v>
      </c>
    </row>
    <row r="7" spans="1:10">
      <c r="A7" s="6" t="s">
        <v>28</v>
      </c>
      <c r="B7" s="41">
        <v>0.798760695000896</v>
      </c>
      <c r="C7" s="41">
        <v>0.891665904024832</v>
      </c>
      <c r="D7" s="41">
        <v>0.799308043542614</v>
      </c>
      <c r="E7" s="41">
        <v>0.813521170014115</v>
      </c>
      <c r="F7" s="41">
        <v>0.776607460796141</v>
      </c>
      <c r="G7" s="41">
        <v>0.876138926951822</v>
      </c>
      <c r="H7" s="41">
        <v>0.896786291365088</v>
      </c>
      <c r="I7" s="41">
        <v>0.796621923433231</v>
      </c>
      <c r="J7" s="41">
        <v>0.808917533281498</v>
      </c>
    </row>
    <row r="8" spans="1:10">
      <c r="A8" s="6" t="s">
        <v>29</v>
      </c>
      <c r="B8" s="41">
        <v>0.873281206315121</v>
      </c>
      <c r="C8" s="41">
        <v>0.795906843633736</v>
      </c>
      <c r="D8" s="41">
        <v>0.800187216195512</v>
      </c>
      <c r="E8" s="41">
        <v>0.852700323094038</v>
      </c>
      <c r="F8" s="41">
        <v>0.792099332015542</v>
      </c>
      <c r="G8" s="41">
        <v>0.869974368909633</v>
      </c>
      <c r="H8" s="41">
        <v>0.810951933797939</v>
      </c>
      <c r="I8" s="41">
        <v>0.836284137185831</v>
      </c>
      <c r="J8" s="41">
        <v>0.877784024283089</v>
      </c>
    </row>
    <row r="9" spans="1:10">
      <c r="A9" s="6" t="s">
        <v>30</v>
      </c>
      <c r="B9" s="41">
        <v>0.917481815909474</v>
      </c>
      <c r="C9" s="41">
        <v>0.882622275238039</v>
      </c>
      <c r="D9" s="41">
        <v>0.914773814965417</v>
      </c>
      <c r="E9" s="41">
        <v>0.944413392735836</v>
      </c>
      <c r="F9" s="41">
        <v>0.968995237188661</v>
      </c>
      <c r="G9" s="41">
        <v>0.974814084314546</v>
      </c>
      <c r="H9" s="41">
        <v>0.859695819513906</v>
      </c>
      <c r="I9" s="41">
        <v>0.930235305928144</v>
      </c>
      <c r="J9" s="41">
        <v>0.971177738036152</v>
      </c>
    </row>
    <row r="10" spans="1:10">
      <c r="A10" s="6" t="s">
        <v>31</v>
      </c>
      <c r="B10" s="41">
        <v>0.764310768580515</v>
      </c>
      <c r="C10" s="41">
        <v>0.79535584858461</v>
      </c>
      <c r="D10" s="41">
        <v>0.780321435517516</v>
      </c>
      <c r="E10" s="35"/>
      <c r="F10" s="41">
        <v>0.777399550030131</v>
      </c>
      <c r="G10" s="41">
        <v>0.799262910310161</v>
      </c>
      <c r="H10" s="41">
        <v>0.80619071879721</v>
      </c>
      <c r="I10" s="41">
        <v>0.804009854624556</v>
      </c>
      <c r="J10" s="41">
        <v>0.817902508229228</v>
      </c>
    </row>
    <row r="12" spans="1:1">
      <c r="A12" s="30" t="s">
        <v>308</v>
      </c>
    </row>
    <row r="13" spans="2:8">
      <c r="B13" s="6" t="s">
        <v>10</v>
      </c>
      <c r="E13" s="6" t="s">
        <v>153</v>
      </c>
      <c r="H13" s="6" t="s">
        <v>186</v>
      </c>
    </row>
    <row r="14" spans="1:10">
      <c r="A14" s="6" t="s">
        <v>26</v>
      </c>
      <c r="B14" s="41">
        <v>0.953861831198992</v>
      </c>
      <c r="C14" s="41">
        <v>1.02721926122434</v>
      </c>
      <c r="D14" s="41">
        <v>0.954653291927435</v>
      </c>
      <c r="E14" s="41">
        <v>0.934443518064068</v>
      </c>
      <c r="F14" s="41">
        <v>0.979274931589652</v>
      </c>
      <c r="G14" s="41">
        <v>1.02826024492045</v>
      </c>
      <c r="H14" s="41">
        <v>0.959831844036594</v>
      </c>
      <c r="I14" s="41">
        <v>0.950524755113193</v>
      </c>
      <c r="J14" s="41">
        <v>0.850697256538295</v>
      </c>
    </row>
    <row r="15" spans="1:10">
      <c r="A15" s="6" t="s">
        <v>27</v>
      </c>
      <c r="B15" s="41">
        <v>0.560264552464031</v>
      </c>
      <c r="C15" s="41">
        <v>0.487210433499618</v>
      </c>
      <c r="D15" s="41">
        <v>0.517006359329461</v>
      </c>
      <c r="E15" s="41">
        <v>0.558855666567414</v>
      </c>
      <c r="F15" s="41">
        <v>0.508493919522248</v>
      </c>
      <c r="G15" s="41">
        <v>0.534699889314572</v>
      </c>
      <c r="H15" s="41">
        <v>0.54908617996955</v>
      </c>
      <c r="I15" s="41">
        <v>0.563896210650148</v>
      </c>
      <c r="J15" s="41">
        <v>0.493449755276743</v>
      </c>
    </row>
    <row r="16" spans="1:10">
      <c r="A16" s="6" t="s">
        <v>28</v>
      </c>
      <c r="B16" s="41">
        <v>0.741562366762169</v>
      </c>
      <c r="C16" s="41">
        <v>0.838147692573279</v>
      </c>
      <c r="D16" s="41">
        <v>0.774455144165753</v>
      </c>
      <c r="E16" s="41">
        <v>0.785679193785256</v>
      </c>
      <c r="F16" s="41">
        <v>0.754398596071433</v>
      </c>
      <c r="G16" s="41">
        <v>0.860332752360813</v>
      </c>
      <c r="H16" s="41">
        <v>0.839783483042647</v>
      </c>
      <c r="I16" s="41">
        <v>0.736629003961621</v>
      </c>
      <c r="J16" s="41">
        <v>0.727107935387118</v>
      </c>
    </row>
    <row r="17" spans="1:10">
      <c r="A17" s="6" t="s">
        <v>29</v>
      </c>
      <c r="B17" s="41">
        <v>0.740393128211096</v>
      </c>
      <c r="C17" s="41">
        <v>0.695642521189504</v>
      </c>
      <c r="D17" s="41">
        <v>0.694570953678481</v>
      </c>
      <c r="E17" s="41">
        <v>0.782897584561024</v>
      </c>
      <c r="F17" s="41">
        <v>0.714575362456868</v>
      </c>
      <c r="G17" s="41">
        <v>0.791351238861862</v>
      </c>
      <c r="H17" s="41">
        <v>0.748579781682373</v>
      </c>
      <c r="I17" s="41">
        <v>0.762408659773184</v>
      </c>
      <c r="J17" s="41">
        <v>0.811587266592463</v>
      </c>
    </row>
    <row r="18" spans="1:10">
      <c r="A18" s="6" t="s">
        <v>30</v>
      </c>
      <c r="B18" s="41">
        <v>0.834749823830992</v>
      </c>
      <c r="C18" s="41">
        <v>0.76108050682322</v>
      </c>
      <c r="D18" s="41">
        <v>0.775253139286163</v>
      </c>
      <c r="E18" s="41">
        <v>0.879539138416321</v>
      </c>
      <c r="F18" s="41">
        <v>0.876981132716594</v>
      </c>
      <c r="G18" s="41">
        <v>0.894891446360525</v>
      </c>
      <c r="H18" s="41">
        <v>0.826408338139295</v>
      </c>
      <c r="I18" s="41">
        <v>0.887902923031955</v>
      </c>
      <c r="J18" s="41">
        <v>0.930849698702116</v>
      </c>
    </row>
    <row r="19" spans="1:10">
      <c r="A19" s="6" t="s">
        <v>31</v>
      </c>
      <c r="B19" s="41">
        <v>0.823372833454997</v>
      </c>
      <c r="C19" s="41">
        <v>0.847894404621885</v>
      </c>
      <c r="D19" s="41">
        <v>0.821460121727015</v>
      </c>
      <c r="E19" s="35"/>
      <c r="F19" s="41">
        <v>0.768518432118256</v>
      </c>
      <c r="G19" s="41">
        <v>0.783873139987051</v>
      </c>
      <c r="H19" s="41">
        <v>0.812918720207754</v>
      </c>
      <c r="I19" s="41">
        <v>0.823876420317779</v>
      </c>
      <c r="J19" s="41">
        <v>0.822389055226556</v>
      </c>
    </row>
    <row r="21" spans="1:1">
      <c r="A21" s="30" t="s">
        <v>23</v>
      </c>
    </row>
    <row r="22" spans="2:8">
      <c r="B22" s="6" t="s">
        <v>10</v>
      </c>
      <c r="E22" s="6" t="s">
        <v>153</v>
      </c>
      <c r="H22" s="6" t="s">
        <v>186</v>
      </c>
    </row>
    <row r="23" spans="1:23">
      <c r="A23" s="6" t="s">
        <v>26</v>
      </c>
      <c r="B23" s="41">
        <f t="shared" ref="B23:J23" si="0">B5-B14</f>
        <v>0.098233875600198</v>
      </c>
      <c r="C23" s="41">
        <f t="shared" si="0"/>
        <v>0.0609287887987</v>
      </c>
      <c r="D23" s="41">
        <f t="shared" si="0"/>
        <v>0.0860131923502151</v>
      </c>
      <c r="E23" s="41">
        <f t="shared" si="0"/>
        <v>0.043168684874193</v>
      </c>
      <c r="F23" s="41">
        <f t="shared" si="0"/>
        <v>0.064847109306308</v>
      </c>
      <c r="G23" s="41">
        <f t="shared" si="0"/>
        <v>0.02723600077819</v>
      </c>
      <c r="H23" s="41">
        <f t="shared" si="0"/>
        <v>0.147161475575306</v>
      </c>
      <c r="I23" s="41">
        <f t="shared" si="0"/>
        <v>0.137164340044967</v>
      </c>
      <c r="J23" s="41">
        <f t="shared" si="0"/>
        <v>0.144737347366818</v>
      </c>
      <c r="P23" s="36"/>
      <c r="Q23" s="36"/>
      <c r="R23" s="36"/>
      <c r="S23" s="36"/>
      <c r="T23" s="36"/>
      <c r="V23" s="36"/>
      <c r="W23" s="36"/>
    </row>
    <row r="24" spans="1:23">
      <c r="A24" s="6" t="s">
        <v>27</v>
      </c>
      <c r="B24" s="41">
        <f t="shared" ref="B24:J24" si="1">B6-B15</f>
        <v>0.0834186873843891</v>
      </c>
      <c r="C24" s="41">
        <f t="shared" si="1"/>
        <v>0.045135029492014</v>
      </c>
      <c r="D24" s="41">
        <f t="shared" si="1"/>
        <v>0.015321858382674</v>
      </c>
      <c r="E24" s="41">
        <f t="shared" si="1"/>
        <v>0.023421130388795</v>
      </c>
      <c r="F24" s="41">
        <f t="shared" si="1"/>
        <v>0.027983278493412</v>
      </c>
      <c r="G24" s="41">
        <f t="shared" si="1"/>
        <v>0.00373692388220404</v>
      </c>
      <c r="H24" s="41">
        <f t="shared" si="1"/>
        <v>0.054687365834573</v>
      </c>
      <c r="I24" s="41">
        <f t="shared" si="1"/>
        <v>0.059212160293228</v>
      </c>
      <c r="J24" s="41">
        <f t="shared" si="1"/>
        <v>0.059278559633308</v>
      </c>
      <c r="P24" s="36"/>
      <c r="Q24" s="36"/>
      <c r="R24" s="36"/>
      <c r="S24" s="36"/>
      <c r="T24" s="36"/>
      <c r="V24" s="36"/>
      <c r="W24" s="36"/>
    </row>
    <row r="25" spans="1:23">
      <c r="A25" s="6" t="s">
        <v>28</v>
      </c>
      <c r="B25" s="41">
        <f t="shared" ref="B25:J25" si="2">B7-B16</f>
        <v>0.0571983282387269</v>
      </c>
      <c r="C25" s="41">
        <f t="shared" si="2"/>
        <v>0.053518211451553</v>
      </c>
      <c r="D25" s="41">
        <f t="shared" si="2"/>
        <v>0.024852899376861</v>
      </c>
      <c r="E25" s="41">
        <f t="shared" si="2"/>
        <v>0.027841976228859</v>
      </c>
      <c r="F25" s="41">
        <f t="shared" si="2"/>
        <v>0.022208864724708</v>
      </c>
      <c r="G25" s="41">
        <f t="shared" si="2"/>
        <v>0.0158061745910091</v>
      </c>
      <c r="H25" s="41">
        <f t="shared" si="2"/>
        <v>0.057002808322441</v>
      </c>
      <c r="I25" s="41">
        <f t="shared" si="2"/>
        <v>0.05999291947161</v>
      </c>
      <c r="J25" s="41">
        <f t="shared" si="2"/>
        <v>0.0818095978943799</v>
      </c>
      <c r="P25" s="36"/>
      <c r="Q25" s="36"/>
      <c r="R25" s="36"/>
      <c r="S25" s="36"/>
      <c r="T25" s="36"/>
      <c r="V25" s="36"/>
      <c r="W25" s="36"/>
    </row>
    <row r="26" spans="1:23">
      <c r="A26" s="6" t="s">
        <v>29</v>
      </c>
      <c r="B26" s="41">
        <f t="shared" ref="B26:J26" si="3">B8-B17</f>
        <v>0.132888078104025</v>
      </c>
      <c r="C26" s="41">
        <f t="shared" si="3"/>
        <v>0.100264322444232</v>
      </c>
      <c r="D26" s="41">
        <f t="shared" si="3"/>
        <v>0.105616262517031</v>
      </c>
      <c r="E26" s="41">
        <f t="shared" si="3"/>
        <v>0.069802738533014</v>
      </c>
      <c r="F26" s="41">
        <f t="shared" si="3"/>
        <v>0.0775239695586739</v>
      </c>
      <c r="G26" s="41">
        <f t="shared" si="3"/>
        <v>0.078623130047771</v>
      </c>
      <c r="H26" s="41">
        <f t="shared" si="3"/>
        <v>0.0623721521155659</v>
      </c>
      <c r="I26" s="41">
        <f t="shared" si="3"/>
        <v>0.073875477412647</v>
      </c>
      <c r="J26" s="41">
        <f t="shared" si="3"/>
        <v>0.0661967576906259</v>
      </c>
      <c r="P26" s="36"/>
      <c r="Q26" s="36"/>
      <c r="R26" s="36"/>
      <c r="S26" s="36"/>
      <c r="T26" s="36"/>
      <c r="V26" s="36"/>
      <c r="W26" s="36"/>
    </row>
    <row r="27" spans="1:23">
      <c r="A27" s="6" t="s">
        <v>30</v>
      </c>
      <c r="B27" s="41">
        <f t="shared" ref="B27:J27" si="4">B9-B18</f>
        <v>0.0827319920784819</v>
      </c>
      <c r="C27" s="41">
        <f t="shared" si="4"/>
        <v>0.121541768414819</v>
      </c>
      <c r="D27" s="41">
        <f t="shared" si="4"/>
        <v>0.139520675679254</v>
      </c>
      <c r="E27" s="41">
        <f t="shared" si="4"/>
        <v>0.064874254319515</v>
      </c>
      <c r="F27" s="41">
        <f t="shared" si="4"/>
        <v>0.092014104472067</v>
      </c>
      <c r="G27" s="41">
        <f t="shared" si="4"/>
        <v>0.079922637954021</v>
      </c>
      <c r="H27" s="41">
        <f t="shared" si="4"/>
        <v>0.0332874813746109</v>
      </c>
      <c r="I27" s="41">
        <f t="shared" si="4"/>
        <v>0.042332382896189</v>
      </c>
      <c r="J27" s="41">
        <f t="shared" si="4"/>
        <v>0.0403280393340361</v>
      </c>
      <c r="P27" s="36"/>
      <c r="Q27" s="36"/>
      <c r="R27" s="36"/>
      <c r="S27" s="36"/>
      <c r="T27" s="36"/>
      <c r="V27" s="36"/>
      <c r="W27" s="36"/>
    </row>
    <row r="28" spans="1:23">
      <c r="A28" s="6" t="s">
        <v>31</v>
      </c>
      <c r="B28" s="41">
        <f t="shared" ref="B28:J28" si="5">B10-B19</f>
        <v>-0.059062064874482</v>
      </c>
      <c r="C28" s="41">
        <f t="shared" si="5"/>
        <v>-0.0525385560372751</v>
      </c>
      <c r="D28" s="41">
        <f t="shared" si="5"/>
        <v>-0.041138686209499</v>
      </c>
      <c r="E28" s="35"/>
      <c r="F28" s="41">
        <f t="shared" si="5"/>
        <v>0.00888111791187496</v>
      </c>
      <c r="G28" s="41">
        <f t="shared" si="5"/>
        <v>0.01538977032311</v>
      </c>
      <c r="H28" s="41">
        <f t="shared" si="5"/>
        <v>-0.00672800141054397</v>
      </c>
      <c r="I28" s="41">
        <f t="shared" si="5"/>
        <v>-0.019866565693223</v>
      </c>
      <c r="J28" s="41">
        <f t="shared" si="5"/>
        <v>-0.00448654699732798</v>
      </c>
      <c r="P28" s="36"/>
      <c r="Q28" s="36"/>
      <c r="R28" s="36"/>
      <c r="S28" s="36"/>
      <c r="T28" s="36"/>
      <c r="V28" s="36"/>
      <c r="W28" s="36"/>
    </row>
    <row r="29" spans="2:23">
      <c r="B29" s="36"/>
      <c r="C29" s="36"/>
      <c r="D29" s="36"/>
      <c r="E29" s="36"/>
      <c r="F29" s="36"/>
      <c r="G29" s="36"/>
      <c r="H29" s="36"/>
      <c r="I29" s="36"/>
      <c r="J29" s="36"/>
      <c r="P29" s="36"/>
      <c r="Q29" s="36"/>
      <c r="R29" s="36"/>
      <c r="S29" s="36"/>
      <c r="T29" s="36"/>
      <c r="V29" s="36"/>
      <c r="W29" s="36"/>
    </row>
    <row r="30" spans="1:23">
      <c r="A30" s="30" t="s">
        <v>32</v>
      </c>
      <c r="L30" s="36"/>
      <c r="M30" s="36"/>
      <c r="N30" s="36"/>
      <c r="O30" s="36"/>
      <c r="P30" s="36"/>
      <c r="Q30" s="36"/>
      <c r="R30" s="36"/>
      <c r="S30" s="36"/>
      <c r="T30" s="36"/>
      <c r="V30" s="36"/>
      <c r="W30" s="36"/>
    </row>
    <row r="31" spans="1:23">
      <c r="A31" s="46" t="s">
        <v>262</v>
      </c>
      <c r="B31" s="32"/>
      <c r="C31" s="32"/>
      <c r="D31" s="32"/>
      <c r="E31" s="32"/>
      <c r="F31" s="32"/>
      <c r="L31" s="36"/>
      <c r="M31" s="36"/>
      <c r="N31" s="36"/>
      <c r="O31" s="36"/>
      <c r="P31" s="36"/>
      <c r="Q31" s="36"/>
      <c r="R31" s="36"/>
      <c r="S31" s="36"/>
      <c r="T31" s="36"/>
      <c r="V31" s="36"/>
      <c r="W31" s="36"/>
    </row>
    <row r="32" spans="2:23">
      <c r="B32" s="6" t="s">
        <v>10</v>
      </c>
      <c r="E32" s="6" t="s">
        <v>153</v>
      </c>
      <c r="H32" s="6" t="s">
        <v>186</v>
      </c>
      <c r="L32" s="36"/>
      <c r="M32" s="36"/>
      <c r="N32" s="36"/>
      <c r="O32" s="36"/>
      <c r="P32" s="36"/>
      <c r="Q32" s="36"/>
      <c r="R32" s="36"/>
      <c r="S32" s="36"/>
      <c r="T32" s="36"/>
      <c r="V32" s="36"/>
      <c r="W32" s="36"/>
    </row>
    <row r="33" spans="1:23">
      <c r="A33" s="6" t="s">
        <v>26</v>
      </c>
      <c r="B33" s="41">
        <f t="shared" ref="B33:J33" si="6">B23/B5*100</f>
        <v>9.33697143381154</v>
      </c>
      <c r="C33" s="41">
        <f t="shared" si="6"/>
        <v>5.59931057151735</v>
      </c>
      <c r="D33" s="41">
        <f t="shared" si="6"/>
        <v>8.26520250721044</v>
      </c>
      <c r="E33" s="41">
        <f t="shared" si="6"/>
        <v>4.41572688479618</v>
      </c>
      <c r="F33" s="41">
        <f t="shared" si="6"/>
        <v>6.21068292463808</v>
      </c>
      <c r="G33" s="41">
        <f t="shared" si="6"/>
        <v>2.58039769342451</v>
      </c>
      <c r="H33" s="41">
        <f t="shared" si="6"/>
        <v>13.2937997879607</v>
      </c>
      <c r="I33" s="41">
        <f t="shared" si="6"/>
        <v>12.610620135437</v>
      </c>
      <c r="J33" s="41">
        <f t="shared" si="6"/>
        <v>14.5401161260629</v>
      </c>
      <c r="L33" s="36"/>
      <c r="M33" s="36"/>
      <c r="N33" s="36"/>
      <c r="O33" s="36"/>
      <c r="P33" s="36"/>
      <c r="Q33" s="36"/>
      <c r="R33" s="36"/>
      <c r="S33" s="36"/>
      <c r="T33" s="36"/>
      <c r="V33" s="36"/>
      <c r="W33" s="36"/>
    </row>
    <row r="34" spans="1:23">
      <c r="A34" s="6" t="s">
        <v>27</v>
      </c>
      <c r="B34" s="41">
        <f t="shared" ref="B34:J34" si="7">B24/B6*100</f>
        <v>12.959586675588</v>
      </c>
      <c r="C34" s="41">
        <f t="shared" si="7"/>
        <v>8.47852243134896</v>
      </c>
      <c r="D34" s="41">
        <f t="shared" si="7"/>
        <v>2.87827281606918</v>
      </c>
      <c r="E34" s="41">
        <f t="shared" si="7"/>
        <v>4.02233620010732</v>
      </c>
      <c r="F34" s="41">
        <f t="shared" si="7"/>
        <v>5.21611703105323</v>
      </c>
      <c r="G34" s="41">
        <f t="shared" si="7"/>
        <v>0.694032018356506</v>
      </c>
      <c r="H34" s="41">
        <f t="shared" si="7"/>
        <v>9.05759555293844</v>
      </c>
      <c r="I34" s="41">
        <f t="shared" si="7"/>
        <v>9.50270660039147</v>
      </c>
      <c r="J34" s="41">
        <f t="shared" si="7"/>
        <v>10.724719185583</v>
      </c>
      <c r="L34" s="36"/>
      <c r="M34" s="36"/>
      <c r="N34" s="36"/>
      <c r="O34" s="36"/>
      <c r="P34" s="36"/>
      <c r="Q34" s="36"/>
      <c r="R34" s="36"/>
      <c r="S34" s="36"/>
      <c r="T34" s="36"/>
      <c r="V34" s="36"/>
      <c r="W34" s="36"/>
    </row>
    <row r="35" spans="1:23">
      <c r="A35" s="6" t="s">
        <v>28</v>
      </c>
      <c r="B35" s="41">
        <f t="shared" ref="B35:J35" si="8">B25/B7*100</f>
        <v>7.16088417929262</v>
      </c>
      <c r="C35" s="41">
        <f t="shared" si="8"/>
        <v>6.00204753932843</v>
      </c>
      <c r="D35" s="41">
        <f t="shared" si="8"/>
        <v>3.10930179892979</v>
      </c>
      <c r="E35" s="41">
        <f t="shared" si="8"/>
        <v>3.42240340572525</v>
      </c>
      <c r="F35" s="41">
        <f t="shared" si="8"/>
        <v>2.85972847877878</v>
      </c>
      <c r="G35" s="41">
        <f t="shared" si="8"/>
        <v>1.80407171794094</v>
      </c>
      <c r="H35" s="41">
        <f t="shared" si="8"/>
        <v>6.35634251675182</v>
      </c>
      <c r="I35" s="41">
        <f t="shared" si="8"/>
        <v>7.53091494307065</v>
      </c>
      <c r="J35" s="41">
        <f t="shared" si="8"/>
        <v>10.1134657772229</v>
      </c>
      <c r="L35" s="36"/>
      <c r="M35" s="36"/>
      <c r="N35" s="36"/>
      <c r="O35" s="36"/>
      <c r="P35" s="36"/>
      <c r="Q35" s="36"/>
      <c r="R35" s="36"/>
      <c r="S35" s="36"/>
      <c r="T35" s="36"/>
      <c r="V35" s="36"/>
      <c r="W35" s="36"/>
    </row>
    <row r="36" spans="1:23">
      <c r="A36" s="6" t="s">
        <v>29</v>
      </c>
      <c r="B36" s="41">
        <f t="shared" ref="B36:J36" si="9">B26/B8*100</f>
        <v>15.2171004188624</v>
      </c>
      <c r="C36" s="41">
        <f t="shared" si="9"/>
        <v>12.5974947000672</v>
      </c>
      <c r="D36" s="41">
        <f t="shared" si="9"/>
        <v>13.1989439945296</v>
      </c>
      <c r="E36" s="41">
        <f t="shared" si="9"/>
        <v>8.18608092931565</v>
      </c>
      <c r="F36" s="41">
        <f t="shared" si="9"/>
        <v>9.78715249783253</v>
      </c>
      <c r="G36" s="41">
        <f t="shared" si="9"/>
        <v>9.0374076360792</v>
      </c>
      <c r="H36" s="41">
        <f t="shared" si="9"/>
        <v>7.69122675661649</v>
      </c>
      <c r="I36" s="41">
        <f t="shared" si="9"/>
        <v>8.83377719697571</v>
      </c>
      <c r="J36" s="41">
        <f t="shared" si="9"/>
        <v>7.54134910859089</v>
      </c>
      <c r="L36" s="36"/>
      <c r="M36" s="36"/>
      <c r="N36" s="36"/>
      <c r="O36" s="36"/>
      <c r="P36" s="36"/>
      <c r="Q36" s="36"/>
      <c r="R36" s="36"/>
      <c r="S36" s="36"/>
      <c r="T36" s="36"/>
      <c r="V36" s="36"/>
      <c r="W36" s="36"/>
    </row>
    <row r="37" spans="1:23">
      <c r="A37" s="6" t="s">
        <v>30</v>
      </c>
      <c r="B37" s="41">
        <f t="shared" ref="B37:J37" si="10">B27/B9*100</f>
        <v>9.01728956845559</v>
      </c>
      <c r="C37" s="41">
        <f t="shared" si="10"/>
        <v>13.7705303644234</v>
      </c>
      <c r="D37" s="41">
        <f t="shared" si="10"/>
        <v>15.2519315044592</v>
      </c>
      <c r="E37" s="41">
        <f t="shared" si="10"/>
        <v>6.8692645422555</v>
      </c>
      <c r="F37" s="41">
        <f t="shared" si="10"/>
        <v>9.49582628899466</v>
      </c>
      <c r="G37" s="41">
        <f t="shared" si="10"/>
        <v>8.19875699787613</v>
      </c>
      <c r="H37" s="41">
        <f t="shared" si="10"/>
        <v>3.8720068911621</v>
      </c>
      <c r="I37" s="41">
        <f t="shared" si="10"/>
        <v>4.55071771909923</v>
      </c>
      <c r="J37" s="41">
        <f t="shared" si="10"/>
        <v>4.1524880312418</v>
      </c>
      <c r="L37" s="36"/>
      <c r="M37" s="36"/>
      <c r="N37" s="36"/>
      <c r="O37" s="36"/>
      <c r="P37" s="36"/>
      <c r="Q37" s="36"/>
      <c r="R37" s="36"/>
      <c r="S37" s="36"/>
      <c r="T37" s="36"/>
      <c r="V37" s="36"/>
      <c r="W37" s="36"/>
    </row>
    <row r="38" spans="1:23">
      <c r="A38" s="6" t="s">
        <v>31</v>
      </c>
      <c r="B38" s="41">
        <f>B28/B10*100</f>
        <v>-7.72749348856782</v>
      </c>
      <c r="C38" s="41">
        <f>C28/C10*100</f>
        <v>-6.60566664981103</v>
      </c>
      <c r="D38" s="41">
        <f>D28/D10*100</f>
        <v>-5.27201795785803</v>
      </c>
      <c r="E38" s="35"/>
      <c r="F38" s="41">
        <f>F28/F10*100</f>
        <v>1.14241356475325</v>
      </c>
      <c r="G38" s="41">
        <f>G28/G10*100</f>
        <v>1.92549536886903</v>
      </c>
      <c r="H38" s="41">
        <f>H28/H10*100</f>
        <v>-0.834542156548485</v>
      </c>
      <c r="I38" s="41">
        <f>I28/I10*100</f>
        <v>-2.47093559599465</v>
      </c>
      <c r="J38" s="41">
        <f>J28/J10*100</f>
        <v>-0.548543005087663</v>
      </c>
      <c r="L38" s="36"/>
      <c r="M38" s="36"/>
      <c r="N38" s="36"/>
      <c r="O38" s="36"/>
      <c r="P38" s="36"/>
      <c r="Q38" s="36"/>
      <c r="R38" s="36"/>
      <c r="S38" s="36"/>
      <c r="T38" s="36"/>
      <c r="V38" s="36"/>
      <c r="W38" s="36"/>
    </row>
    <row r="39" spans="15:26">
      <c r="O39" s="36"/>
      <c r="P39" s="36"/>
      <c r="Q39" s="36"/>
      <c r="R39" s="36"/>
      <c r="S39" s="36"/>
      <c r="T39" s="36"/>
      <c r="U39" s="36"/>
      <c r="V39" s="36"/>
      <c r="W39" s="36"/>
      <c r="Y39" s="36"/>
      <c r="Z39" s="36"/>
    </row>
    <row r="40" spans="15:26">
      <c r="O40" s="36"/>
      <c r="P40" s="36"/>
      <c r="Q40" s="36"/>
      <c r="R40" s="36"/>
      <c r="S40" s="36"/>
      <c r="T40" s="36"/>
      <c r="U40" s="36"/>
      <c r="V40" s="36"/>
      <c r="W40" s="36"/>
      <c r="Y40" s="36"/>
      <c r="Z40" s="36"/>
    </row>
    <row r="41" spans="1:26">
      <c r="A41" s="30" t="s">
        <v>25</v>
      </c>
      <c r="O41" s="36"/>
      <c r="P41" s="36"/>
      <c r="Q41" s="36"/>
      <c r="R41" s="36"/>
      <c r="S41" s="36"/>
      <c r="T41" s="36"/>
      <c r="U41" s="36"/>
      <c r="V41" s="36"/>
      <c r="W41" s="36"/>
      <c r="Y41" s="36"/>
      <c r="Z41" s="36"/>
    </row>
    <row r="42" spans="2:25">
      <c r="B42" s="6" t="s">
        <v>10</v>
      </c>
      <c r="C42" s="6" t="s">
        <v>153</v>
      </c>
      <c r="D42" s="6" t="s">
        <v>186</v>
      </c>
      <c r="N42" s="36"/>
      <c r="O42" s="36"/>
      <c r="P42" s="36"/>
      <c r="Q42" s="36"/>
      <c r="R42" s="36"/>
      <c r="S42" s="36"/>
      <c r="T42" s="36"/>
      <c r="U42" s="36"/>
      <c r="V42" s="36"/>
      <c r="X42" s="36"/>
      <c r="Y42" s="36"/>
    </row>
    <row r="43" spans="1:25">
      <c r="A43" s="6" t="s">
        <v>26</v>
      </c>
      <c r="B43" s="41">
        <f t="shared" ref="B43:B48" si="11">AVERAGE(B33:D33)</f>
        <v>7.73382817084645</v>
      </c>
      <c r="C43" s="41">
        <f>AVERAGE(E33:G33)</f>
        <v>4.40226916761959</v>
      </c>
      <c r="D43" s="41">
        <f t="shared" ref="D43:D48" si="12">AVERAGE(H33:J33)</f>
        <v>13.4815120164869</v>
      </c>
      <c r="N43" s="36"/>
      <c r="O43" s="36"/>
      <c r="P43" s="36"/>
      <c r="Q43" s="36"/>
      <c r="R43" s="36"/>
      <c r="S43" s="36"/>
      <c r="T43" s="36"/>
      <c r="U43" s="36"/>
      <c r="V43" s="36"/>
      <c r="X43" s="36"/>
      <c r="Y43" s="36"/>
    </row>
    <row r="44" spans="1:25">
      <c r="A44" s="6" t="s">
        <v>27</v>
      </c>
      <c r="B44" s="41">
        <f t="shared" si="11"/>
        <v>8.10546064100205</v>
      </c>
      <c r="C44" s="41">
        <f>AVERAGE(E34:G34)</f>
        <v>3.31082841650568</v>
      </c>
      <c r="D44" s="41">
        <f t="shared" si="12"/>
        <v>9.76167377963765</v>
      </c>
      <c r="N44" s="36"/>
      <c r="O44" s="36"/>
      <c r="P44" s="36"/>
      <c r="Q44" s="36"/>
      <c r="R44" s="36"/>
      <c r="S44" s="36"/>
      <c r="T44" s="36"/>
      <c r="U44" s="36"/>
      <c r="V44" s="36"/>
      <c r="X44" s="36"/>
      <c r="Y44" s="36"/>
    </row>
    <row r="45" spans="1:25">
      <c r="A45" s="6" t="s">
        <v>28</v>
      </c>
      <c r="B45" s="41">
        <f t="shared" si="11"/>
        <v>5.42407783918361</v>
      </c>
      <c r="C45" s="41">
        <f>AVERAGE(E35:G35)</f>
        <v>2.69540120081499</v>
      </c>
      <c r="D45" s="41">
        <f t="shared" si="12"/>
        <v>8.00024107901512</v>
      </c>
      <c r="N45" s="36"/>
      <c r="O45" s="36"/>
      <c r="P45" s="36"/>
      <c r="Q45" s="36"/>
      <c r="R45" s="36"/>
      <c r="S45" s="36"/>
      <c r="T45" s="36"/>
      <c r="U45" s="36"/>
      <c r="V45" s="36"/>
      <c r="X45" s="36"/>
      <c r="Y45" s="36"/>
    </row>
    <row r="46" spans="1:25">
      <c r="A46" s="6" t="s">
        <v>29</v>
      </c>
      <c r="B46" s="41">
        <f t="shared" si="11"/>
        <v>13.6711797044864</v>
      </c>
      <c r="C46" s="41">
        <f>AVERAGE(E36:G36)</f>
        <v>9.00354702107579</v>
      </c>
      <c r="D46" s="41">
        <f t="shared" si="12"/>
        <v>8.02211768739436</v>
      </c>
      <c r="N46" s="36"/>
      <c r="O46" s="36"/>
      <c r="P46" s="36"/>
      <c r="Q46" s="36"/>
      <c r="R46" s="36"/>
      <c r="S46" s="36"/>
      <c r="T46" s="36"/>
      <c r="U46" s="36"/>
      <c r="V46" s="36"/>
      <c r="X46" s="36"/>
      <c r="Y46" s="36"/>
    </row>
    <row r="47" spans="1:25">
      <c r="A47" s="6" t="s">
        <v>30</v>
      </c>
      <c r="B47" s="41">
        <f t="shared" si="11"/>
        <v>12.6799171457794</v>
      </c>
      <c r="C47" s="41">
        <f>AVERAGE(E37:G37)</f>
        <v>8.18794927637543</v>
      </c>
      <c r="D47" s="41">
        <f t="shared" si="12"/>
        <v>4.19173754716771</v>
      </c>
      <c r="N47" s="36"/>
      <c r="O47" s="36"/>
      <c r="P47" s="36"/>
      <c r="Q47" s="36"/>
      <c r="R47" s="36"/>
      <c r="S47" s="36"/>
      <c r="T47" s="36"/>
      <c r="U47" s="36"/>
      <c r="V47" s="36"/>
      <c r="X47" s="36"/>
      <c r="Y47" s="36"/>
    </row>
    <row r="48" spans="1:25">
      <c r="A48" s="6" t="s">
        <v>31</v>
      </c>
      <c r="B48" s="41">
        <f t="shared" si="11"/>
        <v>-6.53505936541229</v>
      </c>
      <c r="C48" s="41">
        <f>AVERAGE(F38:G38)</f>
        <v>1.53395446681114</v>
      </c>
      <c r="D48" s="41">
        <f t="shared" si="12"/>
        <v>-1.28467358587693</v>
      </c>
      <c r="N48" s="36"/>
      <c r="O48" s="36"/>
      <c r="P48" s="36"/>
      <c r="Q48" s="36"/>
      <c r="R48" s="36"/>
      <c r="S48" s="36"/>
      <c r="T48" s="36"/>
      <c r="U48" s="36"/>
      <c r="V48" s="36"/>
      <c r="X48" s="36"/>
      <c r="Y48" s="36"/>
    </row>
    <row r="49" spans="15:26">
      <c r="O49" s="36"/>
      <c r="P49" s="36"/>
      <c r="Q49" s="36"/>
      <c r="R49" s="36"/>
      <c r="S49" s="36"/>
      <c r="T49" s="36"/>
      <c r="U49" s="36"/>
      <c r="V49" s="36"/>
      <c r="W49" s="36"/>
      <c r="Y49" s="36"/>
      <c r="Z49" s="36"/>
    </row>
    <row r="50" spans="15:26">
      <c r="O50" s="36"/>
      <c r="P50" s="36"/>
      <c r="Q50" s="36"/>
      <c r="R50" s="36"/>
      <c r="S50" s="36"/>
      <c r="T50" s="36"/>
      <c r="U50" s="36"/>
      <c r="V50" s="36"/>
      <c r="W50" s="36"/>
      <c r="Y50" s="36"/>
      <c r="Z50" s="36"/>
    </row>
    <row r="51" spans="1:1">
      <c r="A51" s="30" t="s">
        <v>3</v>
      </c>
    </row>
    <row r="52" spans="1:1">
      <c r="A52" s="30" t="s">
        <v>307</v>
      </c>
    </row>
    <row r="53" spans="2:8">
      <c r="B53" s="6" t="s">
        <v>10</v>
      </c>
      <c r="E53" s="6" t="s">
        <v>153</v>
      </c>
      <c r="H53" s="6" t="s">
        <v>186</v>
      </c>
    </row>
    <row r="54" spans="1:10">
      <c r="A54" s="6" t="s">
        <v>26</v>
      </c>
      <c r="B54" s="41">
        <v>1.02430118820973</v>
      </c>
      <c r="C54" s="41">
        <v>1.0800243765086</v>
      </c>
      <c r="D54" s="41">
        <v>0.891898595945128</v>
      </c>
      <c r="E54" s="41">
        <v>1.01263046512693</v>
      </c>
      <c r="F54" s="41">
        <v>1.10188580691476</v>
      </c>
      <c r="G54" s="41">
        <v>1.05990318784701</v>
      </c>
      <c r="H54" s="41">
        <v>1.13772137618392</v>
      </c>
      <c r="I54" s="41">
        <v>1.06244962388151</v>
      </c>
      <c r="J54" s="41">
        <v>1.05758888796011</v>
      </c>
    </row>
    <row r="55" spans="1:10">
      <c r="A55" s="6" t="s">
        <v>27</v>
      </c>
      <c r="B55" s="41">
        <v>0.605325597234193</v>
      </c>
      <c r="C55" s="41">
        <v>0.646750347163277</v>
      </c>
      <c r="D55" s="41">
        <v>0.680429494634004</v>
      </c>
      <c r="E55" s="41">
        <v>0.626914045908598</v>
      </c>
      <c r="F55" s="41">
        <v>0.600465517297435</v>
      </c>
      <c r="G55" s="41">
        <v>0.591539790667411</v>
      </c>
      <c r="H55" s="41">
        <v>0.572325082065929</v>
      </c>
      <c r="I55" s="41">
        <v>0.621354781990549</v>
      </c>
      <c r="J55" s="41">
        <v>0.600635297317988</v>
      </c>
    </row>
    <row r="56" spans="1:10">
      <c r="A56" s="6" t="s">
        <v>28</v>
      </c>
      <c r="B56" s="41">
        <v>0.839763102919535</v>
      </c>
      <c r="C56" s="41">
        <v>0.89928176670953</v>
      </c>
      <c r="D56" s="41">
        <v>0.811505165278124</v>
      </c>
      <c r="E56" s="41">
        <v>0.845295902631689</v>
      </c>
      <c r="F56" s="41">
        <v>0.891016560240898</v>
      </c>
      <c r="G56" s="41">
        <v>0.88864638037622</v>
      </c>
      <c r="H56" s="41">
        <v>0.863835811489716</v>
      </c>
      <c r="I56" s="41">
        <v>0.799280056901155</v>
      </c>
      <c r="J56" s="41">
        <v>0.822517630823455</v>
      </c>
    </row>
    <row r="57" spans="1:10">
      <c r="A57" s="6" t="s">
        <v>29</v>
      </c>
      <c r="B57" s="41">
        <v>0.843021297209716</v>
      </c>
      <c r="C57" s="41">
        <v>0.903871724985405</v>
      </c>
      <c r="D57" s="41">
        <v>0.816791130236217</v>
      </c>
      <c r="E57" s="41">
        <v>0.962406110060528</v>
      </c>
      <c r="F57" s="41">
        <v>0.903344503154003</v>
      </c>
      <c r="G57" s="41">
        <v>0.836256711630536</v>
      </c>
      <c r="H57" s="41">
        <v>0.868964849118275</v>
      </c>
      <c r="I57" s="41">
        <v>0.885189249798368</v>
      </c>
      <c r="J57" s="41">
        <v>0.830484053903353</v>
      </c>
    </row>
    <row r="58" spans="1:10">
      <c r="A58" s="6" t="s">
        <v>30</v>
      </c>
      <c r="B58" s="41">
        <v>0.927867999868382</v>
      </c>
      <c r="C58" s="41">
        <v>0.99075656772868</v>
      </c>
      <c r="D58" s="41">
        <v>0.900226559043621</v>
      </c>
      <c r="E58" s="41">
        <v>0.96334523308458</v>
      </c>
      <c r="F58" s="41">
        <v>0.942293202649224</v>
      </c>
      <c r="G58" s="41">
        <v>0.958710674238848</v>
      </c>
      <c r="H58" s="41">
        <v>0.94990708748905</v>
      </c>
      <c r="I58" s="41">
        <v>0.921643641314402</v>
      </c>
      <c r="J58" s="41">
        <v>0.973249929780663</v>
      </c>
    </row>
    <row r="59" spans="1:10">
      <c r="A59" s="6" t="s">
        <v>31</v>
      </c>
      <c r="B59" s="41">
        <v>0.806378310742318</v>
      </c>
      <c r="C59" s="41">
        <v>0.761435639559513</v>
      </c>
      <c r="D59" s="41">
        <v>0.802665015063547</v>
      </c>
      <c r="E59" s="41">
        <v>0.802042415009723</v>
      </c>
      <c r="F59" s="35"/>
      <c r="G59" s="41">
        <v>0.766621041750056</v>
      </c>
      <c r="H59" s="41">
        <v>0.806304787758128</v>
      </c>
      <c r="I59" s="41">
        <v>0.842644938799531</v>
      </c>
      <c r="J59" s="41">
        <v>0.796422286344911</v>
      </c>
    </row>
    <row r="61" spans="1:1">
      <c r="A61" s="30" t="s">
        <v>308</v>
      </c>
    </row>
    <row r="62" spans="2:8">
      <c r="B62" s="6" t="s">
        <v>10</v>
      </c>
      <c r="E62" s="6" t="s">
        <v>153</v>
      </c>
      <c r="H62" s="6" t="s">
        <v>186</v>
      </c>
    </row>
    <row r="63" spans="1:10">
      <c r="A63" s="6" t="s">
        <v>26</v>
      </c>
      <c r="B63" s="41">
        <v>0.975585721689363</v>
      </c>
      <c r="C63" s="41">
        <v>1.01448069360375</v>
      </c>
      <c r="D63" s="41">
        <v>0.847837747843008</v>
      </c>
      <c r="E63" s="41">
        <v>0.973938657590985</v>
      </c>
      <c r="F63" s="41">
        <v>1.03674478099241</v>
      </c>
      <c r="G63" s="41">
        <v>1.0047880849062</v>
      </c>
      <c r="H63" s="41">
        <v>1.0152402776699</v>
      </c>
      <c r="I63" s="41">
        <v>0.913060197038942</v>
      </c>
      <c r="J63" s="41">
        <v>0.933735499342622</v>
      </c>
    </row>
    <row r="64" spans="1:10">
      <c r="A64" s="6" t="s">
        <v>27</v>
      </c>
      <c r="B64" s="41">
        <v>0.571380471626618</v>
      </c>
      <c r="C64" s="41">
        <v>0.592648052658409</v>
      </c>
      <c r="D64" s="41">
        <v>0.619847259429715</v>
      </c>
      <c r="E64" s="41">
        <v>0.597947251007484</v>
      </c>
      <c r="F64" s="41">
        <v>0.563479330189084</v>
      </c>
      <c r="G64" s="41">
        <v>0.543434361483823</v>
      </c>
      <c r="H64" s="41">
        <v>0.550494770833304</v>
      </c>
      <c r="I64" s="41">
        <v>0.578467158314865</v>
      </c>
      <c r="J64" s="41">
        <v>0.56694013819977</v>
      </c>
    </row>
    <row r="65" spans="1:10">
      <c r="A65" s="6" t="s">
        <v>28</v>
      </c>
      <c r="B65" s="41">
        <v>0.791701750828307</v>
      </c>
      <c r="C65" s="41">
        <v>0.829369712776005</v>
      </c>
      <c r="D65" s="41">
        <v>0.770675196892994</v>
      </c>
      <c r="E65" s="41">
        <v>0.804615722702861</v>
      </c>
      <c r="F65" s="41">
        <v>0.912206205418599</v>
      </c>
      <c r="G65" s="41">
        <v>0.862437271931542</v>
      </c>
      <c r="H65" s="41">
        <v>0.782979249012529</v>
      </c>
      <c r="I65" s="41">
        <v>0.708088201486251</v>
      </c>
      <c r="J65" s="41">
        <v>0.786292331428627</v>
      </c>
    </row>
    <row r="66" spans="1:10">
      <c r="A66" s="6" t="s">
        <v>29</v>
      </c>
      <c r="B66" s="41">
        <v>0.732632765714729</v>
      </c>
      <c r="C66" s="41">
        <v>0.80010346760315</v>
      </c>
      <c r="D66" s="41">
        <v>0.737024013240028</v>
      </c>
      <c r="E66" s="41">
        <v>0.882918975333629</v>
      </c>
      <c r="F66" s="41">
        <v>0.817362841884529</v>
      </c>
      <c r="G66" s="41">
        <v>0.767544150323139</v>
      </c>
      <c r="H66" s="41">
        <v>0.812420551921937</v>
      </c>
      <c r="I66" s="41">
        <v>0.831533594667775</v>
      </c>
      <c r="J66" s="41">
        <v>0.765792496517721</v>
      </c>
    </row>
    <row r="67" spans="1:10">
      <c r="A67" s="6" t="s">
        <v>30</v>
      </c>
      <c r="B67" s="41">
        <v>0.821015739031352</v>
      </c>
      <c r="C67" s="41">
        <v>0.877092933620071</v>
      </c>
      <c r="D67" s="41">
        <v>0.801210724318227</v>
      </c>
      <c r="E67" s="41">
        <v>0.861546613029396</v>
      </c>
      <c r="F67" s="41">
        <v>0.849372922611738</v>
      </c>
      <c r="G67" s="41">
        <v>0.884246984853504</v>
      </c>
      <c r="H67" s="41">
        <v>0.90175789345976</v>
      </c>
      <c r="I67" s="41">
        <v>0.887180501951944</v>
      </c>
      <c r="J67" s="41">
        <v>0.904791516487581</v>
      </c>
    </row>
    <row r="68" spans="1:10">
      <c r="A68" s="6" t="s">
        <v>31</v>
      </c>
      <c r="B68" s="41">
        <v>0.868934504070948</v>
      </c>
      <c r="C68" s="41">
        <v>0.819594288657764</v>
      </c>
      <c r="D68" s="41">
        <v>0.841641023858442</v>
      </c>
      <c r="E68" s="41">
        <v>0.783832232019732</v>
      </c>
      <c r="F68" s="35"/>
      <c r="G68" s="41">
        <v>0.754719922812514</v>
      </c>
      <c r="H68" s="41">
        <v>0.817634669257308</v>
      </c>
      <c r="I68" s="41">
        <v>0.856701765139997</v>
      </c>
      <c r="J68" s="41">
        <v>0.805303216345107</v>
      </c>
    </row>
    <row r="70" spans="1:1">
      <c r="A70" s="30" t="s">
        <v>309</v>
      </c>
    </row>
    <row r="71" spans="2:8">
      <c r="B71" s="6" t="s">
        <v>10</v>
      </c>
      <c r="E71" s="6" t="s">
        <v>153</v>
      </c>
      <c r="H71" s="6" t="s">
        <v>186</v>
      </c>
    </row>
    <row r="72" spans="1:23">
      <c r="A72" s="6" t="s">
        <v>26</v>
      </c>
      <c r="B72" s="36">
        <f t="shared" ref="B72:J72" si="13">B54-B63</f>
        <v>0.048715466520367</v>
      </c>
      <c r="C72" s="36">
        <f t="shared" si="13"/>
        <v>0.0655436829048499</v>
      </c>
      <c r="D72" s="36">
        <f t="shared" si="13"/>
        <v>0.04406084810212</v>
      </c>
      <c r="E72" s="36">
        <f t="shared" si="13"/>
        <v>0.038691807535945</v>
      </c>
      <c r="F72" s="36">
        <f t="shared" si="13"/>
        <v>0.0651410259223499</v>
      </c>
      <c r="G72" s="36">
        <f t="shared" si="13"/>
        <v>0.0551151029408099</v>
      </c>
      <c r="H72" s="36">
        <f t="shared" si="13"/>
        <v>0.12248109851402</v>
      </c>
      <c r="I72" s="36">
        <f t="shared" si="13"/>
        <v>0.149389426842568</v>
      </c>
      <c r="J72" s="36">
        <f t="shared" si="13"/>
        <v>0.123853388617488</v>
      </c>
      <c r="P72" s="36"/>
      <c r="Q72" s="36"/>
      <c r="R72" s="36"/>
      <c r="S72" s="36"/>
      <c r="T72" s="36"/>
      <c r="V72" s="36"/>
      <c r="W72" s="36"/>
    </row>
    <row r="73" spans="1:23">
      <c r="A73" s="6" t="s">
        <v>27</v>
      </c>
      <c r="B73" s="36">
        <f t="shared" ref="B73:J73" si="14">B55-B64</f>
        <v>0.033945125607575</v>
      </c>
      <c r="C73" s="36">
        <f t="shared" si="14"/>
        <v>0.0541022945048679</v>
      </c>
      <c r="D73" s="36">
        <f t="shared" si="14"/>
        <v>0.0605822352042891</v>
      </c>
      <c r="E73" s="36">
        <f t="shared" si="14"/>
        <v>0.028966794901114</v>
      </c>
      <c r="F73" s="36">
        <f t="shared" si="14"/>
        <v>0.036986187108351</v>
      </c>
      <c r="G73" s="36">
        <f t="shared" si="14"/>
        <v>0.0481054291835881</v>
      </c>
      <c r="H73" s="36">
        <f t="shared" si="14"/>
        <v>0.021830311232625</v>
      </c>
      <c r="I73" s="36">
        <f t="shared" si="14"/>
        <v>0.0428876236756841</v>
      </c>
      <c r="J73" s="36">
        <f t="shared" si="14"/>
        <v>0.0336951591182181</v>
      </c>
      <c r="P73" s="36"/>
      <c r="Q73" s="36"/>
      <c r="R73" s="36"/>
      <c r="S73" s="36"/>
      <c r="T73" s="36"/>
      <c r="V73" s="36"/>
      <c r="W73" s="36"/>
    </row>
    <row r="74" spans="1:23">
      <c r="A74" s="6" t="s">
        <v>28</v>
      </c>
      <c r="B74" s="36">
        <f t="shared" ref="B74:J74" si="15">B56-B65</f>
        <v>0.0480613520912281</v>
      </c>
      <c r="C74" s="36">
        <f t="shared" si="15"/>
        <v>0.069912053933525</v>
      </c>
      <c r="D74" s="36">
        <f t="shared" si="15"/>
        <v>0.04082996838513</v>
      </c>
      <c r="E74" s="36">
        <f t="shared" si="15"/>
        <v>0.040680179928828</v>
      </c>
      <c r="F74" s="36">
        <f t="shared" si="15"/>
        <v>-0.0211896451777009</v>
      </c>
      <c r="G74" s="36">
        <f t="shared" si="15"/>
        <v>0.0262091084446781</v>
      </c>
      <c r="H74" s="36">
        <f t="shared" si="15"/>
        <v>0.080856562477187</v>
      </c>
      <c r="I74" s="36">
        <f t="shared" si="15"/>
        <v>0.091191855414904</v>
      </c>
      <c r="J74" s="36">
        <f t="shared" si="15"/>
        <v>0.036225299394828</v>
      </c>
      <c r="P74" s="36"/>
      <c r="Q74" s="36"/>
      <c r="R74" s="36"/>
      <c r="S74" s="36"/>
      <c r="T74" s="36"/>
      <c r="V74" s="36"/>
      <c r="W74" s="36"/>
    </row>
    <row r="75" spans="1:23">
      <c r="A75" s="6" t="s">
        <v>29</v>
      </c>
      <c r="B75" s="36">
        <f t="shared" ref="B75:J75" si="16">B57-B66</f>
        <v>0.110388531494987</v>
      </c>
      <c r="C75" s="36">
        <f t="shared" si="16"/>
        <v>0.103768257382255</v>
      </c>
      <c r="D75" s="36">
        <f t="shared" si="16"/>
        <v>0.079767116996189</v>
      </c>
      <c r="E75" s="36">
        <f t="shared" si="16"/>
        <v>0.0794871347268991</v>
      </c>
      <c r="F75" s="36">
        <f t="shared" si="16"/>
        <v>0.085981661269474</v>
      </c>
      <c r="G75" s="36">
        <f t="shared" si="16"/>
        <v>0.068712561307397</v>
      </c>
      <c r="H75" s="36">
        <f t="shared" si="16"/>
        <v>0.056544297196338</v>
      </c>
      <c r="I75" s="36">
        <f t="shared" si="16"/>
        <v>0.053655655130593</v>
      </c>
      <c r="J75" s="36">
        <f t="shared" si="16"/>
        <v>0.064691557385632</v>
      </c>
      <c r="P75" s="36"/>
      <c r="Q75" s="36"/>
      <c r="R75" s="36"/>
      <c r="S75" s="36"/>
      <c r="T75" s="36"/>
      <c r="V75" s="36"/>
      <c r="W75" s="36"/>
    </row>
    <row r="76" spans="1:23">
      <c r="A76" s="6" t="s">
        <v>30</v>
      </c>
      <c r="B76" s="36">
        <f t="shared" ref="B76:J76" si="17">B58-B67</f>
        <v>0.10685226083703</v>
      </c>
      <c r="C76" s="36">
        <f t="shared" si="17"/>
        <v>0.113663634108609</v>
      </c>
      <c r="D76" s="36">
        <f t="shared" si="17"/>
        <v>0.099015834725394</v>
      </c>
      <c r="E76" s="36">
        <f t="shared" si="17"/>
        <v>0.101798620055184</v>
      </c>
      <c r="F76" s="36">
        <f t="shared" si="17"/>
        <v>0.092920280037486</v>
      </c>
      <c r="G76" s="36">
        <f t="shared" si="17"/>
        <v>0.0744636893853441</v>
      </c>
      <c r="H76" s="36">
        <f t="shared" si="17"/>
        <v>0.04814919402929</v>
      </c>
      <c r="I76" s="36">
        <f t="shared" si="17"/>
        <v>0.034463139362458</v>
      </c>
      <c r="J76" s="36">
        <f t="shared" si="17"/>
        <v>0.068458413293082</v>
      </c>
      <c r="P76" s="36"/>
      <c r="Q76" s="36"/>
      <c r="R76" s="36"/>
      <c r="S76" s="36"/>
      <c r="T76" s="36"/>
      <c r="V76" s="36"/>
      <c r="W76" s="36"/>
    </row>
    <row r="77" spans="1:23">
      <c r="A77" s="6" t="s">
        <v>31</v>
      </c>
      <c r="B77" s="36">
        <f t="shared" ref="B77:J77" si="18">B59-B68</f>
        <v>-0.0625561933286299</v>
      </c>
      <c r="C77" s="36">
        <f t="shared" si="18"/>
        <v>-0.058158649098251</v>
      </c>
      <c r="D77" s="36">
        <f t="shared" si="18"/>
        <v>-0.0389760087948949</v>
      </c>
      <c r="E77" s="36">
        <f t="shared" si="18"/>
        <v>0.018210182989991</v>
      </c>
      <c r="F77" s="38"/>
      <c r="G77" s="36">
        <f t="shared" si="18"/>
        <v>0.011901118937542</v>
      </c>
      <c r="H77" s="36">
        <f t="shared" si="18"/>
        <v>-0.01132988149918</v>
      </c>
      <c r="I77" s="36">
        <f t="shared" si="18"/>
        <v>-0.014056826340466</v>
      </c>
      <c r="J77" s="36">
        <f t="shared" si="18"/>
        <v>-0.00888093000019607</v>
      </c>
      <c r="P77" s="36"/>
      <c r="Q77" s="36"/>
      <c r="R77" s="36"/>
      <c r="S77" s="36"/>
      <c r="T77" s="36"/>
      <c r="V77" s="36"/>
      <c r="W77" s="36"/>
    </row>
    <row r="78" spans="2:23">
      <c r="B78" s="36"/>
      <c r="C78" s="36"/>
      <c r="D78" s="36"/>
      <c r="E78" s="36"/>
      <c r="F78" s="36"/>
      <c r="G78" s="36"/>
      <c r="H78" s="36"/>
      <c r="I78" s="36"/>
      <c r="J78" s="36"/>
      <c r="P78" s="36"/>
      <c r="Q78" s="36"/>
      <c r="R78" s="36"/>
      <c r="S78" s="36"/>
      <c r="T78" s="36"/>
      <c r="V78" s="36"/>
      <c r="W78" s="36"/>
    </row>
    <row r="79" spans="1:23">
      <c r="A79" s="30" t="s">
        <v>32</v>
      </c>
      <c r="L79" s="36"/>
      <c r="M79" s="36"/>
      <c r="N79" s="36"/>
      <c r="O79" s="36"/>
      <c r="P79" s="36"/>
      <c r="Q79" s="36"/>
      <c r="R79" s="36"/>
      <c r="S79" s="36"/>
      <c r="T79" s="36"/>
      <c r="V79" s="36"/>
      <c r="W79" s="36"/>
    </row>
    <row r="80" spans="1:23">
      <c r="A80" s="32" t="s">
        <v>262</v>
      </c>
      <c r="L80" s="36"/>
      <c r="M80" s="36"/>
      <c r="N80" s="36"/>
      <c r="O80" s="36"/>
      <c r="P80" s="36"/>
      <c r="Q80" s="36"/>
      <c r="R80" s="36"/>
      <c r="S80" s="36"/>
      <c r="T80" s="36"/>
      <c r="V80" s="36"/>
      <c r="W80" s="36"/>
    </row>
    <row r="81" spans="2:23">
      <c r="B81" s="6" t="s">
        <v>10</v>
      </c>
      <c r="E81" s="6" t="s">
        <v>153</v>
      </c>
      <c r="H81" s="6" t="s">
        <v>186</v>
      </c>
      <c r="L81" s="36"/>
      <c r="M81" s="36"/>
      <c r="N81" s="36"/>
      <c r="O81" s="36"/>
      <c r="P81" s="36"/>
      <c r="Q81" s="36"/>
      <c r="R81" s="36"/>
      <c r="S81" s="36"/>
      <c r="T81" s="36"/>
      <c r="V81" s="36"/>
      <c r="W81" s="36"/>
    </row>
    <row r="82" spans="1:23">
      <c r="A82" s="6" t="s">
        <v>26</v>
      </c>
      <c r="B82" s="41">
        <f t="shared" ref="B82:J82" si="19">B72/B54*100</f>
        <v>4.7559709078842</v>
      </c>
      <c r="C82" s="41">
        <f t="shared" si="19"/>
        <v>6.06872255205325</v>
      </c>
      <c r="D82" s="41">
        <f t="shared" si="19"/>
        <v>4.9401185630783</v>
      </c>
      <c r="E82" s="41">
        <f t="shared" si="19"/>
        <v>3.82092074734243</v>
      </c>
      <c r="F82" s="41">
        <f t="shared" si="19"/>
        <v>5.91177647570781</v>
      </c>
      <c r="G82" s="41">
        <f t="shared" si="19"/>
        <v>5.20001294200895</v>
      </c>
      <c r="H82" s="41">
        <f t="shared" si="19"/>
        <v>10.7654739620731</v>
      </c>
      <c r="I82" s="41">
        <f t="shared" si="19"/>
        <v>14.0608480143082</v>
      </c>
      <c r="J82" s="41">
        <f t="shared" si="19"/>
        <v>11.7109200018523</v>
      </c>
      <c r="L82" s="36"/>
      <c r="M82" s="36"/>
      <c r="N82" s="36"/>
      <c r="O82" s="36"/>
      <c r="P82" s="36"/>
      <c r="Q82" s="36"/>
      <c r="R82" s="36"/>
      <c r="S82" s="36"/>
      <c r="T82" s="36"/>
      <c r="V82" s="36"/>
      <c r="W82" s="36"/>
    </row>
    <row r="83" spans="1:23">
      <c r="A83" s="6" t="s">
        <v>27</v>
      </c>
      <c r="B83" s="41">
        <f t="shared" ref="B83:J83" si="20">B73/B55*100</f>
        <v>5.60774660160985</v>
      </c>
      <c r="C83" s="41">
        <f t="shared" si="20"/>
        <v>8.36525171453977</v>
      </c>
      <c r="D83" s="41">
        <f t="shared" si="20"/>
        <v>8.90352868034852</v>
      </c>
      <c r="E83" s="41">
        <f t="shared" si="20"/>
        <v>4.62053691254147</v>
      </c>
      <c r="F83" s="41">
        <f t="shared" si="20"/>
        <v>6.15958552871076</v>
      </c>
      <c r="G83" s="41">
        <f t="shared" si="20"/>
        <v>8.13223893684525</v>
      </c>
      <c r="H83" s="41">
        <f t="shared" si="20"/>
        <v>3.81432020309574</v>
      </c>
      <c r="I83" s="41">
        <f t="shared" si="20"/>
        <v>6.90227627093992</v>
      </c>
      <c r="J83" s="41">
        <f t="shared" si="20"/>
        <v>5.60991990791697</v>
      </c>
      <c r="L83" s="36"/>
      <c r="M83" s="36"/>
      <c r="N83" s="36"/>
      <c r="O83" s="36"/>
      <c r="P83" s="36"/>
      <c r="Q83" s="36"/>
      <c r="R83" s="36"/>
      <c r="S83" s="36"/>
      <c r="T83" s="36"/>
      <c r="V83" s="36"/>
      <c r="W83" s="36"/>
    </row>
    <row r="84" spans="1:23">
      <c r="A84" s="6" t="s">
        <v>28</v>
      </c>
      <c r="B84" s="41">
        <f t="shared" ref="B84:J84" si="21">B74/B56*100</f>
        <v>5.72320359445862</v>
      </c>
      <c r="C84" s="41">
        <f t="shared" si="21"/>
        <v>7.77421009983701</v>
      </c>
      <c r="D84" s="41">
        <f t="shared" si="21"/>
        <v>5.03138736906702</v>
      </c>
      <c r="E84" s="41">
        <f t="shared" si="21"/>
        <v>4.81253721947273</v>
      </c>
      <c r="F84" s="41">
        <f t="shared" si="21"/>
        <v>-2.37814268816418</v>
      </c>
      <c r="G84" s="41">
        <f t="shared" si="21"/>
        <v>2.94932934218244</v>
      </c>
      <c r="H84" s="41">
        <f t="shared" si="21"/>
        <v>9.36017717739056</v>
      </c>
      <c r="I84" s="41">
        <f t="shared" si="21"/>
        <v>11.4092494398595</v>
      </c>
      <c r="J84" s="41">
        <f t="shared" si="21"/>
        <v>4.40419731289667</v>
      </c>
      <c r="L84" s="36"/>
      <c r="M84" s="36"/>
      <c r="N84" s="36"/>
      <c r="O84" s="36"/>
      <c r="P84" s="36"/>
      <c r="Q84" s="36"/>
      <c r="R84" s="36"/>
      <c r="S84" s="36"/>
      <c r="T84" s="36"/>
      <c r="V84" s="36"/>
      <c r="W84" s="36"/>
    </row>
    <row r="85" spans="1:23">
      <c r="A85" s="6" t="s">
        <v>29</v>
      </c>
      <c r="B85" s="41">
        <f t="shared" ref="B85:J85" si="22">B75/B57*100</f>
        <v>13.0943941582921</v>
      </c>
      <c r="C85" s="41">
        <f t="shared" si="22"/>
        <v>11.4804185719971</v>
      </c>
      <c r="D85" s="41">
        <f t="shared" si="22"/>
        <v>9.76591371323049</v>
      </c>
      <c r="E85" s="41">
        <f t="shared" si="22"/>
        <v>8.25920927724575</v>
      </c>
      <c r="F85" s="41">
        <f t="shared" si="22"/>
        <v>9.51814739219328</v>
      </c>
      <c r="G85" s="41">
        <f t="shared" si="22"/>
        <v>8.21668279031459</v>
      </c>
      <c r="H85" s="41">
        <f t="shared" si="22"/>
        <v>6.50708682332923</v>
      </c>
      <c r="I85" s="41">
        <f t="shared" si="22"/>
        <v>6.06148969192914</v>
      </c>
      <c r="J85" s="41">
        <f t="shared" si="22"/>
        <v>7.78962065334977</v>
      </c>
      <c r="L85" s="36"/>
      <c r="M85" s="36"/>
      <c r="N85" s="36"/>
      <c r="O85" s="36"/>
      <c r="P85" s="36"/>
      <c r="Q85" s="36"/>
      <c r="R85" s="36"/>
      <c r="S85" s="36"/>
      <c r="T85" s="36"/>
      <c r="V85" s="36"/>
      <c r="W85" s="36"/>
    </row>
    <row r="86" spans="1:23">
      <c r="A86" s="6" t="s">
        <v>30</v>
      </c>
      <c r="B86" s="41">
        <f t="shared" ref="B86:J86" si="23">B76/B58*100</f>
        <v>11.5158902831208</v>
      </c>
      <c r="C86" s="41">
        <f t="shared" si="23"/>
        <v>11.472407835679</v>
      </c>
      <c r="D86" s="41">
        <f t="shared" si="23"/>
        <v>10.9989906130503</v>
      </c>
      <c r="E86" s="41">
        <f t="shared" si="23"/>
        <v>10.5672002683016</v>
      </c>
      <c r="F86" s="41">
        <f t="shared" si="23"/>
        <v>9.86107930909869</v>
      </c>
      <c r="G86" s="41">
        <f t="shared" si="23"/>
        <v>7.76706585065022</v>
      </c>
      <c r="H86" s="41">
        <f t="shared" si="23"/>
        <v>5.06883195877249</v>
      </c>
      <c r="I86" s="41">
        <f t="shared" si="23"/>
        <v>3.73931287729696</v>
      </c>
      <c r="J86" s="41">
        <f t="shared" si="23"/>
        <v>7.03400135960042</v>
      </c>
      <c r="L86" s="36"/>
      <c r="M86" s="36"/>
      <c r="N86" s="36"/>
      <c r="O86" s="36"/>
      <c r="P86" s="36"/>
      <c r="Q86" s="36"/>
      <c r="R86" s="36"/>
      <c r="S86" s="36"/>
      <c r="T86" s="36"/>
      <c r="V86" s="36"/>
      <c r="W86" s="36"/>
    </row>
    <row r="87" spans="1:23">
      <c r="A87" s="6" t="s">
        <v>31</v>
      </c>
      <c r="B87" s="41">
        <f t="shared" ref="B87:J87" si="24">B77/B59*100</f>
        <v>-7.75767310396076</v>
      </c>
      <c r="C87" s="41">
        <f t="shared" si="24"/>
        <v>-7.63802560278049</v>
      </c>
      <c r="D87" s="41">
        <f t="shared" si="24"/>
        <v>-4.85582504076239</v>
      </c>
      <c r="E87" s="41">
        <f t="shared" si="24"/>
        <v>2.27047630514282</v>
      </c>
      <c r="F87" s="35"/>
      <c r="G87" s="41">
        <f t="shared" si="24"/>
        <v>1.55241224665239</v>
      </c>
      <c r="H87" s="41">
        <f t="shared" si="24"/>
        <v>-1.40516113400268</v>
      </c>
      <c r="I87" s="41">
        <f t="shared" si="24"/>
        <v>-1.6681790506559</v>
      </c>
      <c r="J87" s="41">
        <f t="shared" si="24"/>
        <v>-1.11510314973154</v>
      </c>
      <c r="L87" s="36"/>
      <c r="M87" s="36"/>
      <c r="N87" s="36"/>
      <c r="O87" s="36"/>
      <c r="P87" s="36"/>
      <c r="Q87" s="36"/>
      <c r="R87" s="36"/>
      <c r="S87" s="36"/>
      <c r="T87" s="36"/>
      <c r="V87" s="36"/>
      <c r="W87" s="36"/>
    </row>
    <row r="88" spans="15:26">
      <c r="O88" s="36"/>
      <c r="P88" s="36"/>
      <c r="Q88" s="36"/>
      <c r="R88" s="36"/>
      <c r="S88" s="36"/>
      <c r="T88" s="36"/>
      <c r="U88" s="36"/>
      <c r="V88" s="36"/>
      <c r="W88" s="36"/>
      <c r="Y88" s="36"/>
      <c r="Z88" s="36"/>
    </row>
    <row r="89" spans="15:26">
      <c r="O89" s="36"/>
      <c r="P89" s="36"/>
      <c r="Q89" s="36"/>
      <c r="R89" s="36"/>
      <c r="S89" s="36"/>
      <c r="T89" s="36"/>
      <c r="U89" s="36"/>
      <c r="V89" s="36"/>
      <c r="W89" s="36"/>
      <c r="Y89" s="36"/>
      <c r="Z89" s="36"/>
    </row>
    <row r="90" spans="1:26">
      <c r="A90" s="30" t="s">
        <v>25</v>
      </c>
      <c r="O90" s="36"/>
      <c r="P90" s="36"/>
      <c r="Q90" s="36"/>
      <c r="R90" s="36"/>
      <c r="S90" s="36"/>
      <c r="T90" s="36"/>
      <c r="U90" s="36"/>
      <c r="V90" s="36"/>
      <c r="W90" s="36"/>
      <c r="Y90" s="36"/>
      <c r="Z90" s="36"/>
    </row>
    <row r="91" spans="2:25">
      <c r="B91" s="6" t="s">
        <v>10</v>
      </c>
      <c r="C91" s="6" t="s">
        <v>153</v>
      </c>
      <c r="D91" s="6" t="s">
        <v>186</v>
      </c>
      <c r="N91" s="36"/>
      <c r="O91" s="36"/>
      <c r="P91" s="36"/>
      <c r="Q91" s="36"/>
      <c r="R91" s="36"/>
      <c r="S91" s="36"/>
      <c r="T91" s="36"/>
      <c r="U91" s="36"/>
      <c r="V91" s="36"/>
      <c r="X91" s="36"/>
      <c r="Y91" s="36"/>
    </row>
    <row r="92" spans="1:25">
      <c r="A92" s="6" t="s">
        <v>26</v>
      </c>
      <c r="B92" s="41">
        <f t="shared" ref="B92:B97" si="25">AVERAGE(B82:D82)</f>
        <v>5.25493734100525</v>
      </c>
      <c r="C92" s="41">
        <f t="shared" ref="C92:C96" si="26">AVERAGE(E82:G82)</f>
        <v>4.97757005501973</v>
      </c>
      <c r="D92" s="41">
        <f t="shared" ref="D92:D97" si="27">AVERAGE(H82:J82)</f>
        <v>12.1790806594112</v>
      </c>
      <c r="N92" s="36"/>
      <c r="O92" s="36"/>
      <c r="P92" s="36"/>
      <c r="Q92" s="36"/>
      <c r="R92" s="36"/>
      <c r="S92" s="36"/>
      <c r="T92" s="36"/>
      <c r="U92" s="36"/>
      <c r="V92" s="36"/>
      <c r="X92" s="36"/>
      <c r="Y92" s="36"/>
    </row>
    <row r="93" spans="1:25">
      <c r="A93" s="6" t="s">
        <v>27</v>
      </c>
      <c r="B93" s="41">
        <f t="shared" si="25"/>
        <v>7.62550899883271</v>
      </c>
      <c r="C93" s="41">
        <f t="shared" si="26"/>
        <v>6.30412045936583</v>
      </c>
      <c r="D93" s="41">
        <f t="shared" si="27"/>
        <v>5.44217212731754</v>
      </c>
      <c r="N93" s="36"/>
      <c r="O93" s="36"/>
      <c r="P93" s="36"/>
      <c r="Q93" s="36"/>
      <c r="R93" s="36"/>
      <c r="S93" s="36"/>
      <c r="T93" s="36"/>
      <c r="U93" s="36"/>
      <c r="V93" s="36"/>
      <c r="X93" s="36"/>
      <c r="Y93" s="36"/>
    </row>
    <row r="94" spans="1:25">
      <c r="A94" s="6" t="s">
        <v>28</v>
      </c>
      <c r="B94" s="41">
        <f t="shared" si="25"/>
        <v>6.17626702112088</v>
      </c>
      <c r="C94" s="41">
        <f t="shared" si="26"/>
        <v>1.794574624497</v>
      </c>
      <c r="D94" s="41">
        <f t="shared" si="27"/>
        <v>8.39120797671559</v>
      </c>
      <c r="N94" s="36"/>
      <c r="O94" s="36"/>
      <c r="P94" s="36"/>
      <c r="Q94" s="36"/>
      <c r="R94" s="36"/>
      <c r="S94" s="36"/>
      <c r="T94" s="36"/>
      <c r="U94" s="36"/>
      <c r="V94" s="36"/>
      <c r="X94" s="36"/>
      <c r="Y94" s="36"/>
    </row>
    <row r="95" spans="1:25">
      <c r="A95" s="6" t="s">
        <v>29</v>
      </c>
      <c r="B95" s="41">
        <f t="shared" si="25"/>
        <v>11.4469088145065</v>
      </c>
      <c r="C95" s="41">
        <f t="shared" si="26"/>
        <v>8.66467981991787</v>
      </c>
      <c r="D95" s="41">
        <f t="shared" si="27"/>
        <v>6.78606572286938</v>
      </c>
      <c r="N95" s="36"/>
      <c r="O95" s="36"/>
      <c r="P95" s="36"/>
      <c r="Q95" s="36"/>
      <c r="R95" s="36"/>
      <c r="S95" s="36"/>
      <c r="T95" s="36"/>
      <c r="U95" s="36"/>
      <c r="V95" s="36"/>
      <c r="X95" s="36"/>
      <c r="Y95" s="36"/>
    </row>
    <row r="96" spans="1:25">
      <c r="A96" s="6" t="s">
        <v>30</v>
      </c>
      <c r="B96" s="41">
        <f t="shared" si="25"/>
        <v>11.32909624395</v>
      </c>
      <c r="C96" s="41">
        <f t="shared" si="26"/>
        <v>9.39844847601682</v>
      </c>
      <c r="D96" s="41">
        <f t="shared" si="27"/>
        <v>5.28071539855663</v>
      </c>
      <c r="N96" s="36"/>
      <c r="O96" s="36"/>
      <c r="P96" s="36"/>
      <c r="Q96" s="36"/>
      <c r="R96" s="36"/>
      <c r="S96" s="36"/>
      <c r="T96" s="36"/>
      <c r="U96" s="36"/>
      <c r="V96" s="36"/>
      <c r="X96" s="36"/>
      <c r="Y96" s="36"/>
    </row>
    <row r="97" spans="1:25">
      <c r="A97" s="6" t="s">
        <v>31</v>
      </c>
      <c r="B97" s="41">
        <f t="shared" si="25"/>
        <v>-6.75050791583455</v>
      </c>
      <c r="C97" s="41">
        <f>AVERAGE(E87,G87)</f>
        <v>1.9114442758976</v>
      </c>
      <c r="D97" s="41">
        <f t="shared" si="27"/>
        <v>-1.39614777813004</v>
      </c>
      <c r="N97" s="36"/>
      <c r="O97" s="36"/>
      <c r="P97" s="36"/>
      <c r="Q97" s="36"/>
      <c r="R97" s="36"/>
      <c r="S97" s="36"/>
      <c r="T97" s="36"/>
      <c r="U97" s="36"/>
      <c r="V97" s="36"/>
      <c r="X97" s="36"/>
      <c r="Y97" s="36"/>
    </row>
    <row r="98" spans="15:26"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5:26"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>
      <c r="A100" s="30" t="s">
        <v>4</v>
      </c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>
      <c r="A101" s="30" t="s">
        <v>307</v>
      </c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2:23">
      <c r="B102" s="6" t="s">
        <v>10</v>
      </c>
      <c r="E102" s="6" t="s">
        <v>153</v>
      </c>
      <c r="H102" s="6" t="s">
        <v>186</v>
      </c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</row>
    <row r="103" spans="1:10">
      <c r="A103" s="6" t="s">
        <v>26</v>
      </c>
      <c r="B103" s="41">
        <v>1.03031387399484</v>
      </c>
      <c r="C103" s="41">
        <v>1.05266955826253</v>
      </c>
      <c r="D103" s="41">
        <v>1.0243054790916</v>
      </c>
      <c r="E103" s="41">
        <v>0.974869318242802</v>
      </c>
      <c r="F103" s="41">
        <v>0.959119547455188</v>
      </c>
      <c r="G103" s="41">
        <v>0.916206483772369</v>
      </c>
      <c r="H103" s="41">
        <v>0.955646836825641</v>
      </c>
      <c r="I103" s="41">
        <v>0.976865651566229</v>
      </c>
      <c r="J103" s="41">
        <v>0.988452990475263</v>
      </c>
    </row>
    <row r="104" spans="1:10">
      <c r="A104" s="6" t="s">
        <v>27</v>
      </c>
      <c r="B104" s="41">
        <v>0.647784455797485</v>
      </c>
      <c r="C104" s="41">
        <v>0.630042926963141</v>
      </c>
      <c r="D104" s="41">
        <v>0.527242851181935</v>
      </c>
      <c r="E104" s="41">
        <v>0.545259494124028</v>
      </c>
      <c r="F104" s="41">
        <v>0.515626159693919</v>
      </c>
      <c r="G104" s="41">
        <v>0.560719331515731</v>
      </c>
      <c r="H104" s="41">
        <v>0.599424200730062</v>
      </c>
      <c r="I104" s="41">
        <v>0.646546308481828</v>
      </c>
      <c r="J104" s="41">
        <v>0.503092904268058</v>
      </c>
    </row>
    <row r="105" spans="1:10">
      <c r="A105" s="6" t="s">
        <v>28</v>
      </c>
      <c r="B105" s="41">
        <v>0.78866121370511</v>
      </c>
      <c r="C105" s="41">
        <v>0.779626200046075</v>
      </c>
      <c r="D105" s="41">
        <v>0.719699921553746</v>
      </c>
      <c r="E105" s="41">
        <v>0.865150560199801</v>
      </c>
      <c r="F105" s="41">
        <v>0.732625522858418</v>
      </c>
      <c r="G105" s="41">
        <v>0.842053359533138</v>
      </c>
      <c r="H105" s="41">
        <v>0.803811900389629</v>
      </c>
      <c r="I105" s="41">
        <v>0.758976911961347</v>
      </c>
      <c r="J105" s="41">
        <v>0.813929365994378</v>
      </c>
    </row>
    <row r="106" spans="1:23">
      <c r="A106" s="6" t="s">
        <v>29</v>
      </c>
      <c r="B106" s="41">
        <v>0.805963767490444</v>
      </c>
      <c r="C106" s="41">
        <v>0.780377942157576</v>
      </c>
      <c r="D106" s="41">
        <v>0.776032441173183</v>
      </c>
      <c r="E106" s="41">
        <v>0.80044568878726</v>
      </c>
      <c r="F106" s="41">
        <v>0.823184649596546</v>
      </c>
      <c r="G106" s="41">
        <v>0.86885120379718</v>
      </c>
      <c r="H106" s="41">
        <v>0.809183912433265</v>
      </c>
      <c r="I106" s="41">
        <v>0.760809011017487</v>
      </c>
      <c r="J106" s="41">
        <v>0.810484691820299</v>
      </c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</row>
    <row r="107" spans="1:23">
      <c r="A107" s="6" t="s">
        <v>30</v>
      </c>
      <c r="B107" s="41">
        <v>0.899875256214741</v>
      </c>
      <c r="C107" s="41">
        <v>0.848705731181016</v>
      </c>
      <c r="D107" s="41">
        <v>0.839809202286645</v>
      </c>
      <c r="E107" s="41">
        <v>0.835328257885145</v>
      </c>
      <c r="F107" s="41">
        <v>0.885900566114327</v>
      </c>
      <c r="G107" s="41">
        <v>1.00040018605009</v>
      </c>
      <c r="H107" s="41">
        <v>0.88644042944543</v>
      </c>
      <c r="I107" s="41">
        <v>0.914630168876644</v>
      </c>
      <c r="J107" s="41">
        <v>0.914239951933673</v>
      </c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</row>
    <row r="108" spans="1:23">
      <c r="A108" s="6" t="s">
        <v>31</v>
      </c>
      <c r="B108" s="41">
        <v>0.784715819622178</v>
      </c>
      <c r="C108" s="41">
        <v>0.762466096339647</v>
      </c>
      <c r="D108" s="41">
        <v>0.713004925460308</v>
      </c>
      <c r="E108" s="35"/>
      <c r="F108" s="35"/>
      <c r="G108" s="35"/>
      <c r="H108" s="41">
        <v>0.832813600405405</v>
      </c>
      <c r="I108" s="41">
        <v>0.763836058461594</v>
      </c>
      <c r="J108" s="41">
        <v>0.765055467578498</v>
      </c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</row>
    <row r="109" spans="12:23"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</row>
    <row r="110" spans="1:23">
      <c r="A110" s="30" t="s">
        <v>308</v>
      </c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</row>
    <row r="111" spans="2:23">
      <c r="B111" s="6" t="s">
        <v>10</v>
      </c>
      <c r="E111" s="6" t="s">
        <v>153</v>
      </c>
      <c r="H111" s="6" t="s">
        <v>186</v>
      </c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</row>
    <row r="112" spans="1:10">
      <c r="A112" s="6" t="s">
        <v>26</v>
      </c>
      <c r="B112" s="41">
        <v>0.944015607799982</v>
      </c>
      <c r="C112" s="41">
        <v>0.954570534248873</v>
      </c>
      <c r="D112" s="41">
        <v>0.957760651403289</v>
      </c>
      <c r="E112" s="41">
        <v>0.935536300129795</v>
      </c>
      <c r="F112" s="41">
        <v>0.907615283968154</v>
      </c>
      <c r="G112" s="41">
        <v>0.89289622949608</v>
      </c>
      <c r="H112" s="41">
        <v>0.861532371314204</v>
      </c>
      <c r="I112" s="41">
        <v>0.888109493188847</v>
      </c>
      <c r="J112" s="41">
        <v>0.897269215332051</v>
      </c>
    </row>
    <row r="113" spans="1:10">
      <c r="A113" s="6" t="s">
        <v>27</v>
      </c>
      <c r="B113" s="41">
        <v>0.640127557160048</v>
      </c>
      <c r="C113" s="41">
        <v>0.609647167807421</v>
      </c>
      <c r="D113" s="41">
        <v>0.4900175319958</v>
      </c>
      <c r="E113" s="41">
        <v>0.518005837062798</v>
      </c>
      <c r="F113" s="41">
        <v>0.487265914704985</v>
      </c>
      <c r="G113" s="41">
        <v>0.555402857184686</v>
      </c>
      <c r="H113" s="41">
        <v>0.586112867254443</v>
      </c>
      <c r="I113" s="41">
        <v>0.609561116756229</v>
      </c>
      <c r="J113" s="41">
        <v>0.4619356042546</v>
      </c>
    </row>
    <row r="114" spans="1:10">
      <c r="A114" s="6" t="s">
        <v>28</v>
      </c>
      <c r="B114" s="41">
        <v>0.713712777106224</v>
      </c>
      <c r="C114" s="41">
        <v>0.749093906728673</v>
      </c>
      <c r="D114" s="41">
        <v>0.700069246288068</v>
      </c>
      <c r="E114" s="41">
        <v>0.807948691601902</v>
      </c>
      <c r="F114" s="41">
        <v>0.699384911500294</v>
      </c>
      <c r="G114" s="41">
        <v>0.812772957499899</v>
      </c>
      <c r="H114" s="41">
        <v>0.742197171782791</v>
      </c>
      <c r="I114" s="41">
        <v>0.71138877044133</v>
      </c>
      <c r="J114" s="41">
        <v>0.777101215334557</v>
      </c>
    </row>
    <row r="115" spans="1:23">
      <c r="A115" s="6" t="s">
        <v>29</v>
      </c>
      <c r="B115" s="41">
        <v>0.709376756574476</v>
      </c>
      <c r="C115" s="41">
        <v>0.687471392463097</v>
      </c>
      <c r="D115" s="41">
        <v>0.705730760571303</v>
      </c>
      <c r="E115" s="41">
        <v>0.747344683627091</v>
      </c>
      <c r="F115" s="41">
        <v>0.763373401183952</v>
      </c>
      <c r="G115" s="41">
        <v>0.770952424746833</v>
      </c>
      <c r="H115" s="41">
        <v>0.768823450373838</v>
      </c>
      <c r="I115" s="41">
        <v>0.716303743044954</v>
      </c>
      <c r="J115" s="41">
        <v>0.755465144792441</v>
      </c>
      <c r="L115" s="36"/>
      <c r="M115" s="36"/>
      <c r="N115" s="36"/>
      <c r="O115" s="36"/>
      <c r="P115" s="36"/>
      <c r="Q115" s="36"/>
      <c r="R115" s="36"/>
      <c r="S115" s="36"/>
      <c r="T115" s="36"/>
      <c r="V115" s="36"/>
      <c r="W115" s="36"/>
    </row>
    <row r="116" spans="1:23">
      <c r="A116" s="6" t="s">
        <v>30</v>
      </c>
      <c r="B116" s="41">
        <v>0.803680635160446</v>
      </c>
      <c r="C116" s="41">
        <v>0.766845431372752</v>
      </c>
      <c r="D116" s="41">
        <v>0.766159031160495</v>
      </c>
      <c r="E116" s="41">
        <v>0.759741455878082</v>
      </c>
      <c r="F116" s="41">
        <v>0.834575328307056</v>
      </c>
      <c r="G116" s="41">
        <v>0.932839227317036</v>
      </c>
      <c r="H116" s="41">
        <v>0.813776660135061</v>
      </c>
      <c r="I116" s="41">
        <v>0.838069617542068</v>
      </c>
      <c r="J116" s="41">
        <v>0.85785880276971</v>
      </c>
      <c r="L116" s="36"/>
      <c r="M116" s="36"/>
      <c r="N116" s="36"/>
      <c r="O116" s="36"/>
      <c r="P116" s="36"/>
      <c r="Q116" s="36"/>
      <c r="R116" s="36"/>
      <c r="S116" s="36"/>
      <c r="T116" s="36"/>
      <c r="V116" s="36"/>
      <c r="W116" s="36"/>
    </row>
    <row r="117" spans="1:23">
      <c r="A117" s="6" t="s">
        <v>31</v>
      </c>
      <c r="B117" s="41">
        <v>0.827360632822076</v>
      </c>
      <c r="C117" s="41">
        <v>0.798564450885611</v>
      </c>
      <c r="D117" s="41">
        <v>0.744531296053943</v>
      </c>
      <c r="E117" s="35"/>
      <c r="F117" s="35"/>
      <c r="G117" s="35"/>
      <c r="H117" s="41">
        <v>0.823521139630732</v>
      </c>
      <c r="I117" s="41">
        <v>0.754471836443306</v>
      </c>
      <c r="J117" s="41">
        <v>0.740245979618466</v>
      </c>
      <c r="L117" s="36"/>
      <c r="M117" s="36"/>
      <c r="N117" s="36"/>
      <c r="O117" s="36"/>
      <c r="P117" s="36"/>
      <c r="Q117" s="36"/>
      <c r="R117" s="36"/>
      <c r="S117" s="36"/>
      <c r="T117" s="36"/>
      <c r="V117" s="36"/>
      <c r="W117" s="36"/>
    </row>
    <row r="118" spans="12:23">
      <c r="L118" s="36"/>
      <c r="M118" s="36"/>
      <c r="N118" s="36"/>
      <c r="O118" s="36"/>
      <c r="P118" s="36"/>
      <c r="Q118" s="36"/>
      <c r="R118" s="36"/>
      <c r="S118" s="36"/>
      <c r="T118" s="36"/>
      <c r="V118" s="36"/>
      <c r="W118" s="36"/>
    </row>
    <row r="119" spans="1:23">
      <c r="A119" s="30" t="s">
        <v>309</v>
      </c>
      <c r="L119" s="36"/>
      <c r="M119" s="36"/>
      <c r="N119" s="36"/>
      <c r="O119" s="36"/>
      <c r="P119" s="36"/>
      <c r="Q119" s="36"/>
      <c r="R119" s="36"/>
      <c r="S119" s="36"/>
      <c r="T119" s="36"/>
      <c r="V119" s="36"/>
      <c r="W119" s="36"/>
    </row>
    <row r="120" spans="2:23">
      <c r="B120" s="6" t="s">
        <v>10</v>
      </c>
      <c r="E120" s="6" t="s">
        <v>153</v>
      </c>
      <c r="H120" s="6" t="s">
        <v>186</v>
      </c>
      <c r="L120" s="36"/>
      <c r="M120" s="36"/>
      <c r="N120" s="36"/>
      <c r="O120" s="36"/>
      <c r="P120" s="36"/>
      <c r="Q120" s="36"/>
      <c r="R120" s="36"/>
      <c r="S120" s="36"/>
      <c r="T120" s="36"/>
      <c r="V120" s="36"/>
      <c r="W120" s="36"/>
    </row>
    <row r="121" spans="1:23">
      <c r="A121" s="6" t="s">
        <v>26</v>
      </c>
      <c r="B121" s="36">
        <f t="shared" ref="B121:J121" si="28">B103-B112</f>
        <v>0.0862982661948581</v>
      </c>
      <c r="C121" s="36">
        <f t="shared" si="28"/>
        <v>0.0980990240136571</v>
      </c>
      <c r="D121" s="36">
        <f t="shared" si="28"/>
        <v>0.0665448276883109</v>
      </c>
      <c r="E121" s="36">
        <f t="shared" si="28"/>
        <v>0.0393330181130069</v>
      </c>
      <c r="F121" s="36">
        <f t="shared" si="28"/>
        <v>0.051504263487034</v>
      </c>
      <c r="G121" s="36">
        <f t="shared" si="28"/>
        <v>0.023310254276289</v>
      </c>
      <c r="H121" s="36">
        <f t="shared" si="28"/>
        <v>0.094114465511437</v>
      </c>
      <c r="I121" s="36">
        <f t="shared" si="28"/>
        <v>0.0887561583773819</v>
      </c>
      <c r="J121" s="36">
        <f t="shared" si="28"/>
        <v>0.0911837751432121</v>
      </c>
      <c r="L121" s="36"/>
      <c r="M121" s="36"/>
      <c r="N121" s="36"/>
      <c r="O121" s="36"/>
      <c r="P121" s="36"/>
      <c r="Q121" s="36"/>
      <c r="R121" s="36"/>
      <c r="S121" s="36"/>
      <c r="T121" s="36"/>
      <c r="V121" s="36"/>
      <c r="W121" s="36"/>
    </row>
    <row r="122" spans="1:23">
      <c r="A122" s="6" t="s">
        <v>27</v>
      </c>
      <c r="B122" s="36">
        <f t="shared" ref="B122:J122" si="29">B104-B113</f>
        <v>0.00765689863743702</v>
      </c>
      <c r="C122" s="36">
        <f t="shared" si="29"/>
        <v>0.02039575915572</v>
      </c>
      <c r="D122" s="36">
        <f t="shared" si="29"/>
        <v>0.037225319186135</v>
      </c>
      <c r="E122" s="36">
        <f t="shared" si="29"/>
        <v>0.02725365706123</v>
      </c>
      <c r="F122" s="36">
        <f t="shared" si="29"/>
        <v>0.028360244988934</v>
      </c>
      <c r="G122" s="36">
        <f t="shared" si="29"/>
        <v>0.00531647433104498</v>
      </c>
      <c r="H122" s="36">
        <f t="shared" si="29"/>
        <v>0.013311333475619</v>
      </c>
      <c r="I122" s="36">
        <f t="shared" si="29"/>
        <v>0.036985191725599</v>
      </c>
      <c r="J122" s="36">
        <f t="shared" si="29"/>
        <v>0.041157300013458</v>
      </c>
      <c r="L122" s="36"/>
      <c r="M122" s="36"/>
      <c r="N122" s="36"/>
      <c r="O122" s="36"/>
      <c r="P122" s="36"/>
      <c r="Q122" s="36"/>
      <c r="R122" s="36"/>
      <c r="S122" s="36"/>
      <c r="T122" s="36"/>
      <c r="V122" s="36"/>
      <c r="W122" s="36"/>
    </row>
    <row r="123" spans="1:23">
      <c r="A123" s="6" t="s">
        <v>28</v>
      </c>
      <c r="B123" s="36">
        <f t="shared" ref="B123:J123" si="30">B105-B114</f>
        <v>0.0749484365988859</v>
      </c>
      <c r="C123" s="36">
        <f t="shared" si="30"/>
        <v>0.0305322933174019</v>
      </c>
      <c r="D123" s="36">
        <f t="shared" si="30"/>
        <v>0.019630675265678</v>
      </c>
      <c r="E123" s="36">
        <f t="shared" si="30"/>
        <v>0.057201868597899</v>
      </c>
      <c r="F123" s="36">
        <f t="shared" si="30"/>
        <v>0.033240611358124</v>
      </c>
      <c r="G123" s="36">
        <f t="shared" si="30"/>
        <v>0.029280402033239</v>
      </c>
      <c r="H123" s="36">
        <f t="shared" si="30"/>
        <v>0.061614728606838</v>
      </c>
      <c r="I123" s="36">
        <f t="shared" si="30"/>
        <v>0.047588141520017</v>
      </c>
      <c r="J123" s="36">
        <f t="shared" si="30"/>
        <v>0.036828150659821</v>
      </c>
      <c r="L123" s="36"/>
      <c r="M123" s="36"/>
      <c r="N123" s="36"/>
      <c r="O123" s="36"/>
      <c r="P123" s="36"/>
      <c r="Q123" s="36"/>
      <c r="R123" s="36"/>
      <c r="S123" s="36"/>
      <c r="T123" s="36"/>
      <c r="V123" s="36"/>
      <c r="W123" s="36"/>
    </row>
    <row r="124" spans="1:23">
      <c r="A124" s="6" t="s">
        <v>29</v>
      </c>
      <c r="B124" s="36">
        <f t="shared" ref="B124:J124" si="31">B106-B115</f>
        <v>0.096587010915968</v>
      </c>
      <c r="C124" s="36">
        <f t="shared" si="31"/>
        <v>0.0929065496944791</v>
      </c>
      <c r="D124" s="36">
        <f t="shared" si="31"/>
        <v>0.07030168060188</v>
      </c>
      <c r="E124" s="36">
        <f t="shared" si="31"/>
        <v>0.0531010051601689</v>
      </c>
      <c r="F124" s="36">
        <f t="shared" si="31"/>
        <v>0.059811248412594</v>
      </c>
      <c r="G124" s="36">
        <f t="shared" si="31"/>
        <v>0.0978987790503469</v>
      </c>
      <c r="H124" s="36">
        <f t="shared" si="31"/>
        <v>0.040360462059427</v>
      </c>
      <c r="I124" s="36">
        <f t="shared" si="31"/>
        <v>0.044505267972533</v>
      </c>
      <c r="J124" s="36">
        <f t="shared" si="31"/>
        <v>0.0550195470278581</v>
      </c>
      <c r="L124" s="36"/>
      <c r="M124" s="36"/>
      <c r="N124" s="36"/>
      <c r="O124" s="36"/>
      <c r="P124" s="36"/>
      <c r="Q124" s="36"/>
      <c r="R124" s="36"/>
      <c r="S124" s="36"/>
      <c r="T124" s="36"/>
      <c r="V124" s="36"/>
      <c r="W124" s="36"/>
    </row>
    <row r="125" spans="1:23">
      <c r="A125" s="6" t="s">
        <v>30</v>
      </c>
      <c r="B125" s="36">
        <f t="shared" ref="B125:J125" si="32">B107-B116</f>
        <v>0.096194621054295</v>
      </c>
      <c r="C125" s="36">
        <f t="shared" si="32"/>
        <v>0.081860299808264</v>
      </c>
      <c r="D125" s="36">
        <f t="shared" si="32"/>
        <v>0.07365017112615</v>
      </c>
      <c r="E125" s="36">
        <f t="shared" si="32"/>
        <v>0.075586802007063</v>
      </c>
      <c r="F125" s="36">
        <f t="shared" si="32"/>
        <v>0.0513252378072709</v>
      </c>
      <c r="G125" s="36">
        <f t="shared" si="32"/>
        <v>0.067560958733054</v>
      </c>
      <c r="H125" s="36">
        <f t="shared" si="32"/>
        <v>0.072663769310369</v>
      </c>
      <c r="I125" s="36">
        <f t="shared" si="32"/>
        <v>0.076560551334576</v>
      </c>
      <c r="J125" s="36">
        <f t="shared" si="32"/>
        <v>0.056381149163963</v>
      </c>
      <c r="L125" s="36"/>
      <c r="M125" s="36"/>
      <c r="N125" s="36"/>
      <c r="O125" s="36"/>
      <c r="P125" s="36"/>
      <c r="Q125" s="36"/>
      <c r="R125" s="36"/>
      <c r="S125" s="36"/>
      <c r="T125" s="36"/>
      <c r="V125" s="36"/>
      <c r="W125" s="36"/>
    </row>
    <row r="126" spans="1:23">
      <c r="A126" s="6" t="s">
        <v>31</v>
      </c>
      <c r="B126" s="36">
        <f t="shared" ref="B126:J126" si="33">B108-B117</f>
        <v>-0.042644813199898</v>
      </c>
      <c r="C126" s="36">
        <f t="shared" si="33"/>
        <v>-0.036098354545964</v>
      </c>
      <c r="D126" s="36">
        <f t="shared" si="33"/>
        <v>-0.0315263705936349</v>
      </c>
      <c r="E126" s="38"/>
      <c r="F126" s="38"/>
      <c r="G126" s="38"/>
      <c r="H126" s="36">
        <f t="shared" si="33"/>
        <v>0.00929246077467294</v>
      </c>
      <c r="I126" s="36">
        <f t="shared" si="33"/>
        <v>0.00936422201828802</v>
      </c>
      <c r="J126" s="36">
        <f t="shared" si="33"/>
        <v>0.0248094879600319</v>
      </c>
      <c r="L126" s="36"/>
      <c r="M126" s="36"/>
      <c r="N126" s="36"/>
      <c r="O126" s="36"/>
      <c r="P126" s="36"/>
      <c r="Q126" s="36"/>
      <c r="R126" s="36"/>
      <c r="S126" s="36"/>
      <c r="T126" s="36"/>
      <c r="V126" s="36"/>
      <c r="W126" s="36"/>
    </row>
    <row r="127" spans="2:23">
      <c r="B127" s="36"/>
      <c r="C127" s="36"/>
      <c r="D127" s="36"/>
      <c r="E127" s="36"/>
      <c r="F127" s="36"/>
      <c r="G127" s="36"/>
      <c r="H127" s="36"/>
      <c r="I127" s="36"/>
      <c r="J127" s="36"/>
      <c r="L127" s="36"/>
      <c r="M127" s="36"/>
      <c r="N127" s="36"/>
      <c r="O127" s="36"/>
      <c r="P127" s="36"/>
      <c r="Q127" s="36"/>
      <c r="R127" s="36"/>
      <c r="S127" s="36"/>
      <c r="T127" s="36"/>
      <c r="V127" s="36"/>
      <c r="W127" s="36"/>
    </row>
    <row r="128" spans="1:23">
      <c r="A128" s="30" t="s">
        <v>32</v>
      </c>
      <c r="L128" s="36"/>
      <c r="M128" s="36"/>
      <c r="N128" s="36"/>
      <c r="O128" s="36"/>
      <c r="P128" s="36"/>
      <c r="Q128" s="36"/>
      <c r="R128" s="36"/>
      <c r="S128" s="36"/>
      <c r="T128" s="36"/>
      <c r="V128" s="36"/>
      <c r="W128" s="36"/>
    </row>
    <row r="129" spans="1:23">
      <c r="A129" s="32" t="s">
        <v>262</v>
      </c>
      <c r="L129" s="36"/>
      <c r="M129" s="36"/>
      <c r="N129" s="36"/>
      <c r="O129" s="36"/>
      <c r="P129" s="36"/>
      <c r="Q129" s="36"/>
      <c r="R129" s="36"/>
      <c r="S129" s="36"/>
      <c r="T129" s="36"/>
      <c r="V129" s="36"/>
      <c r="W129" s="36"/>
    </row>
    <row r="130" spans="2:23">
      <c r="B130" s="6" t="s">
        <v>10</v>
      </c>
      <c r="E130" s="6" t="s">
        <v>153</v>
      </c>
      <c r="H130" s="6" t="s">
        <v>186</v>
      </c>
      <c r="L130" s="36"/>
      <c r="M130" s="36"/>
      <c r="N130" s="36"/>
      <c r="O130" s="36"/>
      <c r="P130" s="36"/>
      <c r="Q130" s="36"/>
      <c r="R130" s="36"/>
      <c r="S130" s="36"/>
      <c r="T130" s="36"/>
      <c r="V130" s="36"/>
      <c r="W130" s="36"/>
    </row>
    <row r="131" spans="1:10">
      <c r="A131" s="6" t="s">
        <v>26</v>
      </c>
      <c r="B131" s="41">
        <f t="shared" ref="B131:J131" si="34">B121/B103*100</f>
        <v>8.37592003495532</v>
      </c>
      <c r="C131" s="41">
        <f t="shared" si="34"/>
        <v>9.31907104595797</v>
      </c>
      <c r="D131" s="41">
        <f t="shared" si="34"/>
        <v>6.49658027284262</v>
      </c>
      <c r="E131" s="41">
        <f t="shared" si="34"/>
        <v>4.03469648464315</v>
      </c>
      <c r="F131" s="41">
        <f t="shared" si="34"/>
        <v>5.36995243436432</v>
      </c>
      <c r="G131" s="41">
        <f t="shared" si="34"/>
        <v>2.54421407064397</v>
      </c>
      <c r="H131" s="41">
        <f t="shared" si="34"/>
        <v>9.84824747854089</v>
      </c>
      <c r="I131" s="41">
        <f t="shared" si="34"/>
        <v>9.08581013520921</v>
      </c>
      <c r="J131" s="41">
        <f t="shared" si="34"/>
        <v>9.22489749354388</v>
      </c>
    </row>
    <row r="132" spans="1:10">
      <c r="A132" s="6" t="s">
        <v>27</v>
      </c>
      <c r="B132" s="41">
        <f t="shared" ref="B132:J132" si="35">B122/B104*100</f>
        <v>1.18201333312493</v>
      </c>
      <c r="C132" s="41">
        <f t="shared" si="35"/>
        <v>3.23720151165402</v>
      </c>
      <c r="D132" s="41">
        <f t="shared" si="35"/>
        <v>7.06037438017149</v>
      </c>
      <c r="E132" s="41">
        <f t="shared" si="35"/>
        <v>4.99829115401532</v>
      </c>
      <c r="F132" s="41">
        <f t="shared" si="35"/>
        <v>5.50015635470647</v>
      </c>
      <c r="G132" s="41">
        <f t="shared" si="35"/>
        <v>0.948152494880735</v>
      </c>
      <c r="H132" s="41">
        <f t="shared" si="35"/>
        <v>2.22068669556661</v>
      </c>
      <c r="I132" s="41">
        <f t="shared" si="35"/>
        <v>5.72042423572797</v>
      </c>
      <c r="J132" s="41">
        <f t="shared" si="35"/>
        <v>8.18085480122942</v>
      </c>
    </row>
    <row r="133" spans="1:10">
      <c r="A133" s="6" t="s">
        <v>28</v>
      </c>
      <c r="B133" s="41">
        <f t="shared" ref="B133:J133" si="36">B123/B105*100</f>
        <v>9.50324870761428</v>
      </c>
      <c r="C133" s="41">
        <f t="shared" si="36"/>
        <v>3.91627337762603</v>
      </c>
      <c r="D133" s="41">
        <f t="shared" si="36"/>
        <v>2.72761948108841</v>
      </c>
      <c r="E133" s="41">
        <f t="shared" si="36"/>
        <v>6.61178195211347</v>
      </c>
      <c r="F133" s="41">
        <f t="shared" si="36"/>
        <v>4.53718991776755</v>
      </c>
      <c r="G133" s="41">
        <f t="shared" si="36"/>
        <v>3.47726206442226</v>
      </c>
      <c r="H133" s="41">
        <f t="shared" si="36"/>
        <v>7.6653167957543</v>
      </c>
      <c r="I133" s="41">
        <f t="shared" si="36"/>
        <v>6.27003809602585</v>
      </c>
      <c r="J133" s="41">
        <f t="shared" si="36"/>
        <v>4.52473546212798</v>
      </c>
    </row>
    <row r="134" spans="1:10">
      <c r="A134" s="6" t="s">
        <v>29</v>
      </c>
      <c r="B134" s="41">
        <f t="shared" ref="B134:J134" si="37">B124/B106*100</f>
        <v>11.9840388379634</v>
      </c>
      <c r="C134" s="41">
        <f t="shared" si="37"/>
        <v>11.9053274926778</v>
      </c>
      <c r="D134" s="41">
        <f t="shared" si="37"/>
        <v>9.05911620081243</v>
      </c>
      <c r="E134" s="41">
        <f t="shared" si="37"/>
        <v>6.63392980985646</v>
      </c>
      <c r="F134" s="41">
        <f t="shared" si="37"/>
        <v>7.26583621814478</v>
      </c>
      <c r="G134" s="41">
        <f t="shared" si="37"/>
        <v>11.2676116028263</v>
      </c>
      <c r="H134" s="41">
        <f t="shared" si="37"/>
        <v>4.9877983780054</v>
      </c>
      <c r="I134" s="41">
        <f t="shared" si="37"/>
        <v>5.84972934442676</v>
      </c>
      <c r="J134" s="41">
        <f t="shared" si="37"/>
        <v>6.78847454901184</v>
      </c>
    </row>
    <row r="135" spans="1:10">
      <c r="A135" s="6" t="s">
        <v>30</v>
      </c>
      <c r="B135" s="41">
        <f t="shared" ref="B135:J135" si="38">B125/B107*100</f>
        <v>10.6897728757351</v>
      </c>
      <c r="C135" s="41">
        <f t="shared" si="38"/>
        <v>9.64531012349255</v>
      </c>
      <c r="D135" s="41">
        <f t="shared" si="38"/>
        <v>8.76986950436054</v>
      </c>
      <c r="E135" s="41">
        <f t="shared" si="38"/>
        <v>9.04875434220687</v>
      </c>
      <c r="F135" s="41">
        <f t="shared" si="38"/>
        <v>5.79356643064243</v>
      </c>
      <c r="G135" s="41">
        <f t="shared" si="38"/>
        <v>6.75339325953216</v>
      </c>
      <c r="H135" s="41">
        <f t="shared" si="38"/>
        <v>8.19725352055845</v>
      </c>
      <c r="I135" s="41">
        <f t="shared" si="38"/>
        <v>8.37065668067873</v>
      </c>
      <c r="J135" s="41">
        <f t="shared" si="38"/>
        <v>6.16699686386637</v>
      </c>
    </row>
    <row r="136" spans="1:23">
      <c r="A136" s="6" t="s">
        <v>31</v>
      </c>
      <c r="B136" s="41">
        <f t="shared" ref="B136:J136" si="39">B126/B108*100</f>
        <v>-5.43442761488235</v>
      </c>
      <c r="C136" s="41">
        <f t="shared" si="39"/>
        <v>-4.73442094268329</v>
      </c>
      <c r="D136" s="41">
        <f t="shared" si="39"/>
        <v>-4.42162030974497</v>
      </c>
      <c r="E136" s="35"/>
      <c r="F136" s="35"/>
      <c r="G136" s="35"/>
      <c r="H136" s="41">
        <f t="shared" si="39"/>
        <v>1.11579118906673</v>
      </c>
      <c r="I136" s="41">
        <f t="shared" si="39"/>
        <v>1.22594657774445</v>
      </c>
      <c r="J136" s="41">
        <f t="shared" si="39"/>
        <v>3.24283519449344</v>
      </c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</row>
    <row r="137" spans="15:26"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spans="15:26"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spans="1:26">
      <c r="A139" s="30" t="s">
        <v>25</v>
      </c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spans="2:25">
      <c r="B140" s="6" t="s">
        <v>10</v>
      </c>
      <c r="C140" s="6" t="s">
        <v>153</v>
      </c>
      <c r="D140" s="6" t="s">
        <v>186</v>
      </c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</row>
    <row r="141" spans="1:25">
      <c r="A141" s="6" t="s">
        <v>26</v>
      </c>
      <c r="B141" s="41">
        <f t="shared" ref="B141:B146" si="40">AVERAGE(B131:D131)</f>
        <v>8.06385711791864</v>
      </c>
      <c r="C141" s="41">
        <f t="shared" ref="C141:C145" si="41">AVERAGE(E131:G131)</f>
        <v>3.98295432988381</v>
      </c>
      <c r="D141" s="41">
        <f t="shared" ref="D141:D146" si="42">AVERAGE(H131:J131)</f>
        <v>9.38631836909799</v>
      </c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</row>
    <row r="142" spans="1:4">
      <c r="A142" s="6" t="s">
        <v>27</v>
      </c>
      <c r="B142" s="41">
        <f t="shared" si="40"/>
        <v>3.82652974165014</v>
      </c>
      <c r="C142" s="41">
        <f t="shared" si="41"/>
        <v>3.81553333453417</v>
      </c>
      <c r="D142" s="41">
        <f t="shared" si="42"/>
        <v>5.373988577508</v>
      </c>
    </row>
    <row r="143" spans="1:4">
      <c r="A143" s="6" t="s">
        <v>28</v>
      </c>
      <c r="B143" s="41">
        <f t="shared" si="40"/>
        <v>5.38238052210957</v>
      </c>
      <c r="C143" s="41">
        <f t="shared" si="41"/>
        <v>4.87541131143443</v>
      </c>
      <c r="D143" s="41">
        <f t="shared" si="42"/>
        <v>6.15336345130271</v>
      </c>
    </row>
    <row r="144" spans="1:4">
      <c r="A144" s="6" t="s">
        <v>29</v>
      </c>
      <c r="B144" s="41">
        <f t="shared" si="40"/>
        <v>10.9828275104845</v>
      </c>
      <c r="C144" s="41">
        <f t="shared" si="41"/>
        <v>8.38912587694251</v>
      </c>
      <c r="D144" s="41">
        <f t="shared" si="42"/>
        <v>5.87533409048133</v>
      </c>
    </row>
    <row r="145" spans="1:25">
      <c r="A145" s="6" t="s">
        <v>30</v>
      </c>
      <c r="B145" s="41">
        <f t="shared" si="40"/>
        <v>9.70165083452939</v>
      </c>
      <c r="C145" s="41">
        <f t="shared" si="41"/>
        <v>7.19857134412716</v>
      </c>
      <c r="D145" s="41">
        <f t="shared" si="42"/>
        <v>7.57830235503452</v>
      </c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</row>
    <row r="146" spans="1:25">
      <c r="A146" s="6" t="s">
        <v>31</v>
      </c>
      <c r="B146" s="41">
        <f t="shared" si="40"/>
        <v>-4.86348962243687</v>
      </c>
      <c r="C146" s="35"/>
      <c r="D146" s="41">
        <f t="shared" si="42"/>
        <v>1.86152432043488</v>
      </c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</row>
    <row r="147" spans="15:26"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spans="15:26"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spans="1:26">
      <c r="A149" s="30" t="s">
        <v>5</v>
      </c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spans="1:26">
      <c r="A150" s="30" t="s">
        <v>307</v>
      </c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spans="2:10">
      <c r="B151" s="6" t="s">
        <v>10</v>
      </c>
      <c r="E151" s="6" t="s">
        <v>153</v>
      </c>
      <c r="H151" s="37"/>
      <c r="I151" s="37"/>
      <c r="J151" s="37"/>
    </row>
    <row r="152" spans="1:10">
      <c r="A152" s="6" t="s">
        <v>26</v>
      </c>
      <c r="B152" s="41">
        <v>1.03749671831523</v>
      </c>
      <c r="C152" s="41">
        <v>0.989047651016257</v>
      </c>
      <c r="D152" s="41">
        <v>1.0504476885478</v>
      </c>
      <c r="E152" s="41">
        <v>1.05842362205257</v>
      </c>
      <c r="F152" s="41">
        <v>1.02022652486442</v>
      </c>
      <c r="G152" s="41">
        <v>1.04139986940322</v>
      </c>
      <c r="H152" s="35"/>
      <c r="I152" s="35"/>
      <c r="J152" s="35"/>
    </row>
    <row r="153" spans="1:10">
      <c r="A153" s="6" t="s">
        <v>27</v>
      </c>
      <c r="B153" s="41">
        <v>0.567365690720964</v>
      </c>
      <c r="C153" s="41">
        <v>0.570695026129299</v>
      </c>
      <c r="D153" s="41">
        <v>0.572459959178592</v>
      </c>
      <c r="E153" s="41">
        <v>0.740729657952393</v>
      </c>
      <c r="F153" s="41">
        <v>0.578723837789646</v>
      </c>
      <c r="G153" s="41">
        <v>0.579998710445877</v>
      </c>
      <c r="H153" s="35"/>
      <c r="I153" s="35"/>
      <c r="J153" s="35"/>
    </row>
    <row r="154" spans="1:23">
      <c r="A154" s="6" t="s">
        <v>28</v>
      </c>
      <c r="B154" s="35"/>
      <c r="C154" s="35"/>
      <c r="D154" s="35"/>
      <c r="E154" s="41">
        <v>0.761984753780704</v>
      </c>
      <c r="F154" s="41">
        <v>0.803064235581926</v>
      </c>
      <c r="G154" s="41">
        <v>0.811501473349085</v>
      </c>
      <c r="H154" s="35"/>
      <c r="I154" s="35"/>
      <c r="J154" s="35"/>
      <c r="L154" s="36"/>
      <c r="M154" s="36"/>
      <c r="N154" s="36"/>
      <c r="O154" s="36"/>
      <c r="P154" s="36"/>
      <c r="Q154" s="36"/>
      <c r="R154" s="36"/>
      <c r="S154" s="36"/>
      <c r="T154" s="36"/>
      <c r="V154" s="36"/>
      <c r="W154" s="36"/>
    </row>
    <row r="155" spans="1:23">
      <c r="A155" s="6" t="s">
        <v>29</v>
      </c>
      <c r="B155" s="41">
        <v>0.765867694904652</v>
      </c>
      <c r="C155" s="41">
        <v>0.793071642821226</v>
      </c>
      <c r="D155" s="41">
        <v>0.747413468203338</v>
      </c>
      <c r="E155" s="41">
        <v>0.774294148107968</v>
      </c>
      <c r="F155" s="41">
        <v>0.784386827646141</v>
      </c>
      <c r="G155" s="41">
        <v>0.767577593688176</v>
      </c>
      <c r="H155" s="35"/>
      <c r="I155" s="35"/>
      <c r="J155" s="35"/>
      <c r="L155" s="36"/>
      <c r="M155" s="36"/>
      <c r="N155" s="36"/>
      <c r="O155" s="36"/>
      <c r="P155" s="36"/>
      <c r="Q155" s="36"/>
      <c r="R155" s="36"/>
      <c r="S155" s="36"/>
      <c r="T155" s="36"/>
      <c r="V155" s="36"/>
      <c r="W155" s="36"/>
    </row>
    <row r="156" spans="1:23">
      <c r="A156" s="6" t="s">
        <v>30</v>
      </c>
      <c r="B156" s="41">
        <v>0.937565816106973</v>
      </c>
      <c r="C156" s="41">
        <v>0.880101406322758</v>
      </c>
      <c r="D156" s="41">
        <v>0.903696284475962</v>
      </c>
      <c r="E156" s="41">
        <v>0.859656639257004</v>
      </c>
      <c r="F156" s="41">
        <v>0.914838324612594</v>
      </c>
      <c r="G156" s="41">
        <v>0.908088991321303</v>
      </c>
      <c r="H156" s="35"/>
      <c r="I156" s="35"/>
      <c r="J156" s="35"/>
      <c r="L156" s="36"/>
      <c r="M156" s="36"/>
      <c r="N156" s="36"/>
      <c r="O156" s="36"/>
      <c r="P156" s="36"/>
      <c r="Q156" s="36"/>
      <c r="R156" s="36"/>
      <c r="S156" s="36"/>
      <c r="T156" s="36"/>
      <c r="V156" s="36"/>
      <c r="W156" s="36"/>
    </row>
    <row r="157" spans="1:23">
      <c r="A157" s="6" t="s">
        <v>31</v>
      </c>
      <c r="B157" s="41">
        <v>0.782411448649048</v>
      </c>
      <c r="C157" s="41">
        <v>0.760751881350129</v>
      </c>
      <c r="D157" s="41">
        <v>0.75248025819342</v>
      </c>
      <c r="E157" s="35"/>
      <c r="F157" s="35"/>
      <c r="G157" s="35"/>
      <c r="H157" s="35"/>
      <c r="I157" s="35"/>
      <c r="J157" s="35"/>
      <c r="L157" s="36"/>
      <c r="M157" s="36"/>
      <c r="N157" s="36"/>
      <c r="O157" s="36"/>
      <c r="P157" s="36"/>
      <c r="Q157" s="36"/>
      <c r="R157" s="36"/>
      <c r="S157" s="36"/>
      <c r="T157" s="36"/>
      <c r="V157" s="36"/>
      <c r="W157" s="36"/>
    </row>
    <row r="158" spans="8:23">
      <c r="H158" s="37"/>
      <c r="I158" s="37"/>
      <c r="J158" s="37"/>
      <c r="L158" s="36"/>
      <c r="M158" s="36"/>
      <c r="N158" s="36"/>
      <c r="O158" s="36"/>
      <c r="P158" s="36"/>
      <c r="Q158" s="36"/>
      <c r="R158" s="36"/>
      <c r="S158" s="36"/>
      <c r="T158" s="36"/>
      <c r="V158" s="36"/>
      <c r="W158" s="36"/>
    </row>
    <row r="159" spans="1:23">
      <c r="A159" s="30" t="s">
        <v>308</v>
      </c>
      <c r="H159" s="37"/>
      <c r="I159" s="37"/>
      <c r="J159" s="37"/>
      <c r="L159" s="36"/>
      <c r="M159" s="36"/>
      <c r="N159" s="36"/>
      <c r="O159" s="36"/>
      <c r="P159" s="36"/>
      <c r="Q159" s="36"/>
      <c r="R159" s="36"/>
      <c r="S159" s="36"/>
      <c r="T159" s="36"/>
      <c r="V159" s="36"/>
      <c r="W159" s="36"/>
    </row>
    <row r="160" spans="2:23">
      <c r="B160" s="6" t="s">
        <v>10</v>
      </c>
      <c r="E160" s="6" t="s">
        <v>153</v>
      </c>
      <c r="H160" s="37"/>
      <c r="I160" s="37"/>
      <c r="J160" s="37"/>
      <c r="L160" s="36"/>
      <c r="M160" s="36"/>
      <c r="N160" s="36"/>
      <c r="O160" s="36"/>
      <c r="P160" s="36"/>
      <c r="Q160" s="36"/>
      <c r="R160" s="36"/>
      <c r="S160" s="36"/>
      <c r="T160" s="36"/>
      <c r="V160" s="36"/>
      <c r="W160" s="36"/>
    </row>
    <row r="161" spans="1:23">
      <c r="A161" s="6" t="s">
        <v>26</v>
      </c>
      <c r="B161" s="41">
        <v>0.996532998044222</v>
      </c>
      <c r="C161" s="41">
        <v>0.954863111468033</v>
      </c>
      <c r="D161" s="41">
        <v>1.01089373830669</v>
      </c>
      <c r="E161" s="41">
        <v>1.03349516764009</v>
      </c>
      <c r="F161" s="41">
        <v>0.936636297853427</v>
      </c>
      <c r="G161" s="41">
        <v>0.942787174381679</v>
      </c>
      <c r="H161" s="35"/>
      <c r="I161" s="35"/>
      <c r="J161" s="35"/>
      <c r="L161" s="36"/>
      <c r="M161" s="36"/>
      <c r="N161" s="36"/>
      <c r="O161" s="36"/>
      <c r="P161" s="36"/>
      <c r="Q161" s="36"/>
      <c r="R161" s="36"/>
      <c r="S161" s="36"/>
      <c r="T161" s="36"/>
      <c r="V161" s="36"/>
      <c r="W161" s="36"/>
    </row>
    <row r="162" spans="1:23">
      <c r="A162" s="6" t="s">
        <v>27</v>
      </c>
      <c r="B162" s="41">
        <v>0.536225804643806</v>
      </c>
      <c r="C162" s="41">
        <v>0.501887614440179</v>
      </c>
      <c r="D162" s="41">
        <v>0.540074493591449</v>
      </c>
      <c r="E162" s="41">
        <v>0.703450361850704</v>
      </c>
      <c r="F162" s="41">
        <v>0.531255568137175</v>
      </c>
      <c r="G162" s="41">
        <v>0.572741341838853</v>
      </c>
      <c r="H162" s="35"/>
      <c r="I162" s="35"/>
      <c r="J162" s="35"/>
      <c r="L162" s="36"/>
      <c r="M162" s="36"/>
      <c r="N162" s="36"/>
      <c r="O162" s="36"/>
      <c r="P162" s="36"/>
      <c r="Q162" s="36"/>
      <c r="R162" s="36"/>
      <c r="S162" s="36"/>
      <c r="T162" s="36"/>
      <c r="V162" s="36"/>
      <c r="W162" s="36"/>
    </row>
    <row r="163" spans="1:23">
      <c r="A163" s="6" t="s">
        <v>28</v>
      </c>
      <c r="B163" s="35"/>
      <c r="C163" s="35"/>
      <c r="D163" s="35"/>
      <c r="E163" s="41">
        <v>0.770456336696066</v>
      </c>
      <c r="F163" s="41">
        <v>0.769711149197985</v>
      </c>
      <c r="G163" s="41">
        <v>0.769634717900339</v>
      </c>
      <c r="H163" s="35"/>
      <c r="I163" s="35"/>
      <c r="J163" s="35"/>
      <c r="L163" s="36"/>
      <c r="M163" s="36"/>
      <c r="N163" s="36"/>
      <c r="O163" s="36"/>
      <c r="P163" s="36"/>
      <c r="Q163" s="36"/>
      <c r="R163" s="36"/>
      <c r="S163" s="36"/>
      <c r="T163" s="36"/>
      <c r="V163" s="36"/>
      <c r="W163" s="36"/>
    </row>
    <row r="164" spans="1:23">
      <c r="A164" s="6" t="s">
        <v>29</v>
      </c>
      <c r="B164" s="41">
        <v>0.672945450636045</v>
      </c>
      <c r="C164" s="41">
        <v>0.707562784941506</v>
      </c>
      <c r="D164" s="41">
        <v>0.657860176103102</v>
      </c>
      <c r="E164" s="41">
        <v>0.682724607437081</v>
      </c>
      <c r="F164" s="41">
        <v>0.752154085088711</v>
      </c>
      <c r="G164" s="41">
        <v>0.714028965882625</v>
      </c>
      <c r="H164" s="35"/>
      <c r="I164" s="35"/>
      <c r="J164" s="35"/>
      <c r="L164" s="36"/>
      <c r="M164" s="36"/>
      <c r="N164" s="36"/>
      <c r="O164" s="36"/>
      <c r="P164" s="36"/>
      <c r="Q164" s="36"/>
      <c r="R164" s="36"/>
      <c r="S164" s="36"/>
      <c r="T164" s="36"/>
      <c r="V164" s="36"/>
      <c r="W164" s="36"/>
    </row>
    <row r="165" spans="1:23">
      <c r="A165" s="6" t="s">
        <v>30</v>
      </c>
      <c r="B165" s="41">
        <v>0.851167177152214</v>
      </c>
      <c r="C165" s="41">
        <v>0.783399741201026</v>
      </c>
      <c r="D165" s="41">
        <v>0.804649038021497</v>
      </c>
      <c r="E165" s="41">
        <v>0.767343364308164</v>
      </c>
      <c r="F165" s="41">
        <v>0.867300857112226</v>
      </c>
      <c r="G165" s="41">
        <v>0.861478607842325</v>
      </c>
      <c r="H165" s="35"/>
      <c r="I165" s="35"/>
      <c r="J165" s="35"/>
      <c r="L165" s="36"/>
      <c r="M165" s="36"/>
      <c r="N165" s="36"/>
      <c r="O165" s="36"/>
      <c r="P165" s="36"/>
      <c r="Q165" s="36"/>
      <c r="R165" s="36"/>
      <c r="S165" s="36"/>
      <c r="T165" s="36"/>
      <c r="V165" s="36"/>
      <c r="W165" s="36"/>
    </row>
    <row r="166" spans="1:23">
      <c r="A166" s="6" t="s">
        <v>31</v>
      </c>
      <c r="B166" s="41">
        <v>0.814301345866486</v>
      </c>
      <c r="C166" s="41">
        <v>0.784105134242744</v>
      </c>
      <c r="D166" s="41">
        <v>0.777787027224807</v>
      </c>
      <c r="E166" s="35"/>
      <c r="F166" s="35"/>
      <c r="G166" s="35"/>
      <c r="H166" s="35"/>
      <c r="I166" s="35"/>
      <c r="J166" s="35"/>
      <c r="L166" s="36"/>
      <c r="M166" s="36"/>
      <c r="N166" s="36"/>
      <c r="O166" s="36"/>
      <c r="P166" s="36"/>
      <c r="Q166" s="36"/>
      <c r="R166" s="36"/>
      <c r="S166" s="36"/>
      <c r="T166" s="36"/>
      <c r="V166" s="36"/>
      <c r="W166" s="36"/>
    </row>
    <row r="167" spans="8:23">
      <c r="H167" s="37"/>
      <c r="I167" s="37"/>
      <c r="J167" s="37"/>
      <c r="L167" s="36"/>
      <c r="M167" s="36"/>
      <c r="N167" s="36"/>
      <c r="O167" s="36"/>
      <c r="P167" s="36"/>
      <c r="Q167" s="36"/>
      <c r="R167" s="36"/>
      <c r="S167" s="36"/>
      <c r="T167" s="36"/>
      <c r="V167" s="36"/>
      <c r="W167" s="36"/>
    </row>
    <row r="168" spans="1:23">
      <c r="A168" s="30" t="s">
        <v>309</v>
      </c>
      <c r="H168" s="37"/>
      <c r="I168" s="37"/>
      <c r="J168" s="37"/>
      <c r="L168" s="36"/>
      <c r="M168" s="36"/>
      <c r="N168" s="36"/>
      <c r="O168" s="36"/>
      <c r="P168" s="36"/>
      <c r="Q168" s="36"/>
      <c r="R168" s="36"/>
      <c r="S168" s="36"/>
      <c r="T168" s="36"/>
      <c r="V168" s="36"/>
      <c r="W168" s="36"/>
    </row>
    <row r="169" spans="2:23">
      <c r="B169" s="6" t="s">
        <v>10</v>
      </c>
      <c r="E169" s="6" t="s">
        <v>153</v>
      </c>
      <c r="H169" s="37"/>
      <c r="I169" s="37"/>
      <c r="J169" s="37"/>
      <c r="L169" s="36"/>
      <c r="M169" s="36"/>
      <c r="N169" s="36"/>
      <c r="O169" s="36"/>
      <c r="P169" s="36"/>
      <c r="Q169" s="36"/>
      <c r="R169" s="36"/>
      <c r="S169" s="36"/>
      <c r="T169" s="36"/>
      <c r="V169" s="36"/>
      <c r="W169" s="36"/>
    </row>
    <row r="170" spans="1:23">
      <c r="A170" s="6" t="s">
        <v>26</v>
      </c>
      <c r="B170" s="36">
        <f t="shared" ref="B170:G170" si="43">B152-B161</f>
        <v>0.0409637202710079</v>
      </c>
      <c r="C170" s="36">
        <f t="shared" si="43"/>
        <v>0.034184539548224</v>
      </c>
      <c r="D170" s="36">
        <f t="shared" si="43"/>
        <v>0.03955395024111</v>
      </c>
      <c r="E170" s="36">
        <f t="shared" si="43"/>
        <v>0.0249284544124799</v>
      </c>
      <c r="F170" s="36">
        <f t="shared" si="43"/>
        <v>0.0835902270109931</v>
      </c>
      <c r="G170" s="36">
        <f t="shared" si="43"/>
        <v>0.098612695021541</v>
      </c>
      <c r="H170" s="38"/>
      <c r="I170" s="38"/>
      <c r="J170" s="38"/>
      <c r="L170" s="36"/>
      <c r="M170" s="36"/>
      <c r="N170" s="36"/>
      <c r="O170" s="36"/>
      <c r="P170" s="36"/>
      <c r="Q170" s="36"/>
      <c r="R170" s="36"/>
      <c r="S170" s="36"/>
      <c r="T170" s="36"/>
      <c r="V170" s="36"/>
      <c r="W170" s="36"/>
    </row>
    <row r="171" spans="1:10">
      <c r="A171" s="6" t="s">
        <v>27</v>
      </c>
      <c r="B171" s="36">
        <f t="shared" ref="B171:G171" si="44">B153-B162</f>
        <v>0.031139886077158</v>
      </c>
      <c r="C171" s="36">
        <f t="shared" si="44"/>
        <v>0.06880741168912</v>
      </c>
      <c r="D171" s="36">
        <f t="shared" si="44"/>
        <v>0.0323854655871431</v>
      </c>
      <c r="E171" s="36">
        <f t="shared" si="44"/>
        <v>0.037279296101689</v>
      </c>
      <c r="F171" s="36">
        <f t="shared" si="44"/>
        <v>0.047468269652471</v>
      </c>
      <c r="G171" s="36">
        <f t="shared" si="44"/>
        <v>0.00725736860702408</v>
      </c>
      <c r="H171" s="38"/>
      <c r="I171" s="38"/>
      <c r="J171" s="38"/>
    </row>
    <row r="172" spans="1:10">
      <c r="A172" s="6" t="s">
        <v>28</v>
      </c>
      <c r="B172" s="38"/>
      <c r="C172" s="38"/>
      <c r="D172" s="38"/>
      <c r="E172" s="36">
        <f>E154-E163</f>
        <v>-0.00847158291536199</v>
      </c>
      <c r="F172" s="36">
        <f>F154-F163</f>
        <v>0.033353086383941</v>
      </c>
      <c r="G172" s="36">
        <f>G154-G163</f>
        <v>0.041866755448746</v>
      </c>
      <c r="H172" s="38"/>
      <c r="I172" s="38"/>
      <c r="J172" s="38"/>
    </row>
    <row r="173" spans="1:10">
      <c r="A173" s="6" t="s">
        <v>29</v>
      </c>
      <c r="B173" s="36">
        <f t="shared" ref="B173:G173" si="45">B155-B164</f>
        <v>0.092922244268607</v>
      </c>
      <c r="C173" s="36">
        <f t="shared" si="45"/>
        <v>0.08550885787972</v>
      </c>
      <c r="D173" s="36">
        <f t="shared" si="45"/>
        <v>0.089553292100236</v>
      </c>
      <c r="E173" s="36">
        <f t="shared" si="45"/>
        <v>0.0915695406708871</v>
      </c>
      <c r="F173" s="36">
        <f t="shared" si="45"/>
        <v>0.03223274255743</v>
      </c>
      <c r="G173" s="36">
        <f t="shared" si="45"/>
        <v>0.053548627805551</v>
      </c>
      <c r="H173" s="38"/>
      <c r="I173" s="38"/>
      <c r="J173" s="38"/>
    </row>
    <row r="174" spans="1:10">
      <c r="A174" s="6" t="s">
        <v>30</v>
      </c>
      <c r="B174" s="36">
        <f t="shared" ref="B174:G174" si="46">B156-B165</f>
        <v>0.086398638954759</v>
      </c>
      <c r="C174" s="36">
        <f t="shared" si="46"/>
        <v>0.0967016651217321</v>
      </c>
      <c r="D174" s="36">
        <f t="shared" si="46"/>
        <v>0.0990472464544649</v>
      </c>
      <c r="E174" s="36">
        <f t="shared" si="46"/>
        <v>0.09231327494884</v>
      </c>
      <c r="F174" s="36">
        <f t="shared" si="46"/>
        <v>0.0475374675003679</v>
      </c>
      <c r="G174" s="36">
        <f t="shared" si="46"/>
        <v>0.0466103834789781</v>
      </c>
      <c r="H174" s="38"/>
      <c r="I174" s="38"/>
      <c r="J174" s="38"/>
    </row>
    <row r="175" spans="1:23">
      <c r="A175" s="6" t="s">
        <v>31</v>
      </c>
      <c r="B175" s="36">
        <f>B157-B166</f>
        <v>-0.031889897217438</v>
      </c>
      <c r="C175" s="36">
        <f>C157-C166</f>
        <v>-0.023353252892615</v>
      </c>
      <c r="D175" s="36">
        <f>D157-D166</f>
        <v>-0.025306769031387</v>
      </c>
      <c r="E175" s="38"/>
      <c r="F175" s="38"/>
      <c r="G175" s="38"/>
      <c r="H175" s="38"/>
      <c r="I175" s="38"/>
      <c r="J175" s="38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</row>
    <row r="176" spans="2:26">
      <c r="B176" s="36"/>
      <c r="C176" s="36"/>
      <c r="D176" s="36"/>
      <c r="E176" s="36"/>
      <c r="F176" s="36"/>
      <c r="G176" s="36"/>
      <c r="H176" s="38"/>
      <c r="I176" s="38"/>
      <c r="J176" s="38"/>
      <c r="K176" s="36"/>
      <c r="L176" s="36"/>
      <c r="M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spans="1:26">
      <c r="A177" s="30" t="s">
        <v>32</v>
      </c>
      <c r="H177" s="37"/>
      <c r="I177" s="37"/>
      <c r="J177" s="37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spans="1:26">
      <c r="A178" s="32" t="s">
        <v>262</v>
      </c>
      <c r="H178" s="37"/>
      <c r="I178" s="37"/>
      <c r="J178" s="37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spans="2:23">
      <c r="B179" s="6" t="s">
        <v>10</v>
      </c>
      <c r="E179" s="6" t="s">
        <v>153</v>
      </c>
      <c r="H179" s="37"/>
      <c r="I179" s="37"/>
      <c r="J179" s="37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</row>
    <row r="180" spans="1:23">
      <c r="A180" s="6" t="s">
        <v>26</v>
      </c>
      <c r="B180" s="41">
        <f t="shared" ref="B180:G180" si="47">B170/B152*100</f>
        <v>3.94832287638732</v>
      </c>
      <c r="C180" s="41">
        <f t="shared" si="47"/>
        <v>3.45630865338985</v>
      </c>
      <c r="D180" s="41">
        <f t="shared" si="47"/>
        <v>3.76543741038563</v>
      </c>
      <c r="E180" s="41">
        <f t="shared" si="47"/>
        <v>2.35524358046138</v>
      </c>
      <c r="F180" s="41">
        <f t="shared" si="47"/>
        <v>8.19330070075384</v>
      </c>
      <c r="G180" s="41">
        <f t="shared" si="47"/>
        <v>9.46924403572775</v>
      </c>
      <c r="H180" s="35"/>
      <c r="I180" s="35"/>
      <c r="J180" s="35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</row>
    <row r="181" spans="1:23">
      <c r="A181" s="6" t="s">
        <v>27</v>
      </c>
      <c r="B181" s="41">
        <f t="shared" ref="B181:G181" si="48">B171/B153*100</f>
        <v>5.48850355008035</v>
      </c>
      <c r="C181" s="41">
        <f t="shared" si="48"/>
        <v>12.0567743783929</v>
      </c>
      <c r="D181" s="41">
        <f t="shared" si="48"/>
        <v>5.65724555366495</v>
      </c>
      <c r="E181" s="41">
        <f t="shared" si="48"/>
        <v>5.03278027300008</v>
      </c>
      <c r="F181" s="41">
        <f t="shared" si="48"/>
        <v>8.20223162636074</v>
      </c>
      <c r="G181" s="41">
        <f t="shared" si="48"/>
        <v>1.25127323152925</v>
      </c>
      <c r="H181" s="35"/>
      <c r="I181" s="35"/>
      <c r="J181" s="35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</row>
    <row r="182" spans="1:10">
      <c r="A182" s="6" t="s">
        <v>28</v>
      </c>
      <c r="B182" s="35"/>
      <c r="C182" s="35"/>
      <c r="D182" s="35"/>
      <c r="E182" s="41">
        <f>E172/E154*100</f>
        <v>-1.11177853275002</v>
      </c>
      <c r="F182" s="41">
        <f>F172/F154*100</f>
        <v>4.15322771282079</v>
      </c>
      <c r="G182" s="41">
        <f>G172/G154*100</f>
        <v>5.15917183439741</v>
      </c>
      <c r="H182" s="35"/>
      <c r="I182" s="35"/>
      <c r="J182" s="35"/>
    </row>
    <row r="183" spans="1:10">
      <c r="A183" s="6" t="s">
        <v>29</v>
      </c>
      <c r="B183" s="41">
        <f t="shared" ref="B183:G183" si="49">B173/B155*100</f>
        <v>12.1329369141462</v>
      </c>
      <c r="C183" s="41">
        <f t="shared" si="49"/>
        <v>10.7819840305393</v>
      </c>
      <c r="D183" s="41">
        <f t="shared" si="49"/>
        <v>11.9817605528982</v>
      </c>
      <c r="E183" s="41">
        <f t="shared" si="49"/>
        <v>11.8261956253502</v>
      </c>
      <c r="F183" s="41">
        <f t="shared" si="49"/>
        <v>4.10929166851985</v>
      </c>
      <c r="G183" s="41">
        <f t="shared" si="49"/>
        <v>6.97631460921785</v>
      </c>
      <c r="H183" s="35"/>
      <c r="I183" s="35"/>
      <c r="J183" s="35"/>
    </row>
    <row r="184" spans="1:10">
      <c r="A184" s="6" t="s">
        <v>30</v>
      </c>
      <c r="B184" s="41">
        <f t="shared" ref="B184:G184" si="50">B174/B156*100</f>
        <v>9.21520787879293</v>
      </c>
      <c r="C184" s="41">
        <f t="shared" si="50"/>
        <v>10.9875594365621</v>
      </c>
      <c r="D184" s="41">
        <f t="shared" si="50"/>
        <v>10.9602361054191</v>
      </c>
      <c r="E184" s="41">
        <f t="shared" si="50"/>
        <v>10.7383891118</v>
      </c>
      <c r="F184" s="41">
        <f t="shared" si="50"/>
        <v>5.19626979122224</v>
      </c>
      <c r="G184" s="41">
        <f t="shared" si="50"/>
        <v>5.1327990895648</v>
      </c>
      <c r="H184" s="35"/>
      <c r="I184" s="35"/>
      <c r="J184" s="35"/>
    </row>
    <row r="185" spans="1:23">
      <c r="A185" s="6" t="s">
        <v>31</v>
      </c>
      <c r="B185" s="41">
        <f>B175/B157*100</f>
        <v>-4.07584746778702</v>
      </c>
      <c r="C185" s="41">
        <f>C175/C157*100</f>
        <v>-3.06975946627556</v>
      </c>
      <c r="D185" s="41">
        <f>D175/D157*100</f>
        <v>-3.36311401605994</v>
      </c>
      <c r="E185" s="35"/>
      <c r="F185" s="35"/>
      <c r="G185" s="35"/>
      <c r="H185" s="35"/>
      <c r="I185" s="35"/>
      <c r="J185" s="35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</row>
    <row r="186" spans="15:26"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spans="15:26"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spans="1:26">
      <c r="A188" s="30" t="s">
        <v>25</v>
      </c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spans="2:25">
      <c r="B189" s="6" t="s">
        <v>10</v>
      </c>
      <c r="C189" s="6" t="s">
        <v>153</v>
      </c>
      <c r="D189" s="37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</row>
    <row r="190" spans="1:25">
      <c r="A190" s="6" t="s">
        <v>26</v>
      </c>
      <c r="B190" s="41">
        <f t="shared" ref="B190:B195" si="51">AVERAGE(B180:D180)</f>
        <v>3.7233563133876</v>
      </c>
      <c r="C190" s="41">
        <f t="shared" ref="C190:C194" si="52">AVERAGE(E180:G180)</f>
        <v>6.67259610564766</v>
      </c>
      <c r="D190" s="35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</row>
    <row r="191" spans="1:4">
      <c r="A191" s="6" t="s">
        <v>27</v>
      </c>
      <c r="B191" s="41">
        <f t="shared" si="51"/>
        <v>7.73417449404606</v>
      </c>
      <c r="C191" s="41">
        <f t="shared" si="52"/>
        <v>4.82876171029669</v>
      </c>
      <c r="D191" s="35"/>
    </row>
    <row r="192" spans="1:4">
      <c r="A192" s="6" t="s">
        <v>28</v>
      </c>
      <c r="B192" s="35"/>
      <c r="C192" s="41">
        <f t="shared" si="52"/>
        <v>2.73354033815606</v>
      </c>
      <c r="D192" s="35"/>
    </row>
    <row r="193" spans="1:4">
      <c r="A193" s="6" t="s">
        <v>29</v>
      </c>
      <c r="B193" s="41">
        <f t="shared" si="51"/>
        <v>11.6322271658612</v>
      </c>
      <c r="C193" s="41">
        <f t="shared" si="52"/>
        <v>7.6372673010293</v>
      </c>
      <c r="D193" s="35"/>
    </row>
    <row r="194" spans="1:25">
      <c r="A194" s="6" t="s">
        <v>30</v>
      </c>
      <c r="B194" s="41">
        <f t="shared" si="51"/>
        <v>10.3876678069247</v>
      </c>
      <c r="C194" s="41">
        <f t="shared" si="52"/>
        <v>7.02248599752902</v>
      </c>
      <c r="D194" s="35"/>
      <c r="N194" s="36"/>
      <c r="O194" s="36"/>
      <c r="P194" s="36"/>
      <c r="Q194" s="36"/>
      <c r="R194" s="36"/>
      <c r="S194" s="36"/>
      <c r="T194" s="36"/>
      <c r="U194" s="36"/>
      <c r="V194" s="36"/>
      <c r="X194" s="36"/>
      <c r="Y194" s="36"/>
    </row>
    <row r="195" spans="1:25">
      <c r="A195" s="6" t="s">
        <v>31</v>
      </c>
      <c r="B195" s="41">
        <f t="shared" si="51"/>
        <v>-3.50290698337417</v>
      </c>
      <c r="C195" s="35"/>
      <c r="D195" s="35"/>
      <c r="N195" s="36"/>
      <c r="O195" s="36"/>
      <c r="P195" s="36"/>
      <c r="Q195" s="36"/>
      <c r="R195" s="36"/>
      <c r="S195" s="36"/>
      <c r="T195" s="36"/>
      <c r="U195" s="36"/>
      <c r="V195" s="36"/>
      <c r="X195" s="36"/>
      <c r="Y195" s="36"/>
    </row>
    <row r="196" spans="15:26">
      <c r="O196" s="36"/>
      <c r="P196" s="36"/>
      <c r="Q196" s="36"/>
      <c r="R196" s="36"/>
      <c r="S196" s="36"/>
      <c r="T196" s="36"/>
      <c r="U196" s="36"/>
      <c r="V196" s="36"/>
      <c r="W196" s="36"/>
      <c r="Y196" s="36"/>
      <c r="Z196" s="36"/>
    </row>
    <row r="197" spans="15:26">
      <c r="O197" s="36"/>
      <c r="P197" s="36"/>
      <c r="Q197" s="36"/>
      <c r="R197" s="36"/>
      <c r="S197" s="36"/>
      <c r="T197" s="36"/>
      <c r="U197" s="36"/>
      <c r="V197" s="36"/>
      <c r="W197" s="36"/>
      <c r="Y197" s="36"/>
      <c r="Z197" s="36"/>
    </row>
    <row r="198" spans="1:26">
      <c r="A198" s="30" t="s">
        <v>6</v>
      </c>
      <c r="O198" s="36"/>
      <c r="P198" s="36"/>
      <c r="Q198" s="36"/>
      <c r="R198" s="36"/>
      <c r="S198" s="36"/>
      <c r="T198" s="36"/>
      <c r="U198" s="36"/>
      <c r="V198" s="36"/>
      <c r="W198" s="36"/>
      <c r="Y198" s="36"/>
      <c r="Z198" s="36"/>
    </row>
    <row r="199" spans="1:26">
      <c r="A199" s="30" t="s">
        <v>307</v>
      </c>
      <c r="O199" s="36"/>
      <c r="P199" s="36"/>
      <c r="Q199" s="36"/>
      <c r="R199" s="36"/>
      <c r="S199" s="36"/>
      <c r="T199" s="36"/>
      <c r="U199" s="36"/>
      <c r="V199" s="36"/>
      <c r="W199" s="36"/>
      <c r="Y199" s="36"/>
      <c r="Z199" s="36"/>
    </row>
    <row r="200" spans="2:10">
      <c r="B200" s="6" t="s">
        <v>10</v>
      </c>
      <c r="E200" s="6" t="s">
        <v>153</v>
      </c>
      <c r="H200" s="37"/>
      <c r="I200" s="37"/>
      <c r="J200" s="37"/>
    </row>
    <row r="201" spans="1:10">
      <c r="A201" s="6" t="s">
        <v>26</v>
      </c>
      <c r="B201" s="41">
        <v>1.00348540171046</v>
      </c>
      <c r="C201" s="41">
        <v>1.08907966308832</v>
      </c>
      <c r="D201" s="41">
        <v>1.06768114670773</v>
      </c>
      <c r="E201" s="41">
        <v>1.03089744371434</v>
      </c>
      <c r="F201" s="41">
        <v>1.05047431532394</v>
      </c>
      <c r="G201" s="41">
        <v>1.03211330566511</v>
      </c>
      <c r="H201" s="35"/>
      <c r="I201" s="35"/>
      <c r="J201" s="35"/>
    </row>
    <row r="202" spans="1:10">
      <c r="A202" s="6" t="s">
        <v>27</v>
      </c>
      <c r="B202" s="41">
        <v>0.559007672169492</v>
      </c>
      <c r="C202" s="41">
        <v>0.657033340821833</v>
      </c>
      <c r="D202" s="41">
        <v>0.556978762009105</v>
      </c>
      <c r="E202" s="41">
        <v>0.597409081848765</v>
      </c>
      <c r="F202" s="41">
        <v>0.542750341357282</v>
      </c>
      <c r="G202" s="41">
        <v>0.672646079147076</v>
      </c>
      <c r="H202" s="35"/>
      <c r="I202" s="35"/>
      <c r="J202" s="35"/>
    </row>
    <row r="203" spans="1:10">
      <c r="A203" s="6" t="s">
        <v>28</v>
      </c>
      <c r="B203" s="41">
        <v>0.76748145070701</v>
      </c>
      <c r="C203" s="41">
        <v>0.796364678311784</v>
      </c>
      <c r="D203" s="41">
        <v>0.923217941088375</v>
      </c>
      <c r="E203" s="41">
        <v>0.806808414194946</v>
      </c>
      <c r="F203" s="41">
        <v>0.783718916248797</v>
      </c>
      <c r="G203" s="41">
        <v>0.81149813288283</v>
      </c>
      <c r="H203" s="35"/>
      <c r="I203" s="35"/>
      <c r="J203" s="35"/>
    </row>
    <row r="204" spans="1:10">
      <c r="A204" s="6" t="s">
        <v>29</v>
      </c>
      <c r="B204" s="41">
        <v>0.806187231989409</v>
      </c>
      <c r="C204" s="41">
        <v>0.753207803596793</v>
      </c>
      <c r="D204" s="41">
        <v>0.748391134469173</v>
      </c>
      <c r="E204" s="41">
        <v>0.765883842881391</v>
      </c>
      <c r="F204" s="41">
        <v>0.766890298631014</v>
      </c>
      <c r="G204" s="41">
        <v>0.793820331687569</v>
      </c>
      <c r="H204" s="35"/>
      <c r="I204" s="35"/>
      <c r="J204" s="35"/>
    </row>
    <row r="205" spans="1:10">
      <c r="A205" s="6" t="s">
        <v>30</v>
      </c>
      <c r="B205" s="41">
        <v>0.827025588896606</v>
      </c>
      <c r="C205" s="41">
        <v>0.942585223112918</v>
      </c>
      <c r="D205" s="41">
        <v>0.920872429824959</v>
      </c>
      <c r="E205" s="41">
        <v>0.845277795041238</v>
      </c>
      <c r="F205" s="41">
        <v>0.892112647710796</v>
      </c>
      <c r="G205" s="41">
        <v>0.923468266068931</v>
      </c>
      <c r="H205" s="35"/>
      <c r="I205" s="35"/>
      <c r="J205" s="35"/>
    </row>
    <row r="206" spans="1:10">
      <c r="A206" s="6" t="s">
        <v>31</v>
      </c>
      <c r="B206" s="41">
        <v>0.73769961920275</v>
      </c>
      <c r="C206" s="41">
        <v>0.743815284706528</v>
      </c>
      <c r="D206" s="41">
        <v>0.748293341931023</v>
      </c>
      <c r="E206" s="41">
        <v>0.741524773622601</v>
      </c>
      <c r="F206" s="35"/>
      <c r="G206" s="41">
        <v>0.659294393101553</v>
      </c>
      <c r="H206" s="35"/>
      <c r="I206" s="35"/>
      <c r="J206" s="35"/>
    </row>
    <row r="207" spans="8:10">
      <c r="H207" s="37"/>
      <c r="I207" s="37"/>
      <c r="J207" s="37"/>
    </row>
    <row r="208" spans="1:10">
      <c r="A208" s="30" t="s">
        <v>308</v>
      </c>
      <c r="H208" s="37"/>
      <c r="I208" s="37"/>
      <c r="J208" s="37"/>
    </row>
    <row r="209" spans="2:10">
      <c r="B209" s="6" t="s">
        <v>10</v>
      </c>
      <c r="E209" s="6" t="s">
        <v>153</v>
      </c>
      <c r="H209" s="37"/>
      <c r="I209" s="37"/>
      <c r="J209" s="37"/>
    </row>
    <row r="210" spans="1:10">
      <c r="A210" s="6" t="s">
        <v>26</v>
      </c>
      <c r="B210" s="41">
        <v>0.949520810949768</v>
      </c>
      <c r="C210" s="41">
        <v>1.03275779311631</v>
      </c>
      <c r="D210" s="41">
        <v>1.02896657160658</v>
      </c>
      <c r="E210" s="41">
        <v>0.922670843779472</v>
      </c>
      <c r="F210" s="41">
        <v>0.975105889345052</v>
      </c>
      <c r="G210" s="41">
        <v>0.943022972802315</v>
      </c>
      <c r="H210" s="35"/>
      <c r="I210" s="35"/>
      <c r="J210" s="35"/>
    </row>
    <row r="211" spans="1:10">
      <c r="A211" s="6" t="s">
        <v>27</v>
      </c>
      <c r="B211" s="41">
        <v>0.536156244854282</v>
      </c>
      <c r="C211" s="41">
        <v>0.587113434124233</v>
      </c>
      <c r="D211" s="41">
        <v>0.510077816369881</v>
      </c>
      <c r="E211" s="41">
        <v>0.549691750781399</v>
      </c>
      <c r="F211" s="41">
        <v>0.50428580472451</v>
      </c>
      <c r="G211" s="41">
        <v>0.629260171350051</v>
      </c>
      <c r="H211" s="35"/>
      <c r="I211" s="35"/>
      <c r="J211" s="35"/>
    </row>
    <row r="212" spans="1:10">
      <c r="A212" s="6" t="s">
        <v>28</v>
      </c>
      <c r="B212" s="41">
        <v>0.714818144880172</v>
      </c>
      <c r="C212" s="41">
        <v>0.758136937174795</v>
      </c>
      <c r="D212" s="41">
        <v>0.881847635236032</v>
      </c>
      <c r="E212" s="41">
        <v>0.768703397050973</v>
      </c>
      <c r="F212" s="41">
        <v>0.74037622097791</v>
      </c>
      <c r="G212" s="41">
        <v>0.765561510912811</v>
      </c>
      <c r="H212" s="35"/>
      <c r="I212" s="35"/>
      <c r="J212" s="35"/>
    </row>
    <row r="213" spans="1:10">
      <c r="A213" s="6" t="s">
        <v>29</v>
      </c>
      <c r="B213" s="41">
        <v>0.719065671505657</v>
      </c>
      <c r="C213" s="41">
        <v>0.655155612828217</v>
      </c>
      <c r="D213" s="41">
        <v>0.672044105799201</v>
      </c>
      <c r="E213" s="41">
        <v>0.737864016875972</v>
      </c>
      <c r="F213" s="41">
        <v>0.72724383815675</v>
      </c>
      <c r="G213" s="41">
        <v>0.755385166263424</v>
      </c>
      <c r="H213" s="35"/>
      <c r="I213" s="35"/>
      <c r="J213" s="35"/>
    </row>
    <row r="214" spans="1:10">
      <c r="A214" s="6" t="s">
        <v>30</v>
      </c>
      <c r="B214" s="41">
        <v>0.732893653964733</v>
      </c>
      <c r="C214" s="41">
        <v>0.844762528047678</v>
      </c>
      <c r="D214" s="41">
        <v>0.843463254595476</v>
      </c>
      <c r="E214" s="41">
        <v>0.821761639639328</v>
      </c>
      <c r="F214" s="41">
        <v>0.835807769263984</v>
      </c>
      <c r="G214" s="41">
        <v>0.881996909467255</v>
      </c>
      <c r="H214" s="35"/>
      <c r="I214" s="35"/>
      <c r="J214" s="35"/>
    </row>
    <row r="215" spans="1:10">
      <c r="A215" s="6" t="s">
        <v>31</v>
      </c>
      <c r="B215" s="41">
        <v>0.77094653102458</v>
      </c>
      <c r="C215" s="41">
        <v>0.77910013282918</v>
      </c>
      <c r="D215" s="41">
        <v>0.773257103969171</v>
      </c>
      <c r="E215" s="41">
        <v>0.732131985630396</v>
      </c>
      <c r="F215" s="35"/>
      <c r="G215" s="41">
        <v>0.652856284326402</v>
      </c>
      <c r="H215" s="35"/>
      <c r="I215" s="35"/>
      <c r="J215" s="35"/>
    </row>
    <row r="216" spans="8:10">
      <c r="H216" s="37"/>
      <c r="I216" s="37"/>
      <c r="J216" s="37"/>
    </row>
    <row r="217" spans="1:10">
      <c r="A217" s="30" t="s">
        <v>309</v>
      </c>
      <c r="H217" s="37"/>
      <c r="I217" s="37"/>
      <c r="J217" s="37"/>
    </row>
    <row r="218" spans="2:10">
      <c r="B218" s="6" t="s">
        <v>10</v>
      </c>
      <c r="E218" s="6" t="s">
        <v>153</v>
      </c>
      <c r="H218" s="37"/>
      <c r="I218" s="37"/>
      <c r="J218" s="37"/>
    </row>
    <row r="219" spans="1:10">
      <c r="A219" s="6" t="s">
        <v>26</v>
      </c>
      <c r="B219" s="36">
        <f t="shared" ref="B219:G219" si="53">B201-B210</f>
        <v>0.0539645907606919</v>
      </c>
      <c r="C219" s="36">
        <f t="shared" si="53"/>
        <v>0.0563218699720098</v>
      </c>
      <c r="D219" s="36">
        <f t="shared" si="53"/>
        <v>0.0387145751011502</v>
      </c>
      <c r="E219" s="36">
        <f t="shared" si="53"/>
        <v>0.108226599934868</v>
      </c>
      <c r="F219" s="36">
        <f t="shared" si="53"/>
        <v>0.0753684259788879</v>
      </c>
      <c r="G219" s="36">
        <f t="shared" si="53"/>
        <v>0.089090332862795</v>
      </c>
      <c r="H219" s="38"/>
      <c r="I219" s="38"/>
      <c r="J219" s="38"/>
    </row>
    <row r="220" spans="1:10">
      <c r="A220" s="6" t="s">
        <v>27</v>
      </c>
      <c r="B220" s="36">
        <f t="shared" ref="B220:G220" si="54">B202-B211</f>
        <v>0.0228514273152099</v>
      </c>
      <c r="C220" s="36">
        <f t="shared" si="54"/>
        <v>0.0699199066976</v>
      </c>
      <c r="D220" s="36">
        <f t="shared" si="54"/>
        <v>0.046900945639224</v>
      </c>
      <c r="E220" s="36">
        <f t="shared" si="54"/>
        <v>0.047717331067366</v>
      </c>
      <c r="F220" s="36">
        <f t="shared" si="54"/>
        <v>0.0384645366327719</v>
      </c>
      <c r="G220" s="36">
        <f t="shared" si="54"/>
        <v>0.043385907797025</v>
      </c>
      <c r="H220" s="38"/>
      <c r="I220" s="38"/>
      <c r="J220" s="38"/>
    </row>
    <row r="221" spans="1:10">
      <c r="A221" s="6" t="s">
        <v>28</v>
      </c>
      <c r="B221" s="36">
        <f t="shared" ref="B221:G221" si="55">B203-B212</f>
        <v>0.052663305826838</v>
      </c>
      <c r="C221" s="36">
        <f t="shared" si="55"/>
        <v>0.038227741136989</v>
      </c>
      <c r="D221" s="36">
        <f t="shared" si="55"/>
        <v>0.0413703058523429</v>
      </c>
      <c r="E221" s="36">
        <f t="shared" si="55"/>
        <v>0.038105017143973</v>
      </c>
      <c r="F221" s="36">
        <f t="shared" si="55"/>
        <v>0.043342695270887</v>
      </c>
      <c r="G221" s="36">
        <f t="shared" si="55"/>
        <v>0.045936621970019</v>
      </c>
      <c r="H221" s="38"/>
      <c r="I221" s="38"/>
      <c r="J221" s="38"/>
    </row>
    <row r="222" spans="1:10">
      <c r="A222" s="6" t="s">
        <v>29</v>
      </c>
      <c r="B222" s="36">
        <f t="shared" ref="B222:G222" si="56">B204-B213</f>
        <v>0.087121560483752</v>
      </c>
      <c r="C222" s="36">
        <f t="shared" si="56"/>
        <v>0.098052190768576</v>
      </c>
      <c r="D222" s="36">
        <f t="shared" si="56"/>
        <v>0.076347028669972</v>
      </c>
      <c r="E222" s="36">
        <f t="shared" si="56"/>
        <v>0.028019826005419</v>
      </c>
      <c r="F222" s="36">
        <f t="shared" si="56"/>
        <v>0.039646460474264</v>
      </c>
      <c r="G222" s="36">
        <f t="shared" si="56"/>
        <v>0.038435165424145</v>
      </c>
      <c r="H222" s="38"/>
      <c r="I222" s="38"/>
      <c r="J222" s="38"/>
    </row>
    <row r="223" spans="1:10">
      <c r="A223" s="6" t="s">
        <v>30</v>
      </c>
      <c r="B223" s="36">
        <f t="shared" ref="B223:G223" si="57">B205-B214</f>
        <v>0.094131934931873</v>
      </c>
      <c r="C223" s="36">
        <f t="shared" si="57"/>
        <v>0.09782269506524</v>
      </c>
      <c r="D223" s="36">
        <f t="shared" si="57"/>
        <v>0.077409175229483</v>
      </c>
      <c r="E223" s="36">
        <f t="shared" si="57"/>
        <v>0.02351615540191</v>
      </c>
      <c r="F223" s="36">
        <f t="shared" si="57"/>
        <v>0.056304878446812</v>
      </c>
      <c r="G223" s="36">
        <f t="shared" si="57"/>
        <v>0.041471356601676</v>
      </c>
      <c r="H223" s="38"/>
      <c r="I223" s="38"/>
      <c r="J223" s="38"/>
    </row>
    <row r="224" spans="1:10">
      <c r="A224" s="6" t="s">
        <v>31</v>
      </c>
      <c r="B224" s="36">
        <f t="shared" ref="B224:G224" si="58">B206-B215</f>
        <v>-0.03324691182183</v>
      </c>
      <c r="C224" s="36">
        <f t="shared" si="58"/>
        <v>-0.035284848122652</v>
      </c>
      <c r="D224" s="36">
        <f t="shared" si="58"/>
        <v>-0.024963762038148</v>
      </c>
      <c r="E224" s="36">
        <f t="shared" si="58"/>
        <v>0.009392787992205</v>
      </c>
      <c r="F224" s="38"/>
      <c r="G224" s="36">
        <f t="shared" si="58"/>
        <v>0.00643810877515105</v>
      </c>
      <c r="H224" s="38"/>
      <c r="I224" s="38"/>
      <c r="J224" s="38"/>
    </row>
    <row r="225" spans="2:10">
      <c r="B225" s="36"/>
      <c r="C225" s="36"/>
      <c r="D225" s="36"/>
      <c r="E225" s="36"/>
      <c r="F225" s="36"/>
      <c r="G225" s="36"/>
      <c r="H225" s="38"/>
      <c r="I225" s="38"/>
      <c r="J225" s="38"/>
    </row>
    <row r="226" spans="1:10">
      <c r="A226" s="30" t="s">
        <v>32</v>
      </c>
      <c r="H226" s="37"/>
      <c r="I226" s="37"/>
      <c r="J226" s="37"/>
    </row>
    <row r="227" spans="1:10">
      <c r="A227" s="32" t="s">
        <v>262</v>
      </c>
      <c r="H227" s="37"/>
      <c r="I227" s="37"/>
      <c r="J227" s="37"/>
    </row>
    <row r="228" spans="2:10">
      <c r="B228" s="6" t="s">
        <v>10</v>
      </c>
      <c r="E228" s="6" t="s">
        <v>153</v>
      </c>
      <c r="H228" s="37"/>
      <c r="I228" s="37"/>
      <c r="J228" s="37"/>
    </row>
    <row r="229" spans="1:10">
      <c r="A229" s="6" t="s">
        <v>26</v>
      </c>
      <c r="B229" s="41">
        <f t="shared" ref="B229:G229" si="59">B219/B201*100</f>
        <v>5.37771557699875</v>
      </c>
      <c r="C229" s="41">
        <f t="shared" si="59"/>
        <v>5.17151057731599</v>
      </c>
      <c r="D229" s="41">
        <f t="shared" si="59"/>
        <v>3.62604277695914</v>
      </c>
      <c r="E229" s="41">
        <f t="shared" si="59"/>
        <v>10.4982896790321</v>
      </c>
      <c r="F229" s="41">
        <f t="shared" si="59"/>
        <v>7.1747043101807</v>
      </c>
      <c r="G229" s="41">
        <f t="shared" si="59"/>
        <v>8.63183648285435</v>
      </c>
      <c r="H229" s="35"/>
      <c r="I229" s="35"/>
      <c r="J229" s="35"/>
    </row>
    <row r="230" spans="1:10">
      <c r="A230" s="6" t="s">
        <v>27</v>
      </c>
      <c r="B230" s="41">
        <f t="shared" ref="B230:G230" si="60">B220/B202*100</f>
        <v>4.08785575813732</v>
      </c>
      <c r="C230" s="41">
        <f t="shared" si="60"/>
        <v>10.6417593070912</v>
      </c>
      <c r="D230" s="41">
        <f t="shared" si="60"/>
        <v>8.42059856466435</v>
      </c>
      <c r="E230" s="41">
        <f t="shared" si="60"/>
        <v>7.98737958915825</v>
      </c>
      <c r="F230" s="41">
        <f t="shared" si="60"/>
        <v>7.08696682466967</v>
      </c>
      <c r="G230" s="41">
        <f t="shared" si="60"/>
        <v>6.45003503953207</v>
      </c>
      <c r="H230" s="35"/>
      <c r="I230" s="35"/>
      <c r="J230" s="35"/>
    </row>
    <row r="231" spans="1:10">
      <c r="A231" s="6" t="s">
        <v>28</v>
      </c>
      <c r="B231" s="41">
        <f t="shared" ref="B231:G231" si="61">B221/B203*100</f>
        <v>6.86183435160865</v>
      </c>
      <c r="C231" s="41">
        <f t="shared" si="61"/>
        <v>4.8002808484711</v>
      </c>
      <c r="D231" s="41">
        <f t="shared" si="61"/>
        <v>4.48109855876195</v>
      </c>
      <c r="E231" s="41">
        <f t="shared" si="61"/>
        <v>4.72293254179744</v>
      </c>
      <c r="F231" s="41">
        <f t="shared" si="61"/>
        <v>5.53038779239157</v>
      </c>
      <c r="G231" s="41">
        <f t="shared" si="61"/>
        <v>5.66071813459757</v>
      </c>
      <c r="H231" s="35"/>
      <c r="I231" s="35"/>
      <c r="J231" s="35"/>
    </row>
    <row r="232" spans="1:10">
      <c r="A232" s="6" t="s">
        <v>29</v>
      </c>
      <c r="B232" s="41">
        <f t="shared" ref="B232:G232" si="62">B222/B204*100</f>
        <v>10.8066162582064</v>
      </c>
      <c r="C232" s="41">
        <f t="shared" si="62"/>
        <v>13.0179467472784</v>
      </c>
      <c r="D232" s="41">
        <f t="shared" si="62"/>
        <v>10.2014875849811</v>
      </c>
      <c r="E232" s="41">
        <f t="shared" si="62"/>
        <v>3.65849551023343</v>
      </c>
      <c r="F232" s="41">
        <f t="shared" si="62"/>
        <v>5.16976946312105</v>
      </c>
      <c r="G232" s="41">
        <f t="shared" si="62"/>
        <v>4.84179654890375</v>
      </c>
      <c r="H232" s="35"/>
      <c r="I232" s="35"/>
      <c r="J232" s="35"/>
    </row>
    <row r="233" spans="1:10">
      <c r="A233" s="6" t="s">
        <v>30</v>
      </c>
      <c r="B233" s="41">
        <f t="shared" ref="B233:G233" si="63">B223/B205*100</f>
        <v>11.3819857808101</v>
      </c>
      <c r="C233" s="41">
        <f t="shared" si="63"/>
        <v>10.3781273742206</v>
      </c>
      <c r="D233" s="41">
        <f t="shared" si="63"/>
        <v>8.40606936665452</v>
      </c>
      <c r="E233" s="41">
        <f t="shared" si="63"/>
        <v>2.78206236338702</v>
      </c>
      <c r="F233" s="41">
        <f t="shared" si="63"/>
        <v>6.31140905706168</v>
      </c>
      <c r="G233" s="41">
        <f t="shared" si="63"/>
        <v>4.49082639062558</v>
      </c>
      <c r="H233" s="35"/>
      <c r="I233" s="35"/>
      <c r="J233" s="35"/>
    </row>
    <row r="234" spans="1:10">
      <c r="A234" s="6" t="s">
        <v>31</v>
      </c>
      <c r="B234" s="41">
        <f t="shared" ref="B234:G234" si="64">B224/B206*100</f>
        <v>-4.5068359744798</v>
      </c>
      <c r="C234" s="41">
        <f t="shared" si="64"/>
        <v>-4.74376486315061</v>
      </c>
      <c r="D234" s="41">
        <f t="shared" si="64"/>
        <v>-3.33609303187534</v>
      </c>
      <c r="E234" s="41">
        <f t="shared" si="64"/>
        <v>1.26668566261354</v>
      </c>
      <c r="F234" s="35"/>
      <c r="G234" s="41">
        <f t="shared" si="64"/>
        <v>0.976515020075314</v>
      </c>
      <c r="H234" s="35"/>
      <c r="I234" s="35"/>
      <c r="J234" s="35"/>
    </row>
    <row r="235" spans="8:10">
      <c r="H235" s="37"/>
      <c r="I235" s="37"/>
      <c r="J235" s="37"/>
    </row>
    <row r="237" spans="1:1">
      <c r="A237" s="30" t="s">
        <v>25</v>
      </c>
    </row>
    <row r="238" spans="2:4">
      <c r="B238" s="6" t="s">
        <v>10</v>
      </c>
      <c r="C238" s="6" t="s">
        <v>153</v>
      </c>
      <c r="D238" s="37"/>
    </row>
    <row r="239" spans="1:4">
      <c r="A239" s="6" t="s">
        <v>26</v>
      </c>
      <c r="B239" s="41">
        <f t="shared" ref="B239:B244" si="65">AVERAGE(B229:D229)</f>
        <v>4.72508964375796</v>
      </c>
      <c r="C239" s="41">
        <f>AVERAGE(E229:G229)</f>
        <v>8.76827682402237</v>
      </c>
      <c r="D239" s="35"/>
    </row>
    <row r="240" spans="1:4">
      <c r="A240" s="6" t="s">
        <v>27</v>
      </c>
      <c r="B240" s="41">
        <f t="shared" si="65"/>
        <v>7.71673787663097</v>
      </c>
      <c r="C240" s="41">
        <f>AVERAGE(E230:G230)</f>
        <v>7.17479381778666</v>
      </c>
      <c r="D240" s="35"/>
    </row>
    <row r="241" spans="1:4">
      <c r="A241" s="6" t="s">
        <v>28</v>
      </c>
      <c r="B241" s="41">
        <f t="shared" si="65"/>
        <v>5.38107125294723</v>
      </c>
      <c r="C241" s="41">
        <f>AVERAGE(E231:G231)</f>
        <v>5.30467948959552</v>
      </c>
      <c r="D241" s="35"/>
    </row>
    <row r="242" spans="1:4">
      <c r="A242" s="6" t="s">
        <v>29</v>
      </c>
      <c r="B242" s="41">
        <f t="shared" si="65"/>
        <v>11.3420168634887</v>
      </c>
      <c r="C242" s="41">
        <f>AVERAGE(E232:G232)</f>
        <v>4.55668717408608</v>
      </c>
      <c r="D242" s="35"/>
    </row>
    <row r="243" spans="1:4">
      <c r="A243" s="6" t="s">
        <v>30</v>
      </c>
      <c r="B243" s="41">
        <f t="shared" si="65"/>
        <v>10.0553941738951</v>
      </c>
      <c r="C243" s="41">
        <f>AVERAGE(E233:G233)</f>
        <v>4.5280992703581</v>
      </c>
      <c r="D243" s="35"/>
    </row>
    <row r="244" spans="1:4">
      <c r="A244" s="6" t="s">
        <v>31</v>
      </c>
      <c r="B244" s="41">
        <f t="shared" si="65"/>
        <v>-4.19556462316859</v>
      </c>
      <c r="C244" s="41">
        <f>AVERAGE(E234,G234)</f>
        <v>1.12160034134443</v>
      </c>
      <c r="D244" s="35"/>
    </row>
    <row r="247" s="32" customFormat="1"/>
    <row r="248" s="32" customFormat="1" spans="2:28">
      <c r="B248" s="42"/>
      <c r="C248" s="42"/>
      <c r="D248" s="42"/>
      <c r="E248" s="42"/>
      <c r="F248" s="42"/>
      <c r="H248" s="42"/>
      <c r="I248" s="42"/>
      <c r="J248" s="42"/>
      <c r="K248" s="42"/>
      <c r="L248" s="42"/>
      <c r="N248" s="42"/>
      <c r="O248" s="42"/>
      <c r="P248" s="42"/>
      <c r="Q248" s="42"/>
      <c r="R248" s="42"/>
      <c r="T248" s="42"/>
      <c r="X248" s="42"/>
      <c r="AB248" s="42"/>
    </row>
    <row r="249" s="32" customFormat="1" spans="2:28">
      <c r="B249" s="42"/>
      <c r="C249" s="42"/>
      <c r="D249" s="42"/>
      <c r="E249" s="42"/>
      <c r="F249" s="42"/>
      <c r="H249" s="42"/>
      <c r="I249" s="42"/>
      <c r="J249" s="42"/>
      <c r="K249" s="42"/>
      <c r="L249" s="42"/>
      <c r="N249" s="42"/>
      <c r="O249" s="42"/>
      <c r="P249" s="42"/>
      <c r="Q249" s="42"/>
      <c r="R249" s="42"/>
      <c r="T249" s="42"/>
      <c r="X249" s="42"/>
      <c r="AB249" s="42"/>
    </row>
    <row r="250" s="32" customFormat="1" spans="2:28">
      <c r="B250" s="42"/>
      <c r="C250" s="42"/>
      <c r="D250" s="42"/>
      <c r="E250" s="42"/>
      <c r="F250" s="42"/>
      <c r="H250" s="42"/>
      <c r="I250" s="42"/>
      <c r="J250" s="42"/>
      <c r="K250" s="42"/>
      <c r="L250" s="42"/>
      <c r="N250" s="42"/>
      <c r="O250" s="42"/>
      <c r="P250" s="42"/>
      <c r="Q250" s="42"/>
      <c r="R250" s="42"/>
      <c r="T250" s="42"/>
      <c r="X250" s="42"/>
      <c r="AB250" s="42"/>
    </row>
    <row r="251" s="32" customFormat="1" spans="2:28">
      <c r="B251" s="42"/>
      <c r="C251" s="42"/>
      <c r="D251" s="42"/>
      <c r="E251" s="42"/>
      <c r="F251" s="42"/>
      <c r="H251" s="42"/>
      <c r="I251" s="42"/>
      <c r="J251" s="42"/>
      <c r="K251" s="42"/>
      <c r="L251" s="42"/>
      <c r="N251" s="42"/>
      <c r="O251" s="42"/>
      <c r="P251" s="42"/>
      <c r="Q251" s="42"/>
      <c r="R251" s="42"/>
      <c r="T251" s="42"/>
      <c r="X251" s="42"/>
      <c r="AB251" s="42"/>
    </row>
    <row r="252" s="32" customFormat="1" spans="2:28">
      <c r="B252" s="42"/>
      <c r="C252" s="42"/>
      <c r="D252" s="42"/>
      <c r="E252" s="42"/>
      <c r="F252" s="42"/>
      <c r="H252" s="42"/>
      <c r="I252" s="42"/>
      <c r="J252" s="42"/>
      <c r="K252" s="42"/>
      <c r="L252" s="42"/>
      <c r="N252" s="42"/>
      <c r="O252" s="42"/>
      <c r="P252" s="42"/>
      <c r="Q252" s="42"/>
      <c r="R252" s="42"/>
      <c r="T252" s="42"/>
      <c r="X252" s="42"/>
      <c r="AB252" s="42"/>
    </row>
    <row r="253" s="32" customFormat="1" spans="2:28">
      <c r="B253" s="42"/>
      <c r="C253" s="42"/>
      <c r="D253" s="42"/>
      <c r="E253" s="42"/>
      <c r="F253" s="42"/>
      <c r="H253" s="42"/>
      <c r="I253" s="42"/>
      <c r="J253" s="42"/>
      <c r="K253" s="42"/>
      <c r="L253" s="42"/>
      <c r="N253" s="42"/>
      <c r="O253" s="42"/>
      <c r="P253" s="42"/>
      <c r="Q253" s="42"/>
      <c r="R253" s="42"/>
      <c r="T253" s="42"/>
      <c r="X253" s="42"/>
      <c r="AB253" s="42"/>
    </row>
    <row r="257" spans="9:14">
      <c r="I257" s="41"/>
      <c r="J257" s="41"/>
      <c r="K257" s="41"/>
      <c r="L257" s="41"/>
      <c r="M257" s="41"/>
      <c r="N257" s="41"/>
    </row>
    <row r="258" spans="9:14">
      <c r="I258" s="41"/>
      <c r="J258" s="41"/>
      <c r="K258" s="41"/>
      <c r="L258" s="41"/>
      <c r="M258" s="41"/>
      <c r="N258" s="41"/>
    </row>
    <row r="259" spans="9:14">
      <c r="I259" s="41"/>
      <c r="J259" s="41"/>
      <c r="K259" s="41"/>
      <c r="L259" s="41"/>
      <c r="M259" s="41"/>
      <c r="N259" s="41"/>
    </row>
    <row r="260" spans="4:14">
      <c r="D260" s="40"/>
      <c r="I260" s="41"/>
      <c r="J260" s="41"/>
      <c r="K260" s="35"/>
      <c r="L260" s="41"/>
      <c r="M260" s="41"/>
      <c r="N260" s="41"/>
    </row>
    <row r="261" spans="9:14">
      <c r="I261" s="41"/>
      <c r="J261" s="41"/>
      <c r="K261" s="41"/>
      <c r="L261" s="41"/>
      <c r="M261" s="41"/>
      <c r="N261" s="41"/>
    </row>
    <row r="265" spans="9:14">
      <c r="I265" s="41"/>
      <c r="J265" s="41"/>
      <c r="K265" s="41"/>
      <c r="L265" s="41"/>
      <c r="M265" s="41"/>
      <c r="N265" s="41"/>
    </row>
    <row r="266" spans="9:14">
      <c r="I266" s="41"/>
      <c r="J266" s="41"/>
      <c r="K266" s="41"/>
      <c r="L266" s="41"/>
      <c r="M266" s="41"/>
      <c r="N266" s="41"/>
    </row>
    <row r="267" spans="7:14">
      <c r="G267" s="40"/>
      <c r="I267" s="41"/>
      <c r="J267" s="41"/>
      <c r="K267" s="41"/>
      <c r="L267" s="41"/>
      <c r="M267" s="41"/>
      <c r="N267" s="35"/>
    </row>
    <row r="268" spans="7:14">
      <c r="G268" s="40"/>
      <c r="I268" s="41"/>
      <c r="J268" s="41"/>
      <c r="K268" s="41"/>
      <c r="L268" s="41"/>
      <c r="M268" s="41"/>
      <c r="N268" s="35"/>
    </row>
    <row r="269" spans="9:14">
      <c r="I269" s="41"/>
      <c r="J269" s="41"/>
      <c r="K269" s="41"/>
      <c r="L269" s="41"/>
      <c r="M269" s="41"/>
      <c r="N269" s="41"/>
    </row>
    <row r="273" spans="9:14">
      <c r="I273" s="41"/>
      <c r="J273" s="41"/>
      <c r="K273" s="41"/>
      <c r="L273" s="41"/>
      <c r="M273" s="41"/>
      <c r="N273" s="41"/>
    </row>
    <row r="274" spans="9:14">
      <c r="I274" s="41"/>
      <c r="J274" s="41"/>
      <c r="K274" s="41"/>
      <c r="L274" s="41"/>
      <c r="M274" s="41"/>
      <c r="N274" s="41"/>
    </row>
    <row r="275" spans="9:14">
      <c r="I275" s="41"/>
      <c r="J275" s="41"/>
      <c r="K275" s="41"/>
      <c r="L275" s="41"/>
      <c r="M275" s="41"/>
      <c r="N275" s="41"/>
    </row>
    <row r="276" spans="2:14">
      <c r="B276" s="40"/>
      <c r="C276" s="40"/>
      <c r="D276" s="40"/>
      <c r="E276" s="40"/>
      <c r="F276" s="40"/>
      <c r="G276" s="40"/>
      <c r="I276" s="35"/>
      <c r="J276" s="35"/>
      <c r="K276" s="35"/>
      <c r="L276" s="35"/>
      <c r="M276" s="35"/>
      <c r="N276" s="35"/>
    </row>
    <row r="277" spans="2:14">
      <c r="B277" s="40"/>
      <c r="C277" s="40"/>
      <c r="D277" s="40"/>
      <c r="E277" s="40"/>
      <c r="F277" s="40"/>
      <c r="G277" s="40"/>
      <c r="I277" s="35"/>
      <c r="J277" s="35"/>
      <c r="K277" s="35"/>
      <c r="L277" s="35"/>
      <c r="M277" s="35"/>
      <c r="N277" s="35"/>
    </row>
    <row r="280" spans="1:18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</row>
    <row r="281" spans="1:18">
      <c r="A281" s="32"/>
      <c r="B281" s="34"/>
      <c r="C281" s="34"/>
      <c r="D281" s="34"/>
      <c r="E281" s="34"/>
      <c r="F281" s="34"/>
      <c r="G281" s="32"/>
      <c r="H281" s="34"/>
      <c r="I281" s="34"/>
      <c r="J281" s="34"/>
      <c r="K281" s="34"/>
      <c r="L281" s="34"/>
      <c r="M281" s="32"/>
      <c r="N281" s="34"/>
      <c r="O281" s="34"/>
      <c r="P281" s="34"/>
      <c r="Q281" s="34"/>
      <c r="R281" s="34"/>
    </row>
    <row r="282" spans="1:18">
      <c r="A282" s="32"/>
      <c r="B282" s="34"/>
      <c r="C282" s="34"/>
      <c r="D282" s="34"/>
      <c r="E282" s="34"/>
      <c r="F282" s="34"/>
      <c r="G282" s="32"/>
      <c r="H282" s="34"/>
      <c r="I282" s="34"/>
      <c r="J282" s="34"/>
      <c r="K282" s="34"/>
      <c r="L282" s="34"/>
      <c r="M282" s="32"/>
      <c r="N282" s="34"/>
      <c r="O282" s="34"/>
      <c r="P282" s="34"/>
      <c r="Q282" s="34"/>
      <c r="R282" s="34"/>
    </row>
    <row r="283" spans="1:18">
      <c r="A283" s="32"/>
      <c r="B283" s="34"/>
      <c r="C283" s="34"/>
      <c r="D283" s="34"/>
      <c r="E283" s="34"/>
      <c r="F283" s="34"/>
      <c r="G283" s="32"/>
      <c r="H283" s="34"/>
      <c r="I283" s="34"/>
      <c r="J283" s="34"/>
      <c r="K283" s="34"/>
      <c r="L283" s="34"/>
      <c r="M283" s="32"/>
      <c r="N283" s="34"/>
      <c r="O283" s="34"/>
      <c r="P283" s="34"/>
      <c r="Q283" s="34"/>
      <c r="R283" s="34"/>
    </row>
    <row r="284" spans="1:18">
      <c r="A284" s="32"/>
      <c r="B284" s="34"/>
      <c r="C284" s="34"/>
      <c r="D284" s="34"/>
      <c r="E284" s="34"/>
      <c r="F284" s="34"/>
      <c r="G284" s="32"/>
      <c r="H284" s="34"/>
      <c r="I284" s="34"/>
      <c r="J284" s="34"/>
      <c r="K284" s="34"/>
      <c r="L284" s="34"/>
      <c r="M284" s="32"/>
      <c r="N284" s="34"/>
      <c r="O284" s="34"/>
      <c r="P284" s="34"/>
      <c r="Q284" s="34"/>
      <c r="R284" s="34"/>
    </row>
    <row r="285" spans="1:18">
      <c r="A285" s="32"/>
      <c r="B285" s="34"/>
      <c r="C285" s="34"/>
      <c r="D285" s="34"/>
      <c r="E285" s="34"/>
      <c r="F285" s="34"/>
      <c r="G285" s="32"/>
      <c r="H285" s="34"/>
      <c r="I285" s="34"/>
      <c r="J285" s="34"/>
      <c r="K285" s="34"/>
      <c r="L285" s="34"/>
      <c r="M285" s="32"/>
      <c r="N285" s="34"/>
      <c r="O285" s="34"/>
      <c r="P285" s="34"/>
      <c r="Q285" s="34"/>
      <c r="R285" s="34"/>
    </row>
    <row r="286" spans="1:18">
      <c r="A286" s="32"/>
      <c r="B286" s="34"/>
      <c r="C286" s="34"/>
      <c r="D286" s="34"/>
      <c r="E286" s="34"/>
      <c r="F286" s="34"/>
      <c r="G286" s="32"/>
      <c r="H286" s="41"/>
      <c r="I286" s="41"/>
      <c r="J286" s="34"/>
      <c r="K286" s="34"/>
      <c r="L286" s="34"/>
      <c r="M286" s="32"/>
      <c r="N286" s="34"/>
      <c r="O286" s="34"/>
      <c r="P286" s="34"/>
      <c r="Q286" s="34"/>
      <c r="R286" s="34"/>
    </row>
  </sheetData>
  <mergeCells count="52">
    <mergeCell ref="B4:D4"/>
    <mergeCell ref="E4:G4"/>
    <mergeCell ref="H4:J4"/>
    <mergeCell ref="B13:D13"/>
    <mergeCell ref="E13:G13"/>
    <mergeCell ref="H13:J13"/>
    <mergeCell ref="B22:D22"/>
    <mergeCell ref="E22:G22"/>
    <mergeCell ref="H22:J22"/>
    <mergeCell ref="B32:D32"/>
    <mergeCell ref="E32:G32"/>
    <mergeCell ref="H32:J32"/>
    <mergeCell ref="B53:D53"/>
    <mergeCell ref="E53:G53"/>
    <mergeCell ref="H53:J53"/>
    <mergeCell ref="B62:D62"/>
    <mergeCell ref="E62:G62"/>
    <mergeCell ref="H62:J62"/>
    <mergeCell ref="B71:D71"/>
    <mergeCell ref="E71:G71"/>
    <mergeCell ref="H71:J71"/>
    <mergeCell ref="B81:D81"/>
    <mergeCell ref="E81:G81"/>
    <mergeCell ref="H81:J81"/>
    <mergeCell ref="B102:D102"/>
    <mergeCell ref="E102:G102"/>
    <mergeCell ref="H102:J102"/>
    <mergeCell ref="B111:D111"/>
    <mergeCell ref="E111:G111"/>
    <mergeCell ref="H111:J111"/>
    <mergeCell ref="B120:D120"/>
    <mergeCell ref="E120:G120"/>
    <mergeCell ref="H120:J120"/>
    <mergeCell ref="B130:D130"/>
    <mergeCell ref="E130:G130"/>
    <mergeCell ref="H130:J130"/>
    <mergeCell ref="B151:D151"/>
    <mergeCell ref="E151:G151"/>
    <mergeCell ref="B160:D160"/>
    <mergeCell ref="E160:G160"/>
    <mergeCell ref="B169:D169"/>
    <mergeCell ref="E169:G169"/>
    <mergeCell ref="B179:D179"/>
    <mergeCell ref="E179:G179"/>
    <mergeCell ref="B200:D200"/>
    <mergeCell ref="E200:G200"/>
    <mergeCell ref="B209:D209"/>
    <mergeCell ref="E209:G209"/>
    <mergeCell ref="B218:D218"/>
    <mergeCell ref="E218:G218"/>
    <mergeCell ref="B228:D228"/>
    <mergeCell ref="E228:G228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80"/>
  <sheetViews>
    <sheetView zoomScale="85" zoomScaleNormal="85" workbookViewId="0">
      <selection activeCell="B1" sqref="B1"/>
    </sheetView>
  </sheetViews>
  <sheetFormatPr defaultColWidth="9" defaultRowHeight="12.75"/>
  <cols>
    <col min="1" max="1" width="30.775" style="6" customWidth="1"/>
    <col min="2" max="13" width="12.6666666666667" style="6"/>
    <col min="14" max="14" width="9" style="6"/>
    <col min="15" max="15" width="13.775" style="6"/>
    <col min="16" max="17" width="11.4416666666667" style="6"/>
    <col min="18" max="18" width="13.775" style="6"/>
    <col min="19" max="20" width="11.4416666666667" style="6"/>
    <col min="21" max="21" width="13.775" style="6"/>
    <col min="22" max="23" width="11.4416666666667" style="6"/>
    <col min="24" max="24" width="13.775" style="6"/>
    <col min="25" max="26" width="11.4416666666667" style="6"/>
    <col min="27" max="16384" width="9" style="6"/>
  </cols>
  <sheetData>
    <row r="1" spans="1:1">
      <c r="A1" s="30" t="s">
        <v>310</v>
      </c>
    </row>
    <row r="2" spans="1:1">
      <c r="A2" s="30" t="s">
        <v>2</v>
      </c>
    </row>
    <row r="3" spans="1:1">
      <c r="A3" s="30" t="s">
        <v>307</v>
      </c>
    </row>
    <row r="4" spans="2:8">
      <c r="B4" s="6" t="s">
        <v>10</v>
      </c>
      <c r="E4" s="6" t="s">
        <v>153</v>
      </c>
      <c r="H4" s="6" t="s">
        <v>186</v>
      </c>
    </row>
    <row r="5" spans="1:10">
      <c r="A5" s="6" t="s">
        <v>26</v>
      </c>
      <c r="B5" s="34">
        <v>0.694597925676887</v>
      </c>
      <c r="C5" s="34">
        <v>0.703398653871578</v>
      </c>
      <c r="D5" s="34">
        <v>0.721248806891933</v>
      </c>
      <c r="E5" s="35"/>
      <c r="F5" s="35"/>
      <c r="G5" s="35"/>
      <c r="H5" s="34">
        <v>0.748114086069813</v>
      </c>
      <c r="I5" s="34">
        <v>0.717604909107618</v>
      </c>
      <c r="J5" s="34">
        <v>0.692415353951684</v>
      </c>
    </row>
    <row r="6" spans="1:10">
      <c r="A6" s="6" t="s">
        <v>27</v>
      </c>
      <c r="B6" s="34">
        <v>0.359414375670789</v>
      </c>
      <c r="C6" s="34">
        <v>0.359284503746421</v>
      </c>
      <c r="D6" s="34">
        <v>0.364651894974456</v>
      </c>
      <c r="E6" s="34">
        <v>0.357957236547479</v>
      </c>
      <c r="F6" s="34">
        <v>0.366276587567875</v>
      </c>
      <c r="G6" s="34">
        <v>0.365429469960095</v>
      </c>
      <c r="H6" s="34">
        <v>0.367285724139848</v>
      </c>
      <c r="I6" s="34">
        <v>0.36271567677093</v>
      </c>
      <c r="J6" s="34">
        <v>0.360924261675445</v>
      </c>
    </row>
    <row r="7" spans="1:10">
      <c r="A7" s="6" t="s">
        <v>28</v>
      </c>
      <c r="B7" s="34">
        <v>0.531681582231199</v>
      </c>
      <c r="C7" s="34">
        <v>0.558609178144892</v>
      </c>
      <c r="D7" s="34">
        <v>0.522828888149086</v>
      </c>
      <c r="E7" s="34">
        <v>0.54004989638519</v>
      </c>
      <c r="F7" s="34">
        <v>0.502535676856443</v>
      </c>
      <c r="G7" s="34">
        <v>0.564773768494088</v>
      </c>
      <c r="H7" s="34">
        <v>0.508118817733582</v>
      </c>
      <c r="I7" s="34">
        <v>0.530589835574885</v>
      </c>
      <c r="J7" s="34">
        <v>0.513209321394218</v>
      </c>
    </row>
    <row r="8" spans="1:10">
      <c r="A8" s="6" t="s">
        <v>29</v>
      </c>
      <c r="B8" s="34">
        <v>0.524931546391706</v>
      </c>
      <c r="C8" s="34">
        <v>0.499590250635098</v>
      </c>
      <c r="D8" s="34">
        <v>0.541737370327408</v>
      </c>
      <c r="E8" s="34">
        <v>0.532963952790983</v>
      </c>
      <c r="F8" s="34">
        <v>0.526006862402871</v>
      </c>
      <c r="G8" s="34">
        <v>0.553069731521543</v>
      </c>
      <c r="H8" s="34">
        <v>0.482589473598038</v>
      </c>
      <c r="I8" s="34">
        <v>0.507943765482004</v>
      </c>
      <c r="J8" s="34">
        <v>0.491161042091539</v>
      </c>
    </row>
    <row r="9" spans="1:10">
      <c r="A9" s="6" t="s">
        <v>30</v>
      </c>
      <c r="B9" s="34">
        <v>0.598584558547061</v>
      </c>
      <c r="C9" s="34">
        <v>0.528400865989461</v>
      </c>
      <c r="D9" s="34">
        <v>0.592059458918212</v>
      </c>
      <c r="E9" s="34">
        <v>0.603710427794788</v>
      </c>
      <c r="F9" s="34">
        <v>0.524145043857751</v>
      </c>
      <c r="G9" s="34">
        <v>0.596477139323777</v>
      </c>
      <c r="H9" s="34">
        <v>0.587553646363181</v>
      </c>
      <c r="I9" s="34">
        <v>0.555249972382262</v>
      </c>
      <c r="J9" s="34">
        <v>0.539055511292297</v>
      </c>
    </row>
    <row r="10" spans="1:10">
      <c r="A10" s="6" t="s">
        <v>31</v>
      </c>
      <c r="B10" s="34">
        <v>0.569087445158435</v>
      </c>
      <c r="C10" s="34">
        <v>0.572403567800331</v>
      </c>
      <c r="D10" s="34">
        <v>0.597609107134243</v>
      </c>
      <c r="E10" s="34">
        <v>0.54484195624824</v>
      </c>
      <c r="F10" s="34">
        <v>0.603987329921982</v>
      </c>
      <c r="G10" s="34">
        <v>0.559377652881999</v>
      </c>
      <c r="H10" s="34">
        <v>0.624016573071717</v>
      </c>
      <c r="I10" s="34">
        <v>0.567882364980579</v>
      </c>
      <c r="J10" s="34">
        <v>0.582471726351604</v>
      </c>
    </row>
    <row r="12" spans="1:1">
      <c r="A12" s="30" t="s">
        <v>308</v>
      </c>
    </row>
    <row r="13" spans="2:8">
      <c r="B13" s="6" t="s">
        <v>10</v>
      </c>
      <c r="E13" s="6" t="s">
        <v>153</v>
      </c>
      <c r="H13" s="6" t="s">
        <v>186</v>
      </c>
    </row>
    <row r="14" spans="1:10">
      <c r="A14" s="6" t="s">
        <v>26</v>
      </c>
      <c r="B14" s="34">
        <v>0.533865008679288</v>
      </c>
      <c r="C14" s="34">
        <v>0.525400655018771</v>
      </c>
      <c r="D14" s="34">
        <v>0.544411338353739</v>
      </c>
      <c r="E14" s="35"/>
      <c r="F14" s="35"/>
      <c r="G14" s="35"/>
      <c r="H14" s="34">
        <v>0.624537523996465</v>
      </c>
      <c r="I14" s="34">
        <v>0.548463019038927</v>
      </c>
      <c r="J14" s="34">
        <v>0.536193170303204</v>
      </c>
    </row>
    <row r="15" spans="1:10">
      <c r="A15" s="6" t="s">
        <v>27</v>
      </c>
      <c r="B15" s="34">
        <v>0.322835190089745</v>
      </c>
      <c r="C15" s="34">
        <v>0.347300297352013</v>
      </c>
      <c r="D15" s="34">
        <v>0.315726009567493</v>
      </c>
      <c r="E15" s="34">
        <v>0.332001448111055</v>
      </c>
      <c r="F15" s="34">
        <v>0.341095830008005</v>
      </c>
      <c r="G15" s="34">
        <v>0.319466853503759</v>
      </c>
      <c r="H15" s="34">
        <v>0.36741184660353</v>
      </c>
      <c r="I15" s="34">
        <v>0.36120264901228</v>
      </c>
      <c r="J15" s="34">
        <v>0.327139060696695</v>
      </c>
    </row>
    <row r="16" spans="1:10">
      <c r="A16" s="6" t="s">
        <v>28</v>
      </c>
      <c r="B16" s="34">
        <v>0.430286130262909</v>
      </c>
      <c r="C16" s="34">
        <v>0.447302245235504</v>
      </c>
      <c r="D16" s="34">
        <v>0.43323063379864</v>
      </c>
      <c r="E16" s="34">
        <v>0.463940519294046</v>
      </c>
      <c r="F16" s="34">
        <v>0.442687184868043</v>
      </c>
      <c r="G16" s="34">
        <v>0.44682509029623</v>
      </c>
      <c r="H16" s="34">
        <v>0.41007754459</v>
      </c>
      <c r="I16" s="34">
        <v>0.453404191972155</v>
      </c>
      <c r="J16" s="34">
        <v>0.436894139906531</v>
      </c>
    </row>
    <row r="17" spans="1:10">
      <c r="A17" s="6" t="s">
        <v>29</v>
      </c>
      <c r="B17" s="34">
        <v>0.484466969484179</v>
      </c>
      <c r="C17" s="34">
        <v>0.463007594625533</v>
      </c>
      <c r="D17" s="34">
        <v>0.482867014248051</v>
      </c>
      <c r="E17" s="34">
        <v>0.501533679530189</v>
      </c>
      <c r="F17" s="34">
        <v>0.497394038297674</v>
      </c>
      <c r="G17" s="34">
        <v>0.525174739859511</v>
      </c>
      <c r="H17" s="34">
        <v>0.470398027530688</v>
      </c>
      <c r="I17" s="34">
        <v>0.474184942870629</v>
      </c>
      <c r="J17" s="34">
        <v>0.45923312591696</v>
      </c>
    </row>
    <row r="18" spans="1:10">
      <c r="A18" s="6" t="s">
        <v>30</v>
      </c>
      <c r="B18" s="34">
        <v>0.534237379813204</v>
      </c>
      <c r="C18" s="34">
        <v>0.474998394982924</v>
      </c>
      <c r="D18" s="34">
        <v>0.519240912854261</v>
      </c>
      <c r="E18" s="34">
        <v>0.550809351555752</v>
      </c>
      <c r="F18" s="34">
        <v>0.473501370603394</v>
      </c>
      <c r="G18" s="34">
        <v>0.554221646749053</v>
      </c>
      <c r="H18" s="34">
        <v>0.547612051761768</v>
      </c>
      <c r="I18" s="34">
        <v>0.519973847321578</v>
      </c>
      <c r="J18" s="34">
        <v>0.49683942750933</v>
      </c>
    </row>
    <row r="19" spans="1:10">
      <c r="A19" s="6" t="s">
        <v>31</v>
      </c>
      <c r="B19" s="34">
        <v>0.544548901320102</v>
      </c>
      <c r="C19" s="34">
        <v>0.544602374971174</v>
      </c>
      <c r="D19" s="34">
        <v>0.558112440270992</v>
      </c>
      <c r="E19" s="34">
        <v>0.4641870816581</v>
      </c>
      <c r="F19" s="34">
        <v>0.526603753712402</v>
      </c>
      <c r="G19" s="34">
        <v>0.487783605186298</v>
      </c>
      <c r="H19" s="34">
        <v>0.553184782346702</v>
      </c>
      <c r="I19" s="34">
        <v>0.509021783344671</v>
      </c>
      <c r="J19" s="34">
        <v>0.507639212274206</v>
      </c>
    </row>
    <row r="21" spans="1:1">
      <c r="A21" s="30" t="s">
        <v>23</v>
      </c>
    </row>
    <row r="22" spans="2:8">
      <c r="B22" s="6" t="s">
        <v>10</v>
      </c>
      <c r="E22" s="6" t="s">
        <v>153</v>
      </c>
      <c r="H22" s="6" t="s">
        <v>186</v>
      </c>
    </row>
    <row r="23" spans="1:23">
      <c r="A23" s="6" t="s">
        <v>26</v>
      </c>
      <c r="B23" s="41">
        <f>B5-B14</f>
        <v>0.160732916997599</v>
      </c>
      <c r="C23" s="41">
        <f>C5-C14</f>
        <v>0.177997998852807</v>
      </c>
      <c r="D23" s="41">
        <f t="shared" ref="D23:J23" si="0">D5-D14</f>
        <v>0.176837468538194</v>
      </c>
      <c r="E23" s="35"/>
      <c r="F23" s="35"/>
      <c r="G23" s="35"/>
      <c r="H23" s="41">
        <f t="shared" si="0"/>
        <v>0.123576562073348</v>
      </c>
      <c r="I23" s="41">
        <f t="shared" si="0"/>
        <v>0.169141890068691</v>
      </c>
      <c r="J23" s="41">
        <f t="shared" si="0"/>
        <v>0.15622218364848</v>
      </c>
      <c r="P23" s="36"/>
      <c r="Q23" s="36"/>
      <c r="R23" s="36"/>
      <c r="S23" s="36"/>
      <c r="T23" s="36"/>
      <c r="V23" s="36"/>
      <c r="W23" s="36"/>
    </row>
    <row r="24" spans="1:23">
      <c r="A24" s="6" t="s">
        <v>27</v>
      </c>
      <c r="B24" s="41">
        <f t="shared" ref="B24:J24" si="1">B6-B15</f>
        <v>0.036579185581044</v>
      </c>
      <c r="C24" s="41">
        <f t="shared" si="1"/>
        <v>0.011984206394408</v>
      </c>
      <c r="D24" s="41">
        <f t="shared" si="1"/>
        <v>0.048925885406963</v>
      </c>
      <c r="E24" s="41">
        <f t="shared" si="1"/>
        <v>0.025955788436424</v>
      </c>
      <c r="F24" s="41">
        <f t="shared" si="1"/>
        <v>0.02518075755987</v>
      </c>
      <c r="G24" s="41">
        <f t="shared" si="1"/>
        <v>0.045962616456336</v>
      </c>
      <c r="H24" s="41">
        <f t="shared" si="1"/>
        <v>-0.000126122463681988</v>
      </c>
      <c r="I24" s="41">
        <f t="shared" si="1"/>
        <v>0.00151302775864998</v>
      </c>
      <c r="J24" s="41">
        <f t="shared" si="1"/>
        <v>0.03378520097875</v>
      </c>
      <c r="P24" s="36"/>
      <c r="Q24" s="36"/>
      <c r="R24" s="36"/>
      <c r="S24" s="36"/>
      <c r="T24" s="36"/>
      <c r="V24" s="36"/>
      <c r="W24" s="36"/>
    </row>
    <row r="25" spans="1:23">
      <c r="A25" s="6" t="s">
        <v>28</v>
      </c>
      <c r="B25" s="41">
        <f t="shared" ref="B25:J25" si="2">B7-B16</f>
        <v>0.10139545196829</v>
      </c>
      <c r="C25" s="41">
        <f t="shared" si="2"/>
        <v>0.111306932909388</v>
      </c>
      <c r="D25" s="41">
        <f t="shared" si="2"/>
        <v>0.089598254350446</v>
      </c>
      <c r="E25" s="41">
        <f t="shared" si="2"/>
        <v>0.076109377091144</v>
      </c>
      <c r="F25" s="41">
        <f t="shared" si="2"/>
        <v>0.0598484919884</v>
      </c>
      <c r="G25" s="41">
        <f t="shared" si="2"/>
        <v>0.117948678197858</v>
      </c>
      <c r="H25" s="41">
        <f t="shared" si="2"/>
        <v>0.098041273143582</v>
      </c>
      <c r="I25" s="41">
        <f t="shared" si="2"/>
        <v>0.0771856436027301</v>
      </c>
      <c r="J25" s="41">
        <f t="shared" si="2"/>
        <v>0.0763151814876871</v>
      </c>
      <c r="P25" s="36"/>
      <c r="Q25" s="36"/>
      <c r="R25" s="36"/>
      <c r="S25" s="36"/>
      <c r="T25" s="36"/>
      <c r="V25" s="36"/>
      <c r="W25" s="36"/>
    </row>
    <row r="26" spans="1:23">
      <c r="A26" s="6" t="s">
        <v>29</v>
      </c>
      <c r="B26" s="41">
        <f t="shared" ref="B26:J26" si="3">B8-B17</f>
        <v>0.040464576907527</v>
      </c>
      <c r="C26" s="41">
        <f t="shared" si="3"/>
        <v>0.036582656009565</v>
      </c>
      <c r="D26" s="41">
        <f t="shared" si="3"/>
        <v>0.058870356079357</v>
      </c>
      <c r="E26" s="41">
        <f t="shared" si="3"/>
        <v>0.031430273260794</v>
      </c>
      <c r="F26" s="41">
        <f t="shared" si="3"/>
        <v>0.028612824105197</v>
      </c>
      <c r="G26" s="41">
        <f t="shared" si="3"/>
        <v>0.027894991662032</v>
      </c>
      <c r="H26" s="41">
        <f t="shared" si="3"/>
        <v>0.01219144606735</v>
      </c>
      <c r="I26" s="41">
        <f t="shared" si="3"/>
        <v>0.033758822611375</v>
      </c>
      <c r="J26" s="41">
        <f t="shared" si="3"/>
        <v>0.031927916174579</v>
      </c>
      <c r="P26" s="36"/>
      <c r="Q26" s="36"/>
      <c r="R26" s="36"/>
      <c r="S26" s="36"/>
      <c r="T26" s="36"/>
      <c r="V26" s="36"/>
      <c r="W26" s="36"/>
    </row>
    <row r="27" spans="1:23">
      <c r="A27" s="6" t="s">
        <v>30</v>
      </c>
      <c r="B27" s="41">
        <f t="shared" ref="B27:J27" si="4">B9-B18</f>
        <v>0.0643471787338571</v>
      </c>
      <c r="C27" s="41">
        <f t="shared" si="4"/>
        <v>0.053402471006537</v>
      </c>
      <c r="D27" s="41">
        <f t="shared" si="4"/>
        <v>0.072818546063951</v>
      </c>
      <c r="E27" s="41">
        <f t="shared" si="4"/>
        <v>0.0529010762390361</v>
      </c>
      <c r="F27" s="41">
        <f t="shared" si="4"/>
        <v>0.050643673254357</v>
      </c>
      <c r="G27" s="41">
        <f t="shared" si="4"/>
        <v>0.0422554925747239</v>
      </c>
      <c r="H27" s="41">
        <f t="shared" si="4"/>
        <v>0.039941594601413</v>
      </c>
      <c r="I27" s="41">
        <f t="shared" si="4"/>
        <v>0.035276125060684</v>
      </c>
      <c r="J27" s="41">
        <f t="shared" si="4"/>
        <v>0.042216083782967</v>
      </c>
      <c r="P27" s="36"/>
      <c r="Q27" s="36"/>
      <c r="R27" s="36"/>
      <c r="S27" s="36"/>
      <c r="T27" s="36"/>
      <c r="V27" s="36"/>
      <c r="W27" s="36"/>
    </row>
    <row r="28" spans="1:23">
      <c r="A28" s="6" t="s">
        <v>31</v>
      </c>
      <c r="B28" s="41">
        <f t="shared" ref="B28:J28" si="5">B10-B19</f>
        <v>0.024538543838333</v>
      </c>
      <c r="C28" s="41">
        <f t="shared" si="5"/>
        <v>0.0278011928291569</v>
      </c>
      <c r="D28" s="41">
        <f t="shared" si="5"/>
        <v>0.0394966668632509</v>
      </c>
      <c r="E28" s="41">
        <f t="shared" si="5"/>
        <v>0.0806548745901399</v>
      </c>
      <c r="F28" s="41">
        <f t="shared" si="5"/>
        <v>0.07738357620958</v>
      </c>
      <c r="G28" s="41">
        <f t="shared" si="5"/>
        <v>0.071594047695701</v>
      </c>
      <c r="H28" s="41">
        <f t="shared" si="5"/>
        <v>0.070831790725015</v>
      </c>
      <c r="I28" s="41">
        <f t="shared" si="5"/>
        <v>0.058860581635908</v>
      </c>
      <c r="J28" s="41">
        <f t="shared" si="5"/>
        <v>0.074832514077398</v>
      </c>
      <c r="P28" s="36"/>
      <c r="Q28" s="36"/>
      <c r="R28" s="36"/>
      <c r="S28" s="36"/>
      <c r="T28" s="36"/>
      <c r="V28" s="36"/>
      <c r="W28" s="36"/>
    </row>
    <row r="29" spans="2:23">
      <c r="B29" s="36"/>
      <c r="C29" s="36"/>
      <c r="D29" s="36"/>
      <c r="E29" s="36"/>
      <c r="F29" s="36"/>
      <c r="G29" s="36"/>
      <c r="H29" s="36"/>
      <c r="I29" s="36"/>
      <c r="J29" s="36"/>
      <c r="P29" s="36"/>
      <c r="Q29" s="36"/>
      <c r="R29" s="36"/>
      <c r="S29" s="36"/>
      <c r="T29" s="36"/>
      <c r="V29" s="36"/>
      <c r="W29" s="36"/>
    </row>
    <row r="30" spans="1:23">
      <c r="A30" s="30" t="s">
        <v>32</v>
      </c>
      <c r="L30" s="36"/>
      <c r="M30" s="36"/>
      <c r="N30" s="36"/>
      <c r="O30" s="36"/>
      <c r="P30" s="36"/>
      <c r="Q30" s="36"/>
      <c r="R30" s="36"/>
      <c r="S30" s="36"/>
      <c r="T30" s="36"/>
      <c r="V30" s="36"/>
      <c r="W30" s="36"/>
    </row>
    <row r="31" spans="1:23">
      <c r="A31" s="32" t="s">
        <v>262</v>
      </c>
      <c r="L31" s="36"/>
      <c r="M31" s="36"/>
      <c r="N31" s="36"/>
      <c r="O31" s="36"/>
      <c r="P31" s="36"/>
      <c r="Q31" s="36"/>
      <c r="R31" s="36"/>
      <c r="S31" s="36"/>
      <c r="T31" s="36"/>
      <c r="V31" s="36"/>
      <c r="W31" s="36"/>
    </row>
    <row r="32" spans="2:23">
      <c r="B32" s="6" t="s">
        <v>10</v>
      </c>
      <c r="E32" s="6" t="s">
        <v>153</v>
      </c>
      <c r="H32" s="6" t="s">
        <v>186</v>
      </c>
      <c r="L32" s="36"/>
      <c r="M32" s="36"/>
      <c r="N32" s="36"/>
      <c r="O32" s="36"/>
      <c r="P32" s="36"/>
      <c r="Q32" s="36"/>
      <c r="R32" s="36"/>
      <c r="S32" s="36"/>
      <c r="T32" s="36"/>
      <c r="V32" s="36"/>
      <c r="W32" s="36"/>
    </row>
    <row r="33" spans="1:23">
      <c r="A33" s="6" t="s">
        <v>26</v>
      </c>
      <c r="B33" s="41">
        <f t="shared" ref="B33:B38" si="6">B23/B5*100</f>
        <v>23.1404257133311</v>
      </c>
      <c r="C33" s="41">
        <f>C23/C5*100</f>
        <v>25.3054221632481</v>
      </c>
      <c r="D33" s="41">
        <f t="shared" ref="D33:J33" si="7">D23/D5*100</f>
        <v>24.5182337701517</v>
      </c>
      <c r="E33" s="35"/>
      <c r="F33" s="35"/>
      <c r="G33" s="35"/>
      <c r="H33" s="41">
        <f t="shared" si="7"/>
        <v>16.518411345862</v>
      </c>
      <c r="I33" s="41">
        <f t="shared" si="7"/>
        <v>23.5703362563431</v>
      </c>
      <c r="J33" s="41">
        <f t="shared" si="7"/>
        <v>22.5619178946429</v>
      </c>
      <c r="L33" s="36"/>
      <c r="M33" s="36"/>
      <c r="N33" s="36"/>
      <c r="O33" s="36"/>
      <c r="P33" s="36"/>
      <c r="Q33" s="36"/>
      <c r="R33" s="36"/>
      <c r="S33" s="36"/>
      <c r="T33" s="36"/>
      <c r="V33" s="36"/>
      <c r="W33" s="36"/>
    </row>
    <row r="34" spans="1:23">
      <c r="A34" s="6" t="s">
        <v>27</v>
      </c>
      <c r="B34" s="41">
        <f t="shared" si="6"/>
        <v>10.1774408752501</v>
      </c>
      <c r="C34" s="41">
        <f>C24/C6*100</f>
        <v>3.33557564254603</v>
      </c>
      <c r="D34" s="41">
        <f t="shared" ref="D34:J34" si="8">D24/D6*100</f>
        <v>13.4171482669493</v>
      </c>
      <c r="E34" s="41">
        <f t="shared" si="8"/>
        <v>7.25108638304657</v>
      </c>
      <c r="F34" s="41">
        <f t="shared" si="8"/>
        <v>6.87479309749869</v>
      </c>
      <c r="G34" s="41">
        <f t="shared" si="8"/>
        <v>12.577698361699</v>
      </c>
      <c r="H34" s="41">
        <f t="shared" si="8"/>
        <v>-0.0343390595911007</v>
      </c>
      <c r="I34" s="41">
        <f t="shared" si="8"/>
        <v>0.417138782673989</v>
      </c>
      <c r="J34" s="41">
        <f t="shared" si="8"/>
        <v>9.36074533252928</v>
      </c>
      <c r="L34" s="36"/>
      <c r="M34" s="36"/>
      <c r="N34" s="36"/>
      <c r="O34" s="36"/>
      <c r="P34" s="36"/>
      <c r="Q34" s="36"/>
      <c r="R34" s="36"/>
      <c r="S34" s="36"/>
      <c r="T34" s="36"/>
      <c r="V34" s="36"/>
      <c r="W34" s="36"/>
    </row>
    <row r="35" spans="1:23">
      <c r="A35" s="6" t="s">
        <v>28</v>
      </c>
      <c r="B35" s="41">
        <f t="shared" si="6"/>
        <v>19.0707098678845</v>
      </c>
      <c r="C35" s="41">
        <f t="shared" ref="C35:J35" si="9">C25/C7*100</f>
        <v>19.9257257603664</v>
      </c>
      <c r="D35" s="41">
        <f t="shared" si="9"/>
        <v>17.1372042328497</v>
      </c>
      <c r="E35" s="41">
        <f t="shared" si="9"/>
        <v>14.0930268852156</v>
      </c>
      <c r="F35" s="41">
        <f t="shared" si="9"/>
        <v>11.9093021141853</v>
      </c>
      <c r="G35" s="41">
        <f t="shared" si="9"/>
        <v>20.884234498418</v>
      </c>
      <c r="H35" s="41">
        <f t="shared" si="9"/>
        <v>19.2949502600369</v>
      </c>
      <c r="I35" s="41">
        <f t="shared" si="9"/>
        <v>14.5471395092031</v>
      </c>
      <c r="J35" s="41">
        <f t="shared" si="9"/>
        <v>14.8701861611485</v>
      </c>
      <c r="L35" s="36"/>
      <c r="M35" s="36"/>
      <c r="N35" s="36"/>
      <c r="O35" s="36"/>
      <c r="P35" s="36"/>
      <c r="Q35" s="36"/>
      <c r="R35" s="36"/>
      <c r="S35" s="36"/>
      <c r="T35" s="36"/>
      <c r="V35" s="36"/>
      <c r="W35" s="36"/>
    </row>
    <row r="36" spans="1:23">
      <c r="A36" s="6" t="s">
        <v>29</v>
      </c>
      <c r="B36" s="41">
        <f t="shared" si="6"/>
        <v>7.70854355880761</v>
      </c>
      <c r="C36" s="41">
        <f t="shared" ref="C36:J36" si="10">C26/C8*100</f>
        <v>7.32253200759217</v>
      </c>
      <c r="D36" s="41">
        <f t="shared" si="10"/>
        <v>10.8669549681939</v>
      </c>
      <c r="E36" s="41">
        <f t="shared" si="10"/>
        <v>5.89726061137952</v>
      </c>
      <c r="F36" s="41">
        <f t="shared" si="10"/>
        <v>5.43962943268263</v>
      </c>
      <c r="G36" s="41">
        <f t="shared" si="10"/>
        <v>5.04366629959851</v>
      </c>
      <c r="H36" s="41">
        <f t="shared" si="10"/>
        <v>2.52625611090403</v>
      </c>
      <c r="I36" s="41">
        <f t="shared" si="10"/>
        <v>6.64617323914591</v>
      </c>
      <c r="J36" s="41">
        <f t="shared" si="10"/>
        <v>6.50049850016982</v>
      </c>
      <c r="L36" s="36"/>
      <c r="M36" s="36"/>
      <c r="N36" s="36"/>
      <c r="O36" s="36"/>
      <c r="P36" s="36"/>
      <c r="Q36" s="36"/>
      <c r="R36" s="36"/>
      <c r="S36" s="36"/>
      <c r="T36" s="36"/>
      <c r="V36" s="36"/>
      <c r="W36" s="36"/>
    </row>
    <row r="37" spans="1:23">
      <c r="A37" s="6" t="s">
        <v>30</v>
      </c>
      <c r="B37" s="41">
        <f t="shared" si="6"/>
        <v>10.7498895210472</v>
      </c>
      <c r="C37" s="41">
        <f t="shared" ref="C37:J37" si="11">C27/C9*100</f>
        <v>10.1064313940019</v>
      </c>
      <c r="D37" s="41">
        <f t="shared" si="11"/>
        <v>12.2991947796936</v>
      </c>
      <c r="E37" s="41">
        <f t="shared" si="11"/>
        <v>8.76265736079319</v>
      </c>
      <c r="F37" s="41">
        <f t="shared" si="11"/>
        <v>9.66214864527104</v>
      </c>
      <c r="G37" s="41">
        <f t="shared" si="11"/>
        <v>7.0841763730675</v>
      </c>
      <c r="H37" s="41">
        <f t="shared" si="11"/>
        <v>6.7979485530627</v>
      </c>
      <c r="I37" s="41">
        <f t="shared" si="11"/>
        <v>6.35319708514963</v>
      </c>
      <c r="J37" s="41">
        <f t="shared" si="11"/>
        <v>7.83149098721964</v>
      </c>
      <c r="L37" s="36"/>
      <c r="M37" s="36"/>
      <c r="N37" s="36"/>
      <c r="O37" s="36"/>
      <c r="P37" s="36"/>
      <c r="Q37" s="36"/>
      <c r="R37" s="36"/>
      <c r="S37" s="36"/>
      <c r="T37" s="36"/>
      <c r="V37" s="36"/>
      <c r="W37" s="36"/>
    </row>
    <row r="38" spans="1:23">
      <c r="A38" s="6" t="s">
        <v>31</v>
      </c>
      <c r="B38" s="41">
        <f t="shared" si="6"/>
        <v>4.3119109456898</v>
      </c>
      <c r="C38" s="41">
        <f t="shared" ref="C38:J38" si="12">C28/C10*100</f>
        <v>4.85692165337004</v>
      </c>
      <c r="D38" s="41">
        <f t="shared" si="12"/>
        <v>6.60911394952665</v>
      </c>
      <c r="E38" s="41">
        <f t="shared" si="12"/>
        <v>14.8033523602929</v>
      </c>
      <c r="F38" s="41">
        <f t="shared" si="12"/>
        <v>12.8121191250114</v>
      </c>
      <c r="G38" s="41">
        <f t="shared" si="12"/>
        <v>12.7988752011879</v>
      </c>
      <c r="H38" s="41">
        <f t="shared" si="12"/>
        <v>11.3509470391701</v>
      </c>
      <c r="I38" s="41">
        <f t="shared" si="12"/>
        <v>10.364925073509</v>
      </c>
      <c r="J38" s="41">
        <f t="shared" si="12"/>
        <v>12.847407125857</v>
      </c>
      <c r="L38" s="36"/>
      <c r="M38" s="36"/>
      <c r="N38" s="36"/>
      <c r="O38" s="36"/>
      <c r="P38" s="36"/>
      <c r="Q38" s="36"/>
      <c r="R38" s="36"/>
      <c r="S38" s="36"/>
      <c r="T38" s="36"/>
      <c r="V38" s="36"/>
      <c r="W38" s="36"/>
    </row>
    <row r="39" spans="15:26">
      <c r="O39" s="36"/>
      <c r="P39" s="36"/>
      <c r="Q39" s="36"/>
      <c r="R39" s="36"/>
      <c r="S39" s="36"/>
      <c r="T39" s="36"/>
      <c r="U39" s="36"/>
      <c r="V39" s="36"/>
      <c r="W39" s="36"/>
      <c r="Y39" s="36"/>
      <c r="Z39" s="36"/>
    </row>
    <row r="40" spans="15:26">
      <c r="O40" s="36"/>
      <c r="P40" s="36"/>
      <c r="Q40" s="36"/>
      <c r="R40" s="36"/>
      <c r="S40" s="36"/>
      <c r="T40" s="36"/>
      <c r="U40" s="36"/>
      <c r="V40" s="36"/>
      <c r="W40" s="36"/>
      <c r="Y40" s="36"/>
      <c r="Z40" s="36"/>
    </row>
    <row r="41" spans="1:26">
      <c r="A41" s="30" t="s">
        <v>25</v>
      </c>
      <c r="O41" s="36"/>
      <c r="P41" s="36"/>
      <c r="Q41" s="36"/>
      <c r="R41" s="36"/>
      <c r="S41" s="36"/>
      <c r="T41" s="36"/>
      <c r="U41" s="36"/>
      <c r="V41" s="36"/>
      <c r="W41" s="36"/>
      <c r="Y41" s="36"/>
      <c r="Z41" s="36"/>
    </row>
    <row r="42" spans="2:25">
      <c r="B42" s="6" t="s">
        <v>10</v>
      </c>
      <c r="C42" s="6" t="s">
        <v>153</v>
      </c>
      <c r="D42" s="6" t="s">
        <v>186</v>
      </c>
      <c r="N42" s="36"/>
      <c r="O42" s="36"/>
      <c r="P42" s="36"/>
      <c r="Q42" s="36"/>
      <c r="R42" s="36"/>
      <c r="S42" s="36"/>
      <c r="T42" s="36"/>
      <c r="U42" s="36"/>
      <c r="V42" s="36"/>
      <c r="X42" s="36"/>
      <c r="Y42" s="36"/>
    </row>
    <row r="43" spans="1:25">
      <c r="A43" s="6" t="s">
        <v>26</v>
      </c>
      <c r="B43" s="36">
        <f t="shared" ref="B43:B48" si="13">AVERAGE(B33:D33)</f>
        <v>24.3213605489103</v>
      </c>
      <c r="C43" s="38"/>
      <c r="D43" s="36">
        <f t="shared" ref="D43:D48" si="14">AVERAGE(H33:J33)</f>
        <v>20.883555165616</v>
      </c>
      <c r="N43" s="36"/>
      <c r="O43" s="36"/>
      <c r="P43" s="36"/>
      <c r="Q43" s="36"/>
      <c r="R43" s="36"/>
      <c r="S43" s="36"/>
      <c r="T43" s="36"/>
      <c r="U43" s="36"/>
      <c r="V43" s="36"/>
      <c r="X43" s="36"/>
      <c r="Y43" s="36"/>
    </row>
    <row r="44" spans="1:25">
      <c r="A44" s="6" t="s">
        <v>27</v>
      </c>
      <c r="B44" s="36">
        <f t="shared" si="13"/>
        <v>8.97672159491516</v>
      </c>
      <c r="C44" s="36">
        <f>AVERAGE(E34:G34)</f>
        <v>8.9011926140814</v>
      </c>
      <c r="D44" s="36">
        <f t="shared" si="14"/>
        <v>3.24784835187072</v>
      </c>
      <c r="N44" s="36"/>
      <c r="O44" s="36"/>
      <c r="P44" s="36"/>
      <c r="Q44" s="36"/>
      <c r="R44" s="36"/>
      <c r="S44" s="36"/>
      <c r="T44" s="36"/>
      <c r="U44" s="36"/>
      <c r="V44" s="36"/>
      <c r="X44" s="36"/>
      <c r="Y44" s="36"/>
    </row>
    <row r="45" spans="1:25">
      <c r="A45" s="6" t="s">
        <v>28</v>
      </c>
      <c r="B45" s="36">
        <f t="shared" si="13"/>
        <v>18.7112132870335</v>
      </c>
      <c r="C45" s="36">
        <f>AVERAGE(E35:G35)</f>
        <v>15.628854499273</v>
      </c>
      <c r="D45" s="36">
        <f t="shared" si="14"/>
        <v>16.2374253101295</v>
      </c>
      <c r="N45" s="36"/>
      <c r="O45" s="36"/>
      <c r="P45" s="36"/>
      <c r="Q45" s="36"/>
      <c r="R45" s="36"/>
      <c r="S45" s="36"/>
      <c r="T45" s="36"/>
      <c r="U45" s="36"/>
      <c r="V45" s="36"/>
      <c r="X45" s="36"/>
      <c r="Y45" s="36"/>
    </row>
    <row r="46" spans="1:25">
      <c r="A46" s="6" t="s">
        <v>29</v>
      </c>
      <c r="B46" s="36">
        <f t="shared" si="13"/>
        <v>8.63267684486454</v>
      </c>
      <c r="C46" s="36">
        <f>AVERAGE(E36:G36)</f>
        <v>5.46018544788689</v>
      </c>
      <c r="D46" s="36">
        <f t="shared" si="14"/>
        <v>5.22430928340659</v>
      </c>
      <c r="N46" s="36"/>
      <c r="O46" s="36"/>
      <c r="P46" s="36"/>
      <c r="Q46" s="36"/>
      <c r="R46" s="36"/>
      <c r="S46" s="36"/>
      <c r="T46" s="36"/>
      <c r="U46" s="36"/>
      <c r="V46" s="36"/>
      <c r="X46" s="36"/>
      <c r="Y46" s="36"/>
    </row>
    <row r="47" spans="1:25">
      <c r="A47" s="6" t="s">
        <v>30</v>
      </c>
      <c r="B47" s="36">
        <f t="shared" si="13"/>
        <v>11.0518385649142</v>
      </c>
      <c r="C47" s="36">
        <f>AVERAGE(E37:G37)</f>
        <v>8.50299412637724</v>
      </c>
      <c r="D47" s="36">
        <f t="shared" si="14"/>
        <v>6.99421220847732</v>
      </c>
      <c r="N47" s="36"/>
      <c r="O47" s="36"/>
      <c r="P47" s="36"/>
      <c r="Q47" s="36"/>
      <c r="R47" s="36"/>
      <c r="S47" s="36"/>
      <c r="T47" s="36"/>
      <c r="U47" s="36"/>
      <c r="V47" s="36"/>
      <c r="X47" s="36"/>
      <c r="Y47" s="36"/>
    </row>
    <row r="48" spans="1:25">
      <c r="A48" s="6" t="s">
        <v>31</v>
      </c>
      <c r="B48" s="36">
        <f t="shared" si="13"/>
        <v>5.2593155161955</v>
      </c>
      <c r="C48" s="36">
        <f>AVERAGE(E38:G38)</f>
        <v>13.4714488954974</v>
      </c>
      <c r="D48" s="36">
        <f t="shared" si="14"/>
        <v>11.521093079512</v>
      </c>
      <c r="N48" s="36"/>
      <c r="O48" s="36"/>
      <c r="P48" s="36"/>
      <c r="Q48" s="36"/>
      <c r="R48" s="36"/>
      <c r="S48" s="36"/>
      <c r="T48" s="36"/>
      <c r="U48" s="36"/>
      <c r="V48" s="36"/>
      <c r="X48" s="36"/>
      <c r="Y48" s="36"/>
    </row>
    <row r="49" spans="15:26">
      <c r="O49" s="36"/>
      <c r="P49" s="36"/>
      <c r="Q49" s="36"/>
      <c r="R49" s="36"/>
      <c r="S49" s="36"/>
      <c r="T49" s="36"/>
      <c r="U49" s="36"/>
      <c r="V49" s="36"/>
      <c r="W49" s="36"/>
      <c r="Y49" s="36"/>
      <c r="Z49" s="36"/>
    </row>
    <row r="50" spans="15:26">
      <c r="O50" s="36"/>
      <c r="P50" s="36"/>
      <c r="Q50" s="36"/>
      <c r="R50" s="36"/>
      <c r="S50" s="36"/>
      <c r="T50" s="36"/>
      <c r="U50" s="36"/>
      <c r="V50" s="36"/>
      <c r="W50" s="36"/>
      <c r="Y50" s="36"/>
      <c r="Z50" s="36"/>
    </row>
    <row r="51" spans="1:1">
      <c r="A51" s="30" t="s">
        <v>3</v>
      </c>
    </row>
    <row r="52" spans="1:1">
      <c r="A52" s="30" t="s">
        <v>307</v>
      </c>
    </row>
    <row r="53" spans="2:8">
      <c r="B53" s="6" t="s">
        <v>10</v>
      </c>
      <c r="E53" s="6" t="s">
        <v>153</v>
      </c>
      <c r="H53" s="6" t="s">
        <v>186</v>
      </c>
    </row>
    <row r="54" spans="1:10">
      <c r="A54" s="6" t="s">
        <v>26</v>
      </c>
      <c r="B54" s="34">
        <v>0.724588453590307</v>
      </c>
      <c r="C54" s="34">
        <v>0.663954637946791</v>
      </c>
      <c r="D54" s="34">
        <v>0.712270295443134</v>
      </c>
      <c r="E54" s="34">
        <v>0.636010279261368</v>
      </c>
      <c r="F54" s="34">
        <v>0.719067192303819</v>
      </c>
      <c r="G54" s="34">
        <v>0.677969637020194</v>
      </c>
      <c r="H54" s="34">
        <v>0.687073483340648</v>
      </c>
      <c r="I54" s="34">
        <v>0.684799331543435</v>
      </c>
      <c r="J54" s="34">
        <v>0.718770604043076</v>
      </c>
    </row>
    <row r="55" spans="1:10">
      <c r="A55" s="6" t="s">
        <v>27</v>
      </c>
      <c r="B55" s="34">
        <v>0.379055968113613</v>
      </c>
      <c r="C55" s="34">
        <v>0.388898482009653</v>
      </c>
      <c r="D55" s="34">
        <v>0.379507890212076</v>
      </c>
      <c r="E55" s="34">
        <v>0.359832044521902</v>
      </c>
      <c r="F55" s="34">
        <v>0.365986651545469</v>
      </c>
      <c r="G55" s="34">
        <v>0.360470660579195</v>
      </c>
      <c r="H55" s="34">
        <v>0.367408717553526</v>
      </c>
      <c r="I55" s="34">
        <v>0.36893825702163</v>
      </c>
      <c r="J55" s="34">
        <v>0.379788410558431</v>
      </c>
    </row>
    <row r="56" spans="1:10">
      <c r="A56" s="6" t="s">
        <v>28</v>
      </c>
      <c r="B56" s="34">
        <v>0.513419923061021</v>
      </c>
      <c r="C56" s="34">
        <v>0.563989826118955</v>
      </c>
      <c r="D56" s="34">
        <v>0.483183905794281</v>
      </c>
      <c r="E56" s="34">
        <v>0.54651342416783</v>
      </c>
      <c r="F56" s="34">
        <v>0.561908322167274</v>
      </c>
      <c r="G56" s="34">
        <v>0.574776332088889</v>
      </c>
      <c r="H56" s="34">
        <v>0.594111745856366</v>
      </c>
      <c r="I56" s="34">
        <v>0.614732671201888</v>
      </c>
      <c r="J56" s="34">
        <v>0.557690541985851</v>
      </c>
    </row>
    <row r="57" spans="1:10">
      <c r="A57" s="6" t="s">
        <v>29</v>
      </c>
      <c r="B57" s="34">
        <v>0.504545213826797</v>
      </c>
      <c r="C57" s="34">
        <v>0.53995051013566</v>
      </c>
      <c r="D57" s="34">
        <v>0.500935232067344</v>
      </c>
      <c r="E57" s="34">
        <v>0.507350836199398</v>
      </c>
      <c r="F57" s="34">
        <v>0.509737984343236</v>
      </c>
      <c r="G57" s="34">
        <v>0.542574802571916</v>
      </c>
      <c r="H57" s="34">
        <v>0.487850830262197</v>
      </c>
      <c r="I57" s="34">
        <v>0.50017490828792</v>
      </c>
      <c r="J57" s="34">
        <v>0.541733366489742</v>
      </c>
    </row>
    <row r="58" spans="1:10">
      <c r="A58" s="6" t="s">
        <v>30</v>
      </c>
      <c r="B58" s="34">
        <v>0.562678440243296</v>
      </c>
      <c r="C58" s="34">
        <v>0.575449890489048</v>
      </c>
      <c r="D58" s="34">
        <v>0.615402741979673</v>
      </c>
      <c r="E58" s="34">
        <v>0.574888354200425</v>
      </c>
      <c r="F58" s="34">
        <v>0.591791156189939</v>
      </c>
      <c r="G58" s="34">
        <v>0.58088311969143</v>
      </c>
      <c r="H58" s="34">
        <v>0.535776098567838</v>
      </c>
      <c r="I58" s="34">
        <v>0.563478419501054</v>
      </c>
      <c r="J58" s="34">
        <v>0.603258203875159</v>
      </c>
    </row>
    <row r="59" spans="1:10">
      <c r="A59" s="6" t="s">
        <v>31</v>
      </c>
      <c r="B59" s="34">
        <v>0.56514626286976</v>
      </c>
      <c r="C59" s="34">
        <v>0.584055586075721</v>
      </c>
      <c r="D59" s="34">
        <v>0.560104643294063</v>
      </c>
      <c r="E59" s="34">
        <v>0.557310423049179</v>
      </c>
      <c r="F59" s="34">
        <v>0.535451419505176</v>
      </c>
      <c r="G59" s="34">
        <v>0.575734232151113</v>
      </c>
      <c r="H59" s="34">
        <v>0.546780166647942</v>
      </c>
      <c r="I59" s="34">
        <v>0.57744723893234</v>
      </c>
      <c r="J59" s="34">
        <v>0.533681197999527</v>
      </c>
    </row>
    <row r="61" spans="1:1">
      <c r="A61" s="30" t="s">
        <v>308</v>
      </c>
    </row>
    <row r="62" spans="2:8">
      <c r="B62" s="6" t="s">
        <v>10</v>
      </c>
      <c r="E62" s="6" t="s">
        <v>153</v>
      </c>
      <c r="H62" s="6" t="s">
        <v>186</v>
      </c>
    </row>
    <row r="63" spans="1:10">
      <c r="A63" s="6" t="s">
        <v>26</v>
      </c>
      <c r="B63" s="34">
        <v>0.55720892090934</v>
      </c>
      <c r="C63" s="34">
        <v>0.532550393164365</v>
      </c>
      <c r="D63" s="34">
        <v>0.580742465865543</v>
      </c>
      <c r="E63" s="34">
        <v>0.573666837147562</v>
      </c>
      <c r="F63" s="34">
        <v>0.652782217691836</v>
      </c>
      <c r="G63" s="34">
        <v>0.60717071946106</v>
      </c>
      <c r="H63" s="34">
        <v>0.542147513632813</v>
      </c>
      <c r="I63" s="34">
        <v>0.540130643468068</v>
      </c>
      <c r="J63" s="34">
        <v>0.568542830210971</v>
      </c>
    </row>
    <row r="64" spans="1:10">
      <c r="A64" s="6" t="s">
        <v>27</v>
      </c>
      <c r="B64" s="34">
        <v>0.344731373544769</v>
      </c>
      <c r="C64" s="34">
        <v>0.372591255928257</v>
      </c>
      <c r="D64" s="34">
        <v>0.3560416625615</v>
      </c>
      <c r="E64" s="34">
        <v>0.334374253437881</v>
      </c>
      <c r="F64" s="34">
        <v>0.34755671827945</v>
      </c>
      <c r="G64" s="34">
        <v>0.346846253939887</v>
      </c>
      <c r="H64" s="34">
        <v>0.366927577270708</v>
      </c>
      <c r="I64" s="34">
        <v>0.370678799869451</v>
      </c>
      <c r="J64" s="34">
        <v>0.353922523584228</v>
      </c>
    </row>
    <row r="65" spans="1:10">
      <c r="A65" s="6" t="s">
        <v>28</v>
      </c>
      <c r="B65" s="34">
        <v>0.422659123607645</v>
      </c>
      <c r="C65" s="34">
        <v>0.43315539405074</v>
      </c>
      <c r="D65" s="34">
        <v>0.397371127034755</v>
      </c>
      <c r="E65" s="34">
        <v>0.465881845691803</v>
      </c>
      <c r="F65" s="34">
        <v>0.463490554166231</v>
      </c>
      <c r="G65" s="34">
        <v>0.50276532830075</v>
      </c>
      <c r="H65" s="34">
        <v>0.547582037919864</v>
      </c>
      <c r="I65" s="34">
        <v>0.515398504840947</v>
      </c>
      <c r="J65" s="34">
        <v>0.463840641241996</v>
      </c>
    </row>
    <row r="66" spans="1:10">
      <c r="A66" s="6" t="s">
        <v>29</v>
      </c>
      <c r="B66" s="34">
        <v>0.458352332882786</v>
      </c>
      <c r="C66" s="34">
        <v>0.492969538319059</v>
      </c>
      <c r="D66" s="34">
        <v>0.459606643947268</v>
      </c>
      <c r="E66" s="34">
        <v>0.4751684070435</v>
      </c>
      <c r="F66" s="34">
        <v>0.477823432187849</v>
      </c>
      <c r="G66" s="34">
        <v>0.513333727924401</v>
      </c>
      <c r="H66" s="34">
        <v>0.470332251555354</v>
      </c>
      <c r="I66" s="34">
        <v>0.479344788359399</v>
      </c>
      <c r="J66" s="34">
        <v>0.499584903482216</v>
      </c>
    </row>
    <row r="67" spans="1:10">
      <c r="A67" s="6" t="s">
        <v>30</v>
      </c>
      <c r="B67" s="34">
        <v>0.520253630078167</v>
      </c>
      <c r="C67" s="34">
        <v>0.527673904839264</v>
      </c>
      <c r="D67" s="34">
        <v>0.559252179584128</v>
      </c>
      <c r="E67" s="34">
        <v>0.52335635930838</v>
      </c>
      <c r="F67" s="34">
        <v>0.540863329055383</v>
      </c>
      <c r="G67" s="34">
        <v>0.539592522461429</v>
      </c>
      <c r="H67" s="34">
        <v>0.477803911282978</v>
      </c>
      <c r="I67" s="34">
        <v>0.505447292792865</v>
      </c>
      <c r="J67" s="34">
        <v>0.556970959791839</v>
      </c>
    </row>
    <row r="68" spans="1:10">
      <c r="A68" s="6" t="s">
        <v>31</v>
      </c>
      <c r="B68" s="34">
        <v>0.541713308822711</v>
      </c>
      <c r="C68" s="34">
        <v>0.546400745754877</v>
      </c>
      <c r="D68" s="34">
        <v>0.549845028320249</v>
      </c>
      <c r="E68" s="34">
        <v>0.482883316640031</v>
      </c>
      <c r="F68" s="34">
        <v>0.454315526620176</v>
      </c>
      <c r="G68" s="34">
        <v>0.511648056008636</v>
      </c>
      <c r="H68" s="34">
        <v>0.50204659168189</v>
      </c>
      <c r="I68" s="34">
        <v>0.558451403110456</v>
      </c>
      <c r="J68" s="34">
        <v>0.462852348251054</v>
      </c>
    </row>
    <row r="70" spans="1:1">
      <c r="A70" s="30" t="s">
        <v>23</v>
      </c>
    </row>
    <row r="71" spans="2:8">
      <c r="B71" s="6" t="s">
        <v>10</v>
      </c>
      <c r="E71" s="6" t="s">
        <v>153</v>
      </c>
      <c r="H71" s="6" t="s">
        <v>186</v>
      </c>
    </row>
    <row r="72" spans="1:23">
      <c r="A72" s="6" t="s">
        <v>26</v>
      </c>
      <c r="B72" s="36">
        <f t="shared" ref="B72:J72" si="15">B54-B63</f>
        <v>0.167379532680967</v>
      </c>
      <c r="C72" s="36">
        <f t="shared" si="15"/>
        <v>0.131404244782426</v>
      </c>
      <c r="D72" s="36">
        <f t="shared" si="15"/>
        <v>0.131527829577591</v>
      </c>
      <c r="E72" s="36">
        <f t="shared" si="15"/>
        <v>0.062343442113806</v>
      </c>
      <c r="F72" s="36">
        <f t="shared" si="15"/>
        <v>0.066284974611983</v>
      </c>
      <c r="G72" s="36">
        <f t="shared" si="15"/>
        <v>0.0707989175591339</v>
      </c>
      <c r="H72" s="36">
        <f t="shared" si="15"/>
        <v>0.144925969707835</v>
      </c>
      <c r="I72" s="36">
        <f t="shared" si="15"/>
        <v>0.144668688075367</v>
      </c>
      <c r="J72" s="36">
        <f t="shared" si="15"/>
        <v>0.150227773832105</v>
      </c>
      <c r="P72" s="36"/>
      <c r="Q72" s="36"/>
      <c r="R72" s="36"/>
      <c r="S72" s="36"/>
      <c r="T72" s="36"/>
      <c r="V72" s="36"/>
      <c r="W72" s="36"/>
    </row>
    <row r="73" spans="1:23">
      <c r="A73" s="6" t="s">
        <v>27</v>
      </c>
      <c r="B73" s="36">
        <f t="shared" ref="B73:J73" si="16">B55-B64</f>
        <v>0.034324594568844</v>
      </c>
      <c r="C73" s="36">
        <f t="shared" si="16"/>
        <v>0.016307226081396</v>
      </c>
      <c r="D73" s="36">
        <f t="shared" si="16"/>
        <v>0.023466227650576</v>
      </c>
      <c r="E73" s="36">
        <f t="shared" si="16"/>
        <v>0.025457791084021</v>
      </c>
      <c r="F73" s="36">
        <f t="shared" si="16"/>
        <v>0.018429933266019</v>
      </c>
      <c r="G73" s="36">
        <f t="shared" si="16"/>
        <v>0.013624406639308</v>
      </c>
      <c r="H73" s="36">
        <f t="shared" si="16"/>
        <v>0.000481140282817982</v>
      </c>
      <c r="I73" s="36">
        <f t="shared" si="16"/>
        <v>-0.00174054284782099</v>
      </c>
      <c r="J73" s="36">
        <f t="shared" si="16"/>
        <v>0.025865886974203</v>
      </c>
      <c r="P73" s="36"/>
      <c r="Q73" s="36"/>
      <c r="R73" s="36"/>
      <c r="S73" s="36"/>
      <c r="T73" s="36"/>
      <c r="V73" s="36"/>
      <c r="W73" s="36"/>
    </row>
    <row r="74" spans="1:23">
      <c r="A74" s="6" t="s">
        <v>28</v>
      </c>
      <c r="B74" s="36">
        <f t="shared" ref="B74:J74" si="17">B56-B65</f>
        <v>0.090760799453376</v>
      </c>
      <c r="C74" s="36">
        <f t="shared" si="17"/>
        <v>0.130834432068215</v>
      </c>
      <c r="D74" s="36">
        <f t="shared" si="17"/>
        <v>0.085812778759526</v>
      </c>
      <c r="E74" s="36">
        <f t="shared" si="17"/>
        <v>0.080631578476027</v>
      </c>
      <c r="F74" s="36">
        <f t="shared" si="17"/>
        <v>0.0984177680010431</v>
      </c>
      <c r="G74" s="36">
        <f t="shared" si="17"/>
        <v>0.072011003788139</v>
      </c>
      <c r="H74" s="36">
        <f t="shared" si="17"/>
        <v>0.0465297079365019</v>
      </c>
      <c r="I74" s="36">
        <f t="shared" si="17"/>
        <v>0.0993341663609411</v>
      </c>
      <c r="J74" s="36">
        <f t="shared" si="17"/>
        <v>0.093849900743855</v>
      </c>
      <c r="P74" s="36"/>
      <c r="Q74" s="36"/>
      <c r="R74" s="36"/>
      <c r="S74" s="36"/>
      <c r="T74" s="36"/>
      <c r="V74" s="36"/>
      <c r="W74" s="36"/>
    </row>
    <row r="75" spans="1:23">
      <c r="A75" s="6" t="s">
        <v>29</v>
      </c>
      <c r="B75" s="36">
        <f t="shared" ref="B75:J75" si="18">B57-B66</f>
        <v>0.046192880944011</v>
      </c>
      <c r="C75" s="36">
        <f t="shared" si="18"/>
        <v>0.046980971816601</v>
      </c>
      <c r="D75" s="36">
        <f t="shared" si="18"/>
        <v>0.041328588120076</v>
      </c>
      <c r="E75" s="36">
        <f t="shared" si="18"/>
        <v>0.032182429155898</v>
      </c>
      <c r="F75" s="36">
        <f t="shared" si="18"/>
        <v>0.031914552155387</v>
      </c>
      <c r="G75" s="36">
        <f t="shared" si="18"/>
        <v>0.029241074647515</v>
      </c>
      <c r="H75" s="36">
        <f t="shared" si="18"/>
        <v>0.017518578706843</v>
      </c>
      <c r="I75" s="36">
        <f t="shared" si="18"/>
        <v>0.020830119928521</v>
      </c>
      <c r="J75" s="36">
        <f t="shared" si="18"/>
        <v>0.042148463007526</v>
      </c>
      <c r="P75" s="36"/>
      <c r="Q75" s="36"/>
      <c r="R75" s="36"/>
      <c r="S75" s="36"/>
      <c r="T75" s="36"/>
      <c r="V75" s="36"/>
      <c r="W75" s="36"/>
    </row>
    <row r="76" spans="1:23">
      <c r="A76" s="6" t="s">
        <v>30</v>
      </c>
      <c r="B76" s="36">
        <f t="shared" ref="B76:J76" si="19">B58-B67</f>
        <v>0.042424810165129</v>
      </c>
      <c r="C76" s="36">
        <f t="shared" si="19"/>
        <v>0.047775985649784</v>
      </c>
      <c r="D76" s="36">
        <f t="shared" si="19"/>
        <v>0.0561505623955451</v>
      </c>
      <c r="E76" s="36">
        <f t="shared" si="19"/>
        <v>0.051531994892045</v>
      </c>
      <c r="F76" s="36">
        <f t="shared" si="19"/>
        <v>0.050927827134556</v>
      </c>
      <c r="G76" s="36">
        <f t="shared" si="19"/>
        <v>0.0412905972300011</v>
      </c>
      <c r="H76" s="36">
        <f t="shared" si="19"/>
        <v>0.05797218728486</v>
      </c>
      <c r="I76" s="36">
        <f t="shared" si="19"/>
        <v>0.058031126708189</v>
      </c>
      <c r="J76" s="36">
        <f t="shared" si="19"/>
        <v>0.0462872440833201</v>
      </c>
      <c r="P76" s="36"/>
      <c r="Q76" s="36"/>
      <c r="R76" s="36"/>
      <c r="S76" s="36"/>
      <c r="T76" s="36"/>
      <c r="V76" s="36"/>
      <c r="W76" s="36"/>
    </row>
    <row r="77" spans="1:23">
      <c r="A77" s="6" t="s">
        <v>31</v>
      </c>
      <c r="B77" s="36">
        <f t="shared" ref="B77:J77" si="20">B59-B68</f>
        <v>0.023432954047049</v>
      </c>
      <c r="C77" s="36">
        <f t="shared" si="20"/>
        <v>0.037654840320844</v>
      </c>
      <c r="D77" s="36">
        <f t="shared" si="20"/>
        <v>0.010259614973814</v>
      </c>
      <c r="E77" s="36">
        <f t="shared" si="20"/>
        <v>0.074427106409148</v>
      </c>
      <c r="F77" s="36">
        <f t="shared" si="20"/>
        <v>0.0811358928850001</v>
      </c>
      <c r="G77" s="36">
        <f t="shared" si="20"/>
        <v>0.0640861761424769</v>
      </c>
      <c r="H77" s="36">
        <f t="shared" si="20"/>
        <v>0.044733574966052</v>
      </c>
      <c r="I77" s="36">
        <f t="shared" si="20"/>
        <v>0.0189958358218839</v>
      </c>
      <c r="J77" s="36">
        <f t="shared" si="20"/>
        <v>0.070828849748473</v>
      </c>
      <c r="P77" s="36"/>
      <c r="Q77" s="36"/>
      <c r="R77" s="36"/>
      <c r="S77" s="36"/>
      <c r="T77" s="36"/>
      <c r="V77" s="36"/>
      <c r="W77" s="36"/>
    </row>
    <row r="78" spans="2:23">
      <c r="B78" s="36"/>
      <c r="C78" s="36"/>
      <c r="D78" s="36"/>
      <c r="E78" s="36"/>
      <c r="F78" s="36"/>
      <c r="G78" s="36"/>
      <c r="H78" s="36"/>
      <c r="I78" s="36"/>
      <c r="J78" s="36"/>
      <c r="P78" s="36"/>
      <c r="Q78" s="36"/>
      <c r="R78" s="36"/>
      <c r="S78" s="36"/>
      <c r="T78" s="36"/>
      <c r="V78" s="36"/>
      <c r="W78" s="36"/>
    </row>
    <row r="79" spans="1:23">
      <c r="A79" s="30" t="s">
        <v>32</v>
      </c>
      <c r="L79" s="36"/>
      <c r="M79" s="36"/>
      <c r="N79" s="36"/>
      <c r="O79" s="36"/>
      <c r="P79" s="36"/>
      <c r="Q79" s="36"/>
      <c r="R79" s="36"/>
      <c r="S79" s="36"/>
      <c r="T79" s="36"/>
      <c r="V79" s="36"/>
      <c r="W79" s="36"/>
    </row>
    <row r="80" spans="1:23">
      <c r="A80" s="32" t="s">
        <v>262</v>
      </c>
      <c r="L80" s="36"/>
      <c r="M80" s="36"/>
      <c r="N80" s="36"/>
      <c r="O80" s="36"/>
      <c r="P80" s="36"/>
      <c r="Q80" s="36"/>
      <c r="R80" s="36"/>
      <c r="S80" s="36"/>
      <c r="T80" s="36"/>
      <c r="V80" s="36"/>
      <c r="W80" s="36"/>
    </row>
    <row r="81" spans="2:23">
      <c r="B81" s="6" t="s">
        <v>10</v>
      </c>
      <c r="E81" s="6" t="s">
        <v>153</v>
      </c>
      <c r="H81" s="6" t="s">
        <v>186</v>
      </c>
      <c r="L81" s="36"/>
      <c r="M81" s="36"/>
      <c r="N81" s="36"/>
      <c r="O81" s="36"/>
      <c r="P81" s="36"/>
      <c r="Q81" s="36"/>
      <c r="R81" s="36"/>
      <c r="S81" s="36"/>
      <c r="T81" s="36"/>
      <c r="V81" s="36"/>
      <c r="W81" s="36"/>
    </row>
    <row r="82" spans="1:23">
      <c r="A82" s="6" t="s">
        <v>26</v>
      </c>
      <c r="B82" s="41">
        <f t="shared" ref="B82:J82" si="21">B72/B54*100</f>
        <v>23.0999447826705</v>
      </c>
      <c r="C82" s="41">
        <f t="shared" si="21"/>
        <v>19.7911479598636</v>
      </c>
      <c r="D82" s="41">
        <f t="shared" si="21"/>
        <v>18.4659995536894</v>
      </c>
      <c r="E82" s="41">
        <f t="shared" si="21"/>
        <v>9.8022695774994</v>
      </c>
      <c r="F82" s="41">
        <f t="shared" si="21"/>
        <v>9.21818924871438</v>
      </c>
      <c r="G82" s="41">
        <f t="shared" si="21"/>
        <v>10.442785884971</v>
      </c>
      <c r="H82" s="41">
        <f t="shared" si="21"/>
        <v>21.0932270305622</v>
      </c>
      <c r="I82" s="41">
        <f t="shared" si="21"/>
        <v>21.1257052119641</v>
      </c>
      <c r="J82" s="41">
        <f t="shared" si="21"/>
        <v>20.9006563411297</v>
      </c>
      <c r="L82" s="36"/>
      <c r="M82" s="36"/>
      <c r="N82" s="36"/>
      <c r="O82" s="36"/>
      <c r="P82" s="36"/>
      <c r="Q82" s="36"/>
      <c r="R82" s="36"/>
      <c r="S82" s="36"/>
      <c r="T82" s="36"/>
      <c r="V82" s="36"/>
      <c r="W82" s="36"/>
    </row>
    <row r="83" spans="1:23">
      <c r="A83" s="6" t="s">
        <v>27</v>
      </c>
      <c r="B83" s="41">
        <f t="shared" ref="B83:J83" si="22">B73/B55*100</f>
        <v>9.05528403619699</v>
      </c>
      <c r="C83" s="41">
        <f t="shared" si="22"/>
        <v>4.19318326909572</v>
      </c>
      <c r="D83" s="41">
        <f t="shared" si="22"/>
        <v>6.1833306383861</v>
      </c>
      <c r="E83" s="41">
        <f t="shared" si="22"/>
        <v>7.07490938386156</v>
      </c>
      <c r="F83" s="41">
        <f t="shared" si="22"/>
        <v>5.03568454974903</v>
      </c>
      <c r="G83" s="41">
        <f t="shared" si="22"/>
        <v>3.77961596580889</v>
      </c>
      <c r="H83" s="41">
        <f t="shared" si="22"/>
        <v>0.130955053549563</v>
      </c>
      <c r="I83" s="41">
        <f t="shared" si="22"/>
        <v>-0.47177076778973</v>
      </c>
      <c r="J83" s="41">
        <f t="shared" si="22"/>
        <v>6.81060460380307</v>
      </c>
      <c r="L83" s="36"/>
      <c r="M83" s="36"/>
      <c r="N83" s="36"/>
      <c r="O83" s="36"/>
      <c r="P83" s="36"/>
      <c r="Q83" s="36"/>
      <c r="R83" s="36"/>
      <c r="S83" s="36"/>
      <c r="T83" s="36"/>
      <c r="V83" s="36"/>
      <c r="W83" s="36"/>
    </row>
    <row r="84" spans="1:23">
      <c r="A84" s="6" t="s">
        <v>28</v>
      </c>
      <c r="B84" s="41">
        <f t="shared" ref="B84:J84" si="23">B74/B56*100</f>
        <v>17.6776933221169</v>
      </c>
      <c r="C84" s="41">
        <f t="shared" si="23"/>
        <v>23.1980128025607</v>
      </c>
      <c r="D84" s="41">
        <f t="shared" si="23"/>
        <v>17.7598586646761</v>
      </c>
      <c r="E84" s="41">
        <f t="shared" si="23"/>
        <v>14.7538148031412</v>
      </c>
      <c r="F84" s="41">
        <f t="shared" si="23"/>
        <v>17.5149155330974</v>
      </c>
      <c r="G84" s="41">
        <f t="shared" si="23"/>
        <v>12.5285262749828</v>
      </c>
      <c r="H84" s="41">
        <f t="shared" si="23"/>
        <v>7.83181081017561</v>
      </c>
      <c r="I84" s="41">
        <f t="shared" si="23"/>
        <v>16.1589209447302</v>
      </c>
      <c r="J84" s="41">
        <f t="shared" si="23"/>
        <v>16.8283113444366</v>
      </c>
      <c r="L84" s="36"/>
      <c r="M84" s="36"/>
      <c r="N84" s="36"/>
      <c r="O84" s="36"/>
      <c r="P84" s="36"/>
      <c r="Q84" s="36"/>
      <c r="R84" s="36"/>
      <c r="S84" s="36"/>
      <c r="T84" s="36"/>
      <c r="V84" s="36"/>
      <c r="W84" s="36"/>
    </row>
    <row r="85" spans="1:23">
      <c r="A85" s="6" t="s">
        <v>29</v>
      </c>
      <c r="B85" s="41">
        <f t="shared" ref="B85:J85" si="24">B75/B57*100</f>
        <v>9.1553501407048</v>
      </c>
      <c r="C85" s="41">
        <f t="shared" si="24"/>
        <v>8.70097739231643</v>
      </c>
      <c r="D85" s="41">
        <f t="shared" si="24"/>
        <v>8.25028576039945</v>
      </c>
      <c r="E85" s="41">
        <f t="shared" si="24"/>
        <v>6.34322974551081</v>
      </c>
      <c r="F85" s="41">
        <f t="shared" si="24"/>
        <v>6.26097193767242</v>
      </c>
      <c r="G85" s="41">
        <f t="shared" si="24"/>
        <v>5.38931673732476</v>
      </c>
      <c r="H85" s="41">
        <f t="shared" si="24"/>
        <v>3.59097035817845</v>
      </c>
      <c r="I85" s="41">
        <f t="shared" si="24"/>
        <v>4.16456715108356</v>
      </c>
      <c r="J85" s="41">
        <f t="shared" si="24"/>
        <v>7.78029665786224</v>
      </c>
      <c r="L85" s="36"/>
      <c r="M85" s="36"/>
      <c r="N85" s="36"/>
      <c r="O85" s="36"/>
      <c r="P85" s="36"/>
      <c r="Q85" s="36"/>
      <c r="R85" s="36"/>
      <c r="S85" s="36"/>
      <c r="T85" s="36"/>
      <c r="V85" s="36"/>
      <c r="W85" s="36"/>
    </row>
    <row r="86" spans="1:23">
      <c r="A86" s="6" t="s">
        <v>30</v>
      </c>
      <c r="B86" s="41">
        <f t="shared" ref="B86:J86" si="25">B76/B58*100</f>
        <v>7.5397966459822</v>
      </c>
      <c r="C86" s="41">
        <f t="shared" si="25"/>
        <v>8.30237114289507</v>
      </c>
      <c r="D86" s="41">
        <f t="shared" si="25"/>
        <v>9.12419762949313</v>
      </c>
      <c r="E86" s="41">
        <f t="shared" si="25"/>
        <v>8.96382654397609</v>
      </c>
      <c r="F86" s="41">
        <f t="shared" si="25"/>
        <v>8.60570939627398</v>
      </c>
      <c r="G86" s="41">
        <f t="shared" si="25"/>
        <v>7.10824533030586</v>
      </c>
      <c r="H86" s="41">
        <f t="shared" si="25"/>
        <v>10.820226478901</v>
      </c>
      <c r="I86" s="41">
        <f t="shared" si="25"/>
        <v>10.2987310072272</v>
      </c>
      <c r="J86" s="41">
        <f t="shared" si="25"/>
        <v>7.67287436556751</v>
      </c>
      <c r="L86" s="36"/>
      <c r="M86" s="36"/>
      <c r="N86" s="36"/>
      <c r="O86" s="36"/>
      <c r="P86" s="36"/>
      <c r="Q86" s="36"/>
      <c r="R86" s="36"/>
      <c r="S86" s="36"/>
      <c r="T86" s="36"/>
      <c r="V86" s="36"/>
      <c r="W86" s="36"/>
    </row>
    <row r="87" spans="1:23">
      <c r="A87" s="6" t="s">
        <v>31</v>
      </c>
      <c r="B87" s="41">
        <f t="shared" ref="B87:J87" si="26">B77/B59*100</f>
        <v>4.14635211919454</v>
      </c>
      <c r="C87" s="41">
        <f t="shared" si="26"/>
        <v>6.44713298161353</v>
      </c>
      <c r="D87" s="41">
        <f t="shared" si="26"/>
        <v>1.8317318195178</v>
      </c>
      <c r="E87" s="41">
        <f t="shared" si="26"/>
        <v>13.3546948578387</v>
      </c>
      <c r="F87" s="41">
        <f t="shared" si="26"/>
        <v>15.1528019031082</v>
      </c>
      <c r="G87" s="41">
        <f t="shared" si="26"/>
        <v>11.1312082144277</v>
      </c>
      <c r="H87" s="41">
        <f t="shared" si="26"/>
        <v>8.18127241891252</v>
      </c>
      <c r="I87" s="41">
        <f t="shared" si="26"/>
        <v>3.28962276397856</v>
      </c>
      <c r="J87" s="41">
        <f t="shared" si="26"/>
        <v>13.2717528768056</v>
      </c>
      <c r="L87" s="36"/>
      <c r="M87" s="36"/>
      <c r="N87" s="36"/>
      <c r="O87" s="36"/>
      <c r="P87" s="36"/>
      <c r="Q87" s="36"/>
      <c r="R87" s="36"/>
      <c r="S87" s="36"/>
      <c r="T87" s="36"/>
      <c r="V87" s="36"/>
      <c r="W87" s="36"/>
    </row>
    <row r="88" spans="15:26">
      <c r="O88" s="36"/>
      <c r="P88" s="36"/>
      <c r="Q88" s="36"/>
      <c r="R88" s="36"/>
      <c r="S88" s="36"/>
      <c r="T88" s="36"/>
      <c r="U88" s="36"/>
      <c r="V88" s="36"/>
      <c r="W88" s="36"/>
      <c r="Y88" s="36"/>
      <c r="Z88" s="36"/>
    </row>
    <row r="89" spans="15:26">
      <c r="O89" s="36"/>
      <c r="P89" s="36"/>
      <c r="Q89" s="36"/>
      <c r="R89" s="36"/>
      <c r="S89" s="36"/>
      <c r="T89" s="36"/>
      <c r="U89" s="36"/>
      <c r="V89" s="36"/>
      <c r="W89" s="36"/>
      <c r="Y89" s="36"/>
      <c r="Z89" s="36"/>
    </row>
    <row r="90" spans="1:26">
      <c r="A90" s="30" t="s">
        <v>25</v>
      </c>
      <c r="O90" s="36"/>
      <c r="P90" s="36"/>
      <c r="Q90" s="36"/>
      <c r="R90" s="36"/>
      <c r="S90" s="36"/>
      <c r="T90" s="36"/>
      <c r="U90" s="36"/>
      <c r="V90" s="36"/>
      <c r="W90" s="36"/>
      <c r="Y90" s="36"/>
      <c r="Z90" s="36"/>
    </row>
    <row r="91" spans="2:25">
      <c r="B91" s="6" t="s">
        <v>10</v>
      </c>
      <c r="C91" s="6" t="s">
        <v>153</v>
      </c>
      <c r="D91" s="6" t="s">
        <v>186</v>
      </c>
      <c r="N91" s="36"/>
      <c r="O91" s="36"/>
      <c r="P91" s="36"/>
      <c r="Q91" s="36"/>
      <c r="R91" s="36"/>
      <c r="S91" s="36"/>
      <c r="T91" s="36"/>
      <c r="U91" s="36"/>
      <c r="V91" s="36"/>
      <c r="X91" s="36"/>
      <c r="Y91" s="36"/>
    </row>
    <row r="92" spans="1:25">
      <c r="A92" s="6" t="s">
        <v>26</v>
      </c>
      <c r="B92" s="36">
        <f t="shared" ref="B92:B97" si="27">AVERAGE(B82:D82)</f>
        <v>20.4523640987411</v>
      </c>
      <c r="C92" s="36">
        <f t="shared" ref="C92:C97" si="28">AVERAGE(E82:G82)</f>
        <v>9.82108157039493</v>
      </c>
      <c r="D92" s="36">
        <f t="shared" ref="D92:D97" si="29">AVERAGE(H82:J82)</f>
        <v>21.0398628612187</v>
      </c>
      <c r="N92" s="36"/>
      <c r="O92" s="36"/>
      <c r="P92" s="36"/>
      <c r="Q92" s="36"/>
      <c r="R92" s="36"/>
      <c r="S92" s="36"/>
      <c r="T92" s="36"/>
      <c r="U92" s="36"/>
      <c r="V92" s="36"/>
      <c r="X92" s="36"/>
      <c r="Y92" s="36"/>
    </row>
    <row r="93" spans="1:25">
      <c r="A93" s="6" t="s">
        <v>27</v>
      </c>
      <c r="B93" s="36">
        <f t="shared" si="27"/>
        <v>6.47726598122627</v>
      </c>
      <c r="C93" s="36">
        <f t="shared" si="28"/>
        <v>5.29673663313983</v>
      </c>
      <c r="D93" s="36">
        <f t="shared" si="29"/>
        <v>2.15659629652097</v>
      </c>
      <c r="N93" s="36"/>
      <c r="O93" s="36"/>
      <c r="P93" s="36"/>
      <c r="Q93" s="36"/>
      <c r="R93" s="36"/>
      <c r="S93" s="36"/>
      <c r="T93" s="36"/>
      <c r="U93" s="36"/>
      <c r="V93" s="36"/>
      <c r="X93" s="36"/>
      <c r="Y93" s="36"/>
    </row>
    <row r="94" spans="1:25">
      <c r="A94" s="6" t="s">
        <v>28</v>
      </c>
      <c r="B94" s="36">
        <f t="shared" si="27"/>
        <v>19.5451882631179</v>
      </c>
      <c r="C94" s="36">
        <f t="shared" si="28"/>
        <v>14.9324188704071</v>
      </c>
      <c r="D94" s="36">
        <f t="shared" si="29"/>
        <v>13.6063476997808</v>
      </c>
      <c r="N94" s="36"/>
      <c r="O94" s="36"/>
      <c r="P94" s="36"/>
      <c r="Q94" s="36"/>
      <c r="R94" s="36"/>
      <c r="S94" s="36"/>
      <c r="T94" s="36"/>
      <c r="U94" s="36"/>
      <c r="V94" s="36"/>
      <c r="X94" s="36"/>
      <c r="Y94" s="36"/>
    </row>
    <row r="95" spans="1:25">
      <c r="A95" s="6" t="s">
        <v>29</v>
      </c>
      <c r="B95" s="36">
        <f t="shared" si="27"/>
        <v>8.70220443114022</v>
      </c>
      <c r="C95" s="36">
        <f t="shared" si="28"/>
        <v>5.99783947350266</v>
      </c>
      <c r="D95" s="36">
        <f t="shared" si="29"/>
        <v>5.17861138904142</v>
      </c>
      <c r="N95" s="36"/>
      <c r="O95" s="36"/>
      <c r="P95" s="36"/>
      <c r="Q95" s="36"/>
      <c r="R95" s="36"/>
      <c r="S95" s="36"/>
      <c r="T95" s="36"/>
      <c r="U95" s="36"/>
      <c r="V95" s="36"/>
      <c r="X95" s="36"/>
      <c r="Y95" s="36"/>
    </row>
    <row r="96" spans="1:25">
      <c r="A96" s="6" t="s">
        <v>30</v>
      </c>
      <c r="B96" s="36">
        <f t="shared" si="27"/>
        <v>8.32212180612347</v>
      </c>
      <c r="C96" s="36">
        <f t="shared" si="28"/>
        <v>8.22592709018531</v>
      </c>
      <c r="D96" s="36">
        <f t="shared" si="29"/>
        <v>9.59727728389859</v>
      </c>
      <c r="N96" s="36"/>
      <c r="O96" s="36"/>
      <c r="P96" s="36"/>
      <c r="Q96" s="36"/>
      <c r="R96" s="36"/>
      <c r="S96" s="36"/>
      <c r="T96" s="36"/>
      <c r="U96" s="36"/>
      <c r="V96" s="36"/>
      <c r="X96" s="36"/>
      <c r="Y96" s="36"/>
    </row>
    <row r="97" spans="1:25">
      <c r="A97" s="6" t="s">
        <v>31</v>
      </c>
      <c r="B97" s="36">
        <f t="shared" si="27"/>
        <v>4.14173897344195</v>
      </c>
      <c r="C97" s="36">
        <f t="shared" si="28"/>
        <v>13.2129016584582</v>
      </c>
      <c r="D97" s="36">
        <f t="shared" si="29"/>
        <v>8.24754935323224</v>
      </c>
      <c r="N97" s="36"/>
      <c r="O97" s="36"/>
      <c r="P97" s="36"/>
      <c r="Q97" s="36"/>
      <c r="R97" s="36"/>
      <c r="S97" s="36"/>
      <c r="T97" s="36"/>
      <c r="U97" s="36"/>
      <c r="V97" s="36"/>
      <c r="X97" s="36"/>
      <c r="Y97" s="36"/>
    </row>
    <row r="98" spans="15:26"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5:26"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>
      <c r="A100" s="30" t="s">
        <v>4</v>
      </c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>
      <c r="A101" s="30" t="s">
        <v>307</v>
      </c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2:23">
      <c r="B102" s="6" t="s">
        <v>10</v>
      </c>
      <c r="E102" s="6" t="s">
        <v>153</v>
      </c>
      <c r="H102" s="6" t="s">
        <v>186</v>
      </c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</row>
    <row r="103" spans="1:10">
      <c r="A103" s="6" t="s">
        <v>26</v>
      </c>
      <c r="B103" s="34">
        <v>0.616339397959228</v>
      </c>
      <c r="C103" s="34">
        <v>0.610381414254144</v>
      </c>
      <c r="D103" s="34">
        <v>0.60416544568455</v>
      </c>
      <c r="E103" s="34">
        <v>0.573449581181845</v>
      </c>
      <c r="F103" s="34">
        <v>0.714070595941994</v>
      </c>
      <c r="G103" s="34">
        <v>0.693429195511967</v>
      </c>
      <c r="H103" s="34">
        <v>0.597800970219566</v>
      </c>
      <c r="I103" s="34">
        <v>0.631151002055686</v>
      </c>
      <c r="J103" s="34">
        <v>0.642463347257169</v>
      </c>
    </row>
    <row r="104" spans="1:10">
      <c r="A104" s="6" t="s">
        <v>27</v>
      </c>
      <c r="B104" s="34">
        <v>0.356790792570192</v>
      </c>
      <c r="C104" s="34">
        <v>0.3308130067484</v>
      </c>
      <c r="D104" s="34">
        <v>0.36079598057112</v>
      </c>
      <c r="E104" s="34">
        <v>0.365352379665857</v>
      </c>
      <c r="F104" s="34">
        <v>0.357715868152911</v>
      </c>
      <c r="G104" s="34">
        <v>0.356906477176406</v>
      </c>
      <c r="H104" s="34">
        <v>0.362122735493464</v>
      </c>
      <c r="I104" s="34">
        <v>0.354266467169048</v>
      </c>
      <c r="J104" s="34">
        <v>0.351430250115803</v>
      </c>
    </row>
    <row r="105" spans="1:10">
      <c r="A105" s="6" t="s">
        <v>28</v>
      </c>
      <c r="B105" s="34">
        <v>0.463478710755208</v>
      </c>
      <c r="C105" s="34">
        <v>0.527099271559608</v>
      </c>
      <c r="D105" s="34">
        <v>0.469348269019221</v>
      </c>
      <c r="E105" s="34">
        <v>0.439007389534406</v>
      </c>
      <c r="F105" s="34">
        <v>0.501654459807963</v>
      </c>
      <c r="G105" s="34">
        <v>0.518079794409324</v>
      </c>
      <c r="H105" s="34">
        <v>0.481552573137313</v>
      </c>
      <c r="I105" s="34">
        <v>0.506668773041075</v>
      </c>
      <c r="J105" s="34">
        <v>0.500185985823945</v>
      </c>
    </row>
    <row r="106" spans="1:23">
      <c r="A106" s="6" t="s">
        <v>29</v>
      </c>
      <c r="B106" s="34">
        <v>0.434595236381974</v>
      </c>
      <c r="C106" s="34">
        <v>0.467506172648852</v>
      </c>
      <c r="D106" s="34">
        <v>0.459905275329386</v>
      </c>
      <c r="E106" s="34">
        <v>0.510094824134521</v>
      </c>
      <c r="F106" s="34">
        <v>0.471539515700588</v>
      </c>
      <c r="G106" s="34">
        <v>0.509351558725756</v>
      </c>
      <c r="H106" s="34">
        <v>0.455480645447196</v>
      </c>
      <c r="I106" s="34">
        <v>0.45463461511109</v>
      </c>
      <c r="J106" s="34">
        <v>0.498065270699151</v>
      </c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</row>
    <row r="107" spans="1:23">
      <c r="A107" s="6" t="s">
        <v>30</v>
      </c>
      <c r="B107" s="34">
        <v>0.625829583490465</v>
      </c>
      <c r="C107" s="34">
        <v>0.511593258576279</v>
      </c>
      <c r="D107" s="34">
        <v>0.619824503627317</v>
      </c>
      <c r="E107" s="34">
        <v>0.493432203361147</v>
      </c>
      <c r="F107" s="34">
        <v>0.514361942155732</v>
      </c>
      <c r="G107" s="34">
        <v>0.51803682704101</v>
      </c>
      <c r="H107" s="34">
        <v>0.512713070092894</v>
      </c>
      <c r="I107" s="34">
        <v>0.551135568237385</v>
      </c>
      <c r="J107" s="34">
        <v>0.517602445344381</v>
      </c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</row>
    <row r="108" spans="1:23">
      <c r="A108" s="6" t="s">
        <v>31</v>
      </c>
      <c r="B108" s="34">
        <v>0.480487533878268</v>
      </c>
      <c r="C108" s="34">
        <v>0.56315064471485</v>
      </c>
      <c r="D108" s="34">
        <v>0.554057628581532</v>
      </c>
      <c r="E108" s="34">
        <v>0.5190338343844</v>
      </c>
      <c r="F108" s="34">
        <v>0.570006661673561</v>
      </c>
      <c r="G108" s="34">
        <v>0.469536479110679</v>
      </c>
      <c r="H108" s="34">
        <v>0.5942833364798</v>
      </c>
      <c r="I108" s="34">
        <v>0.557769222265021</v>
      </c>
      <c r="J108" s="34">
        <v>0.543491889237547</v>
      </c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</row>
    <row r="109" spans="12:23"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</row>
    <row r="110" spans="1:23">
      <c r="A110" s="30" t="s">
        <v>308</v>
      </c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</row>
    <row r="111" spans="2:23">
      <c r="B111" s="6" t="s">
        <v>10</v>
      </c>
      <c r="E111" s="6" t="s">
        <v>153</v>
      </c>
      <c r="H111" s="6" t="s">
        <v>186</v>
      </c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</row>
    <row r="112" spans="1:10">
      <c r="A112" s="6" t="s">
        <v>26</v>
      </c>
      <c r="B112" s="34">
        <v>0.491368243533467</v>
      </c>
      <c r="C112" s="34">
        <v>0.51193121275933</v>
      </c>
      <c r="D112" s="34">
        <v>0.501665883244347</v>
      </c>
      <c r="E112" s="34">
        <v>0.485553785387804</v>
      </c>
      <c r="F112" s="34">
        <v>0.621601526342573</v>
      </c>
      <c r="G112" s="34">
        <v>0.611543476747624</v>
      </c>
      <c r="H112" s="34">
        <v>0.491045722007722</v>
      </c>
      <c r="I112" s="34">
        <v>0.553536749409676</v>
      </c>
      <c r="J112" s="34">
        <v>0.531868834568473</v>
      </c>
    </row>
    <row r="113" spans="1:10">
      <c r="A113" s="6" t="s">
        <v>27</v>
      </c>
      <c r="B113" s="34">
        <v>0.328313285909402</v>
      </c>
      <c r="C113" s="34">
        <v>0.327275510938111</v>
      </c>
      <c r="D113" s="34">
        <v>0.362624301964852</v>
      </c>
      <c r="E113" s="34">
        <v>0.339846867827924</v>
      </c>
      <c r="F113" s="34">
        <v>0.327826076545578</v>
      </c>
      <c r="G113" s="34">
        <v>0.363420332583657</v>
      </c>
      <c r="H113" s="34">
        <v>0.357586883422864</v>
      </c>
      <c r="I113" s="34">
        <v>0.345067375053444</v>
      </c>
      <c r="J113" s="34">
        <v>0.359933946654423</v>
      </c>
    </row>
    <row r="114" spans="1:10">
      <c r="A114" s="6" t="s">
        <v>28</v>
      </c>
      <c r="B114" s="34">
        <v>0.402212304102274</v>
      </c>
      <c r="C114" s="34">
        <v>0.47927363595331</v>
      </c>
      <c r="D114" s="34">
        <v>0.397144716282855</v>
      </c>
      <c r="E114" s="34">
        <v>0.423856162897462</v>
      </c>
      <c r="F114" s="34">
        <v>0.439010484800881</v>
      </c>
      <c r="G114" s="34">
        <v>0.4420649202428</v>
      </c>
      <c r="H114" s="34">
        <v>0.448433875428339</v>
      </c>
      <c r="I114" s="34">
        <v>0.439057531788207</v>
      </c>
      <c r="J114" s="34">
        <v>0.418861743841707</v>
      </c>
    </row>
    <row r="115" spans="1:23">
      <c r="A115" s="6" t="s">
        <v>29</v>
      </c>
      <c r="B115" s="34">
        <v>0.402358365052561</v>
      </c>
      <c r="C115" s="34">
        <v>0.431941977556744</v>
      </c>
      <c r="D115" s="34">
        <v>0.425359262847361</v>
      </c>
      <c r="E115" s="34">
        <v>0.488721310529574</v>
      </c>
      <c r="F115" s="34">
        <v>0.436914314883185</v>
      </c>
      <c r="G115" s="34">
        <v>0.501297926255528</v>
      </c>
      <c r="H115" s="34">
        <v>0.446653264711779</v>
      </c>
      <c r="I115" s="34">
        <v>0.428413839929339</v>
      </c>
      <c r="J115" s="34">
        <v>0.467659368808134</v>
      </c>
      <c r="L115" s="36"/>
      <c r="M115" s="36"/>
      <c r="N115" s="36"/>
      <c r="O115" s="36"/>
      <c r="P115" s="36"/>
      <c r="Q115" s="36"/>
      <c r="R115" s="36"/>
      <c r="S115" s="36"/>
      <c r="T115" s="36"/>
      <c r="V115" s="36"/>
      <c r="W115" s="36"/>
    </row>
    <row r="116" spans="1:23">
      <c r="A116" s="6" t="s">
        <v>30</v>
      </c>
      <c r="B116" s="34">
        <v>0.582252642712078</v>
      </c>
      <c r="C116" s="34">
        <v>0.47470268390524</v>
      </c>
      <c r="D116" s="34">
        <v>0.572775782569597</v>
      </c>
      <c r="E116" s="34">
        <v>0.471975150114864</v>
      </c>
      <c r="F116" s="34">
        <v>0.477694518091418</v>
      </c>
      <c r="G116" s="34">
        <v>0.479948902707249</v>
      </c>
      <c r="H116" s="34">
        <v>0.47065032998091</v>
      </c>
      <c r="I116" s="34">
        <v>0.512561707073278</v>
      </c>
      <c r="J116" s="34">
        <v>0.461442019450452</v>
      </c>
      <c r="L116" s="36"/>
      <c r="M116" s="36"/>
      <c r="N116" s="36"/>
      <c r="O116" s="36"/>
      <c r="P116" s="36"/>
      <c r="Q116" s="36"/>
      <c r="R116" s="36"/>
      <c r="S116" s="36"/>
      <c r="T116" s="36"/>
      <c r="V116" s="36"/>
      <c r="W116" s="36"/>
    </row>
    <row r="117" spans="1:23">
      <c r="A117" s="6" t="s">
        <v>31</v>
      </c>
      <c r="B117" s="34">
        <v>0.460948720157315</v>
      </c>
      <c r="C117" s="34">
        <v>0.543470267715558</v>
      </c>
      <c r="D117" s="34">
        <v>0.533909345790537</v>
      </c>
      <c r="E117" s="34">
        <v>0.474464172532689</v>
      </c>
      <c r="F117" s="34">
        <v>0.505955900392276</v>
      </c>
      <c r="G117" s="34">
        <v>0.416656150002233</v>
      </c>
      <c r="H117" s="34">
        <v>0.565491708872805</v>
      </c>
      <c r="I117" s="34">
        <v>0.50550395462293</v>
      </c>
      <c r="J117" s="34">
        <v>0.494760508292499</v>
      </c>
      <c r="L117" s="36"/>
      <c r="M117" s="36"/>
      <c r="N117" s="36"/>
      <c r="O117" s="36"/>
      <c r="P117" s="36"/>
      <c r="Q117" s="36"/>
      <c r="R117" s="36"/>
      <c r="S117" s="36"/>
      <c r="T117" s="36"/>
      <c r="V117" s="36"/>
      <c r="W117" s="36"/>
    </row>
    <row r="118" spans="12:23">
      <c r="L118" s="36"/>
      <c r="M118" s="36"/>
      <c r="N118" s="36"/>
      <c r="O118" s="36"/>
      <c r="P118" s="36"/>
      <c r="Q118" s="36"/>
      <c r="R118" s="36"/>
      <c r="S118" s="36"/>
      <c r="T118" s="36"/>
      <c r="V118" s="36"/>
      <c r="W118" s="36"/>
    </row>
    <row r="119" spans="1:23">
      <c r="A119" s="30" t="s">
        <v>309</v>
      </c>
      <c r="L119" s="36"/>
      <c r="M119" s="36"/>
      <c r="N119" s="36"/>
      <c r="O119" s="36"/>
      <c r="P119" s="36"/>
      <c r="Q119" s="36"/>
      <c r="R119" s="36"/>
      <c r="S119" s="36"/>
      <c r="T119" s="36"/>
      <c r="V119" s="36"/>
      <c r="W119" s="36"/>
    </row>
    <row r="120" spans="2:23">
      <c r="B120" s="6" t="s">
        <v>10</v>
      </c>
      <c r="E120" s="6" t="s">
        <v>153</v>
      </c>
      <c r="H120" s="6" t="s">
        <v>186</v>
      </c>
      <c r="L120" s="36"/>
      <c r="M120" s="36"/>
      <c r="N120" s="36"/>
      <c r="O120" s="36"/>
      <c r="P120" s="36"/>
      <c r="Q120" s="36"/>
      <c r="R120" s="36"/>
      <c r="S120" s="36"/>
      <c r="T120" s="36"/>
      <c r="V120" s="36"/>
      <c r="W120" s="36"/>
    </row>
    <row r="121" spans="1:23">
      <c r="A121" s="6" t="s">
        <v>26</v>
      </c>
      <c r="B121" s="36">
        <f t="shared" ref="B121:J121" si="30">B103-B112</f>
        <v>0.124971154425761</v>
      </c>
      <c r="C121" s="36">
        <f t="shared" si="30"/>
        <v>0.0984502014948141</v>
      </c>
      <c r="D121" s="36">
        <f t="shared" si="30"/>
        <v>0.102499562440203</v>
      </c>
      <c r="E121" s="36">
        <f t="shared" si="30"/>
        <v>0.0878957957940409</v>
      </c>
      <c r="F121" s="36">
        <f t="shared" si="30"/>
        <v>0.0924690695994209</v>
      </c>
      <c r="G121" s="36">
        <f t="shared" si="30"/>
        <v>0.081885718764343</v>
      </c>
      <c r="H121" s="36">
        <f t="shared" si="30"/>
        <v>0.106755248211844</v>
      </c>
      <c r="I121" s="36">
        <f t="shared" si="30"/>
        <v>0.07761425264601</v>
      </c>
      <c r="J121" s="36">
        <f t="shared" si="30"/>
        <v>0.110594512688696</v>
      </c>
      <c r="L121" s="36"/>
      <c r="M121" s="36"/>
      <c r="N121" s="36"/>
      <c r="O121" s="36"/>
      <c r="P121" s="36"/>
      <c r="Q121" s="36"/>
      <c r="R121" s="36"/>
      <c r="S121" s="36"/>
      <c r="T121" s="36"/>
      <c r="V121" s="36"/>
      <c r="W121" s="36"/>
    </row>
    <row r="122" spans="1:23">
      <c r="A122" s="6" t="s">
        <v>27</v>
      </c>
      <c r="B122" s="36">
        <f t="shared" ref="B122:J122" si="31">B104-B113</f>
        <v>0.02847750666079</v>
      </c>
      <c r="C122" s="36">
        <f t="shared" si="31"/>
        <v>0.00353749581028895</v>
      </c>
      <c r="D122" s="36">
        <f t="shared" si="31"/>
        <v>-0.00182832139373201</v>
      </c>
      <c r="E122" s="36">
        <f t="shared" si="31"/>
        <v>0.025505511837933</v>
      </c>
      <c r="F122" s="36">
        <f t="shared" si="31"/>
        <v>0.029889791607333</v>
      </c>
      <c r="G122" s="36">
        <f t="shared" si="31"/>
        <v>-0.00651385540725102</v>
      </c>
      <c r="H122" s="36">
        <f t="shared" si="31"/>
        <v>0.00453585207060003</v>
      </c>
      <c r="I122" s="36">
        <f t="shared" si="31"/>
        <v>0.00919909211560405</v>
      </c>
      <c r="J122" s="36">
        <f t="shared" si="31"/>
        <v>-0.00850369653862004</v>
      </c>
      <c r="L122" s="36"/>
      <c r="M122" s="36"/>
      <c r="N122" s="36"/>
      <c r="O122" s="36"/>
      <c r="P122" s="36"/>
      <c r="Q122" s="36"/>
      <c r="R122" s="36"/>
      <c r="S122" s="36"/>
      <c r="T122" s="36"/>
      <c r="V122" s="36"/>
      <c r="W122" s="36"/>
    </row>
    <row r="123" spans="1:23">
      <c r="A123" s="6" t="s">
        <v>28</v>
      </c>
      <c r="B123" s="36">
        <f t="shared" ref="B123:J123" si="32">B105-B114</f>
        <v>0.061266406652934</v>
      </c>
      <c r="C123" s="36">
        <f t="shared" si="32"/>
        <v>0.047825635606298</v>
      </c>
      <c r="D123" s="36">
        <f t="shared" si="32"/>
        <v>0.072203552736366</v>
      </c>
      <c r="E123" s="36">
        <f t="shared" si="32"/>
        <v>0.015151226636944</v>
      </c>
      <c r="F123" s="36">
        <f t="shared" si="32"/>
        <v>0.062643975007082</v>
      </c>
      <c r="G123" s="36">
        <f t="shared" si="32"/>
        <v>0.076014874166524</v>
      </c>
      <c r="H123" s="36">
        <f t="shared" si="32"/>
        <v>0.033118697708974</v>
      </c>
      <c r="I123" s="36">
        <f t="shared" si="32"/>
        <v>0.067611241252868</v>
      </c>
      <c r="J123" s="36">
        <f t="shared" si="32"/>
        <v>0.081324241982238</v>
      </c>
      <c r="L123" s="36"/>
      <c r="M123" s="36"/>
      <c r="N123" s="36"/>
      <c r="O123" s="36"/>
      <c r="P123" s="36"/>
      <c r="Q123" s="36"/>
      <c r="R123" s="36"/>
      <c r="S123" s="36"/>
      <c r="T123" s="36"/>
      <c r="V123" s="36"/>
      <c r="W123" s="36"/>
    </row>
    <row r="124" spans="1:23">
      <c r="A124" s="6" t="s">
        <v>29</v>
      </c>
      <c r="B124" s="36">
        <f t="shared" ref="B124:J124" si="33">B106-B115</f>
        <v>0.032236871329413</v>
      </c>
      <c r="C124" s="36">
        <f t="shared" si="33"/>
        <v>0.035564195092108</v>
      </c>
      <c r="D124" s="36">
        <f t="shared" si="33"/>
        <v>0.034546012482025</v>
      </c>
      <c r="E124" s="36">
        <f t="shared" si="33"/>
        <v>0.021373513604947</v>
      </c>
      <c r="F124" s="36">
        <f t="shared" si="33"/>
        <v>0.034625200817403</v>
      </c>
      <c r="G124" s="36">
        <f t="shared" si="33"/>
        <v>0.00805363247022794</v>
      </c>
      <c r="H124" s="36">
        <f t="shared" si="33"/>
        <v>0.008827380735417</v>
      </c>
      <c r="I124" s="36">
        <f t="shared" si="33"/>
        <v>0.026220775181751</v>
      </c>
      <c r="J124" s="36">
        <f t="shared" si="33"/>
        <v>0.030405901891017</v>
      </c>
      <c r="L124" s="36"/>
      <c r="M124" s="36"/>
      <c r="N124" s="36"/>
      <c r="O124" s="36"/>
      <c r="P124" s="36"/>
      <c r="Q124" s="36"/>
      <c r="R124" s="36"/>
      <c r="S124" s="36"/>
      <c r="T124" s="36"/>
      <c r="V124" s="36"/>
      <c r="W124" s="36"/>
    </row>
    <row r="125" spans="1:23">
      <c r="A125" s="6" t="s">
        <v>30</v>
      </c>
      <c r="B125" s="36">
        <f t="shared" ref="B125:J125" si="34">B107-B116</f>
        <v>0.043576940778387</v>
      </c>
      <c r="C125" s="36">
        <f t="shared" si="34"/>
        <v>0.036890574671039</v>
      </c>
      <c r="D125" s="36">
        <f t="shared" si="34"/>
        <v>0.04704872105772</v>
      </c>
      <c r="E125" s="36">
        <f t="shared" si="34"/>
        <v>0.021457053246283</v>
      </c>
      <c r="F125" s="36">
        <f t="shared" si="34"/>
        <v>0.0366674240643141</v>
      </c>
      <c r="G125" s="36">
        <f t="shared" si="34"/>
        <v>0.038087924333761</v>
      </c>
      <c r="H125" s="36">
        <f t="shared" si="34"/>
        <v>0.042062740111984</v>
      </c>
      <c r="I125" s="36">
        <f t="shared" si="34"/>
        <v>0.038573861164107</v>
      </c>
      <c r="J125" s="36">
        <f t="shared" si="34"/>
        <v>0.0561604258939291</v>
      </c>
      <c r="L125" s="36"/>
      <c r="M125" s="36"/>
      <c r="N125" s="36"/>
      <c r="O125" s="36"/>
      <c r="P125" s="36"/>
      <c r="Q125" s="36"/>
      <c r="R125" s="36"/>
      <c r="S125" s="36"/>
      <c r="T125" s="36"/>
      <c r="V125" s="36"/>
      <c r="W125" s="36"/>
    </row>
    <row r="126" spans="1:23">
      <c r="A126" s="6" t="s">
        <v>31</v>
      </c>
      <c r="B126" s="36">
        <f t="shared" ref="B126:J126" si="35">B108-B117</f>
        <v>0.019538813720953</v>
      </c>
      <c r="C126" s="36">
        <f t="shared" si="35"/>
        <v>0.019680376999292</v>
      </c>
      <c r="D126" s="36">
        <f t="shared" si="35"/>
        <v>0.020148282790995</v>
      </c>
      <c r="E126" s="36">
        <f t="shared" si="35"/>
        <v>0.044569661851711</v>
      </c>
      <c r="F126" s="36">
        <f t="shared" si="35"/>
        <v>0.064050761281285</v>
      </c>
      <c r="G126" s="36">
        <f t="shared" si="35"/>
        <v>0.052880329108446</v>
      </c>
      <c r="H126" s="36">
        <f t="shared" si="35"/>
        <v>0.0287916276069951</v>
      </c>
      <c r="I126" s="36">
        <f t="shared" si="35"/>
        <v>0.0522652676420911</v>
      </c>
      <c r="J126" s="36">
        <f t="shared" si="35"/>
        <v>0.048731380945048</v>
      </c>
      <c r="L126" s="36"/>
      <c r="M126" s="36"/>
      <c r="N126" s="36"/>
      <c r="O126" s="36"/>
      <c r="P126" s="36"/>
      <c r="Q126" s="36"/>
      <c r="R126" s="36"/>
      <c r="S126" s="36"/>
      <c r="T126" s="36"/>
      <c r="V126" s="36"/>
      <c r="W126" s="36"/>
    </row>
    <row r="127" spans="2:23">
      <c r="B127" s="36"/>
      <c r="C127" s="36"/>
      <c r="D127" s="36"/>
      <c r="E127" s="36"/>
      <c r="F127" s="36"/>
      <c r="G127" s="36"/>
      <c r="H127" s="36"/>
      <c r="I127" s="36"/>
      <c r="J127" s="36"/>
      <c r="L127" s="36"/>
      <c r="M127" s="36"/>
      <c r="N127" s="36"/>
      <c r="O127" s="36"/>
      <c r="P127" s="36"/>
      <c r="Q127" s="36"/>
      <c r="R127" s="36"/>
      <c r="S127" s="36"/>
      <c r="T127" s="36"/>
      <c r="V127" s="36"/>
      <c r="W127" s="36"/>
    </row>
    <row r="128" spans="1:23">
      <c r="A128" s="30" t="s">
        <v>32</v>
      </c>
      <c r="L128" s="36"/>
      <c r="M128" s="36"/>
      <c r="N128" s="36"/>
      <c r="O128" s="36"/>
      <c r="P128" s="36"/>
      <c r="Q128" s="36"/>
      <c r="R128" s="36"/>
      <c r="S128" s="36"/>
      <c r="T128" s="36"/>
      <c r="V128" s="36"/>
      <c r="W128" s="36"/>
    </row>
    <row r="129" spans="1:23">
      <c r="A129" s="32" t="s">
        <v>262</v>
      </c>
      <c r="L129" s="36"/>
      <c r="M129" s="36"/>
      <c r="N129" s="36"/>
      <c r="O129" s="36"/>
      <c r="P129" s="36"/>
      <c r="Q129" s="36"/>
      <c r="R129" s="36"/>
      <c r="S129" s="36"/>
      <c r="T129" s="36"/>
      <c r="V129" s="36"/>
      <c r="W129" s="36"/>
    </row>
    <row r="130" spans="2:23">
      <c r="B130" s="6" t="s">
        <v>10</v>
      </c>
      <c r="E130" s="6" t="s">
        <v>153</v>
      </c>
      <c r="H130" s="6" t="s">
        <v>186</v>
      </c>
      <c r="L130" s="36"/>
      <c r="M130" s="36"/>
      <c r="N130" s="36"/>
      <c r="O130" s="36"/>
      <c r="P130" s="36"/>
      <c r="Q130" s="36"/>
      <c r="R130" s="36"/>
      <c r="S130" s="36"/>
      <c r="T130" s="36"/>
      <c r="V130" s="36"/>
      <c r="W130" s="36"/>
    </row>
    <row r="131" spans="1:10">
      <c r="A131" s="6" t="s">
        <v>26</v>
      </c>
      <c r="B131" s="41">
        <f t="shared" ref="B131:J131" si="36">B121/B103*100</f>
        <v>20.2763533922308</v>
      </c>
      <c r="C131" s="41">
        <f t="shared" si="36"/>
        <v>16.1292921435223</v>
      </c>
      <c r="D131" s="41">
        <f t="shared" si="36"/>
        <v>16.9654791038348</v>
      </c>
      <c r="E131" s="41">
        <f t="shared" si="36"/>
        <v>15.3275542747617</v>
      </c>
      <c r="F131" s="41">
        <f t="shared" si="36"/>
        <v>12.949569709902</v>
      </c>
      <c r="G131" s="41">
        <f t="shared" si="36"/>
        <v>11.8088074881078</v>
      </c>
      <c r="H131" s="41">
        <f t="shared" si="36"/>
        <v>17.8579917949337</v>
      </c>
      <c r="I131" s="41">
        <f t="shared" si="36"/>
        <v>12.2972557111083</v>
      </c>
      <c r="J131" s="41">
        <f t="shared" si="36"/>
        <v>17.2141357418833</v>
      </c>
    </row>
    <row r="132" spans="1:10">
      <c r="A132" s="6" t="s">
        <v>27</v>
      </c>
      <c r="B132" s="41">
        <f t="shared" ref="B132:I132" si="37">B122/B104*100</f>
        <v>7.98156994345294</v>
      </c>
      <c r="C132" s="41">
        <f t="shared" si="37"/>
        <v>1.06933395547515</v>
      </c>
      <c r="D132" s="41">
        <f t="shared" si="37"/>
        <v>-0.506746608107408</v>
      </c>
      <c r="E132" s="41">
        <f t="shared" si="37"/>
        <v>6.9810717700155</v>
      </c>
      <c r="F132" s="41">
        <f t="shared" si="37"/>
        <v>8.35573545050458</v>
      </c>
      <c r="G132" s="41">
        <f t="shared" si="37"/>
        <v>-1.82508747355444</v>
      </c>
      <c r="H132" s="41">
        <f t="shared" si="37"/>
        <v>1.2525731267381</v>
      </c>
      <c r="I132" s="41">
        <f t="shared" si="37"/>
        <v>2.59665900335254</v>
      </c>
      <c r="J132" s="35"/>
    </row>
    <row r="133" spans="1:10">
      <c r="A133" s="6" t="s">
        <v>28</v>
      </c>
      <c r="B133" s="41">
        <f t="shared" ref="B133:J133" si="38">B123/B105*100</f>
        <v>13.2188178725846</v>
      </c>
      <c r="C133" s="41">
        <f t="shared" si="38"/>
        <v>9.07336401068988</v>
      </c>
      <c r="D133" s="41">
        <f t="shared" si="38"/>
        <v>15.383790141007</v>
      </c>
      <c r="E133" s="41">
        <f t="shared" si="38"/>
        <v>3.4512463794773</v>
      </c>
      <c r="F133" s="41">
        <f t="shared" si="38"/>
        <v>12.487474950599</v>
      </c>
      <c r="G133" s="41">
        <f t="shared" si="38"/>
        <v>14.6724259441908</v>
      </c>
      <c r="H133" s="41">
        <f t="shared" si="38"/>
        <v>6.87748328146308</v>
      </c>
      <c r="I133" s="41">
        <f t="shared" si="38"/>
        <v>13.3442684551209</v>
      </c>
      <c r="J133" s="41">
        <f t="shared" si="38"/>
        <v>16.2588005836018</v>
      </c>
    </row>
    <row r="134" spans="1:10">
      <c r="A134" s="6" t="s">
        <v>29</v>
      </c>
      <c r="B134" s="41">
        <f t="shared" ref="B134:J134" si="39">B124/B106*100</f>
        <v>7.41767710060204</v>
      </c>
      <c r="C134" s="41">
        <f t="shared" si="39"/>
        <v>7.6072140161496</v>
      </c>
      <c r="D134" s="41">
        <f t="shared" si="39"/>
        <v>7.51154951577432</v>
      </c>
      <c r="E134" s="41">
        <f t="shared" si="39"/>
        <v>4.19010595553709</v>
      </c>
      <c r="F134" s="41">
        <f t="shared" si="39"/>
        <v>7.34301148991909</v>
      </c>
      <c r="G134" s="41">
        <f t="shared" si="39"/>
        <v>1.58115398534869</v>
      </c>
      <c r="H134" s="41">
        <f t="shared" si="39"/>
        <v>1.93803640695867</v>
      </c>
      <c r="I134" s="41">
        <f t="shared" si="39"/>
        <v>5.7674392380668</v>
      </c>
      <c r="J134" s="41">
        <f t="shared" si="39"/>
        <v>6.10480265936535</v>
      </c>
    </row>
    <row r="135" spans="1:10">
      <c r="A135" s="6" t="s">
        <v>30</v>
      </c>
      <c r="B135" s="41">
        <f t="shared" ref="B135:J135" si="40">B125/B107*100</f>
        <v>6.96306821025359</v>
      </c>
      <c r="C135" s="41">
        <f t="shared" si="40"/>
        <v>7.21091884081944</v>
      </c>
      <c r="D135" s="41">
        <f t="shared" si="40"/>
        <v>7.59065199623167</v>
      </c>
      <c r="E135" s="41">
        <f t="shared" si="40"/>
        <v>4.34853118627493</v>
      </c>
      <c r="F135" s="41">
        <f t="shared" si="40"/>
        <v>7.12872027635597</v>
      </c>
      <c r="G135" s="41">
        <f t="shared" si="40"/>
        <v>7.35235843198958</v>
      </c>
      <c r="H135" s="41">
        <f t="shared" si="40"/>
        <v>8.20395315929103</v>
      </c>
      <c r="I135" s="41">
        <f t="shared" si="40"/>
        <v>6.99897872450367</v>
      </c>
      <c r="J135" s="41">
        <f t="shared" si="40"/>
        <v>10.8501083020509</v>
      </c>
    </row>
    <row r="136" spans="1:23">
      <c r="A136" s="6" t="s">
        <v>31</v>
      </c>
      <c r="B136" s="41">
        <f t="shared" ref="B136:J136" si="41">B126/B108*100</f>
        <v>4.0664559105717</v>
      </c>
      <c r="C136" s="41">
        <f t="shared" si="41"/>
        <v>3.49469137325718</v>
      </c>
      <c r="D136" s="41">
        <f t="shared" si="41"/>
        <v>3.63649587184235</v>
      </c>
      <c r="E136" s="41">
        <f t="shared" si="41"/>
        <v>8.58704363744857</v>
      </c>
      <c r="F136" s="41">
        <f t="shared" si="41"/>
        <v>11.2368443367363</v>
      </c>
      <c r="G136" s="41">
        <f t="shared" si="41"/>
        <v>11.2622408398605</v>
      </c>
      <c r="H136" s="41">
        <f t="shared" si="41"/>
        <v>4.84476441448627</v>
      </c>
      <c r="I136" s="41">
        <f t="shared" si="41"/>
        <v>9.37041083583803</v>
      </c>
      <c r="J136" s="41">
        <f t="shared" si="41"/>
        <v>8.96634925194784</v>
      </c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</row>
    <row r="137" spans="15:26"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spans="15:26"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spans="1:26">
      <c r="A139" s="30" t="s">
        <v>25</v>
      </c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spans="2:25">
      <c r="B140" s="6" t="s">
        <v>10</v>
      </c>
      <c r="C140" s="6" t="s">
        <v>153</v>
      </c>
      <c r="D140" s="6" t="s">
        <v>186</v>
      </c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</row>
    <row r="141" spans="1:25">
      <c r="A141" s="6" t="s">
        <v>26</v>
      </c>
      <c r="B141" s="36">
        <f t="shared" ref="B141:B146" si="42">AVERAGE(B131:D131)</f>
        <v>17.7903748798627</v>
      </c>
      <c r="C141" s="36">
        <f t="shared" ref="C141:C146" si="43">AVERAGE(E131:G131)</f>
        <v>13.3619771575905</v>
      </c>
      <c r="D141" s="36">
        <f t="shared" ref="D141:D146" si="44">AVERAGE(H131:J131)</f>
        <v>15.7897944159751</v>
      </c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</row>
    <row r="142" spans="1:4">
      <c r="A142" s="6" t="s">
        <v>27</v>
      </c>
      <c r="B142" s="36">
        <f t="shared" si="42"/>
        <v>2.84805243027356</v>
      </c>
      <c r="C142" s="36">
        <f t="shared" si="43"/>
        <v>4.50390658232188</v>
      </c>
      <c r="D142" s="36">
        <f>AVERAGE(H132:I132)</f>
        <v>1.92461606504532</v>
      </c>
    </row>
    <row r="143" spans="1:4">
      <c r="A143" s="6" t="s">
        <v>28</v>
      </c>
      <c r="B143" s="36">
        <f t="shared" si="42"/>
        <v>12.5586573414272</v>
      </c>
      <c r="C143" s="36">
        <f t="shared" si="43"/>
        <v>10.203715758089</v>
      </c>
      <c r="D143" s="36">
        <f t="shared" si="44"/>
        <v>12.1601841067286</v>
      </c>
    </row>
    <row r="144" spans="1:4">
      <c r="A144" s="6" t="s">
        <v>29</v>
      </c>
      <c r="B144" s="36">
        <f t="shared" si="42"/>
        <v>7.51214687750865</v>
      </c>
      <c r="C144" s="36">
        <f t="shared" si="43"/>
        <v>4.37142381026829</v>
      </c>
      <c r="D144" s="36">
        <f t="shared" si="44"/>
        <v>4.60342610146361</v>
      </c>
    </row>
    <row r="145" spans="1:25">
      <c r="A145" s="6" t="s">
        <v>30</v>
      </c>
      <c r="B145" s="36">
        <f t="shared" si="42"/>
        <v>7.2548796824349</v>
      </c>
      <c r="C145" s="36">
        <f t="shared" si="43"/>
        <v>6.27653663154016</v>
      </c>
      <c r="D145" s="36">
        <f t="shared" si="44"/>
        <v>8.68434672861519</v>
      </c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</row>
    <row r="146" spans="1:25">
      <c r="A146" s="6" t="s">
        <v>31</v>
      </c>
      <c r="B146" s="36">
        <f t="shared" si="42"/>
        <v>3.73254771855707</v>
      </c>
      <c r="C146" s="36">
        <f t="shared" si="43"/>
        <v>10.3620429380151</v>
      </c>
      <c r="D146" s="36">
        <f t="shared" si="44"/>
        <v>7.72717483409071</v>
      </c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</row>
    <row r="147" spans="15:26"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spans="15:26"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spans="1:26">
      <c r="A149" s="30" t="s">
        <v>5</v>
      </c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spans="1:26">
      <c r="A150" s="30" t="s">
        <v>307</v>
      </c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spans="2:10">
      <c r="B151" s="6" t="s">
        <v>10</v>
      </c>
      <c r="E151" s="6" t="s">
        <v>153</v>
      </c>
      <c r="H151" s="37"/>
      <c r="I151" s="37"/>
      <c r="J151" s="37"/>
    </row>
    <row r="152" spans="1:10">
      <c r="A152" s="6" t="s">
        <v>26</v>
      </c>
      <c r="B152" s="34">
        <v>0.757836975847208</v>
      </c>
      <c r="C152" s="34">
        <v>0.567243928040085</v>
      </c>
      <c r="D152" s="34">
        <v>0.669113515322298</v>
      </c>
      <c r="E152" s="34">
        <v>0.603356360883758</v>
      </c>
      <c r="F152" s="34">
        <v>0.613261813320791</v>
      </c>
      <c r="G152" s="34">
        <v>0.671218238011371</v>
      </c>
      <c r="H152" s="35"/>
      <c r="I152" s="35"/>
      <c r="J152" s="35"/>
    </row>
    <row r="153" spans="1:10">
      <c r="A153" s="6" t="s">
        <v>27</v>
      </c>
      <c r="B153" s="34">
        <v>0.348288664331041</v>
      </c>
      <c r="C153" s="34">
        <v>0.345854807059974</v>
      </c>
      <c r="D153" s="34">
        <v>0.348671600054514</v>
      </c>
      <c r="E153" s="34">
        <v>0.355960409425429</v>
      </c>
      <c r="F153" s="34">
        <v>0.323642946930876</v>
      </c>
      <c r="G153" s="34">
        <v>0.443081896832775</v>
      </c>
      <c r="H153" s="35"/>
      <c r="I153" s="35"/>
      <c r="J153" s="35"/>
    </row>
    <row r="154" spans="1:23">
      <c r="A154" s="6" t="s">
        <v>28</v>
      </c>
      <c r="B154" s="34">
        <v>0.510786347961973</v>
      </c>
      <c r="C154" s="34">
        <v>0.525452585436454</v>
      </c>
      <c r="D154" s="34">
        <v>0.511915454178165</v>
      </c>
      <c r="E154" s="34">
        <v>0.476873972558753</v>
      </c>
      <c r="F154" s="34">
        <v>0.500310228019561</v>
      </c>
      <c r="G154" s="34">
        <v>0.478654918431023</v>
      </c>
      <c r="H154" s="35"/>
      <c r="I154" s="35"/>
      <c r="J154" s="35"/>
      <c r="L154" s="36"/>
      <c r="M154" s="36"/>
      <c r="N154" s="36"/>
      <c r="O154" s="36"/>
      <c r="P154" s="36"/>
      <c r="Q154" s="36"/>
      <c r="R154" s="36"/>
      <c r="S154" s="36"/>
      <c r="T154" s="36"/>
      <c r="V154" s="36"/>
      <c r="W154" s="36"/>
    </row>
    <row r="155" spans="1:23">
      <c r="A155" s="6" t="s">
        <v>29</v>
      </c>
      <c r="B155" s="34">
        <v>0.47307690753703</v>
      </c>
      <c r="C155" s="34">
        <v>0.516095653734671</v>
      </c>
      <c r="D155" s="34">
        <v>0.483355652496907</v>
      </c>
      <c r="E155" s="34">
        <v>0.483387412636379</v>
      </c>
      <c r="F155" s="34">
        <v>0.478135828558126</v>
      </c>
      <c r="G155" s="34">
        <v>0.488689655272333</v>
      </c>
      <c r="H155" s="35"/>
      <c r="I155" s="35"/>
      <c r="J155" s="35"/>
      <c r="L155" s="36"/>
      <c r="M155" s="36"/>
      <c r="N155" s="36"/>
      <c r="O155" s="36"/>
      <c r="P155" s="36"/>
      <c r="Q155" s="36"/>
      <c r="R155" s="36"/>
      <c r="S155" s="36"/>
      <c r="T155" s="36"/>
      <c r="V155" s="36"/>
      <c r="W155" s="36"/>
    </row>
    <row r="156" spans="1:23">
      <c r="A156" s="6" t="s">
        <v>30</v>
      </c>
      <c r="B156" s="34">
        <v>0.555146586129976</v>
      </c>
      <c r="C156" s="34">
        <v>0.530937877999113</v>
      </c>
      <c r="D156" s="34">
        <v>0.497605318544325</v>
      </c>
      <c r="E156" s="34">
        <v>0.531704472379704</v>
      </c>
      <c r="F156" s="34">
        <v>0.499982180534691</v>
      </c>
      <c r="G156" s="34">
        <v>0.611751400342333</v>
      </c>
      <c r="H156" s="35"/>
      <c r="I156" s="35"/>
      <c r="J156" s="35"/>
      <c r="L156" s="36"/>
      <c r="M156" s="36"/>
      <c r="N156" s="36"/>
      <c r="O156" s="36"/>
      <c r="P156" s="36"/>
      <c r="Q156" s="36"/>
      <c r="R156" s="36"/>
      <c r="S156" s="36"/>
      <c r="T156" s="36"/>
      <c r="V156" s="36"/>
      <c r="W156" s="36"/>
    </row>
    <row r="157" spans="1:23">
      <c r="A157" s="6" t="s">
        <v>31</v>
      </c>
      <c r="B157" s="34">
        <v>0.526462384742084</v>
      </c>
      <c r="C157" s="34">
        <v>0.503179340254821</v>
      </c>
      <c r="D157" s="34">
        <v>0.585186167068919</v>
      </c>
      <c r="E157" s="35"/>
      <c r="F157" s="35"/>
      <c r="G157" s="35"/>
      <c r="H157" s="35"/>
      <c r="I157" s="35"/>
      <c r="J157" s="35"/>
      <c r="L157" s="36"/>
      <c r="M157" s="36"/>
      <c r="N157" s="36"/>
      <c r="O157" s="36"/>
      <c r="P157" s="36"/>
      <c r="Q157" s="36"/>
      <c r="R157" s="36"/>
      <c r="S157" s="36"/>
      <c r="T157" s="36"/>
      <c r="V157" s="36"/>
      <c r="W157" s="36"/>
    </row>
    <row r="158" spans="8:23">
      <c r="H158" s="37"/>
      <c r="I158" s="37"/>
      <c r="J158" s="37"/>
      <c r="L158" s="36"/>
      <c r="M158" s="36"/>
      <c r="N158" s="36"/>
      <c r="O158" s="36"/>
      <c r="P158" s="36"/>
      <c r="Q158" s="36"/>
      <c r="R158" s="36"/>
      <c r="S158" s="36"/>
      <c r="T158" s="36"/>
      <c r="V158" s="36"/>
      <c r="W158" s="36"/>
    </row>
    <row r="159" spans="1:23">
      <c r="A159" s="30" t="s">
        <v>308</v>
      </c>
      <c r="H159" s="37"/>
      <c r="I159" s="37"/>
      <c r="J159" s="37"/>
      <c r="L159" s="36"/>
      <c r="M159" s="36"/>
      <c r="N159" s="36"/>
      <c r="O159" s="36"/>
      <c r="P159" s="36"/>
      <c r="Q159" s="36"/>
      <c r="R159" s="36"/>
      <c r="S159" s="36"/>
      <c r="T159" s="36"/>
      <c r="V159" s="36"/>
      <c r="W159" s="36"/>
    </row>
    <row r="160" spans="2:23">
      <c r="B160" s="6" t="s">
        <v>10</v>
      </c>
      <c r="E160" s="6" t="s">
        <v>153</v>
      </c>
      <c r="H160" s="37"/>
      <c r="I160" s="37"/>
      <c r="J160" s="37"/>
      <c r="L160" s="36"/>
      <c r="M160" s="36"/>
      <c r="N160" s="36"/>
      <c r="O160" s="36"/>
      <c r="P160" s="36"/>
      <c r="Q160" s="36"/>
      <c r="R160" s="36"/>
      <c r="S160" s="36"/>
      <c r="T160" s="36"/>
      <c r="V160" s="36"/>
      <c r="W160" s="36"/>
    </row>
    <row r="161" spans="1:23">
      <c r="A161" s="6" t="s">
        <v>26</v>
      </c>
      <c r="B161" s="34">
        <v>0.653734958657045</v>
      </c>
      <c r="C161" s="34">
        <v>0.458689473455084</v>
      </c>
      <c r="D161" s="34">
        <v>0.578324407393093</v>
      </c>
      <c r="E161" s="34">
        <v>0.549394818159832</v>
      </c>
      <c r="F161" s="34">
        <v>0.544009881040681</v>
      </c>
      <c r="G161" s="34">
        <v>0.595236968320844</v>
      </c>
      <c r="H161" s="35"/>
      <c r="I161" s="35"/>
      <c r="J161" s="35"/>
      <c r="L161" s="36"/>
      <c r="M161" s="36"/>
      <c r="N161" s="36"/>
      <c r="O161" s="36"/>
      <c r="P161" s="36"/>
      <c r="Q161" s="36"/>
      <c r="R161" s="36"/>
      <c r="S161" s="36"/>
      <c r="T161" s="36"/>
      <c r="V161" s="36"/>
      <c r="W161" s="36"/>
    </row>
    <row r="162" spans="1:23">
      <c r="A162" s="6" t="s">
        <v>27</v>
      </c>
      <c r="B162" s="34">
        <v>0.316106373329836</v>
      </c>
      <c r="C162" s="34">
        <v>0.337656766866347</v>
      </c>
      <c r="D162" s="34">
        <v>0.340593978803189</v>
      </c>
      <c r="E162" s="34">
        <v>0.35501012800656</v>
      </c>
      <c r="F162" s="34">
        <v>0.331573269260398</v>
      </c>
      <c r="G162" s="34">
        <v>0.391854238983197</v>
      </c>
      <c r="H162" s="35"/>
      <c r="I162" s="35"/>
      <c r="J162" s="35"/>
      <c r="L162" s="36"/>
      <c r="M162" s="36"/>
      <c r="N162" s="36"/>
      <c r="O162" s="36"/>
      <c r="P162" s="36"/>
      <c r="Q162" s="36"/>
      <c r="R162" s="36"/>
      <c r="S162" s="36"/>
      <c r="T162" s="36"/>
      <c r="V162" s="36"/>
      <c r="W162" s="36"/>
    </row>
    <row r="163" spans="1:23">
      <c r="A163" s="6" t="s">
        <v>28</v>
      </c>
      <c r="B163" s="34">
        <v>0.431923040942039</v>
      </c>
      <c r="C163" s="34">
        <v>0.454513172141191</v>
      </c>
      <c r="D163" s="34">
        <v>0.466969926728747</v>
      </c>
      <c r="E163" s="34">
        <v>0.447111372679179</v>
      </c>
      <c r="F163" s="34">
        <v>0.449180527094732</v>
      </c>
      <c r="G163" s="34">
        <v>0.43706959932031</v>
      </c>
      <c r="H163" s="35"/>
      <c r="I163" s="35"/>
      <c r="J163" s="35"/>
      <c r="L163" s="36"/>
      <c r="M163" s="36"/>
      <c r="N163" s="36"/>
      <c r="O163" s="36"/>
      <c r="P163" s="36"/>
      <c r="Q163" s="36"/>
      <c r="R163" s="36"/>
      <c r="S163" s="36"/>
      <c r="T163" s="36"/>
      <c r="V163" s="36"/>
      <c r="W163" s="36"/>
    </row>
    <row r="164" spans="1:23">
      <c r="A164" s="6" t="s">
        <v>29</v>
      </c>
      <c r="B164" s="34">
        <v>0.447154022087518</v>
      </c>
      <c r="C164" s="34">
        <v>0.483631232419249</v>
      </c>
      <c r="D164" s="34">
        <v>0.457861452339624</v>
      </c>
      <c r="E164" s="34">
        <v>0.463680474021573</v>
      </c>
      <c r="F164" s="34">
        <v>0.459563026961466</v>
      </c>
      <c r="G164" s="34">
        <v>0.468564224661521</v>
      </c>
      <c r="H164" s="35"/>
      <c r="I164" s="35"/>
      <c r="J164" s="35"/>
      <c r="L164" s="36"/>
      <c r="M164" s="36"/>
      <c r="N164" s="36"/>
      <c r="O164" s="36"/>
      <c r="P164" s="36"/>
      <c r="Q164" s="36"/>
      <c r="R164" s="36"/>
      <c r="S164" s="36"/>
      <c r="T164" s="36"/>
      <c r="V164" s="36"/>
      <c r="W164" s="36"/>
    </row>
    <row r="165" spans="1:23">
      <c r="A165" s="6" t="s">
        <v>30</v>
      </c>
      <c r="B165" s="34">
        <v>0.513723442660728</v>
      </c>
      <c r="C165" s="34">
        <v>0.489757446025519</v>
      </c>
      <c r="D165" s="34">
        <v>0.444927780802374</v>
      </c>
      <c r="E165" s="34">
        <v>0.507620695306371</v>
      </c>
      <c r="F165" s="34">
        <v>0.481448170222726</v>
      </c>
      <c r="G165" s="34">
        <v>0.588162157953999</v>
      </c>
      <c r="H165" s="35"/>
      <c r="I165" s="35"/>
      <c r="J165" s="35"/>
      <c r="L165" s="36"/>
      <c r="M165" s="36"/>
      <c r="N165" s="36"/>
      <c r="O165" s="36"/>
      <c r="P165" s="36"/>
      <c r="Q165" s="36"/>
      <c r="R165" s="36"/>
      <c r="S165" s="36"/>
      <c r="T165" s="36"/>
      <c r="V165" s="36"/>
      <c r="W165" s="36"/>
    </row>
    <row r="166" spans="1:23">
      <c r="A166" s="6" t="s">
        <v>31</v>
      </c>
      <c r="B166" s="34">
        <v>0.508454251478293</v>
      </c>
      <c r="C166" s="34">
        <v>0.488822660274603</v>
      </c>
      <c r="D166" s="34">
        <v>0.582387876626756</v>
      </c>
      <c r="E166" s="35"/>
      <c r="F166" s="35"/>
      <c r="G166" s="35"/>
      <c r="H166" s="35"/>
      <c r="I166" s="35"/>
      <c r="J166" s="35"/>
      <c r="L166" s="36"/>
      <c r="M166" s="36"/>
      <c r="N166" s="36"/>
      <c r="O166" s="36"/>
      <c r="P166" s="36"/>
      <c r="Q166" s="36"/>
      <c r="R166" s="36"/>
      <c r="S166" s="36"/>
      <c r="T166" s="36"/>
      <c r="V166" s="36"/>
      <c r="W166" s="36"/>
    </row>
    <row r="167" spans="8:23">
      <c r="H167" s="37"/>
      <c r="I167" s="37"/>
      <c r="J167" s="37"/>
      <c r="L167" s="36"/>
      <c r="M167" s="36"/>
      <c r="N167" s="36"/>
      <c r="O167" s="36"/>
      <c r="P167" s="36"/>
      <c r="Q167" s="36"/>
      <c r="R167" s="36"/>
      <c r="S167" s="36"/>
      <c r="T167" s="36"/>
      <c r="V167" s="36"/>
      <c r="W167" s="36"/>
    </row>
    <row r="168" spans="1:23">
      <c r="A168" s="30" t="s">
        <v>23</v>
      </c>
      <c r="H168" s="37"/>
      <c r="I168" s="37"/>
      <c r="J168" s="37"/>
      <c r="L168" s="36"/>
      <c r="M168" s="36"/>
      <c r="N168" s="36"/>
      <c r="O168" s="36"/>
      <c r="P168" s="36"/>
      <c r="Q168" s="36"/>
      <c r="R168" s="36"/>
      <c r="S168" s="36"/>
      <c r="T168" s="36"/>
      <c r="V168" s="36"/>
      <c r="W168" s="36"/>
    </row>
    <row r="169" spans="2:23">
      <c r="B169" s="6" t="s">
        <v>10</v>
      </c>
      <c r="E169" s="6" t="s">
        <v>153</v>
      </c>
      <c r="H169" s="37"/>
      <c r="I169" s="37"/>
      <c r="J169" s="37"/>
      <c r="L169" s="36"/>
      <c r="M169" s="36"/>
      <c r="N169" s="36"/>
      <c r="O169" s="36"/>
      <c r="P169" s="36"/>
      <c r="Q169" s="36"/>
      <c r="R169" s="36"/>
      <c r="S169" s="36"/>
      <c r="T169" s="36"/>
      <c r="V169" s="36"/>
      <c r="W169" s="36"/>
    </row>
    <row r="170" spans="1:23">
      <c r="A170" s="6" t="s">
        <v>26</v>
      </c>
      <c r="B170" s="36">
        <f t="shared" ref="B170:G170" si="45">B152-B161</f>
        <v>0.104102017190163</v>
      </c>
      <c r="C170" s="36">
        <f t="shared" si="45"/>
        <v>0.108554454585001</v>
      </c>
      <c r="D170" s="36">
        <f t="shared" si="45"/>
        <v>0.090789107929205</v>
      </c>
      <c r="E170" s="36">
        <f t="shared" si="45"/>
        <v>0.0539615427239259</v>
      </c>
      <c r="F170" s="36">
        <f t="shared" si="45"/>
        <v>0.06925193228011</v>
      </c>
      <c r="G170" s="36">
        <f t="shared" si="45"/>
        <v>0.075981269690527</v>
      </c>
      <c r="H170" s="38"/>
      <c r="I170" s="38"/>
      <c r="J170" s="38"/>
      <c r="L170" s="36"/>
      <c r="M170" s="36"/>
      <c r="N170" s="36"/>
      <c r="O170" s="36"/>
      <c r="P170" s="36"/>
      <c r="Q170" s="36"/>
      <c r="R170" s="36"/>
      <c r="S170" s="36"/>
      <c r="T170" s="36"/>
      <c r="V170" s="36"/>
      <c r="W170" s="36"/>
    </row>
    <row r="171" spans="1:10">
      <c r="A171" s="6" t="s">
        <v>27</v>
      </c>
      <c r="B171" s="36">
        <f t="shared" ref="B171:G171" si="46">B153-B162</f>
        <v>0.032182291001205</v>
      </c>
      <c r="C171" s="36">
        <f t="shared" si="46"/>
        <v>0.00819804019362702</v>
      </c>
      <c r="D171" s="36">
        <f t="shared" si="46"/>
        <v>0.008077621251325</v>
      </c>
      <c r="E171" s="36">
        <f t="shared" si="46"/>
        <v>0.000950281418868992</v>
      </c>
      <c r="F171" s="36">
        <f t="shared" si="46"/>
        <v>-0.00793032232952201</v>
      </c>
      <c r="G171" s="36">
        <f t="shared" si="46"/>
        <v>0.051227657849578</v>
      </c>
      <c r="H171" s="38"/>
      <c r="I171" s="38"/>
      <c r="J171" s="38"/>
    </row>
    <row r="172" spans="1:10">
      <c r="A172" s="6" t="s">
        <v>28</v>
      </c>
      <c r="B172" s="36">
        <f t="shared" ref="B172:G172" si="47">B154-B163</f>
        <v>0.078863307019934</v>
      </c>
      <c r="C172" s="36">
        <f t="shared" si="47"/>
        <v>0.070939413295263</v>
      </c>
      <c r="D172" s="36">
        <f t="shared" si="47"/>
        <v>0.044945527449418</v>
      </c>
      <c r="E172" s="36">
        <f t="shared" si="47"/>
        <v>0.029762599879574</v>
      </c>
      <c r="F172" s="36">
        <f t="shared" si="47"/>
        <v>0.051129700924829</v>
      </c>
      <c r="G172" s="36">
        <f t="shared" si="47"/>
        <v>0.041585319110713</v>
      </c>
      <c r="H172" s="38"/>
      <c r="I172" s="38"/>
      <c r="J172" s="38"/>
    </row>
    <row r="173" spans="1:10">
      <c r="A173" s="6" t="s">
        <v>29</v>
      </c>
      <c r="B173" s="36">
        <f t="shared" ref="B173:G173" si="48">B155-B164</f>
        <v>0.025922885449512</v>
      </c>
      <c r="C173" s="36">
        <f t="shared" si="48"/>
        <v>0.032464421315422</v>
      </c>
      <c r="D173" s="36">
        <f t="shared" si="48"/>
        <v>0.025494200157283</v>
      </c>
      <c r="E173" s="36">
        <f t="shared" si="48"/>
        <v>0.019706938614806</v>
      </c>
      <c r="F173" s="36">
        <f t="shared" si="48"/>
        <v>0.01857280159666</v>
      </c>
      <c r="G173" s="36">
        <f t="shared" si="48"/>
        <v>0.020125430610812</v>
      </c>
      <c r="H173" s="38"/>
      <c r="I173" s="38"/>
      <c r="J173" s="38"/>
    </row>
    <row r="174" spans="1:10">
      <c r="A174" s="6" t="s">
        <v>30</v>
      </c>
      <c r="B174" s="36">
        <f t="shared" ref="B174:G174" si="49">B156-B165</f>
        <v>0.041423143469248</v>
      </c>
      <c r="C174" s="36">
        <f t="shared" si="49"/>
        <v>0.0411804319735939</v>
      </c>
      <c r="D174" s="36">
        <f t="shared" si="49"/>
        <v>0.052677537741951</v>
      </c>
      <c r="E174" s="36">
        <f t="shared" si="49"/>
        <v>0.024083777073333</v>
      </c>
      <c r="F174" s="36">
        <f t="shared" si="49"/>
        <v>0.018534010311965</v>
      </c>
      <c r="G174" s="36">
        <f t="shared" si="49"/>
        <v>0.023589242388334</v>
      </c>
      <c r="H174" s="38"/>
      <c r="I174" s="38"/>
      <c r="J174" s="38"/>
    </row>
    <row r="175" spans="1:23">
      <c r="A175" s="6" t="s">
        <v>31</v>
      </c>
      <c r="B175" s="36">
        <f>B157-B166</f>
        <v>0.0180081332637909</v>
      </c>
      <c r="C175" s="36">
        <f>C157-C166</f>
        <v>0.014356679980218</v>
      </c>
      <c r="D175" s="36">
        <f>D157-D166</f>
        <v>0.00279829044216306</v>
      </c>
      <c r="E175" s="38"/>
      <c r="F175" s="38"/>
      <c r="G175" s="38"/>
      <c r="H175" s="38"/>
      <c r="I175" s="38"/>
      <c r="J175" s="38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</row>
    <row r="176" spans="2:23">
      <c r="B176" s="36"/>
      <c r="C176" s="36"/>
      <c r="D176" s="36"/>
      <c r="E176" s="36"/>
      <c r="F176" s="36"/>
      <c r="G176" s="36"/>
      <c r="H176" s="38"/>
      <c r="I176" s="38"/>
      <c r="J176" s="38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</row>
    <row r="177" spans="1:23">
      <c r="A177" s="30" t="s">
        <v>32</v>
      </c>
      <c r="H177" s="37"/>
      <c r="I177" s="37"/>
      <c r="J177" s="37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</row>
    <row r="178" spans="1:23">
      <c r="A178" s="32" t="s">
        <v>262</v>
      </c>
      <c r="H178" s="37"/>
      <c r="I178" s="37"/>
      <c r="J178" s="37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</row>
    <row r="179" spans="2:23">
      <c r="B179" s="6" t="s">
        <v>10</v>
      </c>
      <c r="E179" s="6" t="s">
        <v>153</v>
      </c>
      <c r="H179" s="37"/>
      <c r="I179" s="37"/>
      <c r="J179" s="37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</row>
    <row r="180" spans="1:23">
      <c r="A180" s="6" t="s">
        <v>26</v>
      </c>
      <c r="B180" s="41">
        <f t="shared" ref="B180:G180" si="50">B170/B152*100</f>
        <v>13.7367297331704</v>
      </c>
      <c r="C180" s="41">
        <f t="shared" si="50"/>
        <v>19.137173483738</v>
      </c>
      <c r="D180" s="41">
        <f t="shared" si="50"/>
        <v>13.5685658487221</v>
      </c>
      <c r="E180" s="41">
        <f t="shared" si="50"/>
        <v>8.9435607581706</v>
      </c>
      <c r="F180" s="41">
        <f t="shared" si="50"/>
        <v>11.2923927066506</v>
      </c>
      <c r="G180" s="41">
        <f t="shared" si="50"/>
        <v>11.3199054178918</v>
      </c>
      <c r="H180" s="35"/>
      <c r="I180" s="35"/>
      <c r="J180" s="35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</row>
    <row r="181" spans="1:23">
      <c r="A181" s="6" t="s">
        <v>27</v>
      </c>
      <c r="B181" s="41">
        <f t="shared" ref="B181:G181" si="51">B171/B153*100</f>
        <v>9.24012013512344</v>
      </c>
      <c r="C181" s="41">
        <f t="shared" si="51"/>
        <v>2.3703704636395</v>
      </c>
      <c r="D181" s="41">
        <f t="shared" si="51"/>
        <v>2.3166845966411</v>
      </c>
      <c r="E181" s="41">
        <f t="shared" si="51"/>
        <v>0.266962671608026</v>
      </c>
      <c r="F181" s="41">
        <f t="shared" si="51"/>
        <v>-2.45033065133218</v>
      </c>
      <c r="G181" s="41">
        <f t="shared" si="51"/>
        <v>11.5616679931548</v>
      </c>
      <c r="H181" s="35"/>
      <c r="I181" s="35"/>
      <c r="J181" s="35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</row>
    <row r="182" spans="1:10">
      <c r="A182" s="6" t="s">
        <v>28</v>
      </c>
      <c r="B182" s="41">
        <f t="shared" ref="B182:G182" si="52">B172/B154*100</f>
        <v>15.4395878696831</v>
      </c>
      <c r="C182" s="41">
        <f t="shared" si="52"/>
        <v>13.5006307441306</v>
      </c>
      <c r="D182" s="41">
        <f t="shared" si="52"/>
        <v>8.7798731377575</v>
      </c>
      <c r="E182" s="41">
        <f t="shared" si="52"/>
        <v>6.24118773349643</v>
      </c>
      <c r="F182" s="41">
        <f t="shared" si="52"/>
        <v>10.2195993728175</v>
      </c>
      <c r="G182" s="41">
        <f t="shared" si="52"/>
        <v>8.68795399554757</v>
      </c>
      <c r="H182" s="35"/>
      <c r="I182" s="35"/>
      <c r="J182" s="35"/>
    </row>
    <row r="183" spans="1:10">
      <c r="A183" s="6" t="s">
        <v>29</v>
      </c>
      <c r="B183" s="41">
        <f t="shared" ref="B183:G183" si="53">B173/B155*100</f>
        <v>5.47963450265916</v>
      </c>
      <c r="C183" s="41">
        <f t="shared" si="53"/>
        <v>6.29038843487573</v>
      </c>
      <c r="D183" s="41">
        <f t="shared" si="53"/>
        <v>5.27441854162368</v>
      </c>
      <c r="E183" s="41">
        <f t="shared" si="53"/>
        <v>4.07684149393238</v>
      </c>
      <c r="F183" s="41">
        <f t="shared" si="53"/>
        <v>3.88441954928758</v>
      </c>
      <c r="G183" s="41">
        <f t="shared" si="53"/>
        <v>4.118243632474</v>
      </c>
      <c r="H183" s="35"/>
      <c r="I183" s="35"/>
      <c r="J183" s="35"/>
    </row>
    <row r="184" spans="1:10">
      <c r="A184" s="6" t="s">
        <v>30</v>
      </c>
      <c r="B184" s="41">
        <f t="shared" ref="B184:G184" si="54">B174/B156*100</f>
        <v>7.46165868694537</v>
      </c>
      <c r="C184" s="41">
        <f t="shared" si="54"/>
        <v>7.75616765727586</v>
      </c>
      <c r="D184" s="41">
        <f t="shared" si="54"/>
        <v>10.5862087439201</v>
      </c>
      <c r="E184" s="41">
        <f t="shared" si="54"/>
        <v>4.52954194000725</v>
      </c>
      <c r="F184" s="41">
        <f t="shared" si="54"/>
        <v>3.70693417356282</v>
      </c>
      <c r="G184" s="41">
        <f t="shared" si="54"/>
        <v>3.85601771816683</v>
      </c>
      <c r="H184" s="35"/>
      <c r="I184" s="35"/>
      <c r="J184" s="35"/>
    </row>
    <row r="185" spans="1:23">
      <c r="A185" s="6" t="s">
        <v>31</v>
      </c>
      <c r="B185" s="41">
        <f>B175/B157*100</f>
        <v>3.42059257901458</v>
      </c>
      <c r="C185" s="41">
        <f>C175/C157*100</f>
        <v>2.85319345045992</v>
      </c>
      <c r="D185" s="41">
        <f>D175/D157*100</f>
        <v>0.478188070674867</v>
      </c>
      <c r="E185" s="35"/>
      <c r="F185" s="35"/>
      <c r="G185" s="35"/>
      <c r="H185" s="35"/>
      <c r="I185" s="35"/>
      <c r="J185" s="35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</row>
    <row r="186" spans="15:26"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spans="15:26"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spans="1:26">
      <c r="A188" s="30" t="s">
        <v>25</v>
      </c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spans="2:25">
      <c r="B189" s="6" t="s">
        <v>10</v>
      </c>
      <c r="C189" s="6" t="s">
        <v>153</v>
      </c>
      <c r="D189" s="37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</row>
    <row r="190" spans="1:25">
      <c r="A190" s="6" t="s">
        <v>26</v>
      </c>
      <c r="B190" s="36">
        <f t="shared" ref="B190:B195" si="55">AVERAGE(B180:D180)</f>
        <v>15.4808230218768</v>
      </c>
      <c r="C190" s="36">
        <f t="shared" ref="C190:C194" si="56">AVERAGE(E180:G180)</f>
        <v>10.518619627571</v>
      </c>
      <c r="D190" s="38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</row>
    <row r="191" spans="1:4">
      <c r="A191" s="6" t="s">
        <v>27</v>
      </c>
      <c r="B191" s="36">
        <f t="shared" si="55"/>
        <v>4.64239173180135</v>
      </c>
      <c r="C191" s="36">
        <f t="shared" si="56"/>
        <v>3.12610000447687</v>
      </c>
      <c r="D191" s="38"/>
    </row>
    <row r="192" spans="1:4">
      <c r="A192" s="6" t="s">
        <v>28</v>
      </c>
      <c r="B192" s="36">
        <f t="shared" si="55"/>
        <v>12.5733639171904</v>
      </c>
      <c r="C192" s="36">
        <f t="shared" si="56"/>
        <v>8.38291370062051</v>
      </c>
      <c r="D192" s="38"/>
    </row>
    <row r="193" spans="1:4">
      <c r="A193" s="6" t="s">
        <v>29</v>
      </c>
      <c r="B193" s="36">
        <f t="shared" si="55"/>
        <v>5.68148049305286</v>
      </c>
      <c r="C193" s="36">
        <f t="shared" si="56"/>
        <v>4.02650155856465</v>
      </c>
      <c r="D193" s="38"/>
    </row>
    <row r="194" spans="1:25">
      <c r="A194" s="6" t="s">
        <v>30</v>
      </c>
      <c r="B194" s="36">
        <f t="shared" si="55"/>
        <v>8.60134502938046</v>
      </c>
      <c r="C194" s="36">
        <f t="shared" si="56"/>
        <v>4.03083127724563</v>
      </c>
      <c r="D194" s="38"/>
      <c r="N194" s="36"/>
      <c r="O194" s="36"/>
      <c r="P194" s="36"/>
      <c r="Q194" s="36"/>
      <c r="R194" s="36"/>
      <c r="S194" s="36"/>
      <c r="T194" s="36"/>
      <c r="U194" s="36"/>
      <c r="V194" s="36"/>
      <c r="X194" s="36"/>
      <c r="Y194" s="36"/>
    </row>
    <row r="195" spans="1:25">
      <c r="A195" s="6" t="s">
        <v>31</v>
      </c>
      <c r="B195" s="36">
        <f t="shared" si="55"/>
        <v>2.25065803338312</v>
      </c>
      <c r="C195" s="38"/>
      <c r="D195" s="38"/>
      <c r="N195" s="36"/>
      <c r="O195" s="36"/>
      <c r="P195" s="36"/>
      <c r="Q195" s="36"/>
      <c r="R195" s="36"/>
      <c r="S195" s="36"/>
      <c r="T195" s="36"/>
      <c r="U195" s="36"/>
      <c r="V195" s="36"/>
      <c r="X195" s="36"/>
      <c r="Y195" s="36"/>
    </row>
    <row r="196" spans="15:26">
      <c r="O196" s="36"/>
      <c r="P196" s="36"/>
      <c r="Q196" s="36"/>
      <c r="R196" s="36"/>
      <c r="S196" s="36"/>
      <c r="T196" s="36"/>
      <c r="U196" s="36"/>
      <c r="V196" s="36"/>
      <c r="W196" s="36"/>
      <c r="Y196" s="36"/>
      <c r="Z196" s="36"/>
    </row>
    <row r="197" spans="15:26">
      <c r="O197" s="36"/>
      <c r="P197" s="36"/>
      <c r="Q197" s="36"/>
      <c r="R197" s="36"/>
      <c r="S197" s="36"/>
      <c r="T197" s="36"/>
      <c r="U197" s="36"/>
      <c r="V197" s="36"/>
      <c r="W197" s="36"/>
      <c r="Y197" s="36"/>
      <c r="Z197" s="36"/>
    </row>
    <row r="198" spans="1:26">
      <c r="A198" s="30" t="s">
        <v>6</v>
      </c>
      <c r="O198" s="36"/>
      <c r="P198" s="36"/>
      <c r="Q198" s="36"/>
      <c r="R198" s="36"/>
      <c r="S198" s="36"/>
      <c r="T198" s="36"/>
      <c r="U198" s="36"/>
      <c r="V198" s="36"/>
      <c r="W198" s="36"/>
      <c r="Y198" s="36"/>
      <c r="Z198" s="36"/>
    </row>
    <row r="199" spans="1:26">
      <c r="A199" s="30" t="s">
        <v>307</v>
      </c>
      <c r="O199" s="36"/>
      <c r="P199" s="36"/>
      <c r="Q199" s="36"/>
      <c r="R199" s="36"/>
      <c r="S199" s="36"/>
      <c r="T199" s="36"/>
      <c r="U199" s="36"/>
      <c r="V199" s="36"/>
      <c r="W199" s="36"/>
      <c r="Y199" s="36"/>
      <c r="Z199" s="36"/>
    </row>
    <row r="200" spans="2:10">
      <c r="B200" s="6" t="s">
        <v>10</v>
      </c>
      <c r="E200" s="6" t="s">
        <v>153</v>
      </c>
      <c r="H200" s="37"/>
      <c r="I200" s="37"/>
      <c r="J200" s="37"/>
    </row>
    <row r="201" spans="1:10">
      <c r="A201" s="6" t="s">
        <v>26</v>
      </c>
      <c r="B201" s="34">
        <v>0.658265663427734</v>
      </c>
      <c r="C201" s="34">
        <v>0.650961581331358</v>
      </c>
      <c r="D201" s="34">
        <v>0.600043563231445</v>
      </c>
      <c r="E201" s="34">
        <v>0.702522385403728</v>
      </c>
      <c r="F201" s="34">
        <v>0.598911672882295</v>
      </c>
      <c r="G201" s="34">
        <v>0.648788427773052</v>
      </c>
      <c r="H201" s="35"/>
      <c r="I201" s="35"/>
      <c r="J201" s="35"/>
    </row>
    <row r="202" spans="1:10">
      <c r="A202" s="6" t="s">
        <v>27</v>
      </c>
      <c r="B202" s="34">
        <v>0.353471675294492</v>
      </c>
      <c r="C202" s="34">
        <v>0.342603593931133</v>
      </c>
      <c r="D202" s="34">
        <v>0.335640804508487</v>
      </c>
      <c r="E202" s="34">
        <v>0.343190847411272</v>
      </c>
      <c r="F202" s="34">
        <v>0.353044327475416</v>
      </c>
      <c r="G202" s="34">
        <v>0.342779398732021</v>
      </c>
      <c r="H202" s="35"/>
      <c r="I202" s="35"/>
      <c r="J202" s="35"/>
    </row>
    <row r="203" spans="1:10">
      <c r="A203" s="6" t="s">
        <v>28</v>
      </c>
      <c r="B203" s="34">
        <v>0.537394626947075</v>
      </c>
      <c r="C203" s="34">
        <v>0.525801941063364</v>
      </c>
      <c r="D203" s="34">
        <v>0.539563296211234</v>
      </c>
      <c r="E203" s="34">
        <v>0.465257568175631</v>
      </c>
      <c r="F203" s="34">
        <v>0.510859813173259</v>
      </c>
      <c r="G203" s="34">
        <v>0.572604281013647</v>
      </c>
      <c r="H203" s="35"/>
      <c r="I203" s="35"/>
      <c r="J203" s="35"/>
    </row>
    <row r="204" spans="1:10">
      <c r="A204" s="6" t="s">
        <v>29</v>
      </c>
      <c r="B204" s="34">
        <v>0.468723277778873</v>
      </c>
      <c r="C204" s="34">
        <v>0.4382304001709</v>
      </c>
      <c r="D204" s="34">
        <v>0.476260623833052</v>
      </c>
      <c r="E204" s="34">
        <v>0.455350444420108</v>
      </c>
      <c r="F204" s="34">
        <v>0.470926334064143</v>
      </c>
      <c r="G204" s="34">
        <v>0.487216830267582</v>
      </c>
      <c r="H204" s="35"/>
      <c r="I204" s="35"/>
      <c r="J204" s="35"/>
    </row>
    <row r="205" spans="1:10">
      <c r="A205" s="6" t="s">
        <v>30</v>
      </c>
      <c r="B205" s="34">
        <v>0.536194789093082</v>
      </c>
      <c r="C205" s="34">
        <v>0.575128493938416</v>
      </c>
      <c r="D205" s="34">
        <v>0.559522441270075</v>
      </c>
      <c r="E205" s="34">
        <v>0.498558847930122</v>
      </c>
      <c r="F205" s="34">
        <v>0.493829138056519</v>
      </c>
      <c r="G205" s="34">
        <v>0.56003165620741</v>
      </c>
      <c r="H205" s="35"/>
      <c r="I205" s="35"/>
      <c r="J205" s="35"/>
    </row>
    <row r="206" spans="2:10">
      <c r="B206" s="35"/>
      <c r="C206" s="35"/>
      <c r="D206" s="35"/>
      <c r="E206" s="35"/>
      <c r="F206" s="35"/>
      <c r="G206" s="35"/>
      <c r="H206" s="35"/>
      <c r="I206" s="35"/>
      <c r="J206" s="35"/>
    </row>
    <row r="207" spans="8:10">
      <c r="H207" s="37"/>
      <c r="I207" s="37"/>
      <c r="J207" s="37"/>
    </row>
    <row r="208" spans="1:10">
      <c r="A208" s="30" t="s">
        <v>308</v>
      </c>
      <c r="H208" s="37"/>
      <c r="I208" s="37"/>
      <c r="J208" s="37"/>
    </row>
    <row r="209" spans="2:10">
      <c r="B209" s="6" t="s">
        <v>10</v>
      </c>
      <c r="E209" s="6" t="s">
        <v>153</v>
      </c>
      <c r="H209" s="37"/>
      <c r="I209" s="37"/>
      <c r="J209" s="37"/>
    </row>
    <row r="210" spans="1:10">
      <c r="A210" s="6" t="s">
        <v>26</v>
      </c>
      <c r="B210" s="34">
        <v>0.54897474355198</v>
      </c>
      <c r="C210" s="34">
        <v>0.532816303828916</v>
      </c>
      <c r="D210" s="34">
        <v>0.48881938795436</v>
      </c>
      <c r="E210" s="34">
        <v>0.626393533788846</v>
      </c>
      <c r="F210" s="34">
        <v>0.516494169016259</v>
      </c>
      <c r="G210" s="34">
        <v>0.566981227314835</v>
      </c>
      <c r="H210" s="35"/>
      <c r="I210" s="35"/>
      <c r="J210" s="35"/>
    </row>
    <row r="211" spans="1:10">
      <c r="A211" s="6" t="s">
        <v>27</v>
      </c>
      <c r="B211" s="34">
        <v>0.322081883317105</v>
      </c>
      <c r="C211" s="34">
        <v>0.329002111796748</v>
      </c>
      <c r="D211" s="34">
        <v>0.337227919446201</v>
      </c>
      <c r="E211" s="34">
        <v>0.338707539134017</v>
      </c>
      <c r="F211" s="34">
        <v>0.333109373079588</v>
      </c>
      <c r="G211" s="34">
        <v>0.329319615148397</v>
      </c>
      <c r="H211" s="35"/>
      <c r="I211" s="35"/>
      <c r="J211" s="35"/>
    </row>
    <row r="212" spans="1:10">
      <c r="A212" s="6" t="s">
        <v>28</v>
      </c>
      <c r="B212" s="34">
        <v>0.474881476396642</v>
      </c>
      <c r="C212" s="34">
        <v>0.443195432448722</v>
      </c>
      <c r="D212" s="34">
        <v>0.481822698087529</v>
      </c>
      <c r="E212" s="34">
        <v>0.423925881016318</v>
      </c>
      <c r="F212" s="34">
        <v>0.460848557998808</v>
      </c>
      <c r="G212" s="34">
        <v>0.524755468275514</v>
      </c>
      <c r="H212" s="35"/>
      <c r="I212" s="35"/>
      <c r="J212" s="35"/>
    </row>
    <row r="213" spans="1:10">
      <c r="A213" s="6" t="s">
        <v>29</v>
      </c>
      <c r="B213" s="34">
        <v>0.427720305735057</v>
      </c>
      <c r="C213" s="34">
        <v>0.406620799530096</v>
      </c>
      <c r="D213" s="34">
        <v>0.436219604350845</v>
      </c>
      <c r="E213" s="34">
        <v>0.438376646673669</v>
      </c>
      <c r="F213" s="34">
        <v>0.463148446019485</v>
      </c>
      <c r="G213" s="34">
        <v>0.470566214642039</v>
      </c>
      <c r="H213" s="35"/>
      <c r="I213" s="35"/>
      <c r="J213" s="35"/>
    </row>
    <row r="214" spans="1:10">
      <c r="A214" s="6" t="s">
        <v>30</v>
      </c>
      <c r="B214" s="34">
        <v>0.478425398019544</v>
      </c>
      <c r="C214" s="34">
        <v>0.527693288441449</v>
      </c>
      <c r="D214" s="34">
        <v>0.510440967856118</v>
      </c>
      <c r="E214" s="34">
        <v>0.475883626386912</v>
      </c>
      <c r="F214" s="34">
        <v>0.471013522576335</v>
      </c>
      <c r="G214" s="34">
        <v>0.541886831975968</v>
      </c>
      <c r="H214" s="35"/>
      <c r="I214" s="35"/>
      <c r="J214" s="35"/>
    </row>
    <row r="215" spans="2:10">
      <c r="B215" s="35"/>
      <c r="C215" s="35"/>
      <c r="D215" s="35"/>
      <c r="E215" s="35"/>
      <c r="F215" s="35"/>
      <c r="G215" s="35"/>
      <c r="H215" s="35"/>
      <c r="I215" s="35"/>
      <c r="J215" s="35"/>
    </row>
    <row r="217" spans="1:1">
      <c r="A217" s="30" t="s">
        <v>23</v>
      </c>
    </row>
    <row r="218" spans="2:10">
      <c r="B218" s="6" t="s">
        <v>10</v>
      </c>
      <c r="E218" s="6" t="s">
        <v>153</v>
      </c>
      <c r="H218" s="37"/>
      <c r="I218" s="37"/>
      <c r="J218" s="37"/>
    </row>
    <row r="219" spans="1:10">
      <c r="A219" s="6" t="s">
        <v>26</v>
      </c>
      <c r="B219" s="36">
        <f t="shared" ref="B219:G219" si="57">B201-B210</f>
        <v>0.109290919875754</v>
      </c>
      <c r="C219" s="36">
        <f t="shared" si="57"/>
        <v>0.118145277502442</v>
      </c>
      <c r="D219" s="36">
        <f t="shared" si="57"/>
        <v>0.111224175277085</v>
      </c>
      <c r="E219" s="36">
        <f t="shared" si="57"/>
        <v>0.076128851614882</v>
      </c>
      <c r="F219" s="36">
        <f t="shared" si="57"/>
        <v>0.082417503866036</v>
      </c>
      <c r="G219" s="36">
        <f t="shared" si="57"/>
        <v>0.081807200458217</v>
      </c>
      <c r="H219" s="38"/>
      <c r="I219" s="38"/>
      <c r="J219" s="38"/>
    </row>
    <row r="220" spans="1:10">
      <c r="A220" s="6" t="s">
        <v>27</v>
      </c>
      <c r="B220" s="36">
        <f t="shared" ref="B220:G220" si="58">B202-B211</f>
        <v>0.031389791977387</v>
      </c>
      <c r="C220" s="36">
        <f t="shared" si="58"/>
        <v>0.013601482134385</v>
      </c>
      <c r="D220" s="36">
        <f t="shared" si="58"/>
        <v>-0.00158711493771402</v>
      </c>
      <c r="E220" s="36">
        <f t="shared" si="58"/>
        <v>0.00448330827725496</v>
      </c>
      <c r="F220" s="36">
        <f t="shared" si="58"/>
        <v>0.019934954395828</v>
      </c>
      <c r="G220" s="36">
        <f t="shared" si="58"/>
        <v>0.013459783583624</v>
      </c>
      <c r="H220" s="38"/>
      <c r="I220" s="38"/>
      <c r="J220" s="38"/>
    </row>
    <row r="221" spans="1:10">
      <c r="A221" s="6" t="s">
        <v>28</v>
      </c>
      <c r="B221" s="36">
        <f t="shared" ref="B221:G221" si="59">B203-B212</f>
        <v>0.0625131505504329</v>
      </c>
      <c r="C221" s="36">
        <f t="shared" si="59"/>
        <v>0.082606508614642</v>
      </c>
      <c r="D221" s="36">
        <f t="shared" si="59"/>
        <v>0.057740598123705</v>
      </c>
      <c r="E221" s="36">
        <f t="shared" si="59"/>
        <v>0.041331687159313</v>
      </c>
      <c r="F221" s="36">
        <f t="shared" si="59"/>
        <v>0.050011255174451</v>
      </c>
      <c r="G221" s="36">
        <f t="shared" si="59"/>
        <v>0.047848812738133</v>
      </c>
      <c r="H221" s="38"/>
      <c r="I221" s="38"/>
      <c r="J221" s="38"/>
    </row>
    <row r="222" spans="1:10">
      <c r="A222" s="6" t="s">
        <v>29</v>
      </c>
      <c r="B222" s="36">
        <f t="shared" ref="B222:G222" si="60">B204-B213</f>
        <v>0.041002972043816</v>
      </c>
      <c r="C222" s="36">
        <f t="shared" si="60"/>
        <v>0.031609600640804</v>
      </c>
      <c r="D222" s="36">
        <f t="shared" si="60"/>
        <v>0.040041019482207</v>
      </c>
      <c r="E222" s="36">
        <f t="shared" si="60"/>
        <v>0.016973797746439</v>
      </c>
      <c r="F222" s="36">
        <f t="shared" si="60"/>
        <v>0.00777788804465801</v>
      </c>
      <c r="G222" s="36">
        <f t="shared" si="60"/>
        <v>0.016650615625543</v>
      </c>
      <c r="H222" s="38"/>
      <c r="I222" s="38"/>
      <c r="J222" s="38"/>
    </row>
    <row r="223" spans="1:10">
      <c r="A223" s="6" t="s">
        <v>30</v>
      </c>
      <c r="B223" s="36">
        <f t="shared" ref="B223:G223" si="61">B205-B214</f>
        <v>0.0577693910735381</v>
      </c>
      <c r="C223" s="36">
        <f t="shared" si="61"/>
        <v>0.047435205496967</v>
      </c>
      <c r="D223" s="36">
        <f t="shared" si="61"/>
        <v>0.049081473413957</v>
      </c>
      <c r="E223" s="36">
        <f t="shared" si="61"/>
        <v>0.02267522154321</v>
      </c>
      <c r="F223" s="36">
        <f t="shared" si="61"/>
        <v>0.022815615480184</v>
      </c>
      <c r="G223" s="36">
        <f t="shared" si="61"/>
        <v>0.018144824231442</v>
      </c>
      <c r="H223" s="38"/>
      <c r="I223" s="38"/>
      <c r="J223" s="38"/>
    </row>
    <row r="224" spans="2:10">
      <c r="B224" s="38"/>
      <c r="C224" s="38"/>
      <c r="D224" s="38"/>
      <c r="E224" s="38"/>
      <c r="F224" s="38"/>
      <c r="G224" s="38"/>
      <c r="H224" s="38"/>
      <c r="I224" s="38"/>
      <c r="J224" s="38"/>
    </row>
    <row r="225" spans="2:10">
      <c r="B225" s="36"/>
      <c r="C225" s="36"/>
      <c r="D225" s="36"/>
      <c r="E225" s="36"/>
      <c r="F225" s="36"/>
      <c r="G225" s="36"/>
      <c r="H225" s="36"/>
      <c r="I225" s="36"/>
      <c r="J225" s="36"/>
    </row>
    <row r="226" spans="1:1">
      <c r="A226" s="30" t="s">
        <v>32</v>
      </c>
    </row>
    <row r="227" spans="1:1">
      <c r="A227" s="32" t="s">
        <v>262</v>
      </c>
    </row>
    <row r="228" spans="2:10">
      <c r="B228" s="6" t="s">
        <v>10</v>
      </c>
      <c r="E228" s="6" t="s">
        <v>153</v>
      </c>
      <c r="H228" s="37"/>
      <c r="I228" s="37"/>
      <c r="J228" s="37"/>
    </row>
    <row r="229" spans="1:10">
      <c r="A229" s="6" t="s">
        <v>26</v>
      </c>
      <c r="B229" s="41">
        <f t="shared" ref="B229:G229" si="62">B219/B201*100</f>
        <v>16.6028589895837</v>
      </c>
      <c r="C229" s="41">
        <f t="shared" si="62"/>
        <v>18.1493471950847</v>
      </c>
      <c r="D229" s="41">
        <f t="shared" si="62"/>
        <v>18.5360167315359</v>
      </c>
      <c r="E229" s="41">
        <f t="shared" si="62"/>
        <v>10.8365018961114</v>
      </c>
      <c r="F229" s="41">
        <f t="shared" si="62"/>
        <v>13.7612118109833</v>
      </c>
      <c r="G229" s="41">
        <f t="shared" si="62"/>
        <v>12.6092262063024</v>
      </c>
      <c r="H229" s="35"/>
      <c r="I229" s="35"/>
      <c r="J229" s="35"/>
    </row>
    <row r="230" spans="1:10">
      <c r="A230" s="6" t="s">
        <v>27</v>
      </c>
      <c r="B230" s="41">
        <f t="shared" ref="B230:G230" si="63">B220/B202*100</f>
        <v>8.88042640226685</v>
      </c>
      <c r="C230" s="41">
        <f t="shared" si="63"/>
        <v>3.97003486691942</v>
      </c>
      <c r="D230" s="41">
        <f t="shared" si="63"/>
        <v>-0.472861140956384</v>
      </c>
      <c r="E230" s="41">
        <f t="shared" si="63"/>
        <v>1.30636009412054</v>
      </c>
      <c r="F230" s="41">
        <f t="shared" si="63"/>
        <v>5.64658680069464</v>
      </c>
      <c r="G230" s="41">
        <f t="shared" si="63"/>
        <v>3.92666059670249</v>
      </c>
      <c r="H230" s="35"/>
      <c r="I230" s="35"/>
      <c r="J230" s="35"/>
    </row>
    <row r="231" spans="1:10">
      <c r="A231" s="6" t="s">
        <v>28</v>
      </c>
      <c r="B231" s="41">
        <f t="shared" ref="B231:G231" si="64">B221/B203*100</f>
        <v>11.632634085973</v>
      </c>
      <c r="C231" s="41">
        <f t="shared" si="64"/>
        <v>15.710575059419</v>
      </c>
      <c r="D231" s="41">
        <f t="shared" si="64"/>
        <v>10.7013576588983</v>
      </c>
      <c r="E231" s="41">
        <f t="shared" si="64"/>
        <v>8.88361414976717</v>
      </c>
      <c r="F231" s="41">
        <f t="shared" si="64"/>
        <v>9.78962405827166</v>
      </c>
      <c r="G231" s="41">
        <f t="shared" si="64"/>
        <v>8.35634910962055</v>
      </c>
      <c r="H231" s="35"/>
      <c r="I231" s="35"/>
      <c r="J231" s="35"/>
    </row>
    <row r="232" spans="1:10">
      <c r="A232" s="6" t="s">
        <v>29</v>
      </c>
      <c r="B232" s="41">
        <f t="shared" ref="B232:G232" si="65">B222/B204*100</f>
        <v>8.74779939202417</v>
      </c>
      <c r="C232" s="41">
        <f t="shared" si="65"/>
        <v>7.21300955581287</v>
      </c>
      <c r="D232" s="41">
        <f t="shared" si="65"/>
        <v>8.40737560034838</v>
      </c>
      <c r="E232" s="41">
        <f t="shared" si="65"/>
        <v>3.7276339475314</v>
      </c>
      <c r="F232" s="41">
        <f t="shared" si="65"/>
        <v>1.6516145906588</v>
      </c>
      <c r="G232" s="41">
        <f t="shared" si="65"/>
        <v>3.41749598764853</v>
      </c>
      <c r="H232" s="35"/>
      <c r="I232" s="35"/>
      <c r="J232" s="35"/>
    </row>
    <row r="233" spans="1:10">
      <c r="A233" s="6" t="s">
        <v>30</v>
      </c>
      <c r="B233" s="41">
        <f t="shared" ref="B233:G233" si="66">B223/B205*100</f>
        <v>10.7739560787692</v>
      </c>
      <c r="C233" s="41">
        <f t="shared" si="66"/>
        <v>8.24775784836115</v>
      </c>
      <c r="D233" s="41">
        <f t="shared" si="66"/>
        <v>8.77202946543942</v>
      </c>
      <c r="E233" s="41">
        <f t="shared" si="66"/>
        <v>4.54815347021745</v>
      </c>
      <c r="F233" s="41">
        <f t="shared" si="66"/>
        <v>4.62014363307431</v>
      </c>
      <c r="G233" s="41">
        <f t="shared" si="66"/>
        <v>3.23996403244784</v>
      </c>
      <c r="H233" s="35"/>
      <c r="I233" s="35"/>
      <c r="J233" s="35"/>
    </row>
    <row r="234" spans="2:10">
      <c r="B234" s="35"/>
      <c r="C234" s="35"/>
      <c r="D234" s="35"/>
      <c r="E234" s="35"/>
      <c r="F234" s="35"/>
      <c r="G234" s="35"/>
      <c r="H234" s="35"/>
      <c r="I234" s="35"/>
      <c r="J234" s="35"/>
    </row>
    <row r="237" spans="1:1">
      <c r="A237" s="30" t="s">
        <v>25</v>
      </c>
    </row>
    <row r="238" spans="2:4">
      <c r="B238" s="6" t="s">
        <v>10</v>
      </c>
      <c r="C238" s="6" t="s">
        <v>153</v>
      </c>
      <c r="D238" s="37"/>
    </row>
    <row r="239" spans="1:4">
      <c r="A239" s="6" t="s">
        <v>26</v>
      </c>
      <c r="B239" s="36">
        <f t="shared" ref="B239:B243" si="67">AVERAGE(B229:D229)</f>
        <v>17.7627409720681</v>
      </c>
      <c r="C239" s="36">
        <f t="shared" ref="C239:C243" si="68">AVERAGE(E229:G229)</f>
        <v>12.4023133044657</v>
      </c>
      <c r="D239" s="38"/>
    </row>
    <row r="240" spans="1:4">
      <c r="A240" s="6" t="s">
        <v>27</v>
      </c>
      <c r="B240" s="36">
        <f t="shared" si="67"/>
        <v>4.12586670940996</v>
      </c>
      <c r="C240" s="36">
        <f t="shared" si="68"/>
        <v>3.62653583050589</v>
      </c>
      <c r="D240" s="38"/>
    </row>
    <row r="241" spans="1:4">
      <c r="A241" s="6" t="s">
        <v>28</v>
      </c>
      <c r="B241" s="36">
        <f t="shared" si="67"/>
        <v>12.6815222680968</v>
      </c>
      <c r="C241" s="36">
        <f t="shared" si="68"/>
        <v>9.00986243921979</v>
      </c>
      <c r="D241" s="38"/>
    </row>
    <row r="242" spans="1:4">
      <c r="A242" s="6" t="s">
        <v>29</v>
      </c>
      <c r="B242" s="36">
        <f t="shared" si="67"/>
        <v>8.12272818272847</v>
      </c>
      <c r="C242" s="36">
        <f t="shared" si="68"/>
        <v>2.93224817527958</v>
      </c>
      <c r="D242" s="38"/>
    </row>
    <row r="243" spans="1:4">
      <c r="A243" s="6" t="s">
        <v>30</v>
      </c>
      <c r="B243" s="36">
        <f t="shared" si="67"/>
        <v>9.26458113085661</v>
      </c>
      <c r="C243" s="36">
        <f t="shared" si="68"/>
        <v>4.13608704524654</v>
      </c>
      <c r="D243" s="38"/>
    </row>
    <row r="244" spans="2:4">
      <c r="B244" s="38"/>
      <c r="C244" s="38"/>
      <c r="D244" s="38"/>
    </row>
    <row r="247" s="32" customFormat="1"/>
    <row r="248" s="32" customFormat="1" spans="2:18">
      <c r="B248" s="39"/>
      <c r="C248" s="39"/>
      <c r="D248" s="39"/>
      <c r="E248" s="39"/>
      <c r="F248" s="39"/>
      <c r="H248" s="39"/>
      <c r="I248" s="39"/>
      <c r="J248" s="39"/>
      <c r="K248" s="39"/>
      <c r="L248" s="39"/>
      <c r="N248" s="39"/>
      <c r="O248" s="39"/>
      <c r="P248" s="39"/>
      <c r="Q248" s="39"/>
      <c r="R248" s="39"/>
    </row>
    <row r="249" s="32" customFormat="1" spans="2:18">
      <c r="B249" s="39"/>
      <c r="C249" s="39"/>
      <c r="D249" s="39"/>
      <c r="E249" s="39"/>
      <c r="F249" s="39"/>
      <c r="H249" s="39"/>
      <c r="I249" s="39"/>
      <c r="J249" s="39"/>
      <c r="K249" s="39"/>
      <c r="L249" s="39"/>
      <c r="N249" s="39"/>
      <c r="O249" s="39"/>
      <c r="P249" s="39"/>
      <c r="Q249" s="39"/>
      <c r="R249" s="39"/>
    </row>
    <row r="250" s="32" customFormat="1" spans="2:18">
      <c r="B250" s="39"/>
      <c r="C250" s="39"/>
      <c r="D250" s="39"/>
      <c r="E250" s="39"/>
      <c r="F250" s="39"/>
      <c r="H250" s="39"/>
      <c r="I250" s="39"/>
      <c r="J250" s="39"/>
      <c r="K250" s="39"/>
      <c r="L250" s="39"/>
      <c r="N250" s="39"/>
      <c r="O250" s="39"/>
      <c r="P250" s="39"/>
      <c r="Q250" s="39"/>
      <c r="R250" s="39"/>
    </row>
    <row r="251" s="32" customFormat="1" spans="2:18">
      <c r="B251" s="39"/>
      <c r="C251" s="39"/>
      <c r="D251" s="39"/>
      <c r="E251" s="39"/>
      <c r="F251" s="39"/>
      <c r="H251" s="39"/>
      <c r="I251" s="39"/>
      <c r="J251" s="39"/>
      <c r="K251" s="39"/>
      <c r="L251" s="39"/>
      <c r="N251" s="39"/>
      <c r="O251" s="39"/>
      <c r="P251" s="39"/>
      <c r="Q251" s="39"/>
      <c r="R251" s="39"/>
    </row>
    <row r="252" s="32" customFormat="1" spans="2:18">
      <c r="B252" s="39"/>
      <c r="C252" s="39"/>
      <c r="D252" s="39"/>
      <c r="E252" s="39"/>
      <c r="F252" s="39"/>
      <c r="H252" s="39"/>
      <c r="I252" s="39"/>
      <c r="J252" s="39"/>
      <c r="K252" s="39"/>
      <c r="L252" s="39"/>
      <c r="N252" s="39"/>
      <c r="O252" s="39"/>
      <c r="P252" s="39"/>
      <c r="Q252" s="39"/>
      <c r="R252" s="39"/>
    </row>
    <row r="253" s="32" customFormat="1" spans="2:18">
      <c r="B253" s="39"/>
      <c r="C253" s="39"/>
      <c r="D253" s="39"/>
      <c r="E253" s="39"/>
      <c r="F253" s="39"/>
      <c r="H253" s="39"/>
      <c r="I253" s="39"/>
      <c r="J253" s="39"/>
      <c r="K253" s="39"/>
      <c r="L253" s="39"/>
      <c r="N253" s="39"/>
      <c r="O253" s="39"/>
      <c r="P253" s="39"/>
      <c r="Q253" s="39"/>
      <c r="R253" s="39"/>
    </row>
    <row r="256" spans="1:6">
      <c r="A256" s="29"/>
      <c r="B256" s="29"/>
      <c r="C256" s="29"/>
      <c r="D256" s="29"/>
      <c r="E256" s="29"/>
      <c r="F256" s="29"/>
    </row>
    <row r="257" spans="1:13">
      <c r="A257" s="29"/>
      <c r="B257" s="29"/>
      <c r="C257" s="29"/>
      <c r="D257" s="29"/>
      <c r="E257" s="29"/>
      <c r="F257" s="29"/>
      <c r="H257" s="36"/>
      <c r="I257" s="36"/>
      <c r="J257" s="36"/>
      <c r="K257" s="36"/>
      <c r="L257" s="36"/>
      <c r="M257" s="36"/>
    </row>
    <row r="258" spans="1:13">
      <c r="A258" s="29"/>
      <c r="B258" s="29"/>
      <c r="C258" s="29"/>
      <c r="D258" s="29"/>
      <c r="E258" s="29"/>
      <c r="F258" s="29"/>
      <c r="H258" s="36"/>
      <c r="I258" s="36"/>
      <c r="J258" s="36"/>
      <c r="K258" s="36"/>
      <c r="L258" s="36"/>
      <c r="M258" s="36"/>
    </row>
    <row r="259" spans="1:13">
      <c r="A259" s="29"/>
      <c r="B259" s="29"/>
      <c r="C259" s="29"/>
      <c r="D259" s="29"/>
      <c r="E259" s="29"/>
      <c r="F259" s="29"/>
      <c r="H259" s="36"/>
      <c r="I259" s="36"/>
      <c r="J259" s="36"/>
      <c r="K259" s="36"/>
      <c r="L259" s="36"/>
      <c r="M259" s="36"/>
    </row>
    <row r="260" spans="1:13">
      <c r="A260" s="29"/>
      <c r="B260" s="29"/>
      <c r="C260" s="29"/>
      <c r="D260" s="29"/>
      <c r="E260" s="29"/>
      <c r="F260" s="29"/>
      <c r="H260" s="36"/>
      <c r="I260" s="36"/>
      <c r="J260" s="36"/>
      <c r="K260" s="36"/>
      <c r="L260" s="36"/>
      <c r="M260" s="36"/>
    </row>
    <row r="261" spans="1:13">
      <c r="A261" s="29"/>
      <c r="B261" s="29"/>
      <c r="C261" s="29"/>
      <c r="D261" s="29"/>
      <c r="E261" s="29"/>
      <c r="F261" s="79"/>
      <c r="H261" s="36"/>
      <c r="I261" s="36"/>
      <c r="J261" s="36"/>
      <c r="K261" s="36"/>
      <c r="L261" s="36"/>
      <c r="M261" s="38"/>
    </row>
    <row r="264" spans="1:6">
      <c r="A264" s="29"/>
      <c r="B264" s="29"/>
      <c r="C264" s="29"/>
      <c r="D264" s="29"/>
      <c r="E264" s="29"/>
      <c r="F264" s="29"/>
    </row>
    <row r="265" spans="1:13">
      <c r="A265" s="79"/>
      <c r="B265" s="29"/>
      <c r="C265" s="29"/>
      <c r="D265" s="29"/>
      <c r="E265" s="29"/>
      <c r="F265" s="29"/>
      <c r="H265" s="38"/>
      <c r="I265" s="36"/>
      <c r="J265" s="36"/>
      <c r="K265" s="36"/>
      <c r="L265" s="36"/>
      <c r="M265" s="36"/>
    </row>
    <row r="266" spans="1:13">
      <c r="A266" s="29"/>
      <c r="B266" s="29"/>
      <c r="C266" s="29"/>
      <c r="D266" s="29"/>
      <c r="E266" s="29"/>
      <c r="F266" s="29"/>
      <c r="H266" s="36"/>
      <c r="I266" s="36"/>
      <c r="J266" s="36"/>
      <c r="K266" s="36"/>
      <c r="L266" s="36"/>
      <c r="M266" s="36"/>
    </row>
    <row r="267" spans="1:13">
      <c r="A267" s="29"/>
      <c r="B267" s="29"/>
      <c r="C267" s="29"/>
      <c r="D267" s="29"/>
      <c r="E267" s="29"/>
      <c r="F267" s="29"/>
      <c r="H267" s="36"/>
      <c r="I267" s="36"/>
      <c r="J267" s="36"/>
      <c r="K267" s="36"/>
      <c r="L267" s="36"/>
      <c r="M267" s="36"/>
    </row>
    <row r="268" spans="1:13">
      <c r="A268" s="29"/>
      <c r="B268" s="29"/>
      <c r="C268" s="29"/>
      <c r="D268" s="29"/>
      <c r="E268" s="29"/>
      <c r="F268" s="79"/>
      <c r="H268" s="36"/>
      <c r="I268" s="36"/>
      <c r="J268" s="36"/>
      <c r="K268" s="36"/>
      <c r="L268" s="36"/>
      <c r="M268" s="38"/>
    </row>
    <row r="269" spans="1:13">
      <c r="A269" s="29"/>
      <c r="B269" s="29"/>
      <c r="C269" s="29"/>
      <c r="D269" s="29"/>
      <c r="E269" s="29"/>
      <c r="F269" s="79"/>
      <c r="H269" s="36"/>
      <c r="I269" s="36"/>
      <c r="J269" s="36"/>
      <c r="K269" s="36"/>
      <c r="L269" s="36"/>
      <c r="M269" s="38"/>
    </row>
    <row r="272" spans="1:6">
      <c r="A272" s="29"/>
      <c r="B272" s="29"/>
      <c r="C272" s="29"/>
      <c r="D272" s="29"/>
      <c r="E272" s="29"/>
      <c r="F272" s="29"/>
    </row>
    <row r="274" spans="1:18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</row>
    <row r="275" spans="1:18">
      <c r="A275" s="32"/>
      <c r="B275" s="39"/>
      <c r="C275" s="39"/>
      <c r="D275" s="39"/>
      <c r="E275" s="39"/>
      <c r="F275" s="39"/>
      <c r="G275" s="32"/>
      <c r="H275" s="39"/>
      <c r="I275" s="39"/>
      <c r="J275" s="39"/>
      <c r="K275" s="39"/>
      <c r="L275" s="39"/>
      <c r="M275" s="32"/>
      <c r="N275" s="39"/>
      <c r="O275" s="39"/>
      <c r="P275" s="39"/>
      <c r="Q275" s="39"/>
      <c r="R275" s="39"/>
    </row>
    <row r="276" spans="1:18">
      <c r="A276" s="32"/>
      <c r="B276" s="39"/>
      <c r="C276" s="39"/>
      <c r="D276" s="39"/>
      <c r="E276" s="39"/>
      <c r="F276" s="39"/>
      <c r="G276" s="32"/>
      <c r="H276" s="39"/>
      <c r="I276" s="39"/>
      <c r="J276" s="39"/>
      <c r="K276" s="39"/>
      <c r="L276" s="39"/>
      <c r="M276" s="32"/>
      <c r="N276" s="39"/>
      <c r="O276" s="39"/>
      <c r="P276" s="39"/>
      <c r="Q276" s="39"/>
      <c r="R276" s="39"/>
    </row>
    <row r="277" spans="1:18">
      <c r="A277" s="32"/>
      <c r="B277" s="39"/>
      <c r="C277" s="39"/>
      <c r="D277" s="39"/>
      <c r="E277" s="39"/>
      <c r="F277" s="39"/>
      <c r="G277" s="32"/>
      <c r="H277" s="39"/>
      <c r="I277" s="39"/>
      <c r="J277" s="39"/>
      <c r="K277" s="39"/>
      <c r="L277" s="39"/>
      <c r="M277" s="32"/>
      <c r="N277" s="39"/>
      <c r="O277" s="39"/>
      <c r="P277" s="39"/>
      <c r="Q277" s="39"/>
      <c r="R277" s="39"/>
    </row>
    <row r="278" spans="1:18">
      <c r="A278" s="32"/>
      <c r="B278" s="39"/>
      <c r="C278" s="39"/>
      <c r="D278" s="39"/>
      <c r="E278" s="39"/>
      <c r="F278" s="39"/>
      <c r="G278" s="32"/>
      <c r="H278" s="39"/>
      <c r="I278" s="39"/>
      <c r="J278" s="39"/>
      <c r="K278" s="39"/>
      <c r="L278" s="39"/>
      <c r="M278" s="32"/>
      <c r="N278" s="39"/>
      <c r="O278" s="39"/>
      <c r="P278" s="39"/>
      <c r="Q278" s="39"/>
      <c r="R278" s="39"/>
    </row>
    <row r="279" spans="1:18">
      <c r="A279" s="32"/>
      <c r="B279" s="39"/>
      <c r="C279" s="39"/>
      <c r="D279" s="39"/>
      <c r="E279" s="39"/>
      <c r="F279" s="39"/>
      <c r="G279" s="32"/>
      <c r="H279" s="39"/>
      <c r="I279" s="39"/>
      <c r="J279" s="39"/>
      <c r="K279" s="39"/>
      <c r="L279" s="39"/>
      <c r="M279" s="32"/>
      <c r="N279" s="39"/>
      <c r="O279" s="39"/>
      <c r="P279" s="39"/>
      <c r="Q279" s="39"/>
      <c r="R279" s="39"/>
    </row>
    <row r="280" spans="1:18">
      <c r="A280" s="32"/>
      <c r="B280" s="39"/>
      <c r="C280" s="39"/>
      <c r="D280" s="39"/>
      <c r="E280" s="39"/>
      <c r="F280" s="39"/>
      <c r="G280" s="32"/>
      <c r="H280" s="39"/>
      <c r="I280" s="39"/>
      <c r="J280" s="39"/>
      <c r="K280" s="39"/>
      <c r="L280" s="39"/>
      <c r="M280" s="32"/>
      <c r="N280" s="39"/>
      <c r="O280" s="39"/>
      <c r="P280" s="39"/>
      <c r="Q280" s="39"/>
      <c r="R280" s="39"/>
    </row>
  </sheetData>
  <mergeCells count="52">
    <mergeCell ref="B4:D4"/>
    <mergeCell ref="E4:G4"/>
    <mergeCell ref="H4:J4"/>
    <mergeCell ref="B13:D13"/>
    <mergeCell ref="E13:G13"/>
    <mergeCell ref="H13:J13"/>
    <mergeCell ref="B22:D22"/>
    <mergeCell ref="E22:G22"/>
    <mergeCell ref="H22:J22"/>
    <mergeCell ref="B32:D32"/>
    <mergeCell ref="E32:G32"/>
    <mergeCell ref="H32:J32"/>
    <mergeCell ref="B53:D53"/>
    <mergeCell ref="E53:G53"/>
    <mergeCell ref="H53:J53"/>
    <mergeCell ref="B62:D62"/>
    <mergeCell ref="E62:G62"/>
    <mergeCell ref="H62:J62"/>
    <mergeCell ref="B71:D71"/>
    <mergeCell ref="E71:G71"/>
    <mergeCell ref="H71:J71"/>
    <mergeCell ref="B81:D81"/>
    <mergeCell ref="E81:G81"/>
    <mergeCell ref="H81:J81"/>
    <mergeCell ref="B102:D102"/>
    <mergeCell ref="E102:G102"/>
    <mergeCell ref="H102:J102"/>
    <mergeCell ref="B111:D111"/>
    <mergeCell ref="E111:G111"/>
    <mergeCell ref="H111:J111"/>
    <mergeCell ref="B120:D120"/>
    <mergeCell ref="E120:G120"/>
    <mergeCell ref="H120:J120"/>
    <mergeCell ref="B130:D130"/>
    <mergeCell ref="E130:G130"/>
    <mergeCell ref="H130:J130"/>
    <mergeCell ref="B151:D151"/>
    <mergeCell ref="E151:G151"/>
    <mergeCell ref="B160:D160"/>
    <mergeCell ref="E160:G160"/>
    <mergeCell ref="B169:D169"/>
    <mergeCell ref="E169:G169"/>
    <mergeCell ref="B179:D179"/>
    <mergeCell ref="E179:G179"/>
    <mergeCell ref="B200:D200"/>
    <mergeCell ref="E200:G200"/>
    <mergeCell ref="B209:D209"/>
    <mergeCell ref="E209:G209"/>
    <mergeCell ref="B218:D218"/>
    <mergeCell ref="E218:G218"/>
    <mergeCell ref="B228:D228"/>
    <mergeCell ref="E228:G228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S51"/>
  <sheetViews>
    <sheetView zoomScale="85" zoomScaleNormal="85" workbookViewId="0">
      <selection activeCell="M19" sqref="M19"/>
    </sheetView>
  </sheetViews>
  <sheetFormatPr defaultColWidth="9" defaultRowHeight="13.5"/>
  <cols>
    <col min="1" max="2" width="9" style="27"/>
    <col min="3" max="3" width="15" style="27" customWidth="1"/>
    <col min="4" max="7" width="9" style="27"/>
    <col min="8" max="8" width="26.2166666666667" style="27" customWidth="1"/>
    <col min="9" max="9" width="9" style="27"/>
    <col min="10" max="10" width="20.5583333333333" style="27" customWidth="1"/>
    <col min="11" max="16384" width="9" style="27"/>
  </cols>
  <sheetData>
    <row r="4" spans="1:19">
      <c r="A4" s="78" t="s">
        <v>311</v>
      </c>
      <c r="B4" s="6" t="s">
        <v>312</v>
      </c>
      <c r="D4" s="6" t="s">
        <v>313</v>
      </c>
      <c r="E4" s="6"/>
      <c r="G4" s="6"/>
      <c r="H4" s="6" t="s">
        <v>314</v>
      </c>
      <c r="I4" s="6"/>
      <c r="J4" s="6"/>
      <c r="L4" s="6"/>
      <c r="M4" s="6"/>
      <c r="N4" s="6"/>
      <c r="O4" s="6"/>
      <c r="P4" s="6"/>
      <c r="Q4" s="6"/>
      <c r="R4" s="6"/>
      <c r="S4" s="6"/>
    </row>
    <row r="5" spans="1:19">
      <c r="A5" s="30" t="s">
        <v>2</v>
      </c>
      <c r="B5" s="6">
        <v>1</v>
      </c>
      <c r="C5" s="6" t="s">
        <v>96</v>
      </c>
      <c r="D5" s="6">
        <v>21649</v>
      </c>
      <c r="E5" s="6"/>
      <c r="F5" s="6"/>
      <c r="G5" s="6"/>
      <c r="H5" s="60">
        <f t="shared" ref="H5:H9" si="0">D5/D5</f>
        <v>1</v>
      </c>
      <c r="I5" s="6"/>
      <c r="J5" s="6"/>
      <c r="L5" s="6"/>
      <c r="M5" s="6"/>
      <c r="N5" s="6"/>
      <c r="O5" s="6"/>
      <c r="P5" s="6"/>
      <c r="Q5" s="6"/>
      <c r="R5" s="6"/>
      <c r="S5" s="6"/>
    </row>
    <row r="6" spans="1:19">
      <c r="A6" s="30"/>
      <c r="B6" s="6">
        <v>2</v>
      </c>
      <c r="C6" s="6" t="s">
        <v>297</v>
      </c>
      <c r="D6" s="6">
        <v>10492</v>
      </c>
      <c r="E6" s="6"/>
      <c r="F6" s="6"/>
      <c r="G6" s="6"/>
      <c r="H6" s="60">
        <f t="shared" ref="H6:H10" si="1">D6/D5</f>
        <v>0.484641322924846</v>
      </c>
      <c r="I6" s="6"/>
      <c r="J6" s="6"/>
      <c r="L6" s="6"/>
      <c r="M6" s="6"/>
      <c r="N6" s="6"/>
      <c r="O6" s="6"/>
      <c r="P6" s="6"/>
      <c r="Q6" s="6"/>
      <c r="R6" s="6"/>
      <c r="S6" s="6"/>
    </row>
    <row r="7" spans="1:19">
      <c r="A7" s="30" t="s">
        <v>3</v>
      </c>
      <c r="B7" s="6">
        <v>3</v>
      </c>
      <c r="C7" s="6" t="s">
        <v>96</v>
      </c>
      <c r="D7" s="6">
        <v>15640</v>
      </c>
      <c r="E7" s="6"/>
      <c r="F7" s="6"/>
      <c r="G7" s="6"/>
      <c r="H7" s="60">
        <f t="shared" si="0"/>
        <v>1</v>
      </c>
      <c r="I7" s="6"/>
      <c r="J7" s="6"/>
      <c r="L7" s="6"/>
      <c r="M7" s="6"/>
      <c r="N7" s="6"/>
      <c r="O7" s="6"/>
      <c r="P7" s="6"/>
      <c r="Q7" s="6"/>
      <c r="R7" s="6"/>
      <c r="S7" s="6"/>
    </row>
    <row r="8" spans="1:10">
      <c r="A8" s="30"/>
      <c r="B8" s="6">
        <v>4</v>
      </c>
      <c r="C8" s="6" t="s">
        <v>297</v>
      </c>
      <c r="D8" s="6">
        <v>13340</v>
      </c>
      <c r="E8" s="6"/>
      <c r="F8" s="6"/>
      <c r="G8" s="6"/>
      <c r="H8" s="60">
        <f t="shared" si="1"/>
        <v>0.852941176470588</v>
      </c>
      <c r="I8" s="6"/>
      <c r="J8" s="6"/>
    </row>
    <row r="9" spans="1:10">
      <c r="A9" s="30" t="s">
        <v>4</v>
      </c>
      <c r="B9" s="6">
        <v>5</v>
      </c>
      <c r="C9" s="6" t="s">
        <v>96</v>
      </c>
      <c r="D9" s="6">
        <v>17820</v>
      </c>
      <c r="E9" s="6"/>
      <c r="F9" s="6"/>
      <c r="G9" s="6"/>
      <c r="H9" s="60">
        <f t="shared" si="0"/>
        <v>1</v>
      </c>
      <c r="I9" s="6"/>
      <c r="J9" s="6"/>
    </row>
    <row r="10" spans="1:10">
      <c r="A10" s="30"/>
      <c r="B10" s="6">
        <v>6</v>
      </c>
      <c r="C10" s="6" t="s">
        <v>297</v>
      </c>
      <c r="D10" s="6">
        <v>13203</v>
      </c>
      <c r="E10" s="6"/>
      <c r="F10" s="6"/>
      <c r="G10" s="6"/>
      <c r="H10" s="60">
        <f t="shared" si="1"/>
        <v>0.740909090909091</v>
      </c>
      <c r="I10" s="6"/>
      <c r="J10" s="6"/>
    </row>
    <row r="11" spans="1:10">
      <c r="A11" s="30"/>
      <c r="B11" s="6"/>
      <c r="C11" s="6"/>
      <c r="D11" s="6"/>
      <c r="E11" s="6"/>
      <c r="F11" s="6"/>
      <c r="G11" s="6"/>
      <c r="H11" s="60"/>
      <c r="I11" s="6"/>
      <c r="J11" s="6"/>
    </row>
    <row r="12" spans="2:10">
      <c r="B12" s="6"/>
      <c r="C12" s="6"/>
      <c r="D12" s="6"/>
      <c r="E12" s="6"/>
      <c r="F12" s="6"/>
      <c r="G12" s="6"/>
      <c r="H12" s="6"/>
      <c r="I12" s="6"/>
      <c r="J12" s="6"/>
    </row>
    <row r="13" spans="2:10">
      <c r="B13" s="6"/>
      <c r="C13" s="6"/>
      <c r="D13" s="6"/>
      <c r="E13" s="6"/>
      <c r="F13" s="6"/>
      <c r="G13" s="6"/>
      <c r="H13" s="6"/>
      <c r="I13" s="6"/>
      <c r="J13" s="6"/>
    </row>
    <row r="14" spans="1:10">
      <c r="A14" s="6" t="s">
        <v>315</v>
      </c>
      <c r="B14" s="6" t="s">
        <v>312</v>
      </c>
      <c r="C14" s="6"/>
      <c r="D14" s="6" t="s">
        <v>313</v>
      </c>
      <c r="E14" s="6"/>
      <c r="G14" s="6"/>
      <c r="H14" s="6" t="s">
        <v>314</v>
      </c>
      <c r="I14" s="6"/>
      <c r="J14" s="6" t="s">
        <v>316</v>
      </c>
    </row>
    <row r="15" spans="1:10">
      <c r="A15" s="30" t="s">
        <v>2</v>
      </c>
      <c r="B15" s="6">
        <v>1</v>
      </c>
      <c r="C15" s="6" t="s">
        <v>96</v>
      </c>
      <c r="D15" s="6">
        <v>3496</v>
      </c>
      <c r="E15" s="6"/>
      <c r="F15" s="6"/>
      <c r="G15" s="6"/>
      <c r="H15" s="60">
        <f t="shared" ref="H15:H19" si="2">D15/D15</f>
        <v>1</v>
      </c>
      <c r="I15" s="6"/>
      <c r="J15" s="60">
        <f>H15/$H$5</f>
        <v>1</v>
      </c>
    </row>
    <row r="16" spans="1:10">
      <c r="A16" s="30"/>
      <c r="B16" s="6">
        <v>2</v>
      </c>
      <c r="C16" s="6" t="s">
        <v>297</v>
      </c>
      <c r="D16" s="6">
        <v>15699</v>
      </c>
      <c r="E16" s="6"/>
      <c r="F16" s="6"/>
      <c r="G16" s="6"/>
      <c r="H16" s="60">
        <f t="shared" ref="H16:H20" si="3">D16/D15</f>
        <v>4.49056064073227</v>
      </c>
      <c r="I16" s="6"/>
      <c r="J16" s="60">
        <f>H16/$H$6</f>
        <v>9.2657403079692</v>
      </c>
    </row>
    <row r="17" spans="1:10">
      <c r="A17" s="30" t="s">
        <v>3</v>
      </c>
      <c r="B17" s="6">
        <v>3</v>
      </c>
      <c r="C17" s="6" t="s">
        <v>96</v>
      </c>
      <c r="D17" s="6">
        <v>3679</v>
      </c>
      <c r="E17" s="6"/>
      <c r="F17" s="6"/>
      <c r="G17" s="6"/>
      <c r="H17" s="60">
        <f t="shared" si="2"/>
        <v>1</v>
      </c>
      <c r="I17" s="6"/>
      <c r="J17" s="60">
        <f>H17/$H$5</f>
        <v>1</v>
      </c>
    </row>
    <row r="18" spans="1:10">
      <c r="A18" s="30"/>
      <c r="B18" s="6">
        <v>4</v>
      </c>
      <c r="C18" s="6" t="s">
        <v>297</v>
      </c>
      <c r="D18" s="6">
        <v>15818</v>
      </c>
      <c r="E18" s="6"/>
      <c r="F18" s="6"/>
      <c r="G18" s="6"/>
      <c r="H18" s="60">
        <f t="shared" si="3"/>
        <v>4.29953791791248</v>
      </c>
      <c r="I18" s="6"/>
      <c r="J18" s="60">
        <f>H18/$H$8</f>
        <v>5.04083755893187</v>
      </c>
    </row>
    <row r="19" spans="1:10">
      <c r="A19" s="30" t="s">
        <v>4</v>
      </c>
      <c r="B19" s="6">
        <v>5</v>
      </c>
      <c r="C19" s="6" t="s">
        <v>96</v>
      </c>
      <c r="D19" s="6">
        <v>5990</v>
      </c>
      <c r="E19" s="6"/>
      <c r="F19" s="6"/>
      <c r="G19" s="6"/>
      <c r="H19" s="60">
        <f t="shared" si="2"/>
        <v>1</v>
      </c>
      <c r="I19" s="6"/>
      <c r="J19" s="60">
        <f>H19/$H$9</f>
        <v>1</v>
      </c>
    </row>
    <row r="20" spans="1:10">
      <c r="A20" s="30"/>
      <c r="B20" s="6">
        <v>6</v>
      </c>
      <c r="C20" s="6" t="s">
        <v>297</v>
      </c>
      <c r="D20" s="6">
        <v>17954</v>
      </c>
      <c r="E20" s="6"/>
      <c r="F20" s="6"/>
      <c r="G20" s="6"/>
      <c r="H20" s="60">
        <f t="shared" si="3"/>
        <v>2.99732888146911</v>
      </c>
      <c r="I20" s="6"/>
      <c r="J20" s="60">
        <f>H20/$H$10</f>
        <v>4.04547456394604</v>
      </c>
    </row>
    <row r="21" spans="1:10">
      <c r="A21" s="30"/>
      <c r="B21" s="6"/>
      <c r="C21" s="6"/>
      <c r="D21" s="6"/>
      <c r="E21" s="6"/>
      <c r="F21" s="6"/>
      <c r="G21" s="6"/>
      <c r="H21" s="60"/>
      <c r="I21" s="6"/>
      <c r="J21" s="60"/>
    </row>
    <row r="22" spans="2:10">
      <c r="B22" s="6"/>
      <c r="C22" s="6"/>
      <c r="D22" s="6"/>
      <c r="E22" s="6"/>
      <c r="F22" s="6"/>
      <c r="G22" s="6"/>
      <c r="H22" s="6"/>
      <c r="I22" s="6"/>
      <c r="J22" s="6"/>
    </row>
    <row r="23" spans="2:10">
      <c r="B23" s="6"/>
      <c r="C23" s="6"/>
      <c r="D23" s="6"/>
      <c r="E23" s="6"/>
      <c r="F23" s="6"/>
      <c r="G23" s="6"/>
      <c r="H23" s="6"/>
      <c r="I23" s="6"/>
      <c r="J23" s="6"/>
    </row>
    <row r="24" spans="1:10">
      <c r="A24" s="6" t="s">
        <v>317</v>
      </c>
      <c r="B24" s="6" t="s">
        <v>312</v>
      </c>
      <c r="C24" s="6"/>
      <c r="D24" s="6" t="s">
        <v>313</v>
      </c>
      <c r="E24" s="6"/>
      <c r="G24" s="6"/>
      <c r="H24" s="6" t="s">
        <v>314</v>
      </c>
      <c r="I24" s="6"/>
      <c r="J24" s="6" t="s">
        <v>316</v>
      </c>
    </row>
    <row r="25" spans="1:10">
      <c r="A25" s="30" t="s">
        <v>2</v>
      </c>
      <c r="B25" s="6">
        <v>1</v>
      </c>
      <c r="C25" s="6" t="s">
        <v>96</v>
      </c>
      <c r="D25" s="6">
        <v>15675</v>
      </c>
      <c r="E25" s="6"/>
      <c r="F25" s="6"/>
      <c r="G25" s="6"/>
      <c r="H25" s="60">
        <f t="shared" ref="H25:H29" si="4">D25/D25</f>
        <v>1</v>
      </c>
      <c r="I25" s="6"/>
      <c r="J25" s="60">
        <f>H25/$H$5</f>
        <v>1</v>
      </c>
    </row>
    <row r="26" spans="1:10">
      <c r="A26" s="30"/>
      <c r="B26" s="6">
        <v>2</v>
      </c>
      <c r="C26" s="6" t="s">
        <v>297</v>
      </c>
      <c r="D26" s="6">
        <v>4685</v>
      </c>
      <c r="E26" s="6"/>
      <c r="F26" s="6"/>
      <c r="G26" s="6"/>
      <c r="H26" s="60">
        <f t="shared" ref="H26:H30" si="5">D26/D25</f>
        <v>0.298883572567783</v>
      </c>
      <c r="I26" s="6"/>
      <c r="J26" s="60">
        <f>H26/$H$6</f>
        <v>0.616710871380093</v>
      </c>
    </row>
    <row r="27" spans="1:10">
      <c r="A27" s="30" t="s">
        <v>3</v>
      </c>
      <c r="B27" s="6">
        <v>3</v>
      </c>
      <c r="C27" s="6" t="s">
        <v>96</v>
      </c>
      <c r="D27" s="6">
        <v>12251</v>
      </c>
      <c r="E27" s="6"/>
      <c r="F27" s="6"/>
      <c r="G27" s="6"/>
      <c r="H27" s="60">
        <f t="shared" si="4"/>
        <v>1</v>
      </c>
      <c r="I27" s="6"/>
      <c r="J27" s="60">
        <f>H27/$H$5</f>
        <v>1</v>
      </c>
    </row>
    <row r="28" spans="1:10">
      <c r="A28" s="30"/>
      <c r="B28" s="6">
        <v>4</v>
      </c>
      <c r="C28" s="6" t="s">
        <v>297</v>
      </c>
      <c r="D28" s="6">
        <v>1677</v>
      </c>
      <c r="E28" s="6"/>
      <c r="F28" s="6"/>
      <c r="G28" s="6"/>
      <c r="H28" s="60">
        <f t="shared" si="5"/>
        <v>0.136886784752265</v>
      </c>
      <c r="I28" s="6"/>
      <c r="J28" s="60">
        <f>H28/$H$8</f>
        <v>0.160487954537138</v>
      </c>
    </row>
    <row r="29" spans="1:10">
      <c r="A29" s="30" t="s">
        <v>4</v>
      </c>
      <c r="B29" s="6">
        <v>5</v>
      </c>
      <c r="C29" s="6" t="s">
        <v>96</v>
      </c>
      <c r="D29" s="6">
        <v>11401</v>
      </c>
      <c r="E29" s="6"/>
      <c r="F29" s="6"/>
      <c r="G29" s="6"/>
      <c r="H29" s="60">
        <f t="shared" si="4"/>
        <v>1</v>
      </c>
      <c r="I29" s="6"/>
      <c r="J29" s="60">
        <f>H29/$H$9</f>
        <v>1</v>
      </c>
    </row>
    <row r="30" spans="1:10">
      <c r="A30" s="30"/>
      <c r="B30" s="6">
        <v>6</v>
      </c>
      <c r="C30" s="6" t="s">
        <v>297</v>
      </c>
      <c r="D30" s="6">
        <v>879</v>
      </c>
      <c r="E30" s="6"/>
      <c r="F30" s="6"/>
      <c r="G30" s="6"/>
      <c r="H30" s="60">
        <f t="shared" si="5"/>
        <v>0.0770985001315674</v>
      </c>
      <c r="I30" s="6"/>
      <c r="J30" s="60">
        <f>H30/$H$10</f>
        <v>0.10405932533095</v>
      </c>
    </row>
    <row r="31" spans="1:10">
      <c r="A31" s="30"/>
      <c r="B31" s="6"/>
      <c r="C31" s="6"/>
      <c r="D31" s="6"/>
      <c r="E31" s="6"/>
      <c r="F31" s="6"/>
      <c r="G31" s="6"/>
      <c r="H31" s="60"/>
      <c r="I31" s="6"/>
      <c r="J31" s="60"/>
    </row>
    <row r="32" spans="2:10">
      <c r="B32" s="6"/>
      <c r="C32" s="6"/>
      <c r="D32" s="6"/>
      <c r="E32" s="6"/>
      <c r="F32" s="6"/>
      <c r="G32" s="6"/>
      <c r="H32" s="6"/>
      <c r="I32" s="6"/>
      <c r="J32" s="6"/>
    </row>
    <row r="33" spans="2:10">
      <c r="B33" s="6"/>
      <c r="C33" s="6"/>
      <c r="D33" s="6"/>
      <c r="E33" s="6"/>
      <c r="F33" s="6"/>
      <c r="G33" s="6"/>
      <c r="H33" s="6"/>
      <c r="I33" s="6"/>
      <c r="J33" s="6"/>
    </row>
    <row r="34" spans="1:10">
      <c r="A34" s="6" t="s">
        <v>318</v>
      </c>
      <c r="B34" s="6" t="s">
        <v>312</v>
      </c>
      <c r="C34" s="6"/>
      <c r="D34" s="6" t="s">
        <v>313</v>
      </c>
      <c r="E34" s="6"/>
      <c r="G34" s="6"/>
      <c r="H34" s="6" t="s">
        <v>314</v>
      </c>
      <c r="I34" s="6"/>
      <c r="J34" s="6" t="s">
        <v>316</v>
      </c>
    </row>
    <row r="35" spans="1:10">
      <c r="A35" s="30" t="s">
        <v>2</v>
      </c>
      <c r="B35" s="6">
        <v>1</v>
      </c>
      <c r="C35" s="6" t="s">
        <v>96</v>
      </c>
      <c r="D35" s="6">
        <v>20178</v>
      </c>
      <c r="E35" s="6"/>
      <c r="F35" s="6"/>
      <c r="G35" s="6"/>
      <c r="H35" s="60">
        <f t="shared" ref="H35:H39" si="6">D35/D35</f>
        <v>1</v>
      </c>
      <c r="I35" s="6"/>
      <c r="J35" s="60">
        <f>H35/$H$5</f>
        <v>1</v>
      </c>
    </row>
    <row r="36" spans="1:10">
      <c r="A36" s="30"/>
      <c r="B36" s="6">
        <v>2</v>
      </c>
      <c r="C36" s="6" t="s">
        <v>297</v>
      </c>
      <c r="D36" s="6">
        <v>1389</v>
      </c>
      <c r="E36" s="6"/>
      <c r="F36" s="6"/>
      <c r="G36" s="6"/>
      <c r="H36" s="60">
        <f t="shared" ref="H36:H40" si="7">D36/D35</f>
        <v>0.0688373476063039</v>
      </c>
      <c r="I36" s="6"/>
      <c r="J36" s="60">
        <f>H36/$H$6</f>
        <v>0.142037718102256</v>
      </c>
    </row>
    <row r="37" spans="1:10">
      <c r="A37" s="30" t="s">
        <v>3</v>
      </c>
      <c r="B37" s="6">
        <v>3</v>
      </c>
      <c r="C37" s="6" t="s">
        <v>96</v>
      </c>
      <c r="D37" s="6">
        <v>11533</v>
      </c>
      <c r="E37" s="6"/>
      <c r="F37" s="6"/>
      <c r="G37" s="6"/>
      <c r="H37" s="60">
        <f t="shared" si="6"/>
        <v>1</v>
      </c>
      <c r="I37" s="6"/>
      <c r="J37" s="60">
        <f>H37/$H$5</f>
        <v>1</v>
      </c>
    </row>
    <row r="38" spans="1:10">
      <c r="A38" s="30"/>
      <c r="B38" s="6">
        <v>4</v>
      </c>
      <c r="C38" s="6" t="s">
        <v>297</v>
      </c>
      <c r="D38" s="6">
        <v>2871</v>
      </c>
      <c r="E38" s="6"/>
      <c r="F38" s="6"/>
      <c r="G38" s="6"/>
      <c r="H38" s="60">
        <f t="shared" si="7"/>
        <v>0.248937830573138</v>
      </c>
      <c r="I38" s="6"/>
      <c r="J38" s="60">
        <f>H38/$H$8</f>
        <v>0.291858146189196</v>
      </c>
    </row>
    <row r="39" spans="1:10">
      <c r="A39" s="30" t="s">
        <v>4</v>
      </c>
      <c r="B39" s="6">
        <v>5</v>
      </c>
      <c r="C39" s="6" t="s">
        <v>96</v>
      </c>
      <c r="D39" s="6">
        <v>15195</v>
      </c>
      <c r="E39" s="6"/>
      <c r="F39" s="6"/>
      <c r="G39" s="6"/>
      <c r="H39" s="60">
        <f t="shared" si="6"/>
        <v>1</v>
      </c>
      <c r="I39" s="6"/>
      <c r="J39" s="60">
        <f>H39/$H$9</f>
        <v>1</v>
      </c>
    </row>
    <row r="40" spans="1:10">
      <c r="A40" s="30"/>
      <c r="B40" s="6">
        <v>6</v>
      </c>
      <c r="C40" s="6" t="s">
        <v>297</v>
      </c>
      <c r="D40" s="6">
        <v>2562</v>
      </c>
      <c r="E40" s="6"/>
      <c r="F40" s="6"/>
      <c r="G40" s="6"/>
      <c r="H40" s="60">
        <f t="shared" si="7"/>
        <v>0.168608094768016</v>
      </c>
      <c r="I40" s="6"/>
      <c r="J40" s="60">
        <f>H40/$H$10</f>
        <v>0.227569207662353</v>
      </c>
    </row>
    <row r="41" spans="2:10">
      <c r="B41" s="6"/>
      <c r="C41" s="6"/>
      <c r="D41" s="6"/>
      <c r="E41" s="6"/>
      <c r="F41" s="6"/>
      <c r="G41" s="6"/>
      <c r="H41" s="6"/>
      <c r="I41" s="6"/>
      <c r="J41" s="6"/>
    </row>
    <row r="42" spans="2:10">
      <c r="B42" s="6"/>
      <c r="C42" s="6"/>
      <c r="D42" s="6"/>
      <c r="E42" s="6"/>
      <c r="F42" s="6"/>
      <c r="G42" s="6"/>
      <c r="H42" s="6"/>
      <c r="I42" s="6"/>
      <c r="J42" s="6"/>
    </row>
    <row r="43" spans="2:10">
      <c r="B43" s="6"/>
      <c r="C43" s="6"/>
      <c r="D43" s="6"/>
      <c r="E43" s="6"/>
      <c r="F43" s="6"/>
      <c r="G43" s="6"/>
      <c r="H43" s="6"/>
      <c r="I43" s="6"/>
      <c r="J43" s="6"/>
    </row>
    <row r="44" spans="1:10">
      <c r="A44" s="6" t="s">
        <v>319</v>
      </c>
      <c r="B44" s="6" t="s">
        <v>312</v>
      </c>
      <c r="C44" s="6"/>
      <c r="D44" s="6" t="s">
        <v>313</v>
      </c>
      <c r="E44" s="6"/>
      <c r="G44" s="6"/>
      <c r="H44" s="6" t="s">
        <v>314</v>
      </c>
      <c r="I44" s="6"/>
      <c r="J44" s="6" t="s">
        <v>316</v>
      </c>
    </row>
    <row r="45" spans="1:10">
      <c r="A45" s="30" t="s">
        <v>2</v>
      </c>
      <c r="B45" s="6">
        <v>1</v>
      </c>
      <c r="C45" s="6" t="s">
        <v>96</v>
      </c>
      <c r="D45" s="6">
        <v>18475</v>
      </c>
      <c r="E45" s="6"/>
      <c r="F45" s="6"/>
      <c r="G45" s="6"/>
      <c r="H45" s="60">
        <f t="shared" ref="H45:H49" si="8">D45/D45</f>
        <v>1</v>
      </c>
      <c r="I45" s="6"/>
      <c r="J45" s="60">
        <f>H45/$H$5</f>
        <v>1</v>
      </c>
    </row>
    <row r="46" spans="1:10">
      <c r="A46" s="30"/>
      <c r="B46" s="6">
        <v>2</v>
      </c>
      <c r="C46" s="6" t="s">
        <v>297</v>
      </c>
      <c r="D46" s="6">
        <v>1993</v>
      </c>
      <c r="E46" s="6"/>
      <c r="F46" s="6"/>
      <c r="G46" s="6"/>
      <c r="H46" s="60">
        <f t="shared" ref="H46:H50" si="9">D46/D45</f>
        <v>0.10787550744249</v>
      </c>
      <c r="I46" s="6"/>
      <c r="J46" s="60">
        <f>H46/$H$6</f>
        <v>0.222588339746708</v>
      </c>
    </row>
    <row r="47" spans="1:10">
      <c r="A47" s="30" t="s">
        <v>3</v>
      </c>
      <c r="B47" s="6">
        <v>3</v>
      </c>
      <c r="C47" s="6" t="s">
        <v>96</v>
      </c>
      <c r="D47" s="6">
        <v>11009</v>
      </c>
      <c r="E47" s="6"/>
      <c r="F47" s="6"/>
      <c r="G47" s="6"/>
      <c r="H47" s="60">
        <f t="shared" si="8"/>
        <v>1</v>
      </c>
      <c r="I47" s="6"/>
      <c r="J47" s="60">
        <f>H47/$H$5</f>
        <v>1</v>
      </c>
    </row>
    <row r="48" spans="1:10">
      <c r="A48" s="30"/>
      <c r="B48" s="6">
        <v>4</v>
      </c>
      <c r="C48" s="6" t="s">
        <v>297</v>
      </c>
      <c r="D48" s="6">
        <v>4475</v>
      </c>
      <c r="E48" s="6"/>
      <c r="F48" s="6"/>
      <c r="G48" s="6"/>
      <c r="H48" s="60">
        <f t="shared" si="9"/>
        <v>0.406485602688709</v>
      </c>
      <c r="I48" s="6"/>
      <c r="J48" s="60">
        <f>H48/$H$8</f>
        <v>0.476569327290211</v>
      </c>
    </row>
    <row r="49" spans="1:10">
      <c r="A49" s="30" t="s">
        <v>4</v>
      </c>
      <c r="B49" s="6">
        <v>5</v>
      </c>
      <c r="C49" s="6" t="s">
        <v>96</v>
      </c>
      <c r="D49" s="6">
        <v>17119</v>
      </c>
      <c r="E49" s="6"/>
      <c r="F49" s="6"/>
      <c r="G49" s="6"/>
      <c r="H49" s="60">
        <f t="shared" si="8"/>
        <v>1</v>
      </c>
      <c r="I49" s="6"/>
      <c r="J49" s="60">
        <f>H49/$H$9</f>
        <v>1</v>
      </c>
    </row>
    <row r="50" spans="1:10">
      <c r="A50" s="30"/>
      <c r="B50" s="6">
        <v>6</v>
      </c>
      <c r="C50" s="6" t="s">
        <v>297</v>
      </c>
      <c r="D50" s="6">
        <v>3464</v>
      </c>
      <c r="E50" s="6"/>
      <c r="F50" s="6"/>
      <c r="G50" s="6"/>
      <c r="H50" s="60">
        <f t="shared" si="9"/>
        <v>0.202348268006309</v>
      </c>
      <c r="I50" s="6"/>
      <c r="J50" s="60">
        <f>H50/$H$10</f>
        <v>0.273108091787656</v>
      </c>
    </row>
    <row r="51" spans="2:10">
      <c r="B51" s="6"/>
      <c r="C51" s="6"/>
      <c r="D51" s="6"/>
      <c r="E51" s="6"/>
      <c r="F51" s="6"/>
      <c r="G51" s="6"/>
      <c r="H51" s="6"/>
      <c r="I51" s="6"/>
      <c r="J51" s="6"/>
    </row>
  </sheetData>
  <mergeCells count="15">
    <mergeCell ref="A5:A6"/>
    <mergeCell ref="A7:A8"/>
    <mergeCell ref="A9:A10"/>
    <mergeCell ref="A15:A16"/>
    <mergeCell ref="A17:A18"/>
    <mergeCell ref="A19:A20"/>
    <mergeCell ref="A25:A26"/>
    <mergeCell ref="A27:A28"/>
    <mergeCell ref="A29:A30"/>
    <mergeCell ref="A35:A36"/>
    <mergeCell ref="A37:A38"/>
    <mergeCell ref="A39:A40"/>
    <mergeCell ref="A45:A46"/>
    <mergeCell ref="A47:A48"/>
    <mergeCell ref="A49:A50"/>
  </mergeCells>
  <pageMargins left="0.75" right="0.75" top="1" bottom="1" header="0.5" footer="0.5"/>
  <headerFooter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7"/>
  <sheetViews>
    <sheetView zoomScale="85" zoomScaleNormal="85" workbookViewId="0">
      <selection activeCell="F20" sqref="F20"/>
    </sheetView>
  </sheetViews>
  <sheetFormatPr defaultColWidth="9" defaultRowHeight="12.75"/>
  <cols>
    <col min="1" max="16384" width="9" style="32"/>
  </cols>
  <sheetData>
    <row r="1" spans="1:1">
      <c r="A1" s="46" t="s">
        <v>2</v>
      </c>
    </row>
    <row r="2" ht="13.5" customHeight="1" spans="1:31">
      <c r="A2" s="6" t="s">
        <v>8</v>
      </c>
      <c r="B2" s="6" t="s">
        <v>320</v>
      </c>
      <c r="C2" s="6"/>
      <c r="D2" s="6"/>
      <c r="E2" s="6" t="s">
        <v>321</v>
      </c>
      <c r="F2" s="6"/>
      <c r="G2" s="6"/>
      <c r="H2" s="6"/>
      <c r="I2" s="6"/>
      <c r="J2" s="6"/>
      <c r="K2" s="6" t="s">
        <v>322</v>
      </c>
      <c r="L2" s="6"/>
      <c r="M2" s="6"/>
      <c r="N2" s="6" t="s">
        <v>323</v>
      </c>
      <c r="O2" s="6"/>
      <c r="P2" s="6"/>
      <c r="Q2" s="6"/>
      <c r="R2" s="6"/>
      <c r="S2" s="6"/>
      <c r="T2" s="6" t="s">
        <v>324</v>
      </c>
      <c r="U2" s="6"/>
      <c r="V2" s="6"/>
      <c r="W2" s="6"/>
      <c r="X2" s="6"/>
      <c r="Y2" s="6"/>
      <c r="Z2" s="6" t="s">
        <v>325</v>
      </c>
      <c r="AA2" s="6"/>
      <c r="AB2" s="6"/>
      <c r="AC2" s="6"/>
      <c r="AD2" s="6"/>
      <c r="AE2" s="6"/>
    </row>
    <row r="3" spans="1:31">
      <c r="A3" s="6">
        <v>0</v>
      </c>
      <c r="B3" s="6">
        <v>64</v>
      </c>
      <c r="C3" s="6">
        <v>82</v>
      </c>
      <c r="D3" s="6">
        <v>100</v>
      </c>
      <c r="E3" s="6">
        <v>8430</v>
      </c>
      <c r="F3" s="6">
        <v>8030</v>
      </c>
      <c r="G3" s="6">
        <v>8421</v>
      </c>
      <c r="H3" s="6">
        <v>7539</v>
      </c>
      <c r="I3" s="6">
        <v>8767</v>
      </c>
      <c r="J3" s="6">
        <v>11668</v>
      </c>
      <c r="K3" s="6">
        <v>64</v>
      </c>
      <c r="L3" s="6">
        <v>82</v>
      </c>
      <c r="M3" s="6">
        <v>73</v>
      </c>
      <c r="N3" s="6">
        <v>490990</v>
      </c>
      <c r="O3" s="6">
        <v>407898</v>
      </c>
      <c r="P3" s="6">
        <v>425622</v>
      </c>
      <c r="Q3" s="6">
        <v>417601</v>
      </c>
      <c r="R3" s="6">
        <v>501703</v>
      </c>
      <c r="S3" s="6">
        <v>567908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>
      <c r="A4" s="6">
        <v>54.83</v>
      </c>
      <c r="B4" s="6">
        <v>100</v>
      </c>
      <c r="C4" s="6">
        <v>64</v>
      </c>
      <c r="D4" s="6">
        <v>100</v>
      </c>
      <c r="E4" s="6">
        <v>9030</v>
      </c>
      <c r="F4" s="6">
        <v>8530</v>
      </c>
      <c r="G4" s="6">
        <v>8658</v>
      </c>
      <c r="H4" s="6">
        <v>8221</v>
      </c>
      <c r="I4" s="6">
        <v>9030</v>
      </c>
      <c r="J4" s="6">
        <v>12122</v>
      </c>
      <c r="K4" s="6">
        <v>73</v>
      </c>
      <c r="L4" s="6">
        <v>91</v>
      </c>
      <c r="M4" s="6">
        <v>55</v>
      </c>
      <c r="N4" s="6">
        <v>506478</v>
      </c>
      <c r="O4" s="6">
        <v>409989</v>
      </c>
      <c r="P4" s="6">
        <v>428905</v>
      </c>
      <c r="Q4" s="6">
        <v>421921</v>
      </c>
      <c r="R4" s="6">
        <v>503968</v>
      </c>
      <c r="S4" s="6">
        <v>579522</v>
      </c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>
      <c r="A5" s="6">
        <v>109.7</v>
      </c>
      <c r="B5" s="6">
        <v>64</v>
      </c>
      <c r="C5" s="6">
        <v>82</v>
      </c>
      <c r="D5" s="6">
        <v>73</v>
      </c>
      <c r="E5" s="6">
        <v>9212</v>
      </c>
      <c r="F5" s="6">
        <v>8730</v>
      </c>
      <c r="G5" s="6">
        <v>8785</v>
      </c>
      <c r="H5" s="6">
        <v>7976</v>
      </c>
      <c r="I5" s="6">
        <v>9085</v>
      </c>
      <c r="J5" s="6">
        <v>12604</v>
      </c>
      <c r="K5" s="6">
        <v>64</v>
      </c>
      <c r="L5" s="6">
        <v>82</v>
      </c>
      <c r="M5" s="6">
        <v>64</v>
      </c>
      <c r="N5" s="6">
        <v>506523</v>
      </c>
      <c r="O5" s="6">
        <v>406743</v>
      </c>
      <c r="P5" s="6">
        <v>425568</v>
      </c>
      <c r="Q5" s="6">
        <v>419765</v>
      </c>
      <c r="R5" s="6">
        <v>500012</v>
      </c>
      <c r="S5" s="6">
        <v>577657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>
      <c r="A6" s="6">
        <v>164.57</v>
      </c>
      <c r="B6" s="6">
        <v>82</v>
      </c>
      <c r="C6" s="6">
        <v>55</v>
      </c>
      <c r="D6" s="6">
        <v>82</v>
      </c>
      <c r="E6" s="6">
        <v>8958</v>
      </c>
      <c r="F6" s="6">
        <v>8458</v>
      </c>
      <c r="G6" s="6">
        <v>8667</v>
      </c>
      <c r="H6" s="6">
        <v>7903</v>
      </c>
      <c r="I6" s="6">
        <v>8858</v>
      </c>
      <c r="J6" s="6">
        <v>12450</v>
      </c>
      <c r="K6" s="6">
        <v>82</v>
      </c>
      <c r="L6" s="6">
        <v>91</v>
      </c>
      <c r="M6" s="6">
        <v>91</v>
      </c>
      <c r="N6" s="6">
        <v>504668</v>
      </c>
      <c r="O6" s="6">
        <v>401141</v>
      </c>
      <c r="P6" s="6">
        <v>419083</v>
      </c>
      <c r="Q6" s="6">
        <v>413927</v>
      </c>
      <c r="R6" s="6">
        <v>494001</v>
      </c>
      <c r="S6" s="6">
        <v>572092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>
      <c r="A7" s="6">
        <v>219.4</v>
      </c>
      <c r="B7" s="6">
        <v>64</v>
      </c>
      <c r="C7" s="6">
        <v>73</v>
      </c>
      <c r="D7" s="6">
        <v>82</v>
      </c>
      <c r="E7" s="6">
        <v>8785</v>
      </c>
      <c r="F7" s="6">
        <v>8048</v>
      </c>
      <c r="G7" s="6">
        <v>8257</v>
      </c>
      <c r="H7" s="6">
        <v>7703</v>
      </c>
      <c r="I7" s="6">
        <v>8603</v>
      </c>
      <c r="J7" s="6">
        <v>12186</v>
      </c>
      <c r="K7" s="6">
        <v>73</v>
      </c>
      <c r="L7" s="6">
        <v>91</v>
      </c>
      <c r="M7" s="6">
        <v>55</v>
      </c>
      <c r="N7" s="6">
        <v>497547</v>
      </c>
      <c r="O7" s="6">
        <v>396112</v>
      </c>
      <c r="P7" s="6">
        <v>414645</v>
      </c>
      <c r="Q7" s="6">
        <v>409598</v>
      </c>
      <c r="R7" s="6">
        <v>487753</v>
      </c>
      <c r="S7" s="6">
        <v>562988</v>
      </c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>
      <c r="A8" s="6">
        <v>274.24</v>
      </c>
      <c r="B8" s="6">
        <v>91</v>
      </c>
      <c r="C8" s="6">
        <v>82</v>
      </c>
      <c r="D8" s="6">
        <v>82</v>
      </c>
      <c r="E8" s="6">
        <v>8539</v>
      </c>
      <c r="F8" s="6">
        <v>7839</v>
      </c>
      <c r="G8" s="6">
        <v>7985</v>
      </c>
      <c r="H8" s="6">
        <v>7548</v>
      </c>
      <c r="I8" s="6">
        <v>8357</v>
      </c>
      <c r="J8" s="6">
        <v>11686</v>
      </c>
      <c r="K8" s="6">
        <v>55</v>
      </c>
      <c r="L8" s="6">
        <v>91</v>
      </c>
      <c r="M8" s="6">
        <v>73</v>
      </c>
      <c r="N8" s="6">
        <v>494273</v>
      </c>
      <c r="O8" s="6">
        <v>390382</v>
      </c>
      <c r="P8" s="6">
        <v>409080</v>
      </c>
      <c r="Q8" s="6">
        <v>404515</v>
      </c>
      <c r="R8" s="6">
        <v>479541</v>
      </c>
      <c r="S8" s="6">
        <v>557423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>
      <c r="A9" s="6">
        <v>329.08</v>
      </c>
      <c r="B9" s="6">
        <v>91</v>
      </c>
      <c r="C9" s="6">
        <v>64</v>
      </c>
      <c r="D9" s="6">
        <v>109</v>
      </c>
      <c r="E9" s="6">
        <v>8139</v>
      </c>
      <c r="F9" s="6">
        <v>7521</v>
      </c>
      <c r="G9" s="6">
        <v>7794</v>
      </c>
      <c r="H9" s="6">
        <v>7021</v>
      </c>
      <c r="I9" s="6">
        <v>7930</v>
      </c>
      <c r="J9" s="6">
        <v>11286</v>
      </c>
      <c r="K9" s="6">
        <v>73</v>
      </c>
      <c r="L9" s="6">
        <v>82</v>
      </c>
      <c r="M9" s="6">
        <v>55</v>
      </c>
      <c r="N9" s="6">
        <v>486052</v>
      </c>
      <c r="O9" s="6">
        <v>383189</v>
      </c>
      <c r="P9" s="6">
        <v>403532</v>
      </c>
      <c r="Q9" s="6">
        <v>400168</v>
      </c>
      <c r="R9" s="6">
        <v>477204</v>
      </c>
      <c r="S9" s="6">
        <v>548602</v>
      </c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>
      <c r="A11" s="6">
        <v>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>
        <v>146</v>
      </c>
      <c r="U11" s="6">
        <v>146</v>
      </c>
      <c r="V11" s="6">
        <v>146</v>
      </c>
      <c r="W11" s="6">
        <v>118</v>
      </c>
      <c r="X11" s="6">
        <v>136</v>
      </c>
      <c r="Y11" s="6">
        <v>173</v>
      </c>
      <c r="Z11" s="6">
        <v>809</v>
      </c>
      <c r="AA11" s="6">
        <v>709</v>
      </c>
      <c r="AB11" s="6">
        <v>691</v>
      </c>
      <c r="AC11" s="6">
        <v>791</v>
      </c>
      <c r="AD11" s="6">
        <v>746</v>
      </c>
      <c r="AE11" s="6">
        <v>1037</v>
      </c>
    </row>
    <row r="12" spans="1:31">
      <c r="A12" s="6">
        <v>55.86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>
        <v>136</v>
      </c>
      <c r="U12" s="6">
        <v>146</v>
      </c>
      <c r="V12" s="6">
        <v>173</v>
      </c>
      <c r="W12" s="6">
        <v>127</v>
      </c>
      <c r="X12" s="6">
        <v>164</v>
      </c>
      <c r="Y12" s="6">
        <v>218</v>
      </c>
      <c r="Z12" s="6">
        <v>709</v>
      </c>
      <c r="AA12" s="6">
        <v>664</v>
      </c>
      <c r="AB12" s="6">
        <v>655</v>
      </c>
      <c r="AC12" s="6">
        <v>700</v>
      </c>
      <c r="AD12" s="6">
        <v>618</v>
      </c>
      <c r="AE12" s="6">
        <v>800</v>
      </c>
    </row>
    <row r="13" spans="1:31">
      <c r="A13" s="6">
        <v>111.72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>
        <v>127</v>
      </c>
      <c r="U13" s="6">
        <v>136</v>
      </c>
      <c r="V13" s="6">
        <v>118</v>
      </c>
      <c r="W13" s="6">
        <v>155</v>
      </c>
      <c r="X13" s="6">
        <v>155</v>
      </c>
      <c r="Y13" s="6">
        <v>164</v>
      </c>
      <c r="Z13" s="6">
        <v>627</v>
      </c>
      <c r="AA13" s="6">
        <v>609</v>
      </c>
      <c r="AB13" s="6">
        <v>582</v>
      </c>
      <c r="AC13" s="6">
        <v>582</v>
      </c>
      <c r="AD13" s="6">
        <v>518</v>
      </c>
      <c r="AE13" s="6">
        <v>791</v>
      </c>
    </row>
    <row r="14" spans="1:31">
      <c r="A14" s="6">
        <v>167.61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>
        <v>146</v>
      </c>
      <c r="U14" s="6">
        <v>136</v>
      </c>
      <c r="V14" s="6">
        <v>118</v>
      </c>
      <c r="W14" s="6">
        <v>127</v>
      </c>
      <c r="X14" s="6">
        <v>146</v>
      </c>
      <c r="Y14" s="6">
        <v>191</v>
      </c>
      <c r="Z14" s="6">
        <v>573</v>
      </c>
      <c r="AA14" s="6">
        <v>555</v>
      </c>
      <c r="AB14" s="6">
        <v>473</v>
      </c>
      <c r="AC14" s="6">
        <v>537</v>
      </c>
      <c r="AD14" s="6">
        <v>473</v>
      </c>
      <c r="AE14" s="6">
        <v>709</v>
      </c>
    </row>
    <row r="15" spans="1:31">
      <c r="A15" s="6">
        <v>223.5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>
        <v>136</v>
      </c>
      <c r="U15" s="6">
        <v>146</v>
      </c>
      <c r="V15" s="6">
        <v>109</v>
      </c>
      <c r="W15" s="6">
        <v>164</v>
      </c>
      <c r="X15" s="6">
        <v>155</v>
      </c>
      <c r="Y15" s="6">
        <v>164</v>
      </c>
      <c r="Z15" s="6">
        <v>482</v>
      </c>
      <c r="AA15" s="6">
        <v>518</v>
      </c>
      <c r="AB15" s="6">
        <v>482</v>
      </c>
      <c r="AC15" s="6">
        <v>518</v>
      </c>
      <c r="AD15" s="6">
        <v>427</v>
      </c>
      <c r="AE15" s="6">
        <v>609</v>
      </c>
    </row>
    <row r="16" spans="1:31">
      <c r="A16" s="6">
        <v>279.39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>
        <v>127</v>
      </c>
      <c r="U16" s="6">
        <v>136</v>
      </c>
      <c r="V16" s="6">
        <v>136</v>
      </c>
      <c r="W16" s="6">
        <v>136</v>
      </c>
      <c r="X16" s="6">
        <v>136</v>
      </c>
      <c r="Y16" s="6">
        <v>182</v>
      </c>
      <c r="Z16" s="6">
        <v>446</v>
      </c>
      <c r="AA16" s="6">
        <v>455</v>
      </c>
      <c r="AB16" s="6">
        <v>391</v>
      </c>
      <c r="AC16" s="6">
        <v>455</v>
      </c>
      <c r="AD16" s="6">
        <v>373</v>
      </c>
      <c r="AE16" s="6">
        <v>537</v>
      </c>
    </row>
    <row r="17" spans="1:31">
      <c r="A17" s="6">
        <v>335.28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>
        <v>136</v>
      </c>
      <c r="U17" s="6">
        <v>118</v>
      </c>
      <c r="V17" s="6">
        <v>146</v>
      </c>
      <c r="W17" s="6">
        <v>155</v>
      </c>
      <c r="X17" s="6">
        <v>146</v>
      </c>
      <c r="Y17" s="6">
        <v>164</v>
      </c>
      <c r="Z17" s="6">
        <v>364</v>
      </c>
      <c r="AA17" s="6">
        <v>437</v>
      </c>
      <c r="AB17" s="6">
        <v>355</v>
      </c>
      <c r="AC17" s="6">
        <v>364</v>
      </c>
      <c r="AD17" s="6">
        <v>355</v>
      </c>
      <c r="AE17" s="6">
        <v>464</v>
      </c>
    </row>
    <row r="18" spans="20:31"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20" spans="1:1">
      <c r="A20" s="46" t="s">
        <v>3</v>
      </c>
    </row>
    <row r="21" ht="13.5" customHeight="1" spans="1:27">
      <c r="A21" s="6" t="s">
        <v>8</v>
      </c>
      <c r="B21" s="6" t="s">
        <v>320</v>
      </c>
      <c r="C21" s="6"/>
      <c r="D21" s="6"/>
      <c r="E21" s="6" t="s">
        <v>321</v>
      </c>
      <c r="F21" s="6"/>
      <c r="G21" s="6"/>
      <c r="H21" s="6"/>
      <c r="I21" s="6"/>
      <c r="J21" s="6"/>
      <c r="K21" s="6" t="s">
        <v>322</v>
      </c>
      <c r="L21" s="6"/>
      <c r="M21" s="6"/>
      <c r="N21" s="6" t="s">
        <v>323</v>
      </c>
      <c r="O21" s="6"/>
      <c r="P21" s="6"/>
      <c r="Q21" s="6"/>
      <c r="R21" s="6"/>
      <c r="S21" s="6"/>
      <c r="T21" s="6" t="s">
        <v>324</v>
      </c>
      <c r="U21" s="6"/>
      <c r="V21" s="6" t="s">
        <v>325</v>
      </c>
      <c r="W21" s="6"/>
      <c r="X21" s="6"/>
      <c r="Y21" s="6"/>
      <c r="Z21" s="6"/>
      <c r="AA21" s="6"/>
    </row>
    <row r="22" spans="1:19">
      <c r="A22" s="32">
        <v>0</v>
      </c>
      <c r="B22" s="32">
        <v>227</v>
      </c>
      <c r="C22" s="32">
        <v>109</v>
      </c>
      <c r="E22" s="32">
        <v>13687</v>
      </c>
      <c r="F22" s="32">
        <v>12677</v>
      </c>
      <c r="G22" s="32">
        <v>11122</v>
      </c>
      <c r="H22" s="32">
        <v>14014</v>
      </c>
      <c r="I22" s="32">
        <v>10358</v>
      </c>
      <c r="J22" s="32">
        <v>10786</v>
      </c>
      <c r="K22" s="32">
        <v>73</v>
      </c>
      <c r="L22" s="32">
        <v>100</v>
      </c>
      <c r="N22" s="32">
        <v>276024</v>
      </c>
      <c r="O22" s="32">
        <v>290611</v>
      </c>
      <c r="P22" s="32">
        <v>335909</v>
      </c>
      <c r="Q22" s="32">
        <v>301178</v>
      </c>
      <c r="R22" s="32">
        <v>389009</v>
      </c>
      <c r="S22" s="32">
        <v>321613</v>
      </c>
    </row>
    <row r="23" spans="1:19">
      <c r="A23" s="32">
        <v>29.97</v>
      </c>
      <c r="B23" s="32">
        <v>273</v>
      </c>
      <c r="C23" s="32">
        <v>127</v>
      </c>
      <c r="E23" s="32">
        <v>15105</v>
      </c>
      <c r="F23" s="32">
        <v>12877</v>
      </c>
      <c r="G23" s="32">
        <v>12213</v>
      </c>
      <c r="H23" s="32">
        <v>15033</v>
      </c>
      <c r="I23" s="32">
        <v>11368</v>
      </c>
      <c r="J23" s="32">
        <v>10877</v>
      </c>
      <c r="K23" s="32">
        <v>91</v>
      </c>
      <c r="L23" s="32">
        <v>82</v>
      </c>
      <c r="N23" s="32">
        <v>292293</v>
      </c>
      <c r="O23" s="32">
        <v>293621</v>
      </c>
      <c r="P23" s="32">
        <v>347622</v>
      </c>
      <c r="Q23" s="32">
        <v>300715</v>
      </c>
      <c r="R23" s="32">
        <v>402023</v>
      </c>
      <c r="S23" s="32">
        <v>323350</v>
      </c>
    </row>
    <row r="24" spans="1:19">
      <c r="A24" s="32">
        <v>59.94</v>
      </c>
      <c r="B24" s="32">
        <v>327</v>
      </c>
      <c r="C24" s="32">
        <v>109</v>
      </c>
      <c r="E24" s="32">
        <v>15615</v>
      </c>
      <c r="F24" s="32">
        <v>13241</v>
      </c>
      <c r="G24" s="32">
        <v>12668</v>
      </c>
      <c r="H24" s="32">
        <v>14760</v>
      </c>
      <c r="I24" s="32">
        <v>12077</v>
      </c>
      <c r="J24" s="32">
        <v>11022</v>
      </c>
      <c r="K24" s="32">
        <v>100</v>
      </c>
      <c r="L24" s="32">
        <v>82</v>
      </c>
      <c r="N24" s="32">
        <v>294085</v>
      </c>
      <c r="O24" s="32">
        <v>288729</v>
      </c>
      <c r="P24" s="32">
        <v>344612</v>
      </c>
      <c r="Q24" s="32">
        <v>297623</v>
      </c>
      <c r="R24" s="32">
        <v>398294</v>
      </c>
      <c r="S24" s="32">
        <v>319167</v>
      </c>
    </row>
    <row r="25" spans="1:19">
      <c r="A25" s="32">
        <v>89.91</v>
      </c>
      <c r="B25" s="32">
        <v>336</v>
      </c>
      <c r="C25" s="32">
        <v>91</v>
      </c>
      <c r="E25" s="32">
        <v>15687</v>
      </c>
      <c r="F25" s="32">
        <v>13041</v>
      </c>
      <c r="G25" s="32">
        <v>12386</v>
      </c>
      <c r="H25" s="32">
        <v>14596</v>
      </c>
      <c r="I25" s="32">
        <v>11850</v>
      </c>
      <c r="J25" s="32">
        <v>10877</v>
      </c>
      <c r="K25" s="32">
        <v>82</v>
      </c>
      <c r="L25" s="32">
        <v>73</v>
      </c>
      <c r="N25" s="32">
        <v>288947</v>
      </c>
      <c r="O25" s="32">
        <v>281835</v>
      </c>
      <c r="P25" s="32">
        <v>339756</v>
      </c>
      <c r="Q25" s="32">
        <v>291057</v>
      </c>
      <c r="R25" s="32">
        <v>392019</v>
      </c>
      <c r="S25" s="32">
        <v>312482</v>
      </c>
    </row>
    <row r="26" spans="1:19">
      <c r="A26" s="32">
        <v>119.88</v>
      </c>
      <c r="B26" s="32">
        <v>346</v>
      </c>
      <c r="C26" s="32">
        <v>127</v>
      </c>
      <c r="E26" s="32">
        <v>15060</v>
      </c>
      <c r="F26" s="32">
        <v>12832</v>
      </c>
      <c r="G26" s="32">
        <v>12186</v>
      </c>
      <c r="H26" s="32">
        <v>13978</v>
      </c>
      <c r="I26" s="32">
        <v>11859</v>
      </c>
      <c r="J26" s="32">
        <v>10731</v>
      </c>
      <c r="K26" s="32">
        <v>100</v>
      </c>
      <c r="L26" s="32">
        <v>118</v>
      </c>
      <c r="N26" s="32">
        <v>285027</v>
      </c>
      <c r="O26" s="32">
        <v>277406</v>
      </c>
      <c r="P26" s="32">
        <v>333481</v>
      </c>
      <c r="Q26" s="32">
        <v>284691</v>
      </c>
      <c r="R26" s="32">
        <v>383689</v>
      </c>
      <c r="S26" s="32">
        <v>307499</v>
      </c>
    </row>
    <row r="27" spans="1:19">
      <c r="A27" s="32">
        <v>149.87</v>
      </c>
      <c r="B27" s="32">
        <v>300</v>
      </c>
      <c r="C27" s="32">
        <v>118</v>
      </c>
      <c r="E27" s="32">
        <v>15033</v>
      </c>
      <c r="F27" s="32">
        <v>12377</v>
      </c>
      <c r="G27" s="32">
        <v>12304</v>
      </c>
      <c r="H27" s="32">
        <v>13359</v>
      </c>
      <c r="I27" s="32">
        <v>11340</v>
      </c>
      <c r="J27" s="32">
        <v>10267</v>
      </c>
      <c r="K27" s="32">
        <v>64</v>
      </c>
      <c r="L27" s="32">
        <v>82</v>
      </c>
      <c r="N27" s="32">
        <v>278816</v>
      </c>
      <c r="O27" s="32">
        <v>270195</v>
      </c>
      <c r="P27" s="32">
        <v>325623</v>
      </c>
      <c r="Q27" s="32">
        <v>277325</v>
      </c>
      <c r="R27" s="32">
        <v>376405</v>
      </c>
      <c r="S27" s="32">
        <v>301569</v>
      </c>
    </row>
    <row r="28" spans="1:19">
      <c r="A28" s="32">
        <v>179.88</v>
      </c>
      <c r="B28" s="32">
        <v>327</v>
      </c>
      <c r="C28" s="32">
        <v>127</v>
      </c>
      <c r="E28" s="32">
        <v>14296</v>
      </c>
      <c r="F28" s="32">
        <v>12204</v>
      </c>
      <c r="G28" s="32">
        <v>11859</v>
      </c>
      <c r="H28" s="32">
        <v>12768</v>
      </c>
      <c r="I28" s="32">
        <v>11413</v>
      </c>
      <c r="J28" s="32">
        <v>9785</v>
      </c>
      <c r="K28" s="32">
        <v>100</v>
      </c>
      <c r="L28" s="32">
        <v>91</v>
      </c>
      <c r="N28" s="32">
        <v>275087</v>
      </c>
      <c r="O28" s="32">
        <v>265311</v>
      </c>
      <c r="P28" s="32">
        <v>319467</v>
      </c>
      <c r="Q28" s="32">
        <v>271841</v>
      </c>
      <c r="R28" s="32">
        <v>369320</v>
      </c>
      <c r="S28" s="32">
        <v>294030</v>
      </c>
    </row>
    <row r="29" spans="1:19">
      <c r="A29" s="32">
        <v>209.86</v>
      </c>
      <c r="B29" s="32">
        <v>309</v>
      </c>
      <c r="C29" s="32">
        <v>100</v>
      </c>
      <c r="E29" s="32">
        <v>13805</v>
      </c>
      <c r="F29" s="32">
        <v>11740</v>
      </c>
      <c r="G29" s="32">
        <v>11631</v>
      </c>
      <c r="H29" s="32">
        <v>12477</v>
      </c>
      <c r="I29" s="32">
        <v>11104</v>
      </c>
      <c r="J29" s="32">
        <v>9403</v>
      </c>
      <c r="K29" s="32">
        <v>100</v>
      </c>
      <c r="L29" s="32">
        <v>73</v>
      </c>
      <c r="N29" s="32">
        <v>267812</v>
      </c>
      <c r="O29" s="32">
        <v>259509</v>
      </c>
      <c r="P29" s="32">
        <v>313983</v>
      </c>
      <c r="Q29" s="32">
        <v>266994</v>
      </c>
      <c r="R29" s="32">
        <v>361045</v>
      </c>
      <c r="S29" s="32">
        <v>288156</v>
      </c>
    </row>
    <row r="30" spans="1:19">
      <c r="A30" s="32">
        <v>239.83</v>
      </c>
      <c r="B30" s="32">
        <v>327</v>
      </c>
      <c r="C30" s="32">
        <v>118</v>
      </c>
      <c r="E30" s="32">
        <v>13905</v>
      </c>
      <c r="F30" s="32">
        <v>11177</v>
      </c>
      <c r="G30" s="32">
        <v>11158</v>
      </c>
      <c r="H30" s="32">
        <v>11768</v>
      </c>
      <c r="I30" s="32">
        <v>10758</v>
      </c>
      <c r="J30" s="32">
        <v>9412</v>
      </c>
      <c r="K30" s="32">
        <v>82</v>
      </c>
      <c r="L30" s="32">
        <v>64</v>
      </c>
      <c r="N30" s="32">
        <v>264738</v>
      </c>
      <c r="O30" s="32">
        <v>255562</v>
      </c>
      <c r="P30" s="32">
        <v>307071</v>
      </c>
      <c r="Q30" s="32">
        <v>262665</v>
      </c>
      <c r="R30" s="32">
        <v>353897</v>
      </c>
      <c r="S30" s="32">
        <v>283208</v>
      </c>
    </row>
    <row r="31" spans="1:19">
      <c r="A31" s="32">
        <v>269.8</v>
      </c>
      <c r="B31" s="32">
        <v>300</v>
      </c>
      <c r="C31" s="32">
        <v>100</v>
      </c>
      <c r="E31" s="32">
        <v>13341</v>
      </c>
      <c r="F31" s="32">
        <v>10886</v>
      </c>
      <c r="G31" s="32">
        <v>10904</v>
      </c>
      <c r="H31" s="32">
        <v>11495</v>
      </c>
      <c r="I31" s="32">
        <v>10640</v>
      </c>
      <c r="J31" s="32">
        <v>9040</v>
      </c>
      <c r="K31" s="32">
        <v>91</v>
      </c>
      <c r="L31" s="32">
        <v>100</v>
      </c>
      <c r="N31" s="32">
        <v>260555</v>
      </c>
      <c r="O31" s="32">
        <v>250370</v>
      </c>
      <c r="P31" s="32">
        <v>300533</v>
      </c>
      <c r="Q31" s="32">
        <v>257736</v>
      </c>
      <c r="R31" s="32">
        <v>347631</v>
      </c>
      <c r="S31" s="32">
        <v>278407</v>
      </c>
    </row>
    <row r="32" spans="1:19">
      <c r="A32" s="32">
        <v>299.88</v>
      </c>
      <c r="B32" s="32">
        <v>318</v>
      </c>
      <c r="C32" s="32">
        <v>100</v>
      </c>
      <c r="E32" s="32">
        <v>13059</v>
      </c>
      <c r="F32" s="32">
        <v>10649</v>
      </c>
      <c r="G32" s="32">
        <v>10613</v>
      </c>
      <c r="H32" s="32">
        <v>10931</v>
      </c>
      <c r="I32" s="32">
        <v>10331</v>
      </c>
      <c r="J32" s="32">
        <v>8785</v>
      </c>
      <c r="K32" s="32">
        <v>91</v>
      </c>
      <c r="L32" s="32">
        <v>82</v>
      </c>
      <c r="N32" s="32">
        <v>254680</v>
      </c>
      <c r="O32" s="32">
        <v>245777</v>
      </c>
      <c r="P32" s="32">
        <v>296049</v>
      </c>
      <c r="Q32" s="32">
        <v>252734</v>
      </c>
      <c r="R32" s="32">
        <v>342884</v>
      </c>
      <c r="S32" s="32">
        <v>273441</v>
      </c>
    </row>
    <row r="33" spans="1:19">
      <c r="A33" s="32">
        <v>329.97</v>
      </c>
      <c r="B33" s="32">
        <v>318</v>
      </c>
      <c r="C33" s="32">
        <v>127</v>
      </c>
      <c r="E33" s="32">
        <v>12632</v>
      </c>
      <c r="F33" s="32">
        <v>10313</v>
      </c>
      <c r="G33" s="32">
        <v>10367</v>
      </c>
      <c r="H33" s="32">
        <v>10731</v>
      </c>
      <c r="I33" s="32">
        <v>9831</v>
      </c>
      <c r="J33" s="32">
        <v>8458</v>
      </c>
      <c r="K33" s="32">
        <v>109</v>
      </c>
      <c r="L33" s="32">
        <v>64</v>
      </c>
      <c r="N33" s="32">
        <v>250797</v>
      </c>
      <c r="O33" s="32">
        <v>241739</v>
      </c>
      <c r="P33" s="32">
        <v>291048</v>
      </c>
      <c r="Q33" s="32">
        <v>250033</v>
      </c>
      <c r="R33" s="32">
        <v>337191</v>
      </c>
      <c r="S33" s="32">
        <v>268421</v>
      </c>
    </row>
    <row r="34" spans="1:19">
      <c r="A34" s="32">
        <v>360.07</v>
      </c>
      <c r="B34" s="32">
        <v>282</v>
      </c>
      <c r="C34" s="32">
        <v>118</v>
      </c>
      <c r="E34" s="32">
        <v>12095</v>
      </c>
      <c r="F34" s="32">
        <v>10122</v>
      </c>
      <c r="G34" s="32">
        <v>9913</v>
      </c>
      <c r="H34" s="32">
        <v>10576</v>
      </c>
      <c r="I34" s="32">
        <v>9531</v>
      </c>
      <c r="J34" s="32">
        <v>7957</v>
      </c>
      <c r="K34" s="32">
        <v>73</v>
      </c>
      <c r="L34" s="32">
        <v>73</v>
      </c>
      <c r="N34" s="32">
        <v>246532</v>
      </c>
      <c r="O34" s="32">
        <v>235919</v>
      </c>
      <c r="P34" s="32">
        <v>286373</v>
      </c>
      <c r="Q34" s="32">
        <v>244659</v>
      </c>
      <c r="R34" s="32">
        <v>330589</v>
      </c>
      <c r="S34" s="32">
        <v>263447</v>
      </c>
    </row>
    <row r="35" spans="1:19">
      <c r="A35" s="32">
        <v>390.17</v>
      </c>
      <c r="B35" s="32">
        <v>246</v>
      </c>
      <c r="C35" s="32">
        <v>100</v>
      </c>
      <c r="E35" s="32">
        <v>11977</v>
      </c>
      <c r="F35" s="32">
        <v>9813</v>
      </c>
      <c r="G35" s="32">
        <v>9731</v>
      </c>
      <c r="H35" s="32">
        <v>10076</v>
      </c>
      <c r="I35" s="32">
        <v>9403</v>
      </c>
      <c r="J35" s="32">
        <v>7803</v>
      </c>
      <c r="K35" s="32">
        <v>91</v>
      </c>
      <c r="L35" s="32">
        <v>64</v>
      </c>
      <c r="N35" s="32">
        <v>243422</v>
      </c>
      <c r="O35" s="32">
        <v>234164</v>
      </c>
      <c r="P35" s="32">
        <v>283245</v>
      </c>
      <c r="Q35" s="32">
        <v>240775</v>
      </c>
      <c r="R35" s="32">
        <v>326478</v>
      </c>
      <c r="S35" s="32">
        <v>259236</v>
      </c>
    </row>
    <row r="36" spans="1:19">
      <c r="A36" s="32">
        <v>420.27</v>
      </c>
      <c r="B36" s="32">
        <v>282</v>
      </c>
      <c r="C36" s="32">
        <v>109</v>
      </c>
      <c r="E36" s="32">
        <v>11240</v>
      </c>
      <c r="F36" s="32">
        <v>9440</v>
      </c>
      <c r="G36" s="32">
        <v>9758</v>
      </c>
      <c r="H36" s="32">
        <v>9994</v>
      </c>
      <c r="I36" s="32">
        <v>8830</v>
      </c>
      <c r="J36" s="32">
        <v>7584</v>
      </c>
      <c r="K36" s="32">
        <v>91</v>
      </c>
      <c r="L36" s="32">
        <v>73</v>
      </c>
      <c r="N36" s="32">
        <v>241548</v>
      </c>
      <c r="O36" s="32">
        <v>229590</v>
      </c>
      <c r="P36" s="32">
        <v>278925</v>
      </c>
      <c r="Q36" s="32">
        <v>236456</v>
      </c>
      <c r="R36" s="32">
        <v>322158</v>
      </c>
      <c r="S36" s="32">
        <v>254862</v>
      </c>
    </row>
    <row r="38" spans="1:27">
      <c r="A38" s="32">
        <v>0</v>
      </c>
      <c r="T38" s="32">
        <v>155</v>
      </c>
      <c r="U38" s="32">
        <v>109</v>
      </c>
      <c r="V38" s="32">
        <v>755</v>
      </c>
      <c r="W38" s="32">
        <v>627</v>
      </c>
      <c r="X38" s="32">
        <v>646</v>
      </c>
      <c r="Y38" s="32">
        <v>691</v>
      </c>
      <c r="Z38" s="32">
        <v>782</v>
      </c>
      <c r="AA38" s="32">
        <v>509</v>
      </c>
    </row>
    <row r="39" spans="1:27">
      <c r="A39" s="32">
        <v>44.57</v>
      </c>
      <c r="T39" s="32">
        <v>155</v>
      </c>
      <c r="U39" s="32">
        <v>182</v>
      </c>
      <c r="V39" s="32">
        <v>691</v>
      </c>
      <c r="W39" s="32">
        <v>582</v>
      </c>
      <c r="X39" s="32">
        <v>646</v>
      </c>
      <c r="Y39" s="32">
        <v>664</v>
      </c>
      <c r="Z39" s="32">
        <v>746</v>
      </c>
      <c r="AA39" s="32">
        <v>509</v>
      </c>
    </row>
    <row r="40" spans="1:27">
      <c r="A40" s="32">
        <v>89.14</v>
      </c>
      <c r="T40" s="32">
        <v>127</v>
      </c>
      <c r="U40" s="32">
        <v>155</v>
      </c>
      <c r="V40" s="32">
        <v>673</v>
      </c>
      <c r="W40" s="32">
        <v>527</v>
      </c>
      <c r="X40" s="32">
        <v>546</v>
      </c>
      <c r="Y40" s="32">
        <v>637</v>
      </c>
      <c r="Z40" s="32">
        <v>737</v>
      </c>
      <c r="AA40" s="32">
        <v>464</v>
      </c>
    </row>
    <row r="41" spans="1:27">
      <c r="A41" s="32">
        <v>133.7</v>
      </c>
      <c r="T41" s="32">
        <v>155</v>
      </c>
      <c r="U41" s="32">
        <v>146</v>
      </c>
      <c r="V41" s="32">
        <v>591</v>
      </c>
      <c r="W41" s="32">
        <v>509</v>
      </c>
      <c r="X41" s="32">
        <v>509</v>
      </c>
      <c r="Y41" s="32">
        <v>564</v>
      </c>
      <c r="Z41" s="32">
        <v>646</v>
      </c>
      <c r="AA41" s="32">
        <v>355</v>
      </c>
    </row>
    <row r="42" spans="1:27">
      <c r="A42" s="32">
        <v>178.26</v>
      </c>
      <c r="T42" s="32">
        <v>173</v>
      </c>
      <c r="U42" s="32">
        <v>146</v>
      </c>
      <c r="V42" s="32">
        <v>555</v>
      </c>
      <c r="W42" s="32">
        <v>527</v>
      </c>
      <c r="X42" s="32">
        <v>500</v>
      </c>
      <c r="Y42" s="32">
        <v>482</v>
      </c>
      <c r="Z42" s="32">
        <v>646</v>
      </c>
      <c r="AA42" s="32">
        <v>409</v>
      </c>
    </row>
    <row r="43" spans="1:27">
      <c r="A43" s="32">
        <v>222.83</v>
      </c>
      <c r="T43" s="32">
        <v>146</v>
      </c>
      <c r="U43" s="32">
        <v>136</v>
      </c>
      <c r="V43" s="32">
        <v>527</v>
      </c>
      <c r="W43" s="32">
        <v>446</v>
      </c>
      <c r="X43" s="32">
        <v>482</v>
      </c>
      <c r="Y43" s="32">
        <v>509</v>
      </c>
      <c r="Z43" s="32">
        <v>618</v>
      </c>
      <c r="AA43" s="32">
        <v>355</v>
      </c>
    </row>
    <row r="44" spans="1:27">
      <c r="A44" s="32">
        <v>267.39</v>
      </c>
      <c r="T44" s="32">
        <v>136</v>
      </c>
      <c r="U44" s="32">
        <v>155</v>
      </c>
      <c r="V44" s="32">
        <v>482</v>
      </c>
      <c r="W44" s="32">
        <v>455</v>
      </c>
      <c r="X44" s="32">
        <v>437</v>
      </c>
      <c r="Y44" s="32">
        <v>491</v>
      </c>
      <c r="Z44" s="32">
        <v>546</v>
      </c>
      <c r="AA44" s="32">
        <v>364</v>
      </c>
    </row>
    <row r="45" spans="1:27">
      <c r="A45" s="32">
        <v>311.95</v>
      </c>
      <c r="T45" s="32">
        <v>173</v>
      </c>
      <c r="U45" s="32">
        <v>146</v>
      </c>
      <c r="V45" s="32">
        <v>482</v>
      </c>
      <c r="W45" s="32">
        <v>409</v>
      </c>
      <c r="X45" s="32">
        <v>437</v>
      </c>
      <c r="Y45" s="32">
        <v>418</v>
      </c>
      <c r="Z45" s="32">
        <v>509</v>
      </c>
      <c r="AA45" s="32">
        <v>346</v>
      </c>
    </row>
    <row r="46" spans="1:27">
      <c r="A46" s="32">
        <v>356.51</v>
      </c>
      <c r="T46" s="32">
        <v>164</v>
      </c>
      <c r="U46" s="32">
        <v>127</v>
      </c>
      <c r="V46" s="32">
        <v>464</v>
      </c>
      <c r="W46" s="32">
        <v>409</v>
      </c>
      <c r="X46" s="32">
        <v>391</v>
      </c>
      <c r="Y46" s="32">
        <v>437</v>
      </c>
      <c r="Z46" s="32">
        <v>500</v>
      </c>
      <c r="AA46" s="32">
        <v>364</v>
      </c>
    </row>
    <row r="47" spans="1:27">
      <c r="A47" s="32">
        <v>401.07</v>
      </c>
      <c r="T47" s="32">
        <v>146</v>
      </c>
      <c r="U47" s="32">
        <v>146</v>
      </c>
      <c r="V47" s="32">
        <v>418</v>
      </c>
      <c r="W47" s="32">
        <v>382</v>
      </c>
      <c r="X47" s="32">
        <v>355</v>
      </c>
      <c r="Y47" s="32">
        <v>400</v>
      </c>
      <c r="Z47" s="32">
        <v>455</v>
      </c>
      <c r="AA47" s="32">
        <v>300</v>
      </c>
    </row>
  </sheetData>
  <mergeCells count="12">
    <mergeCell ref="B2:D2"/>
    <mergeCell ref="E2:J2"/>
    <mergeCell ref="K2:M2"/>
    <mergeCell ref="N2:S2"/>
    <mergeCell ref="T2:Y2"/>
    <mergeCell ref="Z2:AE2"/>
    <mergeCell ref="B21:D21"/>
    <mergeCell ref="E21:J21"/>
    <mergeCell ref="K21:M21"/>
    <mergeCell ref="N21:S21"/>
    <mergeCell ref="T21:U21"/>
    <mergeCell ref="V21:AA21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58"/>
  <sheetViews>
    <sheetView zoomScale="85" zoomScaleNormal="85" workbookViewId="0">
      <selection activeCell="K13" sqref="K13"/>
    </sheetView>
  </sheetViews>
  <sheetFormatPr defaultColWidth="9" defaultRowHeight="13.5"/>
  <cols>
    <col min="1" max="5" width="9" style="27"/>
    <col min="6" max="6" width="10" style="27" customWidth="1"/>
    <col min="7" max="12" width="9" style="27"/>
    <col min="13" max="13" width="9.33333333333333" style="27"/>
    <col min="14" max="14" width="9" style="27"/>
    <col min="15" max="15" width="12.6666666666667" style="27"/>
    <col min="16" max="18" width="9" style="27"/>
    <col min="19" max="21" width="12.6666666666667" style="27"/>
    <col min="22" max="16384" width="9" style="27"/>
  </cols>
  <sheetData>
    <row r="1" spans="1:33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W1" s="77" t="s">
        <v>1</v>
      </c>
      <c r="X1" s="77"/>
      <c r="Y1" s="77"/>
      <c r="Z1" s="77"/>
      <c r="AA1" s="77"/>
      <c r="AB1" s="77"/>
      <c r="AC1" s="77"/>
      <c r="AD1" s="77"/>
      <c r="AE1" s="77"/>
      <c r="AF1" s="77"/>
      <c r="AG1" s="77"/>
    </row>
    <row r="2" s="66" customFormat="1" spans="1:33">
      <c r="A2" s="30"/>
      <c r="B2" s="30" t="s">
        <v>2</v>
      </c>
      <c r="C2" s="30"/>
      <c r="D2" s="30"/>
      <c r="E2" s="30"/>
      <c r="F2" s="30" t="s">
        <v>3</v>
      </c>
      <c r="G2" s="30"/>
      <c r="H2" s="30"/>
      <c r="I2" s="30"/>
      <c r="J2" s="30"/>
      <c r="K2" s="30"/>
      <c r="L2" s="30"/>
      <c r="M2" s="30"/>
      <c r="N2" s="30" t="s">
        <v>4</v>
      </c>
      <c r="O2" s="30"/>
      <c r="P2" s="30"/>
      <c r="Q2" s="30"/>
      <c r="R2" s="30"/>
      <c r="S2" s="30" t="s">
        <v>5</v>
      </c>
      <c r="T2" s="30"/>
      <c r="U2" s="30"/>
      <c r="W2" s="46"/>
      <c r="X2" s="46" t="s">
        <v>2</v>
      </c>
      <c r="Y2" s="46"/>
      <c r="Z2" s="46"/>
      <c r="AA2" s="46"/>
      <c r="AB2" s="46" t="s">
        <v>3</v>
      </c>
      <c r="AC2" s="46"/>
      <c r="AD2" s="46"/>
      <c r="AE2" s="46"/>
      <c r="AF2" s="46"/>
      <c r="AG2" s="46"/>
    </row>
    <row r="3" spans="1:33">
      <c r="A3" s="6" t="s">
        <v>12</v>
      </c>
      <c r="B3" s="6" t="s">
        <v>326</v>
      </c>
      <c r="C3" s="6" t="s">
        <v>327</v>
      </c>
      <c r="D3" s="6"/>
      <c r="E3" s="6" t="s">
        <v>12</v>
      </c>
      <c r="F3" s="6" t="s">
        <v>328</v>
      </c>
      <c r="G3" s="6"/>
      <c r="H3" s="6"/>
      <c r="I3" s="6" t="s">
        <v>329</v>
      </c>
      <c r="J3" s="6"/>
      <c r="K3" s="6"/>
      <c r="L3" s="6"/>
      <c r="M3" s="6" t="s">
        <v>12</v>
      </c>
      <c r="N3" s="6" t="s">
        <v>329</v>
      </c>
      <c r="O3" s="6"/>
      <c r="P3" s="6"/>
      <c r="Q3" s="6"/>
      <c r="R3" s="6" t="s">
        <v>12</v>
      </c>
      <c r="S3" s="6" t="s">
        <v>329</v>
      </c>
      <c r="T3" s="6"/>
      <c r="U3" s="6"/>
      <c r="W3" s="6" t="s">
        <v>12</v>
      </c>
      <c r="X3" s="6" t="s">
        <v>326</v>
      </c>
      <c r="Y3" s="6" t="s">
        <v>327</v>
      </c>
      <c r="AA3" s="6" t="s">
        <v>12</v>
      </c>
      <c r="AB3" s="6" t="s">
        <v>328</v>
      </c>
      <c r="AC3" s="6"/>
      <c r="AD3" s="6"/>
      <c r="AE3" s="6" t="s">
        <v>329</v>
      </c>
      <c r="AF3" s="6"/>
      <c r="AG3" s="6"/>
    </row>
    <row r="4" spans="1:33">
      <c r="A4" s="6">
        <v>0</v>
      </c>
      <c r="B4" s="6">
        <v>0.662</v>
      </c>
      <c r="C4" s="6">
        <v>0.662</v>
      </c>
      <c r="D4" s="6"/>
      <c r="E4" s="6">
        <v>0</v>
      </c>
      <c r="F4" s="6">
        <v>0.673</v>
      </c>
      <c r="G4" s="6">
        <v>0.702</v>
      </c>
      <c r="H4" s="6">
        <v>0.669</v>
      </c>
      <c r="I4" s="6">
        <v>0.671</v>
      </c>
      <c r="J4" s="6">
        <v>0.687</v>
      </c>
      <c r="K4" s="6">
        <v>0.73</v>
      </c>
      <c r="L4" s="6"/>
      <c r="M4" s="6">
        <v>0</v>
      </c>
      <c r="N4" s="6">
        <v>0.629</v>
      </c>
      <c r="O4" s="6">
        <v>0.654</v>
      </c>
      <c r="P4" s="6">
        <v>0.626</v>
      </c>
      <c r="Q4" s="6"/>
      <c r="R4" s="6">
        <v>0</v>
      </c>
      <c r="S4" s="6">
        <v>0.632</v>
      </c>
      <c r="T4" s="6">
        <v>0.658</v>
      </c>
      <c r="U4" s="6">
        <v>0.646</v>
      </c>
      <c r="W4" s="6">
        <v>0</v>
      </c>
      <c r="X4" s="6">
        <v>1.018</v>
      </c>
      <c r="Y4" s="6">
        <v>1.056</v>
      </c>
      <c r="AA4" s="6">
        <v>0</v>
      </c>
      <c r="AB4" s="6">
        <v>1.071</v>
      </c>
      <c r="AC4" s="6">
        <v>1.074</v>
      </c>
      <c r="AD4" s="6">
        <v>1.107</v>
      </c>
      <c r="AE4" s="6">
        <v>1.052</v>
      </c>
      <c r="AF4" s="6">
        <v>1.068</v>
      </c>
      <c r="AG4" s="6">
        <v>1.06</v>
      </c>
    </row>
    <row r="5" spans="1:33">
      <c r="A5" s="6">
        <v>1.4</v>
      </c>
      <c r="B5" s="6">
        <v>0.666</v>
      </c>
      <c r="C5" s="6">
        <v>0.67</v>
      </c>
      <c r="D5" s="6"/>
      <c r="E5" s="6">
        <v>1.4</v>
      </c>
      <c r="F5" s="6">
        <v>0.673</v>
      </c>
      <c r="G5" s="6">
        <v>0.714</v>
      </c>
      <c r="H5" s="6">
        <v>0.664</v>
      </c>
      <c r="I5" s="6">
        <v>0.673</v>
      </c>
      <c r="J5" s="6">
        <v>0.687</v>
      </c>
      <c r="K5" s="6">
        <v>0.722</v>
      </c>
      <c r="L5" s="6"/>
      <c r="M5" s="6">
        <v>1.4</v>
      </c>
      <c r="N5" s="6">
        <v>0.629</v>
      </c>
      <c r="O5" s="6">
        <v>0.651</v>
      </c>
      <c r="P5" s="6">
        <v>0.627</v>
      </c>
      <c r="Q5" s="6"/>
      <c r="R5" s="6">
        <v>1.4</v>
      </c>
      <c r="S5" s="6">
        <v>0.632</v>
      </c>
      <c r="T5" s="6">
        <v>0.657</v>
      </c>
      <c r="U5" s="6">
        <v>0.649</v>
      </c>
      <c r="W5" s="6">
        <v>1.4</v>
      </c>
      <c r="X5" s="6">
        <v>1.05</v>
      </c>
      <c r="Y5" s="6">
        <v>1.065</v>
      </c>
      <c r="AA5" s="6">
        <v>1.4</v>
      </c>
      <c r="AB5" s="6">
        <v>1.064</v>
      </c>
      <c r="AC5" s="6">
        <v>1.078</v>
      </c>
      <c r="AD5" s="6">
        <v>1.074</v>
      </c>
      <c r="AE5" s="6">
        <v>1.048</v>
      </c>
      <c r="AF5" s="6">
        <v>1.057</v>
      </c>
      <c r="AG5" s="6">
        <v>1.018</v>
      </c>
    </row>
    <row r="6" spans="1:33">
      <c r="A6" s="6">
        <v>2.8</v>
      </c>
      <c r="B6" s="6">
        <v>0.662</v>
      </c>
      <c r="C6" s="6">
        <v>0.67</v>
      </c>
      <c r="D6" s="6"/>
      <c r="E6" s="6">
        <v>2.8</v>
      </c>
      <c r="F6" s="6">
        <v>0.671</v>
      </c>
      <c r="G6" s="6">
        <v>0.702</v>
      </c>
      <c r="H6" s="6">
        <v>0.667</v>
      </c>
      <c r="I6" s="6">
        <v>0.672</v>
      </c>
      <c r="J6" s="6">
        <v>0.686</v>
      </c>
      <c r="K6" s="6">
        <v>0.724</v>
      </c>
      <c r="L6" s="6"/>
      <c r="M6" s="6">
        <v>2.8</v>
      </c>
      <c r="N6" s="6">
        <v>0.63</v>
      </c>
      <c r="O6" s="6">
        <v>0.653</v>
      </c>
      <c r="P6" s="6">
        <v>0.625</v>
      </c>
      <c r="Q6" s="6"/>
      <c r="R6" s="6">
        <v>2.8</v>
      </c>
      <c r="S6" s="6">
        <v>0.632</v>
      </c>
      <c r="T6" s="6">
        <v>0.66</v>
      </c>
      <c r="U6" s="6">
        <v>0.646</v>
      </c>
      <c r="W6" s="6">
        <v>2.8</v>
      </c>
      <c r="X6" s="6">
        <v>1.062</v>
      </c>
      <c r="Y6" s="6">
        <v>1.064</v>
      </c>
      <c r="AA6" s="6">
        <v>2.8</v>
      </c>
      <c r="AB6" s="6">
        <v>1.049</v>
      </c>
      <c r="AC6" s="6">
        <v>1.068</v>
      </c>
      <c r="AD6" s="6">
        <v>1.086</v>
      </c>
      <c r="AE6" s="6">
        <v>1.037</v>
      </c>
      <c r="AF6" s="6">
        <v>1.047</v>
      </c>
      <c r="AG6" s="6">
        <v>1.051</v>
      </c>
    </row>
    <row r="7" spans="1:33">
      <c r="A7" s="6">
        <v>4.2</v>
      </c>
      <c r="B7" s="6">
        <v>0.661</v>
      </c>
      <c r="C7" s="6">
        <v>0.667</v>
      </c>
      <c r="D7" s="6"/>
      <c r="E7" s="6">
        <v>4.2</v>
      </c>
      <c r="F7" s="6">
        <v>0.67</v>
      </c>
      <c r="G7" s="6">
        <v>0.705</v>
      </c>
      <c r="H7" s="6">
        <v>0.668</v>
      </c>
      <c r="I7" s="6">
        <v>0.671</v>
      </c>
      <c r="J7" s="6">
        <v>0.687</v>
      </c>
      <c r="K7" s="6">
        <v>0.724</v>
      </c>
      <c r="L7" s="6"/>
      <c r="M7" s="6">
        <v>4.2</v>
      </c>
      <c r="N7" s="6">
        <v>0.629</v>
      </c>
      <c r="O7" s="6">
        <v>0.65</v>
      </c>
      <c r="P7" s="6">
        <v>0.623</v>
      </c>
      <c r="Q7" s="6"/>
      <c r="R7" s="6">
        <v>4.2</v>
      </c>
      <c r="S7" s="6">
        <v>0.631</v>
      </c>
      <c r="T7" s="6">
        <v>0.66</v>
      </c>
      <c r="U7" s="6">
        <v>0.644</v>
      </c>
      <c r="W7" s="6">
        <v>4.2</v>
      </c>
      <c r="X7" s="6">
        <v>1.08</v>
      </c>
      <c r="Y7" s="6">
        <v>1.068</v>
      </c>
      <c r="AA7" s="6">
        <v>4.2</v>
      </c>
      <c r="AB7" s="6">
        <v>1.058</v>
      </c>
      <c r="AC7" s="6">
        <v>1.083</v>
      </c>
      <c r="AD7" s="6">
        <v>1.1</v>
      </c>
      <c r="AE7" s="6">
        <v>1.057</v>
      </c>
      <c r="AF7" s="6">
        <v>1.055</v>
      </c>
      <c r="AG7" s="6">
        <v>1.051</v>
      </c>
    </row>
    <row r="8" spans="1:33">
      <c r="A8" s="6">
        <v>5.6</v>
      </c>
      <c r="B8" s="6">
        <v>0.663</v>
      </c>
      <c r="C8" s="6">
        <v>0.672</v>
      </c>
      <c r="D8" s="6"/>
      <c r="E8" s="6">
        <v>5.6</v>
      </c>
      <c r="F8" s="6">
        <v>0.667</v>
      </c>
      <c r="G8" s="6">
        <v>0.703</v>
      </c>
      <c r="H8" s="6">
        <v>0.667</v>
      </c>
      <c r="I8" s="6">
        <v>0.67</v>
      </c>
      <c r="J8" s="6">
        <v>0.678</v>
      </c>
      <c r="K8" s="6">
        <v>0.725</v>
      </c>
      <c r="L8" s="6"/>
      <c r="M8" s="6">
        <v>5.6</v>
      </c>
      <c r="N8" s="6">
        <v>0.629</v>
      </c>
      <c r="O8" s="6">
        <v>0.651</v>
      </c>
      <c r="P8" s="6">
        <v>0.625</v>
      </c>
      <c r="Q8" s="6"/>
      <c r="R8" s="6">
        <v>5.6</v>
      </c>
      <c r="S8" s="6">
        <v>0.63</v>
      </c>
      <c r="T8" s="6">
        <v>0.656</v>
      </c>
      <c r="U8" s="6">
        <v>0.645</v>
      </c>
      <c r="W8" s="6">
        <v>5.6</v>
      </c>
      <c r="X8" s="6">
        <v>1.059</v>
      </c>
      <c r="Y8" s="6">
        <v>1.058</v>
      </c>
      <c r="AA8" s="6">
        <v>5.6</v>
      </c>
      <c r="AB8" s="6">
        <v>1.055</v>
      </c>
      <c r="AC8" s="6">
        <v>1.074</v>
      </c>
      <c r="AD8" s="6">
        <v>1.094</v>
      </c>
      <c r="AE8" s="6">
        <v>1.046</v>
      </c>
      <c r="AF8" s="6">
        <v>1.08</v>
      </c>
      <c r="AG8" s="6">
        <v>1.027</v>
      </c>
    </row>
    <row r="9" spans="1:33">
      <c r="A9" s="6">
        <v>7</v>
      </c>
      <c r="B9" s="6">
        <v>0.667</v>
      </c>
      <c r="C9" s="6">
        <v>0.661</v>
      </c>
      <c r="D9" s="6"/>
      <c r="E9" s="6">
        <v>7</v>
      </c>
      <c r="F9" s="6">
        <v>0.669</v>
      </c>
      <c r="G9" s="6">
        <v>0.7</v>
      </c>
      <c r="H9" s="6">
        <v>0.668</v>
      </c>
      <c r="I9" s="6">
        <v>0.67</v>
      </c>
      <c r="J9" s="6">
        <v>0.686</v>
      </c>
      <c r="K9" s="6">
        <v>0.724</v>
      </c>
      <c r="L9" s="6"/>
      <c r="M9" s="6">
        <v>7</v>
      </c>
      <c r="N9" s="6">
        <v>0.63</v>
      </c>
      <c r="O9" s="6">
        <v>0.654</v>
      </c>
      <c r="P9" s="6">
        <v>0.627</v>
      </c>
      <c r="Q9" s="6"/>
      <c r="R9" s="6">
        <v>7</v>
      </c>
      <c r="S9" s="6">
        <v>0.632</v>
      </c>
      <c r="T9" s="6">
        <v>0.657</v>
      </c>
      <c r="U9" s="6">
        <v>0.642</v>
      </c>
      <c r="W9" s="6">
        <v>7</v>
      </c>
      <c r="X9" s="6">
        <v>1.06</v>
      </c>
      <c r="Y9" s="6">
        <v>1.058</v>
      </c>
      <c r="AA9" s="6">
        <v>7</v>
      </c>
      <c r="AB9" s="6">
        <v>1.08</v>
      </c>
      <c r="AC9" s="6">
        <v>1.077</v>
      </c>
      <c r="AD9" s="6">
        <v>1.104</v>
      </c>
      <c r="AE9" s="6">
        <v>1.04</v>
      </c>
      <c r="AF9" s="6">
        <v>1.06</v>
      </c>
      <c r="AG9" s="6">
        <v>1.026</v>
      </c>
    </row>
    <row r="10" spans="1:33">
      <c r="A10" s="6">
        <v>8.4</v>
      </c>
      <c r="B10" s="6">
        <v>0.67</v>
      </c>
      <c r="C10" s="6">
        <v>0.668</v>
      </c>
      <c r="D10" s="6"/>
      <c r="E10" s="6">
        <v>8.4</v>
      </c>
      <c r="F10" s="6">
        <v>0.666</v>
      </c>
      <c r="G10" s="6">
        <v>0.698</v>
      </c>
      <c r="H10" s="6">
        <v>0.667</v>
      </c>
      <c r="I10" s="6">
        <v>0.674</v>
      </c>
      <c r="J10" s="6">
        <v>0.684</v>
      </c>
      <c r="K10" s="6">
        <v>0.727</v>
      </c>
      <c r="L10" s="6"/>
      <c r="M10" s="6">
        <v>8.4</v>
      </c>
      <c r="N10" s="6">
        <v>0.63</v>
      </c>
      <c r="O10" s="6">
        <v>0.653</v>
      </c>
      <c r="P10" s="6">
        <v>0.623</v>
      </c>
      <c r="Q10" s="6"/>
      <c r="R10" s="6">
        <v>8.4</v>
      </c>
      <c r="S10" s="6">
        <v>0.632</v>
      </c>
      <c r="T10" s="6">
        <v>0.655</v>
      </c>
      <c r="U10" s="6">
        <v>0.646</v>
      </c>
      <c r="W10" s="6">
        <v>8.4</v>
      </c>
      <c r="X10" s="6">
        <v>1.053</v>
      </c>
      <c r="Y10" s="6">
        <v>1.079</v>
      </c>
      <c r="AA10" s="6">
        <v>8.4</v>
      </c>
      <c r="AB10" s="6">
        <v>1.053</v>
      </c>
      <c r="AC10" s="6">
        <v>1.083</v>
      </c>
      <c r="AD10" s="6">
        <v>1.081</v>
      </c>
      <c r="AE10" s="6">
        <v>1.047</v>
      </c>
      <c r="AF10" s="6">
        <v>1.06</v>
      </c>
      <c r="AG10" s="6">
        <v>1.05</v>
      </c>
    </row>
    <row r="11" spans="1:33">
      <c r="A11" s="6">
        <v>9.8</v>
      </c>
      <c r="B11" s="6">
        <v>0.664</v>
      </c>
      <c r="C11" s="6">
        <v>0.667</v>
      </c>
      <c r="D11" s="6"/>
      <c r="E11" s="6">
        <v>9.8</v>
      </c>
      <c r="F11" s="6">
        <v>0.672</v>
      </c>
      <c r="G11" s="6">
        <v>0.702</v>
      </c>
      <c r="H11" s="6">
        <v>0.669</v>
      </c>
      <c r="I11" s="6">
        <v>0.672</v>
      </c>
      <c r="J11" s="6">
        <v>0.682</v>
      </c>
      <c r="K11" s="6">
        <v>0.722</v>
      </c>
      <c r="L11" s="6"/>
      <c r="M11" s="6">
        <v>9.8</v>
      </c>
      <c r="N11" s="6">
        <v>0.626</v>
      </c>
      <c r="O11" s="6">
        <v>0.65</v>
      </c>
      <c r="P11" s="6">
        <v>0.624</v>
      </c>
      <c r="Q11" s="6"/>
      <c r="R11" s="6">
        <v>9.8</v>
      </c>
      <c r="S11" s="6">
        <v>0.633</v>
      </c>
      <c r="T11" s="6">
        <v>0.658</v>
      </c>
      <c r="U11" s="6">
        <v>0.642</v>
      </c>
      <c r="W11" s="6">
        <v>9.8</v>
      </c>
      <c r="X11" s="6">
        <v>1.063</v>
      </c>
      <c r="Y11" s="6">
        <v>1.046</v>
      </c>
      <c r="AA11" s="6">
        <v>9.8</v>
      </c>
      <c r="AB11" s="6">
        <v>1.06</v>
      </c>
      <c r="AC11" s="6">
        <v>1.05</v>
      </c>
      <c r="AD11" s="6">
        <v>1.089</v>
      </c>
      <c r="AE11" s="6">
        <v>1.049</v>
      </c>
      <c r="AF11" s="6">
        <v>1.051</v>
      </c>
      <c r="AG11" s="6">
        <v>1.035</v>
      </c>
    </row>
    <row r="12" spans="1:33">
      <c r="A12" s="6">
        <v>11.2</v>
      </c>
      <c r="B12" s="6">
        <v>0.661</v>
      </c>
      <c r="C12" s="6">
        <v>0.661</v>
      </c>
      <c r="D12" s="6"/>
      <c r="E12" s="6">
        <v>11.2</v>
      </c>
      <c r="F12" s="6">
        <v>0.668</v>
      </c>
      <c r="G12" s="6">
        <v>0.698</v>
      </c>
      <c r="H12" s="6">
        <v>0.669</v>
      </c>
      <c r="I12" s="6">
        <v>0.668</v>
      </c>
      <c r="J12" s="6">
        <v>0.687</v>
      </c>
      <c r="K12" s="6">
        <v>0.726</v>
      </c>
      <c r="L12" s="6"/>
      <c r="M12" s="6">
        <v>11.2</v>
      </c>
      <c r="N12" s="6">
        <v>0.63</v>
      </c>
      <c r="O12" s="6">
        <v>0.65</v>
      </c>
      <c r="P12" s="6">
        <v>0.622</v>
      </c>
      <c r="Q12" s="6"/>
      <c r="R12" s="6">
        <v>11.2</v>
      </c>
      <c r="S12" s="6">
        <v>0.631</v>
      </c>
      <c r="T12" s="6">
        <v>0.656</v>
      </c>
      <c r="U12" s="6">
        <v>0.643</v>
      </c>
      <c r="W12" s="6">
        <v>11.2</v>
      </c>
      <c r="X12" s="6">
        <v>1.053</v>
      </c>
      <c r="Y12" s="6">
        <v>1.053</v>
      </c>
      <c r="AA12" s="6">
        <v>11.2</v>
      </c>
      <c r="AB12" s="6">
        <v>1.048</v>
      </c>
      <c r="AC12" s="6">
        <v>1.058</v>
      </c>
      <c r="AD12" s="6">
        <v>1.074</v>
      </c>
      <c r="AE12" s="6">
        <v>1.025</v>
      </c>
      <c r="AF12" s="6">
        <v>1.056</v>
      </c>
      <c r="AG12" s="6">
        <v>1.051</v>
      </c>
    </row>
    <row r="13" spans="1:33">
      <c r="A13" s="6">
        <v>12.6</v>
      </c>
      <c r="B13" s="6">
        <v>0.666</v>
      </c>
      <c r="C13" s="6">
        <v>0.668</v>
      </c>
      <c r="D13" s="6"/>
      <c r="E13" s="6">
        <v>12.6</v>
      </c>
      <c r="F13" s="6">
        <v>0.661</v>
      </c>
      <c r="G13" s="6">
        <v>0.701</v>
      </c>
      <c r="H13" s="6">
        <v>0.667</v>
      </c>
      <c r="I13" s="6">
        <v>0.666</v>
      </c>
      <c r="J13" s="6">
        <v>0.68</v>
      </c>
      <c r="K13" s="6">
        <v>0.724</v>
      </c>
      <c r="L13" s="6"/>
      <c r="M13" s="6">
        <v>12.6</v>
      </c>
      <c r="N13" s="6">
        <v>0.626</v>
      </c>
      <c r="O13" s="6">
        <v>0.65</v>
      </c>
      <c r="P13" s="6">
        <v>0.623</v>
      </c>
      <c r="Q13" s="6"/>
      <c r="R13" s="6">
        <v>12.6</v>
      </c>
      <c r="S13" s="6">
        <v>0.63</v>
      </c>
      <c r="T13" s="6">
        <v>0.657</v>
      </c>
      <c r="U13" s="6">
        <v>0.641</v>
      </c>
      <c r="W13" s="6">
        <v>12.6</v>
      </c>
      <c r="X13" s="6">
        <v>1.054</v>
      </c>
      <c r="Y13" s="6">
        <v>1.057</v>
      </c>
      <c r="AA13" s="6">
        <v>12.6</v>
      </c>
      <c r="AB13" s="6">
        <v>1.014</v>
      </c>
      <c r="AC13" s="6">
        <v>1.07</v>
      </c>
      <c r="AD13" s="6">
        <v>1.073</v>
      </c>
      <c r="AE13" s="6">
        <v>1.054</v>
      </c>
      <c r="AF13" s="6">
        <v>1.056</v>
      </c>
      <c r="AG13" s="6">
        <v>1.035</v>
      </c>
    </row>
    <row r="14" spans="1:33">
      <c r="A14" s="6">
        <v>14</v>
      </c>
      <c r="B14" s="6">
        <v>0.665</v>
      </c>
      <c r="C14" s="6">
        <v>0.667</v>
      </c>
      <c r="D14" s="6"/>
      <c r="E14" s="6">
        <v>14</v>
      </c>
      <c r="F14" s="6">
        <v>0.671</v>
      </c>
      <c r="G14" s="6">
        <v>0.703</v>
      </c>
      <c r="H14" s="6">
        <v>0.665</v>
      </c>
      <c r="I14" s="6">
        <v>0.67</v>
      </c>
      <c r="J14" s="6">
        <v>0.685</v>
      </c>
      <c r="K14" s="6">
        <v>0.723</v>
      </c>
      <c r="L14" s="6"/>
      <c r="M14" s="6">
        <v>14</v>
      </c>
      <c r="N14" s="6">
        <v>0.629</v>
      </c>
      <c r="O14" s="6">
        <v>0.652</v>
      </c>
      <c r="P14" s="6">
        <v>0.626</v>
      </c>
      <c r="Q14" s="6"/>
      <c r="R14" s="6">
        <v>14</v>
      </c>
      <c r="S14" s="6">
        <v>0.632</v>
      </c>
      <c r="T14" s="6">
        <v>0.66</v>
      </c>
      <c r="U14" s="6">
        <v>0.644</v>
      </c>
      <c r="W14" s="6">
        <v>14</v>
      </c>
      <c r="X14" s="6">
        <v>1.07</v>
      </c>
      <c r="Y14" s="6">
        <v>1.055</v>
      </c>
      <c r="AA14" s="6">
        <v>14</v>
      </c>
      <c r="AB14" s="6">
        <v>1.057</v>
      </c>
      <c r="AC14" s="6">
        <v>1.053</v>
      </c>
      <c r="AD14" s="6">
        <v>1.093</v>
      </c>
      <c r="AE14" s="6">
        <v>1.05</v>
      </c>
      <c r="AF14" s="6">
        <v>1.067</v>
      </c>
      <c r="AG14" s="6">
        <v>1.05</v>
      </c>
    </row>
    <row r="15" spans="1:33">
      <c r="A15" s="6">
        <v>15.4</v>
      </c>
      <c r="B15" s="6">
        <v>0.666</v>
      </c>
      <c r="C15" s="6">
        <v>0.674</v>
      </c>
      <c r="D15" s="6"/>
      <c r="E15" s="6">
        <v>15.4</v>
      </c>
      <c r="F15" s="6">
        <v>0.668</v>
      </c>
      <c r="G15" s="6">
        <v>0.706</v>
      </c>
      <c r="H15" s="6">
        <v>0.662</v>
      </c>
      <c r="I15" s="6">
        <v>0.67</v>
      </c>
      <c r="J15" s="6">
        <v>0.677</v>
      </c>
      <c r="K15" s="6">
        <v>0.725</v>
      </c>
      <c r="L15" s="6"/>
      <c r="M15" s="6">
        <v>15.4</v>
      </c>
      <c r="N15" s="6">
        <v>0.631</v>
      </c>
      <c r="O15" s="6">
        <v>0.652</v>
      </c>
      <c r="P15" s="6">
        <v>0.624</v>
      </c>
      <c r="Q15" s="6"/>
      <c r="R15" s="6">
        <v>15.4</v>
      </c>
      <c r="S15" s="6">
        <v>0.63</v>
      </c>
      <c r="T15" s="6">
        <v>0.659</v>
      </c>
      <c r="U15" s="6">
        <v>0.641</v>
      </c>
      <c r="W15" s="6">
        <v>15.4</v>
      </c>
      <c r="X15" s="6">
        <v>1.053</v>
      </c>
      <c r="Y15" s="6">
        <v>1.062</v>
      </c>
      <c r="AA15" s="6">
        <v>15.4</v>
      </c>
      <c r="AB15" s="6">
        <v>1.035</v>
      </c>
      <c r="AC15" s="6">
        <v>1.069</v>
      </c>
      <c r="AD15" s="6">
        <v>1.09</v>
      </c>
      <c r="AE15" s="6">
        <v>1.056</v>
      </c>
      <c r="AF15" s="6">
        <v>1.066</v>
      </c>
      <c r="AG15" s="6">
        <v>1.049</v>
      </c>
    </row>
    <row r="16" spans="1:33">
      <c r="A16" s="6">
        <v>16.8</v>
      </c>
      <c r="B16" s="6">
        <v>0.666</v>
      </c>
      <c r="C16" s="6">
        <v>0.672</v>
      </c>
      <c r="D16" s="6"/>
      <c r="E16" s="6">
        <v>16.8</v>
      </c>
      <c r="F16" s="6">
        <v>0.665</v>
      </c>
      <c r="G16" s="6">
        <v>0.698</v>
      </c>
      <c r="H16" s="6">
        <v>0.666</v>
      </c>
      <c r="I16" s="6">
        <v>0.675</v>
      </c>
      <c r="J16" s="6">
        <v>0.679</v>
      </c>
      <c r="K16" s="6">
        <v>0.718</v>
      </c>
      <c r="L16" s="6"/>
      <c r="M16" s="6">
        <v>16.8</v>
      </c>
      <c r="N16" s="6">
        <v>0.629</v>
      </c>
      <c r="O16" s="6">
        <v>0.651</v>
      </c>
      <c r="P16" s="6">
        <v>0.623</v>
      </c>
      <c r="Q16" s="6"/>
      <c r="R16" s="6">
        <v>16.8</v>
      </c>
      <c r="S16" s="6">
        <v>0.629</v>
      </c>
      <c r="T16" s="6">
        <v>0.658</v>
      </c>
      <c r="U16" s="6">
        <v>0.642</v>
      </c>
      <c r="W16" s="6">
        <v>16.8</v>
      </c>
      <c r="X16" s="6">
        <v>1.064</v>
      </c>
      <c r="Y16" s="6">
        <v>1.047</v>
      </c>
      <c r="AA16" s="6">
        <v>16.8</v>
      </c>
      <c r="AB16" s="6">
        <v>1.024</v>
      </c>
      <c r="AC16" s="6">
        <v>1.067</v>
      </c>
      <c r="AD16" s="6">
        <v>1.08</v>
      </c>
      <c r="AE16" s="6">
        <v>1.05</v>
      </c>
      <c r="AF16" s="6">
        <v>1.065</v>
      </c>
      <c r="AG16" s="6">
        <v>1.053</v>
      </c>
    </row>
    <row r="17" spans="1:33">
      <c r="A17" s="6">
        <v>18.2</v>
      </c>
      <c r="B17" s="6">
        <v>0.664</v>
      </c>
      <c r="C17" s="6">
        <v>0.668</v>
      </c>
      <c r="D17" s="6"/>
      <c r="E17" s="6">
        <v>18.2</v>
      </c>
      <c r="F17" s="6">
        <v>0.667</v>
      </c>
      <c r="G17" s="6">
        <v>0.704</v>
      </c>
      <c r="H17" s="6">
        <v>0.665</v>
      </c>
      <c r="I17" s="6">
        <v>0.669</v>
      </c>
      <c r="J17" s="6">
        <v>0.68</v>
      </c>
      <c r="K17" s="6">
        <v>0.724</v>
      </c>
      <c r="L17" s="6"/>
      <c r="M17" s="6">
        <v>18.2</v>
      </c>
      <c r="N17" s="6">
        <v>0.63</v>
      </c>
      <c r="O17" s="6">
        <v>0.651</v>
      </c>
      <c r="P17" s="6">
        <v>0.624</v>
      </c>
      <c r="Q17" s="6"/>
      <c r="R17" s="6">
        <v>18.2</v>
      </c>
      <c r="S17" s="6">
        <v>0.63</v>
      </c>
      <c r="T17" s="6">
        <v>0.661</v>
      </c>
      <c r="U17" s="6">
        <v>0.646</v>
      </c>
      <c r="W17" s="6">
        <v>18.2</v>
      </c>
      <c r="X17" s="6">
        <v>1.059</v>
      </c>
      <c r="Y17" s="6">
        <v>1.075</v>
      </c>
      <c r="AA17" s="6">
        <v>18.2</v>
      </c>
      <c r="AB17" s="6">
        <v>1.046</v>
      </c>
      <c r="AC17" s="6">
        <v>1.069</v>
      </c>
      <c r="AD17" s="6">
        <v>1.095</v>
      </c>
      <c r="AE17" s="6">
        <v>1.056</v>
      </c>
      <c r="AF17" s="6">
        <v>1.054</v>
      </c>
      <c r="AG17" s="6">
        <v>1.065</v>
      </c>
    </row>
    <row r="18" spans="1:33">
      <c r="A18" s="6">
        <v>19.6</v>
      </c>
      <c r="B18" s="6">
        <v>0.661</v>
      </c>
      <c r="C18" s="6">
        <v>0.671</v>
      </c>
      <c r="D18" s="6"/>
      <c r="E18" s="6">
        <v>19.6</v>
      </c>
      <c r="F18" s="6">
        <v>0.671</v>
      </c>
      <c r="G18" s="6">
        <v>0.701</v>
      </c>
      <c r="H18" s="6">
        <v>0.664</v>
      </c>
      <c r="I18" s="6">
        <v>0.672</v>
      </c>
      <c r="J18" s="6">
        <v>0.684</v>
      </c>
      <c r="K18" s="6">
        <v>0.72</v>
      </c>
      <c r="L18" s="6"/>
      <c r="M18" s="6">
        <v>19.6</v>
      </c>
      <c r="N18" s="6">
        <v>0.628</v>
      </c>
      <c r="O18" s="6">
        <v>0.651</v>
      </c>
      <c r="P18" s="6">
        <v>0.624</v>
      </c>
      <c r="Q18" s="6"/>
      <c r="R18" s="6">
        <v>19.6</v>
      </c>
      <c r="S18" s="6">
        <v>0.627</v>
      </c>
      <c r="T18" s="6">
        <v>0.655</v>
      </c>
      <c r="U18" s="6">
        <v>0.641</v>
      </c>
      <c r="W18" s="6">
        <v>19.6</v>
      </c>
      <c r="X18" s="6">
        <v>1.039</v>
      </c>
      <c r="Y18" s="6">
        <v>1.084</v>
      </c>
      <c r="AA18" s="6">
        <v>19.6</v>
      </c>
      <c r="AB18" s="6">
        <v>1.044</v>
      </c>
      <c r="AC18" s="6">
        <v>1.045</v>
      </c>
      <c r="AD18" s="6">
        <v>1.094</v>
      </c>
      <c r="AE18" s="6">
        <v>1.034</v>
      </c>
      <c r="AF18" s="6">
        <v>1.047</v>
      </c>
      <c r="AG18" s="6">
        <v>1.045</v>
      </c>
    </row>
    <row r="19" spans="1:33">
      <c r="A19" s="6">
        <v>21</v>
      </c>
      <c r="B19" s="6">
        <v>0.662</v>
      </c>
      <c r="C19" s="6">
        <v>0.671</v>
      </c>
      <c r="D19" s="6"/>
      <c r="E19" s="6">
        <v>21</v>
      </c>
      <c r="F19" s="6">
        <v>0.664</v>
      </c>
      <c r="G19" s="6">
        <v>0.697</v>
      </c>
      <c r="H19" s="6">
        <v>0.663</v>
      </c>
      <c r="I19" s="6">
        <v>0.666</v>
      </c>
      <c r="J19" s="6">
        <v>0.68</v>
      </c>
      <c r="K19" s="6">
        <v>0.728</v>
      </c>
      <c r="L19" s="6"/>
      <c r="M19" s="6">
        <v>21</v>
      </c>
      <c r="N19" s="6">
        <v>0.631</v>
      </c>
      <c r="O19" s="6">
        <v>0.651</v>
      </c>
      <c r="P19" s="6">
        <v>0.622</v>
      </c>
      <c r="Q19" s="6"/>
      <c r="R19" s="6">
        <v>21</v>
      </c>
      <c r="S19" s="6">
        <v>0.629</v>
      </c>
      <c r="T19" s="6">
        <v>0.658</v>
      </c>
      <c r="U19" s="6">
        <v>0.644</v>
      </c>
      <c r="W19" s="6">
        <v>21</v>
      </c>
      <c r="X19" s="6">
        <v>1.059</v>
      </c>
      <c r="Y19" s="6">
        <v>1.065</v>
      </c>
      <c r="AA19" s="6">
        <v>21</v>
      </c>
      <c r="AB19" s="6">
        <v>1.06</v>
      </c>
      <c r="AC19" s="6">
        <v>1.073</v>
      </c>
      <c r="AD19" s="6">
        <v>1.116</v>
      </c>
      <c r="AE19" s="6">
        <v>1.042</v>
      </c>
      <c r="AF19" s="6">
        <v>1.054</v>
      </c>
      <c r="AG19" s="6">
        <v>1.031</v>
      </c>
    </row>
    <row r="20" spans="1:33">
      <c r="A20" s="6">
        <v>22.4</v>
      </c>
      <c r="B20" s="6">
        <v>0.665</v>
      </c>
      <c r="C20" s="6">
        <v>0.67</v>
      </c>
      <c r="D20" s="6"/>
      <c r="E20" s="6">
        <v>22.4</v>
      </c>
      <c r="F20" s="6">
        <v>0.67</v>
      </c>
      <c r="G20" s="6">
        <v>0.705</v>
      </c>
      <c r="H20" s="6">
        <v>0.665</v>
      </c>
      <c r="I20" s="6">
        <v>0.667</v>
      </c>
      <c r="J20" s="6">
        <v>0.678</v>
      </c>
      <c r="K20" s="6">
        <v>0.723</v>
      </c>
      <c r="L20" s="6"/>
      <c r="M20" s="6">
        <v>22.4</v>
      </c>
      <c r="N20" s="6">
        <v>0.63</v>
      </c>
      <c r="O20" s="6">
        <v>0.652</v>
      </c>
      <c r="P20" s="6">
        <v>0.623</v>
      </c>
      <c r="Q20" s="6"/>
      <c r="R20" s="6">
        <v>22.4</v>
      </c>
      <c r="S20" s="6">
        <v>0.629</v>
      </c>
      <c r="T20" s="6">
        <v>0.659</v>
      </c>
      <c r="U20" s="6">
        <v>0.641</v>
      </c>
      <c r="W20" s="6">
        <v>22.4</v>
      </c>
      <c r="X20" s="6">
        <v>1.036</v>
      </c>
      <c r="Y20" s="6">
        <v>1.085</v>
      </c>
      <c r="AA20" s="6">
        <v>22.4</v>
      </c>
      <c r="AB20" s="6">
        <v>1.055</v>
      </c>
      <c r="AC20" s="6">
        <v>1.073</v>
      </c>
      <c r="AD20" s="6">
        <v>1.064</v>
      </c>
      <c r="AE20" s="6">
        <v>1.034</v>
      </c>
      <c r="AF20" s="6">
        <v>1.051</v>
      </c>
      <c r="AG20" s="6">
        <v>1.037</v>
      </c>
    </row>
    <row r="21" spans="1:33">
      <c r="A21" s="6">
        <v>23.8</v>
      </c>
      <c r="B21" s="6">
        <v>0.661</v>
      </c>
      <c r="C21" s="6">
        <v>0.665</v>
      </c>
      <c r="D21" s="6"/>
      <c r="E21" s="6">
        <v>23.8</v>
      </c>
      <c r="F21" s="6">
        <v>0.667</v>
      </c>
      <c r="G21" s="6">
        <v>0.696</v>
      </c>
      <c r="H21" s="6">
        <v>0.663</v>
      </c>
      <c r="I21" s="6">
        <v>0.672</v>
      </c>
      <c r="J21" s="6">
        <v>0.684</v>
      </c>
      <c r="K21" s="6">
        <v>0.721</v>
      </c>
      <c r="L21" s="6"/>
      <c r="M21" s="6">
        <v>23.8</v>
      </c>
      <c r="N21" s="6">
        <v>0.63</v>
      </c>
      <c r="O21" s="6">
        <v>0.651</v>
      </c>
      <c r="P21" s="6">
        <v>0.625</v>
      </c>
      <c r="Q21" s="6"/>
      <c r="R21" s="6">
        <v>23.8</v>
      </c>
      <c r="S21" s="6">
        <v>0.63</v>
      </c>
      <c r="T21" s="6">
        <v>0.657</v>
      </c>
      <c r="U21" s="6">
        <v>0.645</v>
      </c>
      <c r="W21" s="6">
        <v>23.8</v>
      </c>
      <c r="X21" s="6">
        <v>1.046</v>
      </c>
      <c r="Y21" s="6">
        <v>1.072</v>
      </c>
      <c r="AA21" s="6">
        <v>23.8</v>
      </c>
      <c r="AB21" s="6">
        <v>1.07</v>
      </c>
      <c r="AC21" s="6">
        <v>1.06</v>
      </c>
      <c r="AD21" s="6">
        <v>1.092</v>
      </c>
      <c r="AE21" s="6">
        <v>1.042</v>
      </c>
      <c r="AF21" s="6">
        <v>1.064</v>
      </c>
      <c r="AG21" s="6">
        <v>1.049</v>
      </c>
    </row>
    <row r="22" spans="1:33">
      <c r="A22" s="6">
        <v>25.2</v>
      </c>
      <c r="B22" s="6">
        <v>0.66</v>
      </c>
      <c r="C22" s="6">
        <v>0.664</v>
      </c>
      <c r="D22" s="6"/>
      <c r="E22" s="6">
        <v>25.2</v>
      </c>
      <c r="F22" s="6">
        <v>0.668</v>
      </c>
      <c r="G22" s="6">
        <v>0.702</v>
      </c>
      <c r="H22" s="6">
        <v>0.663</v>
      </c>
      <c r="I22" s="6">
        <v>0.671</v>
      </c>
      <c r="J22" s="6">
        <v>0.678</v>
      </c>
      <c r="K22" s="6">
        <v>0.716</v>
      </c>
      <c r="L22" s="6"/>
      <c r="M22" s="6">
        <v>25.2</v>
      </c>
      <c r="N22" s="6">
        <v>0.629</v>
      </c>
      <c r="O22" s="6">
        <v>0.649</v>
      </c>
      <c r="P22" s="6">
        <v>0.626</v>
      </c>
      <c r="Q22" s="6"/>
      <c r="R22" s="6">
        <v>25.2</v>
      </c>
      <c r="S22" s="6">
        <v>0.631</v>
      </c>
      <c r="T22" s="6">
        <v>0.655</v>
      </c>
      <c r="U22" s="6">
        <v>0.644</v>
      </c>
      <c r="W22" s="6">
        <v>25.2</v>
      </c>
      <c r="X22" s="6">
        <v>1.075</v>
      </c>
      <c r="Y22" s="6">
        <v>1.074</v>
      </c>
      <c r="AA22" s="6">
        <v>25.2</v>
      </c>
      <c r="AB22" s="6">
        <v>1.054</v>
      </c>
      <c r="AC22" s="6">
        <v>1.062</v>
      </c>
      <c r="AD22" s="6">
        <v>1.092</v>
      </c>
      <c r="AE22" s="6">
        <v>1.028</v>
      </c>
      <c r="AF22" s="6">
        <v>1.049</v>
      </c>
      <c r="AG22" s="6">
        <v>1.053</v>
      </c>
    </row>
    <row r="23" spans="1:33">
      <c r="A23" s="6">
        <v>26.6</v>
      </c>
      <c r="B23" s="6">
        <v>0.667</v>
      </c>
      <c r="C23" s="6">
        <v>0.663</v>
      </c>
      <c r="D23" s="6"/>
      <c r="E23" s="6">
        <v>26.6</v>
      </c>
      <c r="F23" s="6">
        <v>0.662</v>
      </c>
      <c r="G23" s="6">
        <v>0.704</v>
      </c>
      <c r="H23" s="6">
        <v>0.662</v>
      </c>
      <c r="I23" s="6">
        <v>0.67</v>
      </c>
      <c r="J23" s="6">
        <v>0.68</v>
      </c>
      <c r="K23" s="6">
        <v>0.715</v>
      </c>
      <c r="L23" s="6"/>
      <c r="M23" s="6">
        <v>26.6</v>
      </c>
      <c r="N23" s="6">
        <v>0.628</v>
      </c>
      <c r="O23" s="6">
        <v>0.649</v>
      </c>
      <c r="P23" s="6">
        <v>0.623</v>
      </c>
      <c r="Q23" s="6"/>
      <c r="R23" s="6">
        <v>26.6</v>
      </c>
      <c r="S23" s="6">
        <v>0.629</v>
      </c>
      <c r="T23" s="6">
        <v>0.657</v>
      </c>
      <c r="U23" s="6">
        <v>0.641</v>
      </c>
      <c r="W23" s="6">
        <v>26.6</v>
      </c>
      <c r="X23" s="6">
        <v>1.06</v>
      </c>
      <c r="Y23" s="6">
        <v>1.048</v>
      </c>
      <c r="AA23" s="6">
        <v>26.6</v>
      </c>
      <c r="AB23" s="6">
        <v>1.038</v>
      </c>
      <c r="AC23" s="6">
        <v>1.071</v>
      </c>
      <c r="AD23" s="6">
        <v>1.094</v>
      </c>
      <c r="AE23" s="6">
        <v>1.053</v>
      </c>
      <c r="AF23" s="6">
        <v>1.066</v>
      </c>
      <c r="AG23" s="6">
        <v>1.033</v>
      </c>
    </row>
    <row r="24" spans="1:33">
      <c r="A24" s="6">
        <v>28</v>
      </c>
      <c r="B24" s="6">
        <v>0.668</v>
      </c>
      <c r="C24" s="6">
        <v>0.669</v>
      </c>
      <c r="D24" s="6"/>
      <c r="E24" s="6">
        <v>28</v>
      </c>
      <c r="F24" s="6">
        <v>0.661</v>
      </c>
      <c r="G24" s="6">
        <v>0.699</v>
      </c>
      <c r="H24" s="6">
        <v>0.667</v>
      </c>
      <c r="I24" s="6">
        <v>0.67</v>
      </c>
      <c r="J24" s="6">
        <v>0.683</v>
      </c>
      <c r="K24" s="6">
        <v>0.725</v>
      </c>
      <c r="L24" s="6"/>
      <c r="M24" s="6">
        <v>28</v>
      </c>
      <c r="N24" s="6">
        <v>0.627</v>
      </c>
      <c r="O24" s="6">
        <v>0.65</v>
      </c>
      <c r="P24" s="6">
        <v>0.623</v>
      </c>
      <c r="Q24" s="6"/>
      <c r="R24" s="6">
        <v>28</v>
      </c>
      <c r="S24" s="6">
        <v>0.629</v>
      </c>
      <c r="T24" s="6">
        <v>0.655</v>
      </c>
      <c r="U24" s="6">
        <v>0.642</v>
      </c>
      <c r="W24" s="6">
        <v>28</v>
      </c>
      <c r="X24" s="6">
        <v>1.068</v>
      </c>
      <c r="Y24" s="6">
        <v>1.08</v>
      </c>
      <c r="AA24" s="6">
        <v>28</v>
      </c>
      <c r="AB24" s="6">
        <v>1.065</v>
      </c>
      <c r="AC24" s="6">
        <v>1.058</v>
      </c>
      <c r="AD24" s="6">
        <v>1.093</v>
      </c>
      <c r="AE24" s="6">
        <v>1.042</v>
      </c>
      <c r="AF24" s="6">
        <v>1.059</v>
      </c>
      <c r="AG24" s="6">
        <v>1.023</v>
      </c>
    </row>
    <row r="25" spans="1:33">
      <c r="A25" s="6">
        <v>29.4</v>
      </c>
      <c r="B25" s="6">
        <v>0.664</v>
      </c>
      <c r="C25" s="6">
        <v>0.656</v>
      </c>
      <c r="D25" s="6"/>
      <c r="E25" s="6">
        <v>29.4</v>
      </c>
      <c r="F25" s="6">
        <v>0.667</v>
      </c>
      <c r="G25" s="6">
        <v>0.7</v>
      </c>
      <c r="H25" s="6">
        <v>0.663</v>
      </c>
      <c r="I25" s="6">
        <v>0.67</v>
      </c>
      <c r="J25" s="6">
        <v>0.677</v>
      </c>
      <c r="K25" s="6">
        <v>0.714</v>
      </c>
      <c r="L25" s="6"/>
      <c r="M25" s="6">
        <v>29.4</v>
      </c>
      <c r="N25" s="6">
        <v>0.628</v>
      </c>
      <c r="O25" s="6">
        <v>0.653</v>
      </c>
      <c r="P25" s="6">
        <v>0.624</v>
      </c>
      <c r="Q25" s="6"/>
      <c r="R25" s="6">
        <v>29.4</v>
      </c>
      <c r="S25" s="6">
        <v>0.631</v>
      </c>
      <c r="T25" s="6">
        <v>0.657</v>
      </c>
      <c r="U25" s="6">
        <v>0.642</v>
      </c>
      <c r="W25" s="6">
        <v>29.4</v>
      </c>
      <c r="X25" s="6">
        <v>1.062</v>
      </c>
      <c r="Y25" s="6">
        <v>1.063</v>
      </c>
      <c r="AA25" s="6">
        <v>29.4</v>
      </c>
      <c r="AB25" s="6">
        <v>1.055</v>
      </c>
      <c r="AC25" s="6">
        <v>1.083</v>
      </c>
      <c r="AD25" s="6">
        <v>1.098</v>
      </c>
      <c r="AE25" s="6">
        <v>1.022</v>
      </c>
      <c r="AF25" s="6">
        <v>1.063</v>
      </c>
      <c r="AG25" s="6">
        <v>1.041</v>
      </c>
    </row>
    <row r="26" spans="1:33">
      <c r="A26" s="6">
        <v>30.8</v>
      </c>
      <c r="B26" s="6">
        <v>0.663</v>
      </c>
      <c r="C26" s="6">
        <v>0.628</v>
      </c>
      <c r="D26" s="6"/>
      <c r="E26" s="6">
        <v>30.8</v>
      </c>
      <c r="F26" s="6">
        <v>0.662</v>
      </c>
      <c r="G26" s="6">
        <v>0.702</v>
      </c>
      <c r="H26" s="6">
        <v>0.665</v>
      </c>
      <c r="I26" s="6">
        <v>0.662</v>
      </c>
      <c r="J26" s="6">
        <v>0.68</v>
      </c>
      <c r="K26" s="6">
        <v>0.724</v>
      </c>
      <c r="L26" s="6"/>
      <c r="M26" s="6">
        <v>30.8</v>
      </c>
      <c r="N26" s="6">
        <v>0.628</v>
      </c>
      <c r="O26" s="6">
        <v>0.643</v>
      </c>
      <c r="P26" s="6">
        <v>0.621</v>
      </c>
      <c r="Q26" s="6"/>
      <c r="R26" s="6">
        <v>30.8</v>
      </c>
      <c r="S26" s="6">
        <v>0.62</v>
      </c>
      <c r="T26" s="6">
        <v>0.647</v>
      </c>
      <c r="U26" s="6">
        <v>0.628</v>
      </c>
      <c r="W26" s="6">
        <v>30.8</v>
      </c>
      <c r="X26" s="6">
        <v>1.047</v>
      </c>
      <c r="Y26" s="6">
        <v>1.048</v>
      </c>
      <c r="AA26" s="6">
        <v>30.8</v>
      </c>
      <c r="AB26" s="6">
        <v>1.018</v>
      </c>
      <c r="AC26" s="6">
        <v>1.061</v>
      </c>
      <c r="AD26" s="6">
        <v>1.102</v>
      </c>
      <c r="AE26" s="6">
        <v>1.029</v>
      </c>
      <c r="AF26" s="6">
        <v>1.056</v>
      </c>
      <c r="AG26" s="6">
        <v>1.026</v>
      </c>
    </row>
    <row r="27" spans="1:33">
      <c r="A27" s="6">
        <v>32.2</v>
      </c>
      <c r="B27" s="6">
        <v>0.662</v>
      </c>
      <c r="C27" s="6">
        <v>0.627</v>
      </c>
      <c r="D27" s="6"/>
      <c r="E27" s="6">
        <v>32.2</v>
      </c>
      <c r="F27" s="6">
        <v>0.666</v>
      </c>
      <c r="G27" s="6">
        <v>0.697</v>
      </c>
      <c r="H27" s="6">
        <v>0.658</v>
      </c>
      <c r="I27" s="6">
        <v>0.67</v>
      </c>
      <c r="J27" s="6">
        <v>0.682</v>
      </c>
      <c r="K27" s="6">
        <v>0.722</v>
      </c>
      <c r="L27" s="6"/>
      <c r="M27" s="6">
        <v>32.2</v>
      </c>
      <c r="N27" s="6">
        <v>0.61</v>
      </c>
      <c r="O27" s="6">
        <v>0.619</v>
      </c>
      <c r="P27" s="6">
        <v>0.601</v>
      </c>
      <c r="Q27" s="6"/>
      <c r="R27" s="6">
        <v>32.2</v>
      </c>
      <c r="S27" s="6">
        <v>0.601</v>
      </c>
      <c r="T27" s="6">
        <v>0.623</v>
      </c>
      <c r="U27" s="6">
        <v>0.604</v>
      </c>
      <c r="W27" s="6">
        <v>32.2</v>
      </c>
      <c r="X27" s="6">
        <v>1.068</v>
      </c>
      <c r="Y27" s="6">
        <v>1.042</v>
      </c>
      <c r="AA27" s="6">
        <v>32.2</v>
      </c>
      <c r="AB27" s="6">
        <v>1.05</v>
      </c>
      <c r="AC27" s="6">
        <v>1.079</v>
      </c>
      <c r="AD27" s="6">
        <v>1.083</v>
      </c>
      <c r="AE27" s="6">
        <v>1.031</v>
      </c>
      <c r="AF27" s="6">
        <v>1.065</v>
      </c>
      <c r="AG27" s="6">
        <v>1.033</v>
      </c>
    </row>
    <row r="28" spans="1:33">
      <c r="A28" s="6">
        <v>33.6</v>
      </c>
      <c r="B28" s="6">
        <v>0.658</v>
      </c>
      <c r="C28" s="6">
        <v>0.624</v>
      </c>
      <c r="D28" s="6"/>
      <c r="E28" s="6">
        <v>33.6</v>
      </c>
      <c r="F28" s="6">
        <v>0.662</v>
      </c>
      <c r="G28" s="6">
        <v>0.697</v>
      </c>
      <c r="H28" s="6">
        <v>0.669</v>
      </c>
      <c r="I28" s="6">
        <v>0.67</v>
      </c>
      <c r="J28" s="6">
        <v>0.682</v>
      </c>
      <c r="K28" s="6">
        <v>0.719</v>
      </c>
      <c r="L28" s="6"/>
      <c r="M28" s="6">
        <v>33.6</v>
      </c>
      <c r="N28" s="6">
        <v>0.602</v>
      </c>
      <c r="O28" s="6">
        <v>0.614</v>
      </c>
      <c r="P28" s="6">
        <v>0.595</v>
      </c>
      <c r="Q28" s="6"/>
      <c r="R28" s="6">
        <v>33.6</v>
      </c>
      <c r="S28" s="6">
        <v>0.592</v>
      </c>
      <c r="T28" s="6">
        <v>0.615</v>
      </c>
      <c r="U28" s="6">
        <v>0.598</v>
      </c>
      <c r="W28" s="6">
        <v>33.6</v>
      </c>
      <c r="X28" s="6">
        <v>1.073</v>
      </c>
      <c r="Y28" s="6">
        <v>1.039</v>
      </c>
      <c r="AA28" s="6">
        <v>33.6</v>
      </c>
      <c r="AB28" s="6">
        <v>1.062</v>
      </c>
      <c r="AC28" s="6">
        <v>1.065</v>
      </c>
      <c r="AD28" s="6">
        <v>1.076</v>
      </c>
      <c r="AE28" s="6">
        <v>1.033</v>
      </c>
      <c r="AF28" s="6">
        <v>1.064</v>
      </c>
      <c r="AG28" s="6">
        <v>1.048</v>
      </c>
    </row>
    <row r="29" spans="1:33">
      <c r="A29" s="6">
        <v>35</v>
      </c>
      <c r="B29" s="6">
        <v>0.66</v>
      </c>
      <c r="C29" s="6">
        <v>0.625</v>
      </c>
      <c r="D29" s="6"/>
      <c r="E29" s="6">
        <v>35</v>
      </c>
      <c r="F29" s="6">
        <v>0.661</v>
      </c>
      <c r="G29" s="6">
        <v>0.7</v>
      </c>
      <c r="H29" s="6">
        <v>0.664</v>
      </c>
      <c r="I29" s="6">
        <v>0.667</v>
      </c>
      <c r="J29" s="6">
        <v>0.685</v>
      </c>
      <c r="K29" s="6">
        <v>0.722</v>
      </c>
      <c r="L29" s="6"/>
      <c r="M29" s="6">
        <v>35</v>
      </c>
      <c r="N29" s="6">
        <v>0.601</v>
      </c>
      <c r="O29" s="6">
        <v>0.611</v>
      </c>
      <c r="P29" s="6">
        <v>0.592</v>
      </c>
      <c r="Q29" s="6"/>
      <c r="R29" s="6">
        <v>35</v>
      </c>
      <c r="S29" s="6">
        <v>0.587</v>
      </c>
      <c r="T29" s="6">
        <v>0.614</v>
      </c>
      <c r="U29" s="6">
        <v>0.597</v>
      </c>
      <c r="W29" s="6">
        <v>35</v>
      </c>
      <c r="X29" s="6">
        <v>1.077</v>
      </c>
      <c r="Y29" s="6">
        <v>1.016</v>
      </c>
      <c r="AA29" s="6">
        <v>35</v>
      </c>
      <c r="AB29" s="6">
        <v>1.08</v>
      </c>
      <c r="AC29" s="6">
        <v>1.049</v>
      </c>
      <c r="AD29" s="6">
        <v>1.082</v>
      </c>
      <c r="AE29" s="6">
        <v>1.043</v>
      </c>
      <c r="AF29" s="6">
        <v>1.068</v>
      </c>
      <c r="AG29" s="6">
        <v>1.046</v>
      </c>
    </row>
    <row r="30" spans="1:33">
      <c r="A30" s="6">
        <v>36.4</v>
      </c>
      <c r="B30" s="6">
        <v>0.665</v>
      </c>
      <c r="C30" s="6">
        <v>0.63</v>
      </c>
      <c r="D30" s="6"/>
      <c r="E30" s="6">
        <v>36.4</v>
      </c>
      <c r="F30" s="6">
        <v>0.663</v>
      </c>
      <c r="G30" s="6">
        <v>0.702</v>
      </c>
      <c r="H30" s="6">
        <v>0.667</v>
      </c>
      <c r="I30" s="6">
        <v>0.672</v>
      </c>
      <c r="J30" s="6">
        <v>0.681</v>
      </c>
      <c r="K30" s="6">
        <v>0.721</v>
      </c>
      <c r="L30" s="6"/>
      <c r="M30" s="6">
        <v>36.4</v>
      </c>
      <c r="N30" s="6">
        <v>0.599</v>
      </c>
      <c r="O30" s="6">
        <v>0.611</v>
      </c>
      <c r="P30" s="6">
        <v>0.59</v>
      </c>
      <c r="Q30" s="6"/>
      <c r="R30" s="6">
        <v>36.4</v>
      </c>
      <c r="S30" s="6">
        <v>0.592</v>
      </c>
      <c r="T30" s="6">
        <v>0.611</v>
      </c>
      <c r="U30" s="6">
        <v>0.592</v>
      </c>
      <c r="W30" s="6">
        <v>36.4</v>
      </c>
      <c r="X30" s="6">
        <v>1.06</v>
      </c>
      <c r="Y30" s="6">
        <v>1.03</v>
      </c>
      <c r="AA30" s="6">
        <v>36.4</v>
      </c>
      <c r="AB30" s="6">
        <v>1.059</v>
      </c>
      <c r="AC30" s="6">
        <v>1.069</v>
      </c>
      <c r="AD30" s="6">
        <v>1.076</v>
      </c>
      <c r="AE30" s="6">
        <v>1.063</v>
      </c>
      <c r="AF30" s="6">
        <v>1.058</v>
      </c>
      <c r="AG30" s="6">
        <v>1.038</v>
      </c>
    </row>
    <row r="31" spans="1:33">
      <c r="A31" s="6">
        <v>37.8</v>
      </c>
      <c r="B31" s="6">
        <v>0.655</v>
      </c>
      <c r="C31" s="6">
        <v>0.625</v>
      </c>
      <c r="D31" s="6"/>
      <c r="E31" s="6">
        <v>37.8</v>
      </c>
      <c r="F31" s="6">
        <v>0.667</v>
      </c>
      <c r="G31" s="6">
        <v>0.701</v>
      </c>
      <c r="H31" s="6">
        <v>0.664</v>
      </c>
      <c r="I31" s="6">
        <v>0.661</v>
      </c>
      <c r="J31" s="6">
        <v>0.682</v>
      </c>
      <c r="K31" s="6">
        <v>0.72</v>
      </c>
      <c r="L31" s="6"/>
      <c r="M31" s="6">
        <v>37.8</v>
      </c>
      <c r="N31" s="6">
        <v>0.597</v>
      </c>
      <c r="O31" s="6">
        <v>0.61</v>
      </c>
      <c r="P31" s="6">
        <v>0.592</v>
      </c>
      <c r="Q31" s="6"/>
      <c r="R31" s="6">
        <v>37.8</v>
      </c>
      <c r="S31" s="6">
        <v>0.587</v>
      </c>
      <c r="T31" s="6">
        <v>0.608</v>
      </c>
      <c r="U31" s="6">
        <v>0.597</v>
      </c>
      <c r="W31" s="6">
        <v>37.8</v>
      </c>
      <c r="X31" s="6">
        <v>1.066</v>
      </c>
      <c r="Y31" s="6">
        <v>1.045</v>
      </c>
      <c r="AA31" s="6">
        <v>37.8</v>
      </c>
      <c r="AB31" s="6">
        <v>1.06</v>
      </c>
      <c r="AC31" s="6">
        <v>1.064</v>
      </c>
      <c r="AD31" s="6">
        <v>1.106</v>
      </c>
      <c r="AE31" s="6">
        <v>1.034</v>
      </c>
      <c r="AF31" s="6">
        <v>1.058</v>
      </c>
      <c r="AG31" s="6">
        <v>1.045</v>
      </c>
    </row>
    <row r="32" spans="1:33">
      <c r="A32" s="6">
        <v>39.2</v>
      </c>
      <c r="B32" s="6">
        <v>0.66</v>
      </c>
      <c r="C32" s="6">
        <v>0.622</v>
      </c>
      <c r="D32" s="6"/>
      <c r="E32" s="6">
        <v>39.2</v>
      </c>
      <c r="F32" s="6">
        <v>0.67</v>
      </c>
      <c r="G32" s="6">
        <v>0.701</v>
      </c>
      <c r="H32" s="6">
        <v>0.666</v>
      </c>
      <c r="I32" s="6">
        <v>0.668</v>
      </c>
      <c r="J32" s="6">
        <v>0.682</v>
      </c>
      <c r="K32" s="6">
        <v>0.719</v>
      </c>
      <c r="L32" s="6"/>
      <c r="M32" s="6">
        <v>39.2</v>
      </c>
      <c r="N32" s="6">
        <v>0.598</v>
      </c>
      <c r="O32" s="6">
        <v>0.61</v>
      </c>
      <c r="P32" s="6">
        <v>0.587</v>
      </c>
      <c r="Q32" s="6"/>
      <c r="R32" s="6">
        <v>39.2</v>
      </c>
      <c r="S32" s="6">
        <v>0.588</v>
      </c>
      <c r="T32" s="6">
        <v>0.612</v>
      </c>
      <c r="U32" s="6">
        <v>0.593</v>
      </c>
      <c r="W32" s="6">
        <v>39.2</v>
      </c>
      <c r="X32" s="6">
        <v>1.062</v>
      </c>
      <c r="Y32" s="6">
        <v>1.028</v>
      </c>
      <c r="AA32" s="6">
        <v>39.2</v>
      </c>
      <c r="AB32" s="6">
        <v>1.053</v>
      </c>
      <c r="AC32" s="6">
        <v>1.051</v>
      </c>
      <c r="AD32" s="6">
        <v>1.09</v>
      </c>
      <c r="AE32" s="6">
        <v>1.046</v>
      </c>
      <c r="AF32" s="6">
        <v>1.079</v>
      </c>
      <c r="AG32" s="6">
        <v>1.046</v>
      </c>
    </row>
    <row r="33" spans="1:33">
      <c r="A33" s="6">
        <v>40.6</v>
      </c>
      <c r="B33" s="6">
        <v>0.655</v>
      </c>
      <c r="C33" s="6">
        <v>0.627</v>
      </c>
      <c r="D33" s="6"/>
      <c r="E33" s="6">
        <v>40.6</v>
      </c>
      <c r="F33" s="6">
        <v>0.664</v>
      </c>
      <c r="G33" s="6">
        <v>0.695</v>
      </c>
      <c r="H33" s="6">
        <v>0.657</v>
      </c>
      <c r="I33" s="6">
        <v>0.667</v>
      </c>
      <c r="J33" s="6">
        <v>0.673</v>
      </c>
      <c r="K33" s="6">
        <v>0.72</v>
      </c>
      <c r="L33" s="6"/>
      <c r="M33" s="6">
        <v>40.6</v>
      </c>
      <c r="N33" s="6">
        <v>0.598</v>
      </c>
      <c r="O33" s="6">
        <v>0.611</v>
      </c>
      <c r="P33" s="6">
        <v>0.588</v>
      </c>
      <c r="Q33" s="6"/>
      <c r="R33" s="6">
        <v>40.6</v>
      </c>
      <c r="S33" s="6">
        <v>0.589</v>
      </c>
      <c r="T33" s="6">
        <v>0.607</v>
      </c>
      <c r="U33" s="6">
        <v>0.593</v>
      </c>
      <c r="W33" s="6">
        <v>40.6</v>
      </c>
      <c r="X33" s="6">
        <v>1.092</v>
      </c>
      <c r="Y33" s="6">
        <v>1.045</v>
      </c>
      <c r="AA33" s="6">
        <v>40.6</v>
      </c>
      <c r="AB33" s="6">
        <v>1.063</v>
      </c>
      <c r="AC33" s="6">
        <v>1.056</v>
      </c>
      <c r="AD33" s="6">
        <v>1.088</v>
      </c>
      <c r="AE33" s="6">
        <v>1.037</v>
      </c>
      <c r="AF33" s="6">
        <v>1.046</v>
      </c>
      <c r="AG33" s="6">
        <v>1.05</v>
      </c>
    </row>
    <row r="34" spans="1:33">
      <c r="A34" s="6">
        <v>42</v>
      </c>
      <c r="B34" s="6">
        <v>0.659</v>
      </c>
      <c r="C34" s="6">
        <v>0.631</v>
      </c>
      <c r="D34" s="6"/>
      <c r="E34" s="6">
        <v>42</v>
      </c>
      <c r="F34" s="6">
        <v>0.661</v>
      </c>
      <c r="G34" s="6">
        <v>0.696</v>
      </c>
      <c r="H34" s="6">
        <v>0.661</v>
      </c>
      <c r="I34" s="6">
        <v>0.661</v>
      </c>
      <c r="J34" s="6">
        <v>0.681</v>
      </c>
      <c r="K34" s="6">
        <v>0.719</v>
      </c>
      <c r="L34" s="6"/>
      <c r="M34" s="6">
        <v>42</v>
      </c>
      <c r="N34" s="6">
        <v>0.597</v>
      </c>
      <c r="O34" s="6">
        <v>0.61</v>
      </c>
      <c r="P34" s="6">
        <v>0.588</v>
      </c>
      <c r="Q34" s="6"/>
      <c r="R34" s="6">
        <v>42</v>
      </c>
      <c r="S34" s="6">
        <v>0.588</v>
      </c>
      <c r="T34" s="6">
        <v>0.607</v>
      </c>
      <c r="U34" s="6">
        <v>0.592</v>
      </c>
      <c r="W34" s="6">
        <v>42</v>
      </c>
      <c r="X34" s="6">
        <v>1.069</v>
      </c>
      <c r="Y34" s="6">
        <v>1.027</v>
      </c>
      <c r="AA34" s="6">
        <v>42</v>
      </c>
      <c r="AB34" s="6">
        <v>1.053</v>
      </c>
      <c r="AC34" s="6">
        <v>1.076</v>
      </c>
      <c r="AD34" s="6">
        <v>1.08</v>
      </c>
      <c r="AE34" s="6">
        <v>1.051</v>
      </c>
      <c r="AF34" s="6">
        <v>1.053</v>
      </c>
      <c r="AG34" s="6">
        <v>1.033</v>
      </c>
    </row>
    <row r="35" spans="1:33">
      <c r="A35" s="6">
        <v>43.4</v>
      </c>
      <c r="B35" s="6">
        <v>0.659</v>
      </c>
      <c r="C35" s="6">
        <v>0.625</v>
      </c>
      <c r="D35" s="6"/>
      <c r="E35" s="6">
        <v>43.4</v>
      </c>
      <c r="F35" s="6">
        <v>0.666</v>
      </c>
      <c r="G35" s="6">
        <v>0.694</v>
      </c>
      <c r="H35" s="6">
        <v>0.663</v>
      </c>
      <c r="I35" s="6">
        <v>0.668</v>
      </c>
      <c r="J35" s="6">
        <v>0.675</v>
      </c>
      <c r="K35" s="6">
        <v>0.717</v>
      </c>
      <c r="L35" s="6"/>
      <c r="M35" s="6">
        <v>43.4</v>
      </c>
      <c r="N35" s="6">
        <v>0.597</v>
      </c>
      <c r="O35" s="6">
        <v>0.61</v>
      </c>
      <c r="P35" s="6">
        <v>0.587</v>
      </c>
      <c r="Q35" s="6"/>
      <c r="R35" s="6">
        <v>43.4</v>
      </c>
      <c r="S35" s="6">
        <v>0.587</v>
      </c>
      <c r="T35" s="6">
        <v>0.607</v>
      </c>
      <c r="U35" s="6">
        <v>0.595</v>
      </c>
      <c r="W35" s="6">
        <v>43.4</v>
      </c>
      <c r="X35" s="6">
        <v>1.082</v>
      </c>
      <c r="Y35" s="6">
        <v>1.039</v>
      </c>
      <c r="AA35" s="6">
        <v>43.4</v>
      </c>
      <c r="AB35" s="6">
        <v>1.054</v>
      </c>
      <c r="AC35" s="6">
        <v>1.077</v>
      </c>
      <c r="AD35" s="6">
        <v>1.078</v>
      </c>
      <c r="AE35" s="6">
        <v>1.054</v>
      </c>
      <c r="AF35" s="6">
        <v>1.057</v>
      </c>
      <c r="AG35" s="6">
        <v>1.04</v>
      </c>
    </row>
    <row r="36" spans="1:33">
      <c r="A36" s="6">
        <v>44.8</v>
      </c>
      <c r="B36" s="6">
        <v>0.662</v>
      </c>
      <c r="C36" s="6">
        <v>0.621</v>
      </c>
      <c r="D36" s="6"/>
      <c r="E36" s="6">
        <v>44.8</v>
      </c>
      <c r="F36" s="6">
        <v>0.665</v>
      </c>
      <c r="G36" s="6">
        <v>0.693</v>
      </c>
      <c r="H36" s="6">
        <v>0.662</v>
      </c>
      <c r="I36" s="6">
        <v>0.667</v>
      </c>
      <c r="J36" s="6">
        <v>0.682</v>
      </c>
      <c r="K36" s="6">
        <v>0.718</v>
      </c>
      <c r="L36" s="6"/>
      <c r="M36" s="6">
        <v>44.8</v>
      </c>
      <c r="N36" s="6">
        <v>0.596</v>
      </c>
      <c r="O36" s="6">
        <v>0.611</v>
      </c>
      <c r="P36" s="6">
        <v>0.589</v>
      </c>
      <c r="Q36" s="6"/>
      <c r="R36" s="6">
        <v>44.8</v>
      </c>
      <c r="S36" s="6">
        <v>0.587</v>
      </c>
      <c r="T36" s="6">
        <v>0.609</v>
      </c>
      <c r="U36" s="6">
        <v>0.595</v>
      </c>
      <c r="W36" s="6">
        <v>44.8</v>
      </c>
      <c r="X36" s="6">
        <v>1.069</v>
      </c>
      <c r="Y36" s="6">
        <v>1.038</v>
      </c>
      <c r="AA36" s="6">
        <v>44.8</v>
      </c>
      <c r="AB36" s="6">
        <v>1.07</v>
      </c>
      <c r="AC36" s="6">
        <v>1.058</v>
      </c>
      <c r="AD36" s="6">
        <v>1.048</v>
      </c>
      <c r="AE36" s="6">
        <v>1.054</v>
      </c>
      <c r="AF36" s="6">
        <v>1.055</v>
      </c>
      <c r="AG36" s="6">
        <v>1.02</v>
      </c>
    </row>
    <row r="37" spans="1:33">
      <c r="A37" s="6">
        <v>46.2</v>
      </c>
      <c r="B37" s="6">
        <v>0.663</v>
      </c>
      <c r="C37" s="6">
        <v>0.623</v>
      </c>
      <c r="D37" s="6"/>
      <c r="E37" s="6">
        <v>46.2</v>
      </c>
      <c r="F37" s="6">
        <v>0.666</v>
      </c>
      <c r="G37" s="6">
        <v>0.696</v>
      </c>
      <c r="H37" s="6">
        <v>0.661</v>
      </c>
      <c r="I37" s="6">
        <v>0.674</v>
      </c>
      <c r="J37" s="6">
        <v>0.681</v>
      </c>
      <c r="K37" s="6">
        <v>0.718</v>
      </c>
      <c r="L37" s="6"/>
      <c r="M37" s="6">
        <v>46.2</v>
      </c>
      <c r="N37" s="6">
        <v>0.597</v>
      </c>
      <c r="O37" s="6">
        <v>0.609</v>
      </c>
      <c r="P37" s="6">
        <v>0.588</v>
      </c>
      <c r="Q37" s="6"/>
      <c r="R37" s="6">
        <v>46.2</v>
      </c>
      <c r="S37" s="6">
        <v>0.587</v>
      </c>
      <c r="T37" s="6">
        <v>0.608</v>
      </c>
      <c r="U37" s="6">
        <v>0.592</v>
      </c>
      <c r="W37" s="6">
        <v>46.2</v>
      </c>
      <c r="X37" s="6">
        <v>1.066</v>
      </c>
      <c r="Y37" s="6">
        <v>1.025</v>
      </c>
      <c r="AA37" s="6">
        <v>46.2</v>
      </c>
      <c r="AB37" s="6">
        <v>1.053</v>
      </c>
      <c r="AC37" s="6">
        <v>1.099</v>
      </c>
      <c r="AD37" s="6">
        <v>1.071</v>
      </c>
      <c r="AE37" s="6">
        <v>1.036</v>
      </c>
      <c r="AF37" s="6">
        <v>1.062</v>
      </c>
      <c r="AG37" s="6">
        <v>1.042</v>
      </c>
    </row>
    <row r="38" spans="1:33">
      <c r="A38" s="6">
        <v>47.6</v>
      </c>
      <c r="B38" s="6">
        <v>0.66</v>
      </c>
      <c r="C38" s="6">
        <v>0.621</v>
      </c>
      <c r="D38" s="6"/>
      <c r="E38" s="6">
        <v>47.6</v>
      </c>
      <c r="F38" s="6">
        <v>0.666</v>
      </c>
      <c r="G38" s="6">
        <v>0.693</v>
      </c>
      <c r="H38" s="6">
        <v>0.664</v>
      </c>
      <c r="I38" s="6">
        <v>0.672</v>
      </c>
      <c r="J38" s="6">
        <v>0.677</v>
      </c>
      <c r="K38" s="6">
        <v>0.716</v>
      </c>
      <c r="L38" s="6"/>
      <c r="M38" s="6">
        <v>47.6</v>
      </c>
      <c r="N38" s="6">
        <v>0.598</v>
      </c>
      <c r="O38" s="6">
        <v>0.609</v>
      </c>
      <c r="P38" s="6">
        <v>0.587</v>
      </c>
      <c r="Q38" s="6"/>
      <c r="R38" s="6">
        <v>47.6</v>
      </c>
      <c r="S38" s="6">
        <v>0.587</v>
      </c>
      <c r="T38" s="6">
        <v>0.606</v>
      </c>
      <c r="U38" s="6">
        <v>0.592</v>
      </c>
      <c r="W38" s="6">
        <v>47.6</v>
      </c>
      <c r="X38" s="6">
        <v>1.051</v>
      </c>
      <c r="Y38" s="6">
        <v>1.038</v>
      </c>
      <c r="AA38" s="6">
        <v>47.6</v>
      </c>
      <c r="AB38" s="6">
        <v>1.064</v>
      </c>
      <c r="AC38" s="6">
        <v>1.071</v>
      </c>
      <c r="AD38" s="6">
        <v>1.09</v>
      </c>
      <c r="AE38" s="6">
        <v>1.033</v>
      </c>
      <c r="AF38" s="6">
        <v>1.047</v>
      </c>
      <c r="AG38" s="6">
        <v>1.032</v>
      </c>
    </row>
    <row r="39" spans="1:33">
      <c r="A39" s="6">
        <v>49</v>
      </c>
      <c r="B39" s="6">
        <v>0.659</v>
      </c>
      <c r="C39" s="6">
        <v>0.618</v>
      </c>
      <c r="D39" s="6"/>
      <c r="E39" s="6">
        <v>49</v>
      </c>
      <c r="F39" s="6">
        <v>0.664</v>
      </c>
      <c r="G39" s="6">
        <v>0.697</v>
      </c>
      <c r="H39" s="6">
        <v>0.654</v>
      </c>
      <c r="I39" s="6">
        <v>0.668</v>
      </c>
      <c r="J39" s="6">
        <v>0.68</v>
      </c>
      <c r="K39" s="6">
        <v>0.719</v>
      </c>
      <c r="L39" s="6"/>
      <c r="M39" s="6">
        <v>49</v>
      </c>
      <c r="N39" s="6">
        <v>0.597</v>
      </c>
      <c r="O39" s="6">
        <v>0.611</v>
      </c>
      <c r="P39" s="6">
        <v>0.588</v>
      </c>
      <c r="Q39" s="6"/>
      <c r="R39" s="6">
        <v>49</v>
      </c>
      <c r="S39" s="6">
        <v>0.587</v>
      </c>
      <c r="T39" s="6">
        <v>0.606</v>
      </c>
      <c r="U39" s="6">
        <v>0.593</v>
      </c>
      <c r="W39" s="6">
        <v>49</v>
      </c>
      <c r="X39" s="6">
        <v>1.059</v>
      </c>
      <c r="Y39" s="6">
        <v>1.031</v>
      </c>
      <c r="AA39" s="6">
        <v>49</v>
      </c>
      <c r="AB39" s="6">
        <v>1.059</v>
      </c>
      <c r="AC39" s="6">
        <v>1.055</v>
      </c>
      <c r="AD39" s="6">
        <v>1.094</v>
      </c>
      <c r="AE39" s="6">
        <v>1.044</v>
      </c>
      <c r="AF39" s="6">
        <v>1.075</v>
      </c>
      <c r="AG39" s="6">
        <v>1.046</v>
      </c>
    </row>
    <row r="40" spans="1:33">
      <c r="A40" s="6">
        <v>50.4</v>
      </c>
      <c r="B40" s="6">
        <v>0.659</v>
      </c>
      <c r="C40" s="6">
        <v>0.632</v>
      </c>
      <c r="D40" s="6"/>
      <c r="E40" s="6">
        <v>50.4</v>
      </c>
      <c r="F40" s="6">
        <v>0.661</v>
      </c>
      <c r="G40" s="6">
        <v>0.691</v>
      </c>
      <c r="H40" s="6">
        <v>0.661</v>
      </c>
      <c r="I40" s="6">
        <v>0.671</v>
      </c>
      <c r="J40" s="6">
        <v>0.679</v>
      </c>
      <c r="K40" s="6">
        <v>0.715</v>
      </c>
      <c r="L40" s="6"/>
      <c r="M40" s="6">
        <v>50.4</v>
      </c>
      <c r="N40" s="6">
        <v>0.597</v>
      </c>
      <c r="O40" s="6">
        <v>0.61</v>
      </c>
      <c r="P40" s="6">
        <v>0.586</v>
      </c>
      <c r="Q40" s="6"/>
      <c r="R40" s="6">
        <v>50.4</v>
      </c>
      <c r="S40" s="6">
        <v>0.585</v>
      </c>
      <c r="T40" s="6">
        <v>0.604</v>
      </c>
      <c r="U40" s="6">
        <v>0.594</v>
      </c>
      <c r="W40" s="6">
        <v>50.4</v>
      </c>
      <c r="X40" s="6">
        <v>1.059</v>
      </c>
      <c r="Y40" s="6">
        <v>1.049</v>
      </c>
      <c r="AA40" s="6">
        <v>50.4</v>
      </c>
      <c r="AB40" s="6">
        <v>1.039</v>
      </c>
      <c r="AC40" s="6">
        <v>1.081</v>
      </c>
      <c r="AD40" s="6">
        <v>1.081</v>
      </c>
      <c r="AE40" s="6">
        <v>1.028</v>
      </c>
      <c r="AF40" s="6">
        <v>1.084</v>
      </c>
      <c r="AG40" s="6">
        <v>1.054</v>
      </c>
    </row>
    <row r="41" spans="1:33">
      <c r="A41" s="6">
        <v>51.8</v>
      </c>
      <c r="B41" s="6">
        <v>0.662</v>
      </c>
      <c r="C41" s="6">
        <v>0.622</v>
      </c>
      <c r="D41" s="6"/>
      <c r="E41" s="6">
        <v>51.8</v>
      </c>
      <c r="F41" s="6">
        <v>0.662</v>
      </c>
      <c r="G41" s="6">
        <v>0.701</v>
      </c>
      <c r="H41" s="6">
        <v>0.664</v>
      </c>
      <c r="I41" s="6">
        <v>0.671</v>
      </c>
      <c r="J41" s="6">
        <v>0.679</v>
      </c>
      <c r="K41" s="6">
        <v>0.721</v>
      </c>
      <c r="L41" s="6"/>
      <c r="M41" s="6">
        <v>51.8</v>
      </c>
      <c r="N41" s="6">
        <v>0.599</v>
      </c>
      <c r="O41" s="6">
        <v>0.609</v>
      </c>
      <c r="P41" s="6">
        <v>0.586</v>
      </c>
      <c r="Q41" s="6"/>
      <c r="R41" s="6">
        <v>51.8</v>
      </c>
      <c r="S41" s="6">
        <v>0.586</v>
      </c>
      <c r="T41" s="6">
        <v>0.606</v>
      </c>
      <c r="U41" s="6">
        <v>0.592</v>
      </c>
      <c r="W41" s="6">
        <v>51.8</v>
      </c>
      <c r="X41" s="6">
        <v>1.075</v>
      </c>
      <c r="Y41" s="6">
        <v>1.039</v>
      </c>
      <c r="AA41" s="6">
        <v>51.8</v>
      </c>
      <c r="AB41" s="6">
        <v>1.059</v>
      </c>
      <c r="AC41" s="6">
        <v>1.068</v>
      </c>
      <c r="AD41" s="6">
        <v>1.093</v>
      </c>
      <c r="AE41" s="6">
        <v>1.045</v>
      </c>
      <c r="AF41" s="6">
        <v>1.065</v>
      </c>
      <c r="AG41" s="6">
        <v>1.057</v>
      </c>
    </row>
    <row r="42" spans="1:33">
      <c r="A42" s="6">
        <v>53.2</v>
      </c>
      <c r="B42" s="6">
        <v>0.659</v>
      </c>
      <c r="C42" s="6">
        <v>0.625</v>
      </c>
      <c r="D42" s="6"/>
      <c r="E42" s="6">
        <v>53.2</v>
      </c>
      <c r="F42" s="6">
        <v>0.665</v>
      </c>
      <c r="G42" s="6">
        <v>0.696</v>
      </c>
      <c r="H42" s="6">
        <v>0.66</v>
      </c>
      <c r="I42" s="6">
        <v>0.67</v>
      </c>
      <c r="J42" s="6">
        <v>0.677</v>
      </c>
      <c r="K42" s="6">
        <v>0.712</v>
      </c>
      <c r="L42" s="6"/>
      <c r="M42" s="6">
        <v>53.2</v>
      </c>
      <c r="N42" s="6">
        <v>0.595</v>
      </c>
      <c r="O42" s="6">
        <v>0.607</v>
      </c>
      <c r="P42" s="6">
        <v>0.588</v>
      </c>
      <c r="Q42" s="6"/>
      <c r="R42" s="6">
        <v>53.2</v>
      </c>
      <c r="S42" s="6">
        <v>0.584</v>
      </c>
      <c r="T42" s="6">
        <v>0.606</v>
      </c>
      <c r="U42" s="6">
        <v>0.593</v>
      </c>
      <c r="W42" s="6">
        <v>53.2</v>
      </c>
      <c r="X42" s="6">
        <v>1.05</v>
      </c>
      <c r="Y42" s="6">
        <v>1.046</v>
      </c>
      <c r="AA42" s="6">
        <v>53.2</v>
      </c>
      <c r="AB42" s="6">
        <v>1.036</v>
      </c>
      <c r="AC42" s="6">
        <v>1.073</v>
      </c>
      <c r="AD42" s="6">
        <v>1.106</v>
      </c>
      <c r="AE42" s="6">
        <v>1.066</v>
      </c>
      <c r="AF42" s="6">
        <v>1.085</v>
      </c>
      <c r="AG42" s="6">
        <v>1.063</v>
      </c>
    </row>
    <row r="43" spans="1:33">
      <c r="A43" s="6">
        <v>54.6</v>
      </c>
      <c r="B43" s="6">
        <v>0.657</v>
      </c>
      <c r="C43" s="6">
        <v>0.621</v>
      </c>
      <c r="D43" s="6"/>
      <c r="E43" s="6">
        <v>54.6</v>
      </c>
      <c r="F43" s="6">
        <v>0.661</v>
      </c>
      <c r="G43" s="6">
        <v>0.699</v>
      </c>
      <c r="H43" s="6">
        <v>0.658</v>
      </c>
      <c r="I43" s="6">
        <v>0.665</v>
      </c>
      <c r="J43" s="6">
        <v>0.675</v>
      </c>
      <c r="K43" s="6">
        <v>0.713</v>
      </c>
      <c r="L43" s="6"/>
      <c r="M43" s="6">
        <v>54.6</v>
      </c>
      <c r="N43" s="6">
        <v>0.595</v>
      </c>
      <c r="O43" s="6">
        <v>0.609</v>
      </c>
      <c r="P43" s="6">
        <v>0.587</v>
      </c>
      <c r="Q43" s="6"/>
      <c r="R43" s="6">
        <v>54.6</v>
      </c>
      <c r="S43" s="6">
        <v>0.587</v>
      </c>
      <c r="T43" s="6">
        <v>0.607</v>
      </c>
      <c r="U43" s="6">
        <v>0.593</v>
      </c>
      <c r="W43" s="6">
        <v>54.6</v>
      </c>
      <c r="X43" s="6">
        <v>1.07</v>
      </c>
      <c r="Y43" s="6">
        <v>1.025</v>
      </c>
      <c r="AA43" s="6">
        <v>54.6</v>
      </c>
      <c r="AB43" s="6">
        <v>1.046</v>
      </c>
      <c r="AC43" s="6">
        <v>1.06</v>
      </c>
      <c r="AD43" s="6">
        <v>1.055</v>
      </c>
      <c r="AE43" s="6">
        <v>1.032</v>
      </c>
      <c r="AF43" s="6">
        <v>1.072</v>
      </c>
      <c r="AG43" s="6">
        <v>1.02</v>
      </c>
    </row>
    <row r="44" spans="1:33">
      <c r="A44" s="6">
        <v>56</v>
      </c>
      <c r="B44" s="6">
        <v>0.662</v>
      </c>
      <c r="C44" s="6">
        <v>0.629</v>
      </c>
      <c r="D44" s="6"/>
      <c r="E44" s="6">
        <v>56</v>
      </c>
      <c r="F44" s="6">
        <v>0.66</v>
      </c>
      <c r="G44" s="6">
        <v>0.694</v>
      </c>
      <c r="H44" s="6">
        <v>0.659</v>
      </c>
      <c r="I44" s="6">
        <v>0.664</v>
      </c>
      <c r="J44" s="6">
        <v>0.682</v>
      </c>
      <c r="K44" s="6">
        <v>0.713</v>
      </c>
      <c r="L44" s="6"/>
      <c r="M44" s="6">
        <v>56</v>
      </c>
      <c r="N44" s="6">
        <v>0.596</v>
      </c>
      <c r="O44" s="6">
        <v>0.608</v>
      </c>
      <c r="P44" s="6">
        <v>0.588</v>
      </c>
      <c r="Q44" s="6"/>
      <c r="R44" s="6">
        <v>56</v>
      </c>
      <c r="S44" s="6">
        <v>0.587</v>
      </c>
      <c r="T44" s="6">
        <v>0.604</v>
      </c>
      <c r="U44" s="6">
        <v>0.59</v>
      </c>
      <c r="W44" s="6">
        <v>56</v>
      </c>
      <c r="X44" s="6">
        <v>1.064</v>
      </c>
      <c r="Y44" s="6">
        <v>1.044</v>
      </c>
      <c r="AA44" s="6">
        <v>56</v>
      </c>
      <c r="AB44" s="6">
        <v>1.075</v>
      </c>
      <c r="AC44" s="6">
        <v>1.097</v>
      </c>
      <c r="AD44" s="6">
        <v>1.099</v>
      </c>
      <c r="AE44" s="6">
        <v>1.027</v>
      </c>
      <c r="AF44" s="6">
        <v>1.074</v>
      </c>
      <c r="AG44" s="6">
        <v>1.032</v>
      </c>
    </row>
    <row r="45" spans="1:33">
      <c r="A45" s="6">
        <v>57.4</v>
      </c>
      <c r="B45" s="6">
        <v>0.658</v>
      </c>
      <c r="C45" s="6">
        <v>0.621</v>
      </c>
      <c r="D45" s="6"/>
      <c r="E45" s="6">
        <v>57.4</v>
      </c>
      <c r="F45" s="6">
        <v>0.667</v>
      </c>
      <c r="G45" s="6">
        <v>0.701</v>
      </c>
      <c r="H45" s="6">
        <v>0.666</v>
      </c>
      <c r="I45" s="6">
        <v>0.663</v>
      </c>
      <c r="J45" s="6">
        <v>0.679</v>
      </c>
      <c r="K45" s="6">
        <v>0.719</v>
      </c>
      <c r="L45" s="6"/>
      <c r="M45" s="6">
        <v>57.4</v>
      </c>
      <c r="N45" s="6">
        <v>0.597</v>
      </c>
      <c r="O45" s="6">
        <v>0.61</v>
      </c>
      <c r="P45" s="6">
        <v>0.588</v>
      </c>
      <c r="Q45" s="6"/>
      <c r="R45" s="6">
        <v>57.4</v>
      </c>
      <c r="S45" s="6">
        <v>0.588</v>
      </c>
      <c r="T45" s="6">
        <v>0.602</v>
      </c>
      <c r="U45" s="6">
        <v>0.593</v>
      </c>
      <c r="W45" s="6">
        <v>57.4</v>
      </c>
      <c r="X45" s="6">
        <v>1.064</v>
      </c>
      <c r="Y45" s="6">
        <v>1.021</v>
      </c>
      <c r="AA45" s="6">
        <v>57.4</v>
      </c>
      <c r="AB45" s="6">
        <v>1.06</v>
      </c>
      <c r="AC45" s="6">
        <v>1.071</v>
      </c>
      <c r="AD45" s="6">
        <v>1.081</v>
      </c>
      <c r="AE45" s="6">
        <v>1.047</v>
      </c>
      <c r="AF45" s="6">
        <v>1.048</v>
      </c>
      <c r="AG45" s="6">
        <v>1.052</v>
      </c>
    </row>
    <row r="46" spans="1:33">
      <c r="A46" s="6">
        <v>58.8</v>
      </c>
      <c r="B46" s="6">
        <v>0.664</v>
      </c>
      <c r="C46" s="6">
        <v>0.622</v>
      </c>
      <c r="D46" s="6"/>
      <c r="E46" s="6">
        <v>58.8</v>
      </c>
      <c r="F46" s="6">
        <v>0.668</v>
      </c>
      <c r="G46" s="6">
        <v>0.697</v>
      </c>
      <c r="H46" s="6">
        <v>0.664</v>
      </c>
      <c r="I46" s="6">
        <v>0.669</v>
      </c>
      <c r="J46" s="6">
        <v>0.676</v>
      </c>
      <c r="K46" s="6">
        <v>0.716</v>
      </c>
      <c r="L46" s="6"/>
      <c r="M46" s="6">
        <v>58.8</v>
      </c>
      <c r="N46" s="6">
        <v>0.596</v>
      </c>
      <c r="O46" s="6">
        <v>0.607</v>
      </c>
      <c r="P46" s="6">
        <v>0.584</v>
      </c>
      <c r="Q46" s="6"/>
      <c r="R46" s="6">
        <v>58.8</v>
      </c>
      <c r="S46" s="6">
        <v>0.587</v>
      </c>
      <c r="T46" s="6">
        <v>0.607</v>
      </c>
      <c r="U46" s="6">
        <v>0.594</v>
      </c>
      <c r="W46" s="6">
        <v>58.8</v>
      </c>
      <c r="X46" s="6">
        <v>1.042</v>
      </c>
      <c r="Y46" s="6">
        <v>1.039</v>
      </c>
      <c r="AA46" s="6">
        <v>58.8</v>
      </c>
      <c r="AB46" s="6">
        <v>1.068</v>
      </c>
      <c r="AC46" s="6">
        <v>1.074</v>
      </c>
      <c r="AD46" s="6">
        <v>1.112</v>
      </c>
      <c r="AE46" s="6">
        <v>1.051</v>
      </c>
      <c r="AF46" s="6">
        <v>1.08</v>
      </c>
      <c r="AG46" s="6">
        <v>1.06</v>
      </c>
    </row>
    <row r="47" spans="1:33">
      <c r="A47" s="6">
        <v>60.2</v>
      </c>
      <c r="B47" s="6">
        <v>0.657</v>
      </c>
      <c r="C47" s="6">
        <v>0.627</v>
      </c>
      <c r="D47" s="6"/>
      <c r="E47" s="6">
        <v>60.2</v>
      </c>
      <c r="F47" s="6">
        <v>0.664</v>
      </c>
      <c r="G47" s="6">
        <v>0.696</v>
      </c>
      <c r="H47" s="6">
        <v>0.661</v>
      </c>
      <c r="I47" s="6">
        <v>0.656</v>
      </c>
      <c r="J47" s="6">
        <v>0.659</v>
      </c>
      <c r="K47" s="6">
        <v>0.701</v>
      </c>
      <c r="L47" s="6"/>
      <c r="M47" s="6">
        <v>60.2</v>
      </c>
      <c r="N47" s="6">
        <v>0.595</v>
      </c>
      <c r="O47" s="6">
        <v>0.609</v>
      </c>
      <c r="P47" s="6">
        <v>0.586</v>
      </c>
      <c r="Q47" s="6"/>
      <c r="R47" s="6">
        <v>60.2</v>
      </c>
      <c r="S47" s="6">
        <v>0.587</v>
      </c>
      <c r="T47" s="6">
        <v>0.606</v>
      </c>
      <c r="U47" s="6">
        <v>0.592</v>
      </c>
      <c r="W47" s="6">
        <v>60.2</v>
      </c>
      <c r="X47" s="6">
        <v>1.052</v>
      </c>
      <c r="Y47" s="6">
        <v>1.044</v>
      </c>
      <c r="AA47" s="6">
        <v>60.2</v>
      </c>
      <c r="AB47" s="6">
        <v>1.062</v>
      </c>
      <c r="AC47" s="6">
        <v>1.086</v>
      </c>
      <c r="AD47" s="6">
        <v>1.094</v>
      </c>
      <c r="AE47" s="6">
        <v>1.035</v>
      </c>
      <c r="AF47" s="6">
        <v>1.063</v>
      </c>
      <c r="AG47" s="6">
        <v>1.059</v>
      </c>
    </row>
    <row r="48" spans="1:33">
      <c r="A48" s="6">
        <v>61.6</v>
      </c>
      <c r="B48" s="6">
        <v>0.656</v>
      </c>
      <c r="C48" s="6">
        <v>0.623</v>
      </c>
      <c r="D48" s="6"/>
      <c r="E48" s="6">
        <v>61.6</v>
      </c>
      <c r="F48" s="6">
        <v>0.663</v>
      </c>
      <c r="G48" s="6">
        <v>0.695</v>
      </c>
      <c r="H48" s="6">
        <v>0.664</v>
      </c>
      <c r="I48" s="6">
        <v>0.628</v>
      </c>
      <c r="J48" s="6">
        <v>0.639</v>
      </c>
      <c r="K48" s="6">
        <v>0.679</v>
      </c>
      <c r="L48" s="6"/>
      <c r="M48" s="6">
        <v>61.6</v>
      </c>
      <c r="N48" s="6">
        <v>0.596</v>
      </c>
      <c r="O48" s="6">
        <v>0.609</v>
      </c>
      <c r="P48" s="6">
        <v>0.589</v>
      </c>
      <c r="Q48" s="6"/>
      <c r="R48" s="6">
        <v>61.6</v>
      </c>
      <c r="S48" s="6">
        <v>0.587</v>
      </c>
      <c r="T48" s="6">
        <v>0.605</v>
      </c>
      <c r="U48" s="6">
        <v>0.593</v>
      </c>
      <c r="W48" s="6">
        <v>61.6</v>
      </c>
      <c r="X48" s="6">
        <v>1.083</v>
      </c>
      <c r="Y48" s="6">
        <v>1.017</v>
      </c>
      <c r="AA48" s="6">
        <v>61.6</v>
      </c>
      <c r="AB48" s="6">
        <v>1.047</v>
      </c>
      <c r="AC48" s="6">
        <v>1.092</v>
      </c>
      <c r="AD48" s="6">
        <v>1.075</v>
      </c>
      <c r="AE48" s="6">
        <v>1.028</v>
      </c>
      <c r="AF48" s="6">
        <v>1.048</v>
      </c>
      <c r="AG48" s="6">
        <v>1.031</v>
      </c>
    </row>
    <row r="49" spans="1:33">
      <c r="A49" s="6">
        <v>63</v>
      </c>
      <c r="B49" s="6">
        <v>0.661</v>
      </c>
      <c r="C49" s="6">
        <v>0.629</v>
      </c>
      <c r="D49" s="6"/>
      <c r="E49" s="6">
        <v>63</v>
      </c>
      <c r="F49" s="6">
        <v>0.662</v>
      </c>
      <c r="G49" s="6">
        <v>0.698</v>
      </c>
      <c r="H49" s="6">
        <v>0.659</v>
      </c>
      <c r="I49" s="6">
        <v>0.627</v>
      </c>
      <c r="J49" s="6">
        <v>0.641</v>
      </c>
      <c r="K49" s="6">
        <v>0.667</v>
      </c>
      <c r="L49" s="6"/>
      <c r="M49" s="6">
        <v>63</v>
      </c>
      <c r="N49" s="6">
        <v>0.597</v>
      </c>
      <c r="O49" s="6">
        <v>0.61</v>
      </c>
      <c r="P49" s="6">
        <v>0.584</v>
      </c>
      <c r="Q49" s="6"/>
      <c r="R49" s="6">
        <v>63</v>
      </c>
      <c r="S49" s="6">
        <v>0.586</v>
      </c>
      <c r="T49" s="6">
        <v>0.603</v>
      </c>
      <c r="U49" s="6">
        <v>0.59</v>
      </c>
      <c r="W49" s="6">
        <v>63</v>
      </c>
      <c r="X49" s="6">
        <v>1.06</v>
      </c>
      <c r="Y49" s="6">
        <v>1.033</v>
      </c>
      <c r="AA49" s="6">
        <v>63</v>
      </c>
      <c r="AB49" s="6">
        <v>1.068</v>
      </c>
      <c r="AC49" s="6">
        <v>1.064</v>
      </c>
      <c r="AD49" s="6">
        <v>1.087</v>
      </c>
      <c r="AE49" s="6">
        <v>1.01</v>
      </c>
      <c r="AF49" s="6">
        <v>1.042</v>
      </c>
      <c r="AG49" s="6">
        <v>1.041</v>
      </c>
    </row>
    <row r="50" spans="1:33">
      <c r="A50" s="6">
        <v>64.4</v>
      </c>
      <c r="B50" s="6">
        <v>0.655</v>
      </c>
      <c r="C50" s="6">
        <v>0.623</v>
      </c>
      <c r="D50" s="6"/>
      <c r="E50" s="6">
        <v>64.4</v>
      </c>
      <c r="F50" s="6">
        <v>0.658</v>
      </c>
      <c r="G50" s="6">
        <v>0.695</v>
      </c>
      <c r="H50" s="6">
        <v>0.655</v>
      </c>
      <c r="I50" s="6">
        <v>0.624</v>
      </c>
      <c r="J50" s="6">
        <v>0.632</v>
      </c>
      <c r="K50" s="6">
        <v>0.662</v>
      </c>
      <c r="L50" s="6"/>
      <c r="M50" s="6">
        <v>64.4</v>
      </c>
      <c r="N50" s="6">
        <v>0.598</v>
      </c>
      <c r="O50" s="6">
        <v>0.607</v>
      </c>
      <c r="P50" s="6">
        <v>0.586</v>
      </c>
      <c r="Q50" s="6"/>
      <c r="R50" s="6">
        <v>64.4</v>
      </c>
      <c r="S50" s="6">
        <v>0.584</v>
      </c>
      <c r="T50" s="6">
        <v>0.604</v>
      </c>
      <c r="U50" s="6">
        <v>0.593</v>
      </c>
      <c r="W50" s="6">
        <v>64.4</v>
      </c>
      <c r="X50" s="6">
        <v>1.075</v>
      </c>
      <c r="Y50" s="6">
        <v>1.012</v>
      </c>
      <c r="AA50" s="6">
        <v>64.4</v>
      </c>
      <c r="AB50" s="6">
        <v>1.073</v>
      </c>
      <c r="AC50" s="6">
        <v>1.074</v>
      </c>
      <c r="AD50" s="6">
        <v>1.069</v>
      </c>
      <c r="AE50" s="6">
        <v>1.01</v>
      </c>
      <c r="AF50" s="6">
        <v>1.039</v>
      </c>
      <c r="AG50" s="6">
        <v>1.023</v>
      </c>
    </row>
    <row r="51" spans="1:33">
      <c r="A51" s="6">
        <v>65.8</v>
      </c>
      <c r="B51" s="6">
        <v>0.659</v>
      </c>
      <c r="C51" s="6">
        <v>0.62</v>
      </c>
      <c r="D51" s="6"/>
      <c r="E51" s="6">
        <v>65.8</v>
      </c>
      <c r="F51" s="6">
        <v>0.66</v>
      </c>
      <c r="G51" s="6">
        <v>0.698</v>
      </c>
      <c r="H51" s="6">
        <v>0.658</v>
      </c>
      <c r="I51" s="6">
        <v>0.625</v>
      </c>
      <c r="J51" s="6">
        <v>0.629</v>
      </c>
      <c r="K51" s="6">
        <v>0.663</v>
      </c>
      <c r="L51" s="6"/>
      <c r="M51" s="6">
        <v>65.8</v>
      </c>
      <c r="N51" s="6">
        <v>0.598</v>
      </c>
      <c r="O51" s="6">
        <v>0.61</v>
      </c>
      <c r="P51" s="6">
        <v>0.587</v>
      </c>
      <c r="Q51" s="6"/>
      <c r="R51" s="6">
        <v>65.8</v>
      </c>
      <c r="S51" s="6">
        <v>0.584</v>
      </c>
      <c r="T51" s="6">
        <v>0.604</v>
      </c>
      <c r="U51" s="6">
        <v>0.594</v>
      </c>
      <c r="W51" s="6">
        <v>65.8</v>
      </c>
      <c r="X51" s="6">
        <v>1.062</v>
      </c>
      <c r="Y51" s="6">
        <v>1.033</v>
      </c>
      <c r="AA51" s="6">
        <v>65.8</v>
      </c>
      <c r="AB51" s="6">
        <v>1.077</v>
      </c>
      <c r="AC51" s="6">
        <v>1.055</v>
      </c>
      <c r="AD51" s="6">
        <v>1.099</v>
      </c>
      <c r="AE51" s="6">
        <v>1.015</v>
      </c>
      <c r="AF51" s="6">
        <v>1.016</v>
      </c>
      <c r="AG51" s="6">
        <v>1.022</v>
      </c>
    </row>
    <row r="52" spans="1:33">
      <c r="A52" s="6">
        <v>67.2</v>
      </c>
      <c r="B52" s="6">
        <v>0.663</v>
      </c>
      <c r="C52" s="6">
        <v>0.624</v>
      </c>
      <c r="D52" s="6"/>
      <c r="E52" s="6">
        <v>67.2</v>
      </c>
      <c r="F52" s="6">
        <v>0.665</v>
      </c>
      <c r="G52" s="6">
        <v>0.701</v>
      </c>
      <c r="H52" s="6">
        <v>0.657</v>
      </c>
      <c r="I52" s="6">
        <v>0.63</v>
      </c>
      <c r="J52" s="6">
        <v>0.629</v>
      </c>
      <c r="K52" s="6">
        <v>0.66</v>
      </c>
      <c r="L52" s="6"/>
      <c r="M52" s="6">
        <v>67.2</v>
      </c>
      <c r="N52" s="6">
        <v>0.594</v>
      </c>
      <c r="O52" s="6">
        <v>0.609</v>
      </c>
      <c r="P52" s="6">
        <v>0.585</v>
      </c>
      <c r="Q52" s="6"/>
      <c r="R52" s="6">
        <v>67.2</v>
      </c>
      <c r="S52" s="6">
        <v>0.585</v>
      </c>
      <c r="T52" s="6">
        <v>0.605</v>
      </c>
      <c r="U52" s="6">
        <v>0.594</v>
      </c>
      <c r="W52" s="6">
        <v>67.2</v>
      </c>
      <c r="X52" s="6">
        <v>1.078</v>
      </c>
      <c r="Y52" s="6">
        <v>1.041</v>
      </c>
      <c r="AA52" s="6">
        <v>67.2</v>
      </c>
      <c r="AB52" s="6">
        <v>1.06</v>
      </c>
      <c r="AC52" s="6">
        <v>1.057</v>
      </c>
      <c r="AD52" s="6">
        <v>1.086</v>
      </c>
      <c r="AE52" s="6">
        <v>1.028</v>
      </c>
      <c r="AF52" s="6">
        <v>1.03</v>
      </c>
      <c r="AG52" s="6">
        <v>1.036</v>
      </c>
    </row>
    <row r="53" spans="1:33">
      <c r="A53" s="6">
        <v>68.6</v>
      </c>
      <c r="B53" s="6">
        <v>0.66</v>
      </c>
      <c r="C53" s="6">
        <v>0.625</v>
      </c>
      <c r="D53" s="6"/>
      <c r="E53" s="6">
        <v>68.6</v>
      </c>
      <c r="F53" s="6">
        <v>0.655</v>
      </c>
      <c r="G53" s="6">
        <v>0.693</v>
      </c>
      <c r="H53" s="6">
        <v>0.658</v>
      </c>
      <c r="I53" s="6">
        <v>0.625</v>
      </c>
      <c r="J53" s="6">
        <v>0.632</v>
      </c>
      <c r="K53" s="6">
        <v>0.66</v>
      </c>
      <c r="L53" s="6"/>
      <c r="M53" s="6">
        <v>68.6</v>
      </c>
      <c r="N53" s="6">
        <v>0.596</v>
      </c>
      <c r="O53" s="6">
        <v>0.61</v>
      </c>
      <c r="P53" s="6">
        <v>0.584</v>
      </c>
      <c r="Q53" s="6"/>
      <c r="R53" s="6">
        <v>68.6</v>
      </c>
      <c r="S53" s="6">
        <v>0.586</v>
      </c>
      <c r="T53" s="6">
        <v>0.606</v>
      </c>
      <c r="U53" s="6">
        <v>0.594</v>
      </c>
      <c r="W53" s="6">
        <v>68.6</v>
      </c>
      <c r="X53" s="6">
        <v>1.075</v>
      </c>
      <c r="Y53" s="6">
        <v>1.038</v>
      </c>
      <c r="AA53" s="6">
        <v>68.6</v>
      </c>
      <c r="AB53" s="6">
        <v>1.066</v>
      </c>
      <c r="AC53" s="6">
        <v>1.066</v>
      </c>
      <c r="AD53" s="6">
        <v>1.111</v>
      </c>
      <c r="AE53" s="6">
        <v>1.021</v>
      </c>
      <c r="AF53" s="6">
        <v>1.045</v>
      </c>
      <c r="AG53" s="6">
        <v>1.043</v>
      </c>
    </row>
    <row r="54" spans="1:33">
      <c r="A54" s="6">
        <v>70</v>
      </c>
      <c r="B54" s="6">
        <v>0.662</v>
      </c>
      <c r="C54" s="6">
        <v>0.62</v>
      </c>
      <c r="D54" s="6"/>
      <c r="E54" s="6">
        <v>70</v>
      </c>
      <c r="F54" s="6">
        <v>0.66</v>
      </c>
      <c r="G54" s="6">
        <v>0.69</v>
      </c>
      <c r="H54" s="6">
        <v>0.655</v>
      </c>
      <c r="I54" s="6">
        <v>0.622</v>
      </c>
      <c r="J54" s="6">
        <v>0.621</v>
      </c>
      <c r="K54" s="6">
        <v>0.663</v>
      </c>
      <c r="L54" s="6"/>
      <c r="M54" s="6">
        <v>70</v>
      </c>
      <c r="N54" s="6">
        <v>0.597</v>
      </c>
      <c r="O54" s="6">
        <v>0.608</v>
      </c>
      <c r="P54" s="6">
        <v>0.584</v>
      </c>
      <c r="Q54" s="6"/>
      <c r="R54" s="6">
        <v>70</v>
      </c>
      <c r="S54" s="6">
        <v>0.582</v>
      </c>
      <c r="T54" s="6">
        <v>0.601</v>
      </c>
      <c r="U54" s="6">
        <v>0.591</v>
      </c>
      <c r="W54" s="6">
        <v>70</v>
      </c>
      <c r="X54" s="6">
        <v>1.075</v>
      </c>
      <c r="Y54" s="6">
        <v>1.021</v>
      </c>
      <c r="AA54" s="6">
        <v>70</v>
      </c>
      <c r="AB54" s="6">
        <v>1.062</v>
      </c>
      <c r="AC54" s="6">
        <v>1.067</v>
      </c>
      <c r="AD54" s="6">
        <v>1.099</v>
      </c>
      <c r="AE54" s="6">
        <v>1.023</v>
      </c>
      <c r="AF54" s="6">
        <v>1.028</v>
      </c>
      <c r="AG54" s="6">
        <v>1.044</v>
      </c>
    </row>
    <row r="55" spans="1:33">
      <c r="A55" s="6">
        <v>71.4</v>
      </c>
      <c r="B55" s="6">
        <v>0.659</v>
      </c>
      <c r="C55" s="6">
        <v>0.627</v>
      </c>
      <c r="D55" s="6"/>
      <c r="E55" s="6">
        <v>71.4</v>
      </c>
      <c r="F55" s="6">
        <v>0.655</v>
      </c>
      <c r="G55" s="6">
        <v>0.697</v>
      </c>
      <c r="H55" s="6">
        <v>0.659</v>
      </c>
      <c r="I55" s="6">
        <v>0.627</v>
      </c>
      <c r="J55" s="6">
        <v>0.632</v>
      </c>
      <c r="K55" s="6">
        <v>0.663</v>
      </c>
      <c r="L55" s="6"/>
      <c r="M55" s="6">
        <v>71.4</v>
      </c>
      <c r="N55" s="6">
        <v>0.599</v>
      </c>
      <c r="O55" s="6">
        <v>0.61</v>
      </c>
      <c r="P55" s="6">
        <v>0.585</v>
      </c>
      <c r="Q55" s="6"/>
      <c r="R55" s="6">
        <v>71.4</v>
      </c>
      <c r="S55" s="6">
        <v>0.586</v>
      </c>
      <c r="T55" s="6">
        <v>0.606</v>
      </c>
      <c r="U55" s="6">
        <v>0.592</v>
      </c>
      <c r="W55" s="6">
        <v>71.4</v>
      </c>
      <c r="X55" s="6">
        <v>1.081</v>
      </c>
      <c r="Y55" s="6">
        <v>1.044</v>
      </c>
      <c r="AA55" s="6">
        <v>71.4</v>
      </c>
      <c r="AB55" s="6">
        <v>1.092</v>
      </c>
      <c r="AC55" s="6">
        <v>1.061</v>
      </c>
      <c r="AD55" s="6">
        <v>1.104</v>
      </c>
      <c r="AE55" s="6">
        <v>1.031</v>
      </c>
      <c r="AF55" s="6">
        <v>1.045</v>
      </c>
      <c r="AG55" s="6">
        <v>1.045</v>
      </c>
    </row>
    <row r="56" spans="1:33">
      <c r="A56" s="6">
        <v>72.8</v>
      </c>
      <c r="B56" s="6">
        <v>0.66</v>
      </c>
      <c r="C56" s="6">
        <v>0.627</v>
      </c>
      <c r="D56" s="6"/>
      <c r="E56" s="6">
        <v>72.8</v>
      </c>
      <c r="F56" s="6">
        <v>0.659</v>
      </c>
      <c r="G56" s="6">
        <v>0.697</v>
      </c>
      <c r="H56" s="6">
        <v>0.661</v>
      </c>
      <c r="I56" s="6">
        <v>0.631</v>
      </c>
      <c r="J56" s="6">
        <v>0.632</v>
      </c>
      <c r="K56" s="6">
        <v>0.66</v>
      </c>
      <c r="L56" s="6"/>
      <c r="M56" s="6">
        <v>72.8</v>
      </c>
      <c r="N56" s="6">
        <v>0.595</v>
      </c>
      <c r="O56" s="6">
        <v>0.609</v>
      </c>
      <c r="P56" s="6">
        <v>0.586</v>
      </c>
      <c r="Q56" s="6"/>
      <c r="R56" s="6">
        <v>72.8</v>
      </c>
      <c r="S56" s="6">
        <v>0.584</v>
      </c>
      <c r="T56" s="6">
        <v>0.603</v>
      </c>
      <c r="U56" s="6">
        <v>0.593</v>
      </c>
      <c r="W56" s="6">
        <v>72.8</v>
      </c>
      <c r="X56" s="6">
        <v>1.068</v>
      </c>
      <c r="Y56" s="6">
        <v>1.039</v>
      </c>
      <c r="AA56" s="6">
        <v>72.8</v>
      </c>
      <c r="AB56" s="6">
        <v>1.069</v>
      </c>
      <c r="AC56" s="6">
        <v>1.073</v>
      </c>
      <c r="AD56" s="6">
        <v>1.092</v>
      </c>
      <c r="AE56" s="6">
        <v>1.025</v>
      </c>
      <c r="AF56" s="6">
        <v>1.027</v>
      </c>
      <c r="AG56" s="6">
        <v>1.036</v>
      </c>
    </row>
    <row r="57" spans="1:33">
      <c r="A57" s="6">
        <v>74.2</v>
      </c>
      <c r="B57" s="6">
        <v>0.657</v>
      </c>
      <c r="C57" s="6">
        <v>0.616</v>
      </c>
      <c r="D57" s="6"/>
      <c r="E57" s="6">
        <v>74.2</v>
      </c>
      <c r="F57" s="6">
        <v>0.659</v>
      </c>
      <c r="G57" s="6">
        <v>0.693</v>
      </c>
      <c r="H57" s="6">
        <v>0.654</v>
      </c>
      <c r="I57" s="6">
        <v>0.625</v>
      </c>
      <c r="J57" s="6">
        <v>0.631</v>
      </c>
      <c r="K57" s="6">
        <v>0.65</v>
      </c>
      <c r="L57" s="6"/>
      <c r="M57" s="6">
        <v>74.2</v>
      </c>
      <c r="N57" s="6">
        <v>0.598</v>
      </c>
      <c r="O57" s="6">
        <v>0.607</v>
      </c>
      <c r="P57" s="6">
        <v>0.585</v>
      </c>
      <c r="Q57" s="6"/>
      <c r="R57" s="6">
        <v>74.2</v>
      </c>
      <c r="S57" s="6">
        <v>0.583</v>
      </c>
      <c r="T57" s="6">
        <v>0.603</v>
      </c>
      <c r="U57" s="6">
        <v>0.59</v>
      </c>
      <c r="W57" s="6">
        <v>74.2</v>
      </c>
      <c r="X57" s="6">
        <v>1.09</v>
      </c>
      <c r="Y57" s="6">
        <v>1.028</v>
      </c>
      <c r="AA57" s="6">
        <v>74.2</v>
      </c>
      <c r="AB57" s="6">
        <v>1.082</v>
      </c>
      <c r="AC57" s="6">
        <v>1.088</v>
      </c>
      <c r="AD57" s="6">
        <v>1.096</v>
      </c>
      <c r="AE57" s="6">
        <v>1.026</v>
      </c>
      <c r="AF57" s="6">
        <v>1.039</v>
      </c>
      <c r="AG57" s="6">
        <v>1.031</v>
      </c>
    </row>
    <row r="58" spans="1:33">
      <c r="A58" s="6">
        <v>75.6</v>
      </c>
      <c r="B58" s="6">
        <v>0.659</v>
      </c>
      <c r="C58" s="6">
        <v>0.627</v>
      </c>
      <c r="D58" s="6"/>
      <c r="E58" s="6">
        <v>75.6</v>
      </c>
      <c r="F58" s="6">
        <v>0.662</v>
      </c>
      <c r="G58" s="6">
        <v>0.69</v>
      </c>
      <c r="H58" s="6">
        <v>0.665</v>
      </c>
      <c r="I58" s="6">
        <v>0.621</v>
      </c>
      <c r="J58" s="6">
        <v>0.632</v>
      </c>
      <c r="K58" s="6">
        <v>0.663</v>
      </c>
      <c r="L58" s="6"/>
      <c r="M58" s="6">
        <v>75.6</v>
      </c>
      <c r="N58" s="6">
        <v>0.598</v>
      </c>
      <c r="O58" s="6">
        <v>0.608</v>
      </c>
      <c r="P58" s="6">
        <v>0.584</v>
      </c>
      <c r="Q58" s="6"/>
      <c r="R58" s="6">
        <v>75.6</v>
      </c>
      <c r="S58" s="6">
        <v>0.586</v>
      </c>
      <c r="T58" s="6">
        <v>0.602</v>
      </c>
      <c r="U58" s="6">
        <v>0.594</v>
      </c>
      <c r="W58" s="6">
        <v>75.6</v>
      </c>
      <c r="X58" s="6">
        <v>1.059</v>
      </c>
      <c r="Y58" s="6">
        <v>1.046</v>
      </c>
      <c r="AA58" s="6">
        <v>75.6</v>
      </c>
      <c r="AB58" s="6">
        <v>1.069</v>
      </c>
      <c r="AC58" s="6">
        <v>1.083</v>
      </c>
      <c r="AD58" s="6">
        <v>1.11</v>
      </c>
      <c r="AE58" s="6">
        <v>1.019</v>
      </c>
      <c r="AF58" s="6">
        <v>1.038</v>
      </c>
      <c r="AG58" s="6">
        <v>1.023</v>
      </c>
    </row>
    <row r="59" spans="1:33">
      <c r="A59" s="6">
        <v>77</v>
      </c>
      <c r="B59" s="6">
        <v>0.659</v>
      </c>
      <c r="C59" s="6">
        <v>0.626</v>
      </c>
      <c r="D59" s="6"/>
      <c r="E59" s="6">
        <v>77</v>
      </c>
      <c r="F59" s="6">
        <v>0.663</v>
      </c>
      <c r="G59" s="6">
        <v>0.691</v>
      </c>
      <c r="H59" s="6">
        <v>0.658</v>
      </c>
      <c r="I59" s="6">
        <v>0.623</v>
      </c>
      <c r="J59" s="6">
        <v>0.623</v>
      </c>
      <c r="K59" s="6">
        <v>0.66</v>
      </c>
      <c r="L59" s="6"/>
      <c r="M59" s="6">
        <v>77</v>
      </c>
      <c r="N59" s="6">
        <v>0.596</v>
      </c>
      <c r="O59" s="6">
        <v>0.612</v>
      </c>
      <c r="P59" s="6">
        <v>0.586</v>
      </c>
      <c r="Q59" s="6"/>
      <c r="R59" s="6">
        <v>77</v>
      </c>
      <c r="S59" s="6">
        <v>0.586</v>
      </c>
      <c r="T59" s="6">
        <v>0.604</v>
      </c>
      <c r="U59" s="6">
        <v>0.591</v>
      </c>
      <c r="W59" s="6">
        <v>77</v>
      </c>
      <c r="X59" s="6">
        <v>1.065</v>
      </c>
      <c r="Y59" s="6">
        <v>1.026</v>
      </c>
      <c r="AA59" s="6">
        <v>77</v>
      </c>
      <c r="AB59" s="6">
        <v>1.066</v>
      </c>
      <c r="AC59" s="6">
        <v>1.064</v>
      </c>
      <c r="AD59" s="6">
        <v>1.075</v>
      </c>
      <c r="AE59" s="6">
        <v>1.02</v>
      </c>
      <c r="AF59" s="6">
        <v>1.025</v>
      </c>
      <c r="AG59" s="6">
        <v>1.037</v>
      </c>
    </row>
    <row r="60" spans="1:33">
      <c r="A60" s="6">
        <v>78.4</v>
      </c>
      <c r="B60" s="6">
        <v>0.655</v>
      </c>
      <c r="C60" s="6">
        <v>0.627</v>
      </c>
      <c r="D60" s="6"/>
      <c r="E60" s="6">
        <v>78.4</v>
      </c>
      <c r="F60" s="6">
        <v>0.66</v>
      </c>
      <c r="G60" s="6">
        <v>0.698</v>
      </c>
      <c r="H60" s="6">
        <v>0.651</v>
      </c>
      <c r="I60" s="6">
        <v>0.621</v>
      </c>
      <c r="J60" s="6">
        <v>0.629</v>
      </c>
      <c r="K60" s="6">
        <v>0.665</v>
      </c>
      <c r="L60" s="6"/>
      <c r="M60" s="6">
        <v>78.4</v>
      </c>
      <c r="N60" s="6">
        <v>0.595</v>
      </c>
      <c r="O60" s="6">
        <v>0.606</v>
      </c>
      <c r="P60" s="6">
        <v>0.588</v>
      </c>
      <c r="Q60" s="6"/>
      <c r="R60" s="6">
        <v>78.4</v>
      </c>
      <c r="S60" s="6">
        <v>0.585</v>
      </c>
      <c r="T60" s="6">
        <v>0.604</v>
      </c>
      <c r="U60" s="6">
        <v>0.593</v>
      </c>
      <c r="W60" s="6">
        <v>78.4</v>
      </c>
      <c r="X60" s="6">
        <v>1.067</v>
      </c>
      <c r="Y60" s="6">
        <v>1.067</v>
      </c>
      <c r="AA60" s="6">
        <v>78.4</v>
      </c>
      <c r="AB60" s="6">
        <v>1.051</v>
      </c>
      <c r="AC60" s="6">
        <v>1.057</v>
      </c>
      <c r="AD60" s="6">
        <v>1.098</v>
      </c>
      <c r="AE60" s="6">
        <v>1.03</v>
      </c>
      <c r="AF60" s="6">
        <v>1.038</v>
      </c>
      <c r="AG60" s="6">
        <v>1.021</v>
      </c>
    </row>
    <row r="61" spans="1:33">
      <c r="A61" s="6">
        <v>79.8</v>
      </c>
      <c r="B61" s="6">
        <v>0.658</v>
      </c>
      <c r="C61" s="6">
        <v>0.62</v>
      </c>
      <c r="D61" s="6"/>
      <c r="E61" s="6">
        <v>79.8</v>
      </c>
      <c r="F61" s="6">
        <v>0.659</v>
      </c>
      <c r="G61" s="6">
        <v>0.692</v>
      </c>
      <c r="H61" s="6">
        <v>0.653</v>
      </c>
      <c r="I61" s="6">
        <v>0.618</v>
      </c>
      <c r="J61" s="6">
        <v>0.628</v>
      </c>
      <c r="K61" s="6">
        <v>0.657</v>
      </c>
      <c r="L61" s="6"/>
      <c r="M61" s="6">
        <v>79.8</v>
      </c>
      <c r="N61" s="6">
        <v>0.597</v>
      </c>
      <c r="O61" s="6">
        <v>0.608</v>
      </c>
      <c r="P61" s="6">
        <v>0.586</v>
      </c>
      <c r="Q61" s="6"/>
      <c r="R61" s="6">
        <v>79.8</v>
      </c>
      <c r="S61" s="6">
        <v>0.584</v>
      </c>
      <c r="T61" s="6">
        <v>0.604</v>
      </c>
      <c r="U61" s="6">
        <v>0.591</v>
      </c>
      <c r="W61" s="6">
        <v>79.8</v>
      </c>
      <c r="X61" s="6">
        <v>1.067</v>
      </c>
      <c r="Y61" s="6">
        <v>1.023</v>
      </c>
      <c r="AA61" s="6">
        <v>79.8</v>
      </c>
      <c r="AB61" s="6">
        <v>1.059</v>
      </c>
      <c r="AC61" s="6">
        <v>1.079</v>
      </c>
      <c r="AD61" s="6">
        <v>1.1</v>
      </c>
      <c r="AE61" s="6">
        <v>1.017</v>
      </c>
      <c r="AF61" s="6">
        <v>1.031</v>
      </c>
      <c r="AG61" s="6">
        <v>1.025</v>
      </c>
    </row>
    <row r="62" spans="1:33">
      <c r="A62" s="6">
        <v>81.2</v>
      </c>
      <c r="B62" s="6">
        <v>0.656</v>
      </c>
      <c r="C62" s="6">
        <v>0.621</v>
      </c>
      <c r="D62" s="6"/>
      <c r="E62" s="6">
        <v>81.2</v>
      </c>
      <c r="F62" s="6">
        <v>0.659</v>
      </c>
      <c r="G62" s="6">
        <v>0.699</v>
      </c>
      <c r="H62" s="6">
        <v>0.655</v>
      </c>
      <c r="I62" s="6">
        <v>0.632</v>
      </c>
      <c r="J62" s="6">
        <v>0.628</v>
      </c>
      <c r="K62" s="6">
        <v>0.659</v>
      </c>
      <c r="L62" s="6"/>
      <c r="M62" s="6">
        <v>81.2</v>
      </c>
      <c r="N62" s="6">
        <v>0.596</v>
      </c>
      <c r="O62" s="6">
        <v>0.61</v>
      </c>
      <c r="P62" s="6">
        <v>0.584</v>
      </c>
      <c r="Q62" s="6"/>
      <c r="R62" s="6">
        <v>81.2</v>
      </c>
      <c r="S62" s="6">
        <v>0.587</v>
      </c>
      <c r="T62" s="6">
        <v>0.6</v>
      </c>
      <c r="U62" s="6">
        <v>0.592</v>
      </c>
      <c r="W62" s="6">
        <v>81.2</v>
      </c>
      <c r="X62" s="6">
        <v>1.048</v>
      </c>
      <c r="Y62" s="6">
        <v>1.014</v>
      </c>
      <c r="AA62" s="6">
        <v>81.2</v>
      </c>
      <c r="AB62" s="6">
        <v>1.059</v>
      </c>
      <c r="AC62" s="6">
        <v>1.064</v>
      </c>
      <c r="AD62" s="6">
        <v>1.089</v>
      </c>
      <c r="AE62" s="6">
        <v>1.015</v>
      </c>
      <c r="AF62" s="6">
        <v>1.049</v>
      </c>
      <c r="AG62" s="6">
        <v>1.049</v>
      </c>
    </row>
    <row r="63" spans="1:33">
      <c r="A63" s="6">
        <v>82.6</v>
      </c>
      <c r="B63" s="6">
        <v>0.658</v>
      </c>
      <c r="C63" s="6">
        <v>0.621</v>
      </c>
      <c r="D63" s="6"/>
      <c r="E63" s="6">
        <v>82.6</v>
      </c>
      <c r="F63" s="6">
        <v>0.662</v>
      </c>
      <c r="G63" s="6">
        <v>0.69</v>
      </c>
      <c r="H63" s="6">
        <v>0.652</v>
      </c>
      <c r="I63" s="6">
        <v>0.622</v>
      </c>
      <c r="J63" s="6">
        <v>0.632</v>
      </c>
      <c r="K63" s="6">
        <v>0.659</v>
      </c>
      <c r="L63" s="6"/>
      <c r="M63" s="6">
        <v>82.6</v>
      </c>
      <c r="N63" s="6">
        <v>0.595</v>
      </c>
      <c r="O63" s="6">
        <v>0.608</v>
      </c>
      <c r="P63" s="6">
        <v>0.586</v>
      </c>
      <c r="Q63" s="6"/>
      <c r="R63" s="6">
        <v>82.6</v>
      </c>
      <c r="S63" s="6">
        <v>0.584</v>
      </c>
      <c r="T63" s="6">
        <v>0.603</v>
      </c>
      <c r="U63" s="6">
        <v>0.59</v>
      </c>
      <c r="W63" s="6">
        <v>82.6</v>
      </c>
      <c r="X63" s="6">
        <v>1.05</v>
      </c>
      <c r="Y63" s="6">
        <v>1.039</v>
      </c>
      <c r="AA63" s="6">
        <v>82.6</v>
      </c>
      <c r="AB63" s="6">
        <v>1.075</v>
      </c>
      <c r="AC63" s="6">
        <v>1.066</v>
      </c>
      <c r="AD63" s="6">
        <v>1.11</v>
      </c>
      <c r="AE63" s="6">
        <v>1.04</v>
      </c>
      <c r="AF63" s="6">
        <v>1.039</v>
      </c>
      <c r="AG63" s="6">
        <v>1.04</v>
      </c>
    </row>
    <row r="64" spans="1:33">
      <c r="A64" s="6">
        <v>84</v>
      </c>
      <c r="B64" s="6">
        <v>0.658</v>
      </c>
      <c r="C64" s="6">
        <v>0.618</v>
      </c>
      <c r="D64" s="6"/>
      <c r="E64" s="6">
        <v>84</v>
      </c>
      <c r="F64" s="6">
        <v>0.659</v>
      </c>
      <c r="G64" s="6">
        <v>0.696</v>
      </c>
      <c r="H64" s="6">
        <v>0.652</v>
      </c>
      <c r="I64" s="6">
        <v>0.625</v>
      </c>
      <c r="J64" s="6">
        <v>0.632</v>
      </c>
      <c r="K64" s="6">
        <v>0.66</v>
      </c>
      <c r="L64" s="6"/>
      <c r="M64" s="6">
        <v>84</v>
      </c>
      <c r="N64" s="6">
        <v>0.595</v>
      </c>
      <c r="O64" s="6">
        <v>0.608</v>
      </c>
      <c r="P64" s="6">
        <v>0.587</v>
      </c>
      <c r="Q64" s="6"/>
      <c r="R64" s="6">
        <v>84</v>
      </c>
      <c r="S64" s="6">
        <v>0.583</v>
      </c>
      <c r="T64" s="6">
        <v>0.605</v>
      </c>
      <c r="U64" s="6">
        <v>0.593</v>
      </c>
      <c r="W64" s="6">
        <v>84</v>
      </c>
      <c r="X64" s="6">
        <v>1.085</v>
      </c>
      <c r="Y64" s="6">
        <v>1.029</v>
      </c>
      <c r="AA64" s="6">
        <v>84</v>
      </c>
      <c r="AB64" s="6">
        <v>1.05</v>
      </c>
      <c r="AC64" s="6">
        <v>1.064</v>
      </c>
      <c r="AD64" s="6">
        <v>1.061</v>
      </c>
      <c r="AE64" s="6">
        <v>1.022</v>
      </c>
      <c r="AF64" s="6">
        <v>1.046</v>
      </c>
      <c r="AG64" s="6">
        <v>1.04</v>
      </c>
    </row>
    <row r="65" spans="1:33">
      <c r="A65" s="6">
        <v>85.4</v>
      </c>
      <c r="B65" s="6">
        <v>0.66</v>
      </c>
      <c r="C65" s="6">
        <v>0.622</v>
      </c>
      <c r="D65" s="6"/>
      <c r="E65" s="6">
        <v>85.4</v>
      </c>
      <c r="F65" s="6">
        <v>0.657</v>
      </c>
      <c r="G65" s="6">
        <v>0.69</v>
      </c>
      <c r="H65" s="6">
        <v>0.656</v>
      </c>
      <c r="I65" s="6">
        <v>0.621</v>
      </c>
      <c r="J65" s="6">
        <v>0.629</v>
      </c>
      <c r="K65" s="6">
        <v>0.656</v>
      </c>
      <c r="L65" s="6"/>
      <c r="M65" s="6">
        <v>85.4</v>
      </c>
      <c r="N65" s="6">
        <v>0.599</v>
      </c>
      <c r="O65" s="6">
        <v>0.607</v>
      </c>
      <c r="P65" s="6">
        <v>0.586</v>
      </c>
      <c r="Q65" s="6"/>
      <c r="R65" s="6">
        <v>85.4</v>
      </c>
      <c r="S65" s="6">
        <v>0.585</v>
      </c>
      <c r="T65" s="6">
        <v>0.602</v>
      </c>
      <c r="U65" s="6">
        <v>0.591</v>
      </c>
      <c r="W65" s="6">
        <v>85.4</v>
      </c>
      <c r="X65" s="6">
        <v>1.061</v>
      </c>
      <c r="Y65" s="6">
        <v>1.025</v>
      </c>
      <c r="AA65" s="6">
        <v>85.4</v>
      </c>
      <c r="AB65" s="6">
        <v>1.07</v>
      </c>
      <c r="AC65" s="6">
        <v>1.06</v>
      </c>
      <c r="AD65" s="6">
        <v>1.075</v>
      </c>
      <c r="AE65" s="6">
        <v>1.021</v>
      </c>
      <c r="AF65" s="6">
        <v>1.025</v>
      </c>
      <c r="AG65" s="6">
        <v>1.032</v>
      </c>
    </row>
    <row r="66" spans="1:33">
      <c r="A66" s="6">
        <v>86.8</v>
      </c>
      <c r="B66" s="6">
        <v>0.658</v>
      </c>
      <c r="C66" s="6">
        <v>0.618</v>
      </c>
      <c r="D66" s="6"/>
      <c r="E66" s="6">
        <v>86.8</v>
      </c>
      <c r="F66" s="6">
        <v>0.662</v>
      </c>
      <c r="G66" s="6">
        <v>0.695</v>
      </c>
      <c r="H66" s="6">
        <v>0.659</v>
      </c>
      <c r="I66" s="6">
        <v>0.629</v>
      </c>
      <c r="J66" s="6">
        <v>0.628</v>
      </c>
      <c r="K66" s="6">
        <v>0.657</v>
      </c>
      <c r="L66" s="6"/>
      <c r="M66" s="6">
        <v>86.8</v>
      </c>
      <c r="N66" s="6">
        <v>0.595</v>
      </c>
      <c r="O66" s="6">
        <v>0.609</v>
      </c>
      <c r="P66" s="6">
        <v>0.586</v>
      </c>
      <c r="Q66" s="6"/>
      <c r="R66" s="6">
        <v>86.8</v>
      </c>
      <c r="S66" s="6">
        <v>0.585</v>
      </c>
      <c r="T66" s="6">
        <v>0.603</v>
      </c>
      <c r="U66" s="6">
        <v>0.592</v>
      </c>
      <c r="W66" s="6">
        <v>86.8</v>
      </c>
      <c r="X66" s="6">
        <v>1.05</v>
      </c>
      <c r="Y66" s="6">
        <v>1.046</v>
      </c>
      <c r="AA66" s="6">
        <v>86.8</v>
      </c>
      <c r="AB66" s="6">
        <v>1.064</v>
      </c>
      <c r="AC66" s="6">
        <v>1.063</v>
      </c>
      <c r="AD66" s="6">
        <v>1.073</v>
      </c>
      <c r="AE66" s="6">
        <v>1.029</v>
      </c>
      <c r="AF66" s="6">
        <v>1.044</v>
      </c>
      <c r="AG66" s="6">
        <v>1.015</v>
      </c>
    </row>
    <row r="67" spans="1:33">
      <c r="A67" s="6">
        <v>88.2</v>
      </c>
      <c r="B67" s="6">
        <v>0.656</v>
      </c>
      <c r="C67" s="6">
        <v>0.62</v>
      </c>
      <c r="D67" s="6"/>
      <c r="E67" s="6">
        <v>88.2</v>
      </c>
      <c r="F67" s="6">
        <v>0.658</v>
      </c>
      <c r="G67" s="6">
        <v>0.689</v>
      </c>
      <c r="H67" s="6">
        <v>0.657</v>
      </c>
      <c r="I67" s="6">
        <v>0.621</v>
      </c>
      <c r="J67" s="6">
        <v>0.627</v>
      </c>
      <c r="K67" s="6">
        <v>0.662</v>
      </c>
      <c r="L67" s="6"/>
      <c r="M67" s="6">
        <v>88.2</v>
      </c>
      <c r="N67" s="6">
        <v>0.596</v>
      </c>
      <c r="O67" s="6">
        <v>0.607</v>
      </c>
      <c r="P67" s="6">
        <v>0.586</v>
      </c>
      <c r="Q67" s="6"/>
      <c r="R67" s="6">
        <v>88.2</v>
      </c>
      <c r="S67" s="6">
        <v>0.586</v>
      </c>
      <c r="T67" s="6">
        <v>0.605</v>
      </c>
      <c r="U67" s="6">
        <v>0.594</v>
      </c>
      <c r="W67" s="6">
        <v>88.2</v>
      </c>
      <c r="X67" s="6">
        <v>1.067</v>
      </c>
      <c r="Y67" s="6">
        <v>1.019</v>
      </c>
      <c r="AA67" s="6">
        <v>88.2</v>
      </c>
      <c r="AB67" s="6">
        <v>1.064</v>
      </c>
      <c r="AC67" s="6">
        <v>1.082</v>
      </c>
      <c r="AD67" s="6">
        <v>1.098</v>
      </c>
      <c r="AE67" s="6">
        <v>1.013</v>
      </c>
      <c r="AF67" s="6">
        <v>1.021</v>
      </c>
      <c r="AG67" s="6">
        <v>1.042</v>
      </c>
    </row>
    <row r="68" spans="1:33">
      <c r="A68" s="6">
        <v>89.6</v>
      </c>
      <c r="B68" s="6">
        <v>0.659</v>
      </c>
      <c r="C68" s="6">
        <v>0.619</v>
      </c>
      <c r="D68" s="6"/>
      <c r="E68" s="6">
        <v>89.6</v>
      </c>
      <c r="F68" s="6">
        <v>0.664</v>
      </c>
      <c r="G68" s="6">
        <v>0.699</v>
      </c>
      <c r="H68" s="6">
        <v>0.656</v>
      </c>
      <c r="I68" s="6">
        <v>0.622</v>
      </c>
      <c r="J68" s="6">
        <v>0.63</v>
      </c>
      <c r="K68" s="6">
        <v>0.66</v>
      </c>
      <c r="L68" s="6"/>
      <c r="M68" s="6">
        <v>89.6</v>
      </c>
      <c r="N68" s="6">
        <v>0.597</v>
      </c>
      <c r="O68" s="6">
        <v>0.606</v>
      </c>
      <c r="P68" s="6">
        <v>0.586</v>
      </c>
      <c r="Q68" s="6"/>
      <c r="R68" s="6">
        <v>89.6</v>
      </c>
      <c r="S68" s="6">
        <v>0.588</v>
      </c>
      <c r="T68" s="6">
        <v>0.603</v>
      </c>
      <c r="U68" s="6">
        <v>0.594</v>
      </c>
      <c r="W68" s="6">
        <v>89.6</v>
      </c>
      <c r="X68" s="6">
        <v>1.061</v>
      </c>
      <c r="Y68" s="6">
        <v>1.02</v>
      </c>
      <c r="AA68" s="6">
        <v>89.6</v>
      </c>
      <c r="AB68" s="6">
        <v>1.042</v>
      </c>
      <c r="AC68" s="6">
        <v>1.07</v>
      </c>
      <c r="AD68" s="6">
        <v>1.081</v>
      </c>
      <c r="AE68" s="6">
        <v>1.03</v>
      </c>
      <c r="AF68" s="6">
        <v>1.039</v>
      </c>
      <c r="AG68" s="6">
        <v>1.038</v>
      </c>
    </row>
    <row r="69" spans="5:33">
      <c r="E69" s="6">
        <v>91</v>
      </c>
      <c r="F69" s="6">
        <v>0.657</v>
      </c>
      <c r="G69" s="6">
        <v>0.69</v>
      </c>
      <c r="H69" s="6">
        <v>0.658</v>
      </c>
      <c r="I69" s="6">
        <v>0.627</v>
      </c>
      <c r="J69" s="6">
        <v>0.627</v>
      </c>
      <c r="K69" s="6">
        <v>0.656</v>
      </c>
      <c r="L69" s="6"/>
      <c r="AA69" s="6">
        <v>91</v>
      </c>
      <c r="AB69" s="6">
        <v>1.052</v>
      </c>
      <c r="AC69" s="6">
        <v>1.083</v>
      </c>
      <c r="AD69" s="6">
        <v>1.094</v>
      </c>
      <c r="AE69" s="6">
        <v>1.023</v>
      </c>
      <c r="AF69" s="6">
        <v>1.044</v>
      </c>
      <c r="AG69" s="6">
        <v>1.024</v>
      </c>
    </row>
    <row r="70" spans="5:33">
      <c r="E70" s="6">
        <v>92.4</v>
      </c>
      <c r="F70" s="6">
        <v>0.656</v>
      </c>
      <c r="G70" s="6">
        <v>0.695</v>
      </c>
      <c r="H70" s="6">
        <v>0.658</v>
      </c>
      <c r="I70" s="6">
        <v>0.623</v>
      </c>
      <c r="J70" s="6">
        <v>0.623</v>
      </c>
      <c r="K70" s="6">
        <v>0.663</v>
      </c>
      <c r="L70" s="6"/>
      <c r="N70" s="70"/>
      <c r="O70" s="70"/>
      <c r="P70" s="70"/>
      <c r="Q70" s="70"/>
      <c r="R70" s="70"/>
      <c r="S70" s="70"/>
      <c r="T70" s="70"/>
      <c r="U70" s="70"/>
      <c r="AA70" s="6">
        <v>92.4</v>
      </c>
      <c r="AB70" s="6">
        <v>1.083</v>
      </c>
      <c r="AC70" s="6">
        <v>1.068</v>
      </c>
      <c r="AD70" s="6">
        <v>1.058</v>
      </c>
      <c r="AE70" s="6">
        <v>1.023</v>
      </c>
      <c r="AF70" s="6">
        <v>1.017</v>
      </c>
      <c r="AG70" s="6">
        <v>1.038</v>
      </c>
    </row>
    <row r="71" spans="5:33">
      <c r="E71" s="6">
        <v>93.8</v>
      </c>
      <c r="F71" s="6">
        <v>0.661</v>
      </c>
      <c r="G71" s="6">
        <v>0.694</v>
      </c>
      <c r="H71" s="6">
        <v>0.661</v>
      </c>
      <c r="I71" s="6">
        <v>0.629</v>
      </c>
      <c r="J71" s="6">
        <v>0.623</v>
      </c>
      <c r="K71" s="6">
        <v>0.657</v>
      </c>
      <c r="L71" s="6"/>
      <c r="N71" s="70"/>
      <c r="O71" s="70"/>
      <c r="P71" s="70"/>
      <c r="Q71" s="70"/>
      <c r="R71" s="70"/>
      <c r="S71" s="70"/>
      <c r="T71" s="70"/>
      <c r="U71" s="70"/>
      <c r="AA71" s="6">
        <v>93.8</v>
      </c>
      <c r="AB71" s="6">
        <v>1.06</v>
      </c>
      <c r="AC71" s="6">
        <v>1.059</v>
      </c>
      <c r="AD71" s="6">
        <v>1.085</v>
      </c>
      <c r="AE71" s="6">
        <v>1.029</v>
      </c>
      <c r="AF71" s="6">
        <v>1.033</v>
      </c>
      <c r="AG71" s="6">
        <v>1.027</v>
      </c>
    </row>
    <row r="72" spans="5:33">
      <c r="E72" s="6">
        <v>95.2</v>
      </c>
      <c r="F72" s="6">
        <v>0.655</v>
      </c>
      <c r="G72" s="6">
        <v>0.692</v>
      </c>
      <c r="H72" s="6">
        <v>0.664</v>
      </c>
      <c r="I72" s="6">
        <v>0.623</v>
      </c>
      <c r="J72" s="6">
        <v>0.631</v>
      </c>
      <c r="K72" s="6">
        <v>0.665</v>
      </c>
      <c r="L72" s="6"/>
      <c r="N72" s="70"/>
      <c r="O72" s="70"/>
      <c r="P72" s="70"/>
      <c r="Q72" s="70"/>
      <c r="R72" s="70"/>
      <c r="S72" s="70"/>
      <c r="T72" s="70"/>
      <c r="U72" s="70"/>
      <c r="AA72" s="6">
        <v>95.2</v>
      </c>
      <c r="AB72" s="6">
        <v>1.075</v>
      </c>
      <c r="AC72" s="6">
        <v>1.053</v>
      </c>
      <c r="AD72" s="6">
        <v>1.108</v>
      </c>
      <c r="AE72" s="6">
        <v>1.043</v>
      </c>
      <c r="AF72" s="6">
        <v>1.012</v>
      </c>
      <c r="AG72" s="6">
        <v>1.026</v>
      </c>
    </row>
    <row r="73" spans="5:33">
      <c r="E73" s="6">
        <v>96.6</v>
      </c>
      <c r="F73" s="6">
        <v>0.659</v>
      </c>
      <c r="G73" s="6">
        <v>0.693</v>
      </c>
      <c r="H73" s="6">
        <v>0.661</v>
      </c>
      <c r="I73" s="6">
        <v>0.62</v>
      </c>
      <c r="J73" s="6">
        <v>0.623</v>
      </c>
      <c r="K73" s="6">
        <v>0.66</v>
      </c>
      <c r="L73" s="6"/>
      <c r="AA73" s="6">
        <v>96.6</v>
      </c>
      <c r="AB73" s="6">
        <v>1.062</v>
      </c>
      <c r="AC73" s="6">
        <v>1.083</v>
      </c>
      <c r="AD73" s="6">
        <v>1.113</v>
      </c>
      <c r="AE73" s="6">
        <v>1.01</v>
      </c>
      <c r="AF73" s="6">
        <v>1.033</v>
      </c>
      <c r="AG73" s="6">
        <v>1.032</v>
      </c>
    </row>
    <row r="74" spans="5:33">
      <c r="E74" s="6">
        <v>98</v>
      </c>
      <c r="F74" s="6">
        <v>0.663</v>
      </c>
      <c r="G74" s="6">
        <v>0.694</v>
      </c>
      <c r="H74" s="6">
        <v>0.662</v>
      </c>
      <c r="I74" s="6">
        <v>0.624</v>
      </c>
      <c r="J74" s="6">
        <v>0.632</v>
      </c>
      <c r="K74" s="6">
        <v>0.66</v>
      </c>
      <c r="L74" s="6"/>
      <c r="AA74" s="6">
        <v>98</v>
      </c>
      <c r="AB74" s="6">
        <v>1.078</v>
      </c>
      <c r="AC74" s="6">
        <v>1.049</v>
      </c>
      <c r="AD74" s="6">
        <v>1.098</v>
      </c>
      <c r="AE74" s="6">
        <v>1.034</v>
      </c>
      <c r="AF74" s="6">
        <v>1.041</v>
      </c>
      <c r="AG74" s="6">
        <v>1.024</v>
      </c>
    </row>
    <row r="75" spans="5:33">
      <c r="E75" s="6">
        <v>99.4</v>
      </c>
      <c r="F75" s="6">
        <v>0.66</v>
      </c>
      <c r="G75" s="6">
        <v>0.69</v>
      </c>
      <c r="H75" s="6">
        <v>0.655</v>
      </c>
      <c r="I75" s="6">
        <v>0.625</v>
      </c>
      <c r="J75" s="6">
        <v>0.63</v>
      </c>
      <c r="K75" s="6">
        <v>0.661</v>
      </c>
      <c r="L75" s="6"/>
      <c r="AA75" s="6">
        <v>99.4</v>
      </c>
      <c r="AB75" s="6">
        <v>1.075</v>
      </c>
      <c r="AC75" s="6">
        <v>1.08</v>
      </c>
      <c r="AD75" s="6">
        <v>1.104</v>
      </c>
      <c r="AE75" s="6">
        <v>1.038</v>
      </c>
      <c r="AF75" s="6">
        <v>1.038</v>
      </c>
      <c r="AG75" s="6">
        <v>1.014</v>
      </c>
    </row>
    <row r="76" spans="5:33">
      <c r="E76" s="6">
        <v>100.8</v>
      </c>
      <c r="F76" s="6">
        <v>0.662</v>
      </c>
      <c r="G76" s="6">
        <v>0.695</v>
      </c>
      <c r="H76" s="6">
        <v>0.655</v>
      </c>
      <c r="I76" s="6">
        <v>0.62</v>
      </c>
      <c r="J76" s="6">
        <v>0.634</v>
      </c>
      <c r="K76" s="6">
        <v>0.659</v>
      </c>
      <c r="L76" s="6"/>
      <c r="AA76" s="6">
        <v>100.8</v>
      </c>
      <c r="AB76" s="6">
        <v>1.075</v>
      </c>
      <c r="AC76" s="6">
        <v>1.069</v>
      </c>
      <c r="AD76" s="6">
        <v>1.091</v>
      </c>
      <c r="AE76" s="6">
        <v>1.006</v>
      </c>
      <c r="AF76" s="6">
        <v>1.021</v>
      </c>
      <c r="AG76" s="6">
        <v>1.021</v>
      </c>
    </row>
    <row r="77" spans="5:33">
      <c r="E77" s="6">
        <v>102.2</v>
      </c>
      <c r="F77" s="6">
        <v>0.659</v>
      </c>
      <c r="G77" s="6">
        <v>0.695</v>
      </c>
      <c r="H77" s="6">
        <v>0.658</v>
      </c>
      <c r="I77" s="6">
        <v>0.627</v>
      </c>
      <c r="J77" s="6">
        <v>0.63</v>
      </c>
      <c r="K77" s="6">
        <v>0.659</v>
      </c>
      <c r="L77" s="6"/>
      <c r="AA77" s="6">
        <v>102.2</v>
      </c>
      <c r="AB77" s="6">
        <v>1.081</v>
      </c>
      <c r="AC77" s="6">
        <v>1.088</v>
      </c>
      <c r="AD77" s="6">
        <v>1.073</v>
      </c>
      <c r="AE77" s="6">
        <v>1.039</v>
      </c>
      <c r="AF77" s="6">
        <v>1.044</v>
      </c>
      <c r="AG77" s="6">
        <v>1.028</v>
      </c>
    </row>
    <row r="78" spans="5:33">
      <c r="E78" s="6">
        <v>103.6</v>
      </c>
      <c r="F78" s="6">
        <v>0.66</v>
      </c>
      <c r="G78" s="6">
        <v>0.694</v>
      </c>
      <c r="H78" s="6">
        <v>0.658</v>
      </c>
      <c r="I78" s="6">
        <v>0.627</v>
      </c>
      <c r="J78" s="6">
        <v>0.633</v>
      </c>
      <c r="K78" s="6">
        <v>0.661</v>
      </c>
      <c r="L78" s="6"/>
      <c r="AA78" s="6">
        <v>103.6</v>
      </c>
      <c r="AB78" s="6">
        <v>1.068</v>
      </c>
      <c r="AC78" s="6">
        <v>1.067</v>
      </c>
      <c r="AD78" s="6">
        <v>1.1</v>
      </c>
      <c r="AE78" s="6">
        <v>1.02</v>
      </c>
      <c r="AF78" s="6">
        <v>1.039</v>
      </c>
      <c r="AG78" s="6">
        <v>1.016</v>
      </c>
    </row>
    <row r="79" spans="5:33">
      <c r="E79" s="6">
        <v>105</v>
      </c>
      <c r="F79" s="6">
        <v>0.657</v>
      </c>
      <c r="G79" s="6">
        <v>0.692</v>
      </c>
      <c r="H79" s="6">
        <v>0.656</v>
      </c>
      <c r="I79" s="6">
        <v>0.616</v>
      </c>
      <c r="J79" s="6">
        <v>0.629</v>
      </c>
      <c r="K79" s="6">
        <v>0.665</v>
      </c>
      <c r="L79" s="6"/>
      <c r="AA79" s="6">
        <v>105</v>
      </c>
      <c r="AB79" s="6">
        <v>1.09</v>
      </c>
      <c r="AC79" s="6">
        <v>1.063</v>
      </c>
      <c r="AD79" s="6">
        <v>1.092</v>
      </c>
      <c r="AE79" s="6">
        <v>1.021</v>
      </c>
      <c r="AF79" s="6">
        <v>1.028</v>
      </c>
      <c r="AG79" s="6">
        <v>1.03</v>
      </c>
    </row>
    <row r="80" spans="5:33">
      <c r="E80" s="6">
        <v>106.4</v>
      </c>
      <c r="F80" s="6">
        <v>0.659</v>
      </c>
      <c r="G80" s="6">
        <v>0.697</v>
      </c>
      <c r="H80" s="6">
        <v>0.655</v>
      </c>
      <c r="I80" s="6">
        <v>0.627</v>
      </c>
      <c r="J80" s="6">
        <v>0.634</v>
      </c>
      <c r="K80" s="6">
        <v>0.654</v>
      </c>
      <c r="L80" s="6"/>
      <c r="AA80" s="6">
        <v>106.4</v>
      </c>
      <c r="AB80" s="6">
        <v>1.059</v>
      </c>
      <c r="AC80" s="6">
        <v>1.061</v>
      </c>
      <c r="AD80" s="6">
        <v>1.094</v>
      </c>
      <c r="AE80" s="6">
        <v>1.012</v>
      </c>
      <c r="AF80" s="6">
        <v>1.046</v>
      </c>
      <c r="AG80" s="6">
        <v>1.041</v>
      </c>
    </row>
    <row r="81" spans="5:33">
      <c r="E81" s="6">
        <v>107.8</v>
      </c>
      <c r="F81" s="6">
        <v>0.659</v>
      </c>
      <c r="G81" s="6">
        <v>0.69</v>
      </c>
      <c r="H81" s="6">
        <v>0.663</v>
      </c>
      <c r="I81" s="6">
        <v>0.626</v>
      </c>
      <c r="J81" s="6">
        <v>0.629</v>
      </c>
      <c r="K81" s="6">
        <v>0.658</v>
      </c>
      <c r="L81" s="6"/>
      <c r="AA81" s="6">
        <v>107.8</v>
      </c>
      <c r="AB81" s="6">
        <v>1.065</v>
      </c>
      <c r="AC81" s="6">
        <v>1.098</v>
      </c>
      <c r="AD81" s="6">
        <v>1.075</v>
      </c>
      <c r="AE81" s="6">
        <v>1.01</v>
      </c>
      <c r="AF81" s="6">
        <v>1.026</v>
      </c>
      <c r="AG81" s="6">
        <v>1.028</v>
      </c>
    </row>
    <row r="82" spans="5:33">
      <c r="E82" s="6">
        <v>109.2</v>
      </c>
      <c r="F82" s="6">
        <v>0.655</v>
      </c>
      <c r="G82" s="6">
        <v>0.7</v>
      </c>
      <c r="H82" s="6">
        <v>0.657</v>
      </c>
      <c r="I82" s="6">
        <v>0.627</v>
      </c>
      <c r="J82" s="6">
        <v>0.628</v>
      </c>
      <c r="K82" s="6">
        <v>0.663</v>
      </c>
      <c r="L82" s="6"/>
      <c r="AA82" s="6">
        <v>109.2</v>
      </c>
      <c r="AB82" s="6">
        <v>1.067</v>
      </c>
      <c r="AC82" s="6">
        <v>1.074</v>
      </c>
      <c r="AD82" s="6">
        <v>1.078</v>
      </c>
      <c r="AE82" s="6">
        <v>1.022</v>
      </c>
      <c r="AF82" s="6">
        <v>1.067</v>
      </c>
      <c r="AG82" s="6">
        <v>1.016</v>
      </c>
    </row>
    <row r="83" spans="5:33">
      <c r="E83" s="6">
        <v>110.6</v>
      </c>
      <c r="F83" s="6">
        <v>0.658</v>
      </c>
      <c r="G83" s="6">
        <v>0.689</v>
      </c>
      <c r="H83" s="6">
        <v>0.661</v>
      </c>
      <c r="I83" s="6">
        <v>0.62</v>
      </c>
      <c r="J83" s="6">
        <v>0.627</v>
      </c>
      <c r="K83" s="6">
        <v>0.655</v>
      </c>
      <c r="L83" s="6"/>
      <c r="AA83" s="6">
        <v>110.6</v>
      </c>
      <c r="AB83" s="6">
        <v>1.067</v>
      </c>
      <c r="AC83" s="6">
        <v>1.074</v>
      </c>
      <c r="AD83" s="6">
        <v>1.113</v>
      </c>
      <c r="AE83" s="6">
        <v>1.011</v>
      </c>
      <c r="AF83" s="6">
        <v>1.023</v>
      </c>
      <c r="AG83" s="6">
        <v>1.023</v>
      </c>
    </row>
    <row r="84" spans="5:33">
      <c r="E84" s="6">
        <v>112</v>
      </c>
      <c r="F84" s="6">
        <v>0.656</v>
      </c>
      <c r="G84" s="6">
        <v>0.695</v>
      </c>
      <c r="H84" s="6">
        <v>0.655</v>
      </c>
      <c r="I84" s="6">
        <v>0.621</v>
      </c>
      <c r="J84" s="6">
        <v>0.628</v>
      </c>
      <c r="K84" s="6">
        <v>0.657</v>
      </c>
      <c r="L84" s="6"/>
      <c r="AA84" s="6">
        <v>112</v>
      </c>
      <c r="AB84" s="6">
        <v>1.048</v>
      </c>
      <c r="AC84" s="6">
        <v>1.066</v>
      </c>
      <c r="AD84" s="6">
        <v>1.095</v>
      </c>
      <c r="AE84" s="6">
        <v>1.011</v>
      </c>
      <c r="AF84" s="6">
        <v>1.014</v>
      </c>
      <c r="AG84" s="6">
        <v>1.022</v>
      </c>
    </row>
    <row r="85" spans="5:33">
      <c r="E85" s="6">
        <v>113.4</v>
      </c>
      <c r="F85" s="6">
        <v>0.658</v>
      </c>
      <c r="G85" s="6">
        <v>0.696</v>
      </c>
      <c r="H85" s="6">
        <v>0.655</v>
      </c>
      <c r="I85" s="6">
        <v>0.621</v>
      </c>
      <c r="J85" s="6">
        <v>0.622</v>
      </c>
      <c r="K85" s="6">
        <v>0.659</v>
      </c>
      <c r="L85" s="6"/>
      <c r="AA85" s="6">
        <v>113.4</v>
      </c>
      <c r="AB85" s="6">
        <v>1.05</v>
      </c>
      <c r="AC85" s="6">
        <v>1.076</v>
      </c>
      <c r="AD85" s="6">
        <v>1.085</v>
      </c>
      <c r="AE85" s="6">
        <v>1.009</v>
      </c>
      <c r="AF85" s="6">
        <v>1.039</v>
      </c>
      <c r="AG85" s="6">
        <v>1.018</v>
      </c>
    </row>
    <row r="86" spans="5:33">
      <c r="E86" s="6">
        <v>114.8</v>
      </c>
      <c r="F86" s="6">
        <v>0.658</v>
      </c>
      <c r="G86" s="6">
        <v>0.691</v>
      </c>
      <c r="H86" s="6">
        <v>0.658</v>
      </c>
      <c r="I86" s="6">
        <v>0.618</v>
      </c>
      <c r="J86" s="6">
        <v>0.633</v>
      </c>
      <c r="K86" s="6">
        <v>0.66</v>
      </c>
      <c r="L86" s="6"/>
      <c r="AA86" s="6">
        <v>114.8</v>
      </c>
      <c r="AB86" s="6">
        <v>1.085</v>
      </c>
      <c r="AC86" s="6">
        <v>1.081</v>
      </c>
      <c r="AD86" s="6">
        <v>1.089</v>
      </c>
      <c r="AE86" s="6">
        <v>1.018</v>
      </c>
      <c r="AF86" s="6">
        <v>1.029</v>
      </c>
      <c r="AG86" s="6">
        <v>1.035</v>
      </c>
    </row>
    <row r="87" spans="5:33">
      <c r="E87" s="6">
        <v>116.2</v>
      </c>
      <c r="F87" s="6">
        <v>0.66</v>
      </c>
      <c r="G87" s="6">
        <v>0.691</v>
      </c>
      <c r="H87" s="6">
        <v>0.653</v>
      </c>
      <c r="I87" s="6">
        <v>0.622</v>
      </c>
      <c r="J87" s="6">
        <v>0.626</v>
      </c>
      <c r="K87" s="6">
        <v>0.661</v>
      </c>
      <c r="L87" s="6"/>
      <c r="AA87" s="6">
        <v>116.2</v>
      </c>
      <c r="AB87" s="6">
        <v>1.061</v>
      </c>
      <c r="AC87" s="6">
        <v>1.058</v>
      </c>
      <c r="AD87" s="6">
        <v>1.104</v>
      </c>
      <c r="AE87" s="6">
        <v>1.037</v>
      </c>
      <c r="AF87" s="6">
        <v>1.025</v>
      </c>
      <c r="AG87" s="6">
        <v>1.027</v>
      </c>
    </row>
    <row r="88" spans="5:33">
      <c r="E88" s="6">
        <v>117.6</v>
      </c>
      <c r="F88" s="6">
        <v>0.658</v>
      </c>
      <c r="G88" s="6">
        <v>0.693</v>
      </c>
      <c r="H88" s="6">
        <v>0.655</v>
      </c>
      <c r="I88" s="6">
        <v>0.618</v>
      </c>
      <c r="J88" s="6">
        <v>0.633</v>
      </c>
      <c r="K88" s="6">
        <v>0.666</v>
      </c>
      <c r="L88" s="6"/>
      <c r="AA88" s="6">
        <v>117.6</v>
      </c>
      <c r="AB88" s="6">
        <v>1.05</v>
      </c>
      <c r="AC88" s="6">
        <v>1.047</v>
      </c>
      <c r="AD88" s="6">
        <v>1.104</v>
      </c>
      <c r="AE88" s="6">
        <v>1.029</v>
      </c>
      <c r="AF88" s="6">
        <v>1.046</v>
      </c>
      <c r="AG88" s="6">
        <v>1.026</v>
      </c>
    </row>
    <row r="89" spans="5:33">
      <c r="E89" s="6">
        <v>119</v>
      </c>
      <c r="F89" s="6">
        <v>0.656</v>
      </c>
      <c r="G89" s="6">
        <v>0.691</v>
      </c>
      <c r="H89" s="6">
        <v>0.654</v>
      </c>
      <c r="I89" s="6">
        <v>0.62</v>
      </c>
      <c r="J89" s="6">
        <v>0.627</v>
      </c>
      <c r="K89" s="6">
        <v>0.659</v>
      </c>
      <c r="L89" s="6"/>
      <c r="AA89" s="6">
        <v>119</v>
      </c>
      <c r="AB89" s="6">
        <v>1.067</v>
      </c>
      <c r="AC89" s="6">
        <v>1.067</v>
      </c>
      <c r="AD89" s="6">
        <v>1.073</v>
      </c>
      <c r="AE89" s="6">
        <v>1.024</v>
      </c>
      <c r="AF89" s="6">
        <v>1.019</v>
      </c>
      <c r="AG89" s="6">
        <v>1.045</v>
      </c>
    </row>
    <row r="90" spans="5:33">
      <c r="E90" s="6">
        <v>120.4</v>
      </c>
      <c r="F90" s="6">
        <v>0.659</v>
      </c>
      <c r="G90" s="6">
        <v>0.69</v>
      </c>
      <c r="H90" s="6">
        <v>0.656</v>
      </c>
      <c r="I90" s="6">
        <v>0.619</v>
      </c>
      <c r="J90" s="6">
        <v>0.637</v>
      </c>
      <c r="K90" s="6">
        <v>0.659</v>
      </c>
      <c r="L90" s="6"/>
      <c r="AA90" s="6">
        <v>120.4</v>
      </c>
      <c r="AB90" s="6">
        <v>1.061</v>
      </c>
      <c r="AC90" s="6">
        <v>1.074</v>
      </c>
      <c r="AD90" s="6">
        <v>1.1</v>
      </c>
      <c r="AE90" s="6">
        <v>1.013</v>
      </c>
      <c r="AF90" s="6">
        <v>1.02</v>
      </c>
      <c r="AG90" s="6">
        <v>1.024</v>
      </c>
    </row>
    <row r="91" spans="5:33">
      <c r="E91" s="6">
        <v>121.8</v>
      </c>
      <c r="F91" s="6">
        <v>0.658</v>
      </c>
      <c r="G91" s="6">
        <v>0.691</v>
      </c>
      <c r="H91" s="6">
        <v>0.656</v>
      </c>
      <c r="I91" s="6">
        <v>0.627</v>
      </c>
      <c r="J91" s="6">
        <v>0.63</v>
      </c>
      <c r="K91" s="6">
        <v>0.66</v>
      </c>
      <c r="L91" s="6"/>
      <c r="AA91" s="6">
        <v>121.8</v>
      </c>
      <c r="AB91" s="6">
        <v>1.068</v>
      </c>
      <c r="AC91" s="6">
        <v>1.059</v>
      </c>
      <c r="AD91" s="6">
        <v>1.098</v>
      </c>
      <c r="AE91" s="6">
        <v>1.026</v>
      </c>
      <c r="AF91" s="6">
        <v>1.038</v>
      </c>
      <c r="AG91" s="6">
        <v>1.031</v>
      </c>
    </row>
    <row r="92" spans="5:33">
      <c r="E92" s="6">
        <v>123.2</v>
      </c>
      <c r="F92" s="6">
        <v>0.658</v>
      </c>
      <c r="G92" s="6">
        <v>0.692</v>
      </c>
      <c r="H92" s="6">
        <v>0.655</v>
      </c>
      <c r="I92" s="6">
        <v>0.624</v>
      </c>
      <c r="J92" s="6">
        <v>0.628</v>
      </c>
      <c r="K92" s="6">
        <v>0.662</v>
      </c>
      <c r="L92" s="6"/>
      <c r="AA92" s="6">
        <v>123.2</v>
      </c>
      <c r="AB92" s="6">
        <v>1.075</v>
      </c>
      <c r="AC92" s="6">
        <v>1.046</v>
      </c>
      <c r="AD92" s="6">
        <v>1.11</v>
      </c>
      <c r="AE92" s="6">
        <v>1.027</v>
      </c>
      <c r="AF92" s="6">
        <v>1.029</v>
      </c>
      <c r="AG92" s="6">
        <v>1.018</v>
      </c>
    </row>
    <row r="93" spans="5:33">
      <c r="E93" s="6">
        <v>124.6</v>
      </c>
      <c r="F93" s="6">
        <v>0.661</v>
      </c>
      <c r="G93" s="6">
        <v>0.694</v>
      </c>
      <c r="H93" s="6">
        <v>0.653</v>
      </c>
      <c r="I93" s="6">
        <v>0.618</v>
      </c>
      <c r="J93" s="6">
        <v>0.628</v>
      </c>
      <c r="K93" s="6">
        <v>0.655</v>
      </c>
      <c r="L93" s="6"/>
      <c r="AA93" s="6">
        <v>124.6</v>
      </c>
      <c r="AB93" s="6">
        <v>1.091</v>
      </c>
      <c r="AC93" s="6">
        <v>1.062</v>
      </c>
      <c r="AD93" s="6">
        <v>1.106</v>
      </c>
      <c r="AE93" s="6">
        <v>1.038</v>
      </c>
      <c r="AF93" s="6">
        <v>1.037</v>
      </c>
      <c r="AG93" s="6">
        <v>1.057</v>
      </c>
    </row>
    <row r="94" spans="5:33">
      <c r="E94" s="6">
        <v>126</v>
      </c>
      <c r="F94" s="6">
        <v>0.661</v>
      </c>
      <c r="G94" s="6">
        <v>0.69</v>
      </c>
      <c r="H94" s="6">
        <v>0.655</v>
      </c>
      <c r="I94" s="6">
        <v>0.622</v>
      </c>
      <c r="J94" s="6">
        <v>0.633</v>
      </c>
      <c r="K94" s="6">
        <v>0.656</v>
      </c>
      <c r="L94" s="6"/>
      <c r="AA94" s="6">
        <v>126</v>
      </c>
      <c r="AB94" s="6">
        <v>1.076</v>
      </c>
      <c r="AC94" s="6">
        <v>1.07</v>
      </c>
      <c r="AD94" s="6">
        <v>1.074</v>
      </c>
      <c r="AE94" s="6">
        <v>1.018</v>
      </c>
      <c r="AF94" s="6">
        <v>1.051</v>
      </c>
      <c r="AG94" s="6">
        <v>1.039</v>
      </c>
    </row>
    <row r="95" spans="5:33">
      <c r="E95" s="6">
        <v>127.4</v>
      </c>
      <c r="F95" s="6">
        <v>0.657</v>
      </c>
      <c r="G95" s="6">
        <v>0.693</v>
      </c>
      <c r="H95" s="6">
        <v>0.654</v>
      </c>
      <c r="I95" s="6">
        <v>0.62</v>
      </c>
      <c r="J95" s="6">
        <v>0.629</v>
      </c>
      <c r="K95" s="6">
        <v>0.66</v>
      </c>
      <c r="L95" s="6"/>
      <c r="AA95" s="6">
        <v>127.4</v>
      </c>
      <c r="AB95" s="6">
        <v>1.074</v>
      </c>
      <c r="AC95" s="6">
        <v>1.065</v>
      </c>
      <c r="AD95" s="6">
        <v>1.07</v>
      </c>
      <c r="AE95" s="6">
        <v>1.034</v>
      </c>
      <c r="AF95" s="6">
        <v>1.024</v>
      </c>
      <c r="AG95" s="6">
        <v>1.011</v>
      </c>
    </row>
    <row r="96" spans="5:33">
      <c r="E96" s="6">
        <v>128.8</v>
      </c>
      <c r="F96" s="6">
        <v>0.661</v>
      </c>
      <c r="G96" s="6">
        <v>0.686</v>
      </c>
      <c r="H96" s="6">
        <v>0.661</v>
      </c>
      <c r="I96" s="6">
        <v>0.62</v>
      </c>
      <c r="J96" s="6">
        <v>0.633</v>
      </c>
      <c r="K96" s="6">
        <v>0.667</v>
      </c>
      <c r="L96" s="6"/>
      <c r="AA96" s="6">
        <v>128.8</v>
      </c>
      <c r="AB96" s="6">
        <v>1.058</v>
      </c>
      <c r="AC96" s="6">
        <v>1.082</v>
      </c>
      <c r="AD96" s="6">
        <v>1.091</v>
      </c>
      <c r="AE96" s="6">
        <v>1.031</v>
      </c>
      <c r="AF96" s="6">
        <v>1.055</v>
      </c>
      <c r="AG96" s="6">
        <v>1.034</v>
      </c>
    </row>
    <row r="97" spans="5:33">
      <c r="E97" s="6">
        <v>130.2</v>
      </c>
      <c r="F97" s="6">
        <v>0.66</v>
      </c>
      <c r="G97" s="6">
        <v>0.691</v>
      </c>
      <c r="H97" s="6">
        <v>0.655</v>
      </c>
      <c r="I97" s="6">
        <v>0.623</v>
      </c>
      <c r="J97" s="6">
        <v>0.634</v>
      </c>
      <c r="K97" s="6">
        <v>0.661</v>
      </c>
      <c r="L97" s="6"/>
      <c r="AA97" s="6">
        <v>130.2</v>
      </c>
      <c r="AB97" s="6">
        <v>1.062</v>
      </c>
      <c r="AC97" s="6">
        <v>1.063</v>
      </c>
      <c r="AD97" s="6">
        <v>1.069</v>
      </c>
      <c r="AE97" s="6">
        <v>1.037</v>
      </c>
      <c r="AF97" s="6">
        <v>1.049</v>
      </c>
      <c r="AG97" s="6">
        <v>1.018</v>
      </c>
    </row>
    <row r="98" spans="5:33">
      <c r="E98" s="6">
        <v>131.6</v>
      </c>
      <c r="F98" s="6">
        <v>0.657</v>
      </c>
      <c r="G98" s="6">
        <v>0.688</v>
      </c>
      <c r="H98" s="6">
        <v>0.658</v>
      </c>
      <c r="I98" s="6">
        <v>0.62</v>
      </c>
      <c r="J98" s="6">
        <v>0.629</v>
      </c>
      <c r="K98" s="6">
        <v>0.661</v>
      </c>
      <c r="L98" s="6"/>
      <c r="AA98" s="6">
        <v>131.6</v>
      </c>
      <c r="AB98" s="6">
        <v>1.057</v>
      </c>
      <c r="AC98" s="6">
        <v>1.082</v>
      </c>
      <c r="AD98" s="6">
        <v>1.08</v>
      </c>
      <c r="AE98" s="6">
        <v>1.02</v>
      </c>
      <c r="AF98" s="6">
        <v>1.026</v>
      </c>
      <c r="AG98" s="6">
        <v>1.054</v>
      </c>
    </row>
    <row r="99" spans="5:33">
      <c r="E99" s="6">
        <v>133</v>
      </c>
      <c r="F99" s="6">
        <v>0.661</v>
      </c>
      <c r="G99" s="6">
        <v>0.698</v>
      </c>
      <c r="H99" s="6">
        <v>0.654</v>
      </c>
      <c r="I99" s="6">
        <v>0.624</v>
      </c>
      <c r="J99" s="6">
        <v>0.635</v>
      </c>
      <c r="K99" s="6">
        <v>0.654</v>
      </c>
      <c r="L99" s="6"/>
      <c r="AA99" s="6">
        <v>133</v>
      </c>
      <c r="AB99" s="6">
        <v>1.083</v>
      </c>
      <c r="AC99" s="6">
        <v>1.058</v>
      </c>
      <c r="AD99" s="6">
        <v>1.086</v>
      </c>
      <c r="AE99" s="6">
        <v>1.027</v>
      </c>
      <c r="AF99" s="6">
        <v>1.05</v>
      </c>
      <c r="AG99" s="6">
        <v>1.026</v>
      </c>
    </row>
    <row r="100" spans="5:33">
      <c r="E100" s="6">
        <v>134.4</v>
      </c>
      <c r="F100" s="6">
        <v>0.659</v>
      </c>
      <c r="G100" s="6">
        <v>0.689</v>
      </c>
      <c r="H100" s="6">
        <v>0.662</v>
      </c>
      <c r="I100" s="6">
        <v>0.62</v>
      </c>
      <c r="J100" s="6">
        <v>0.628</v>
      </c>
      <c r="K100" s="6">
        <v>0.659</v>
      </c>
      <c r="L100" s="6"/>
      <c r="AA100" s="6">
        <v>134.4</v>
      </c>
      <c r="AB100" s="6">
        <v>1.055</v>
      </c>
      <c r="AC100" s="6">
        <v>1.062</v>
      </c>
      <c r="AD100" s="6">
        <v>1.085</v>
      </c>
      <c r="AE100" s="6">
        <v>1.025</v>
      </c>
      <c r="AF100" s="6">
        <v>1.045</v>
      </c>
      <c r="AG100" s="6">
        <v>1.025</v>
      </c>
    </row>
    <row r="101" spans="5:33">
      <c r="E101" s="6">
        <v>135.8</v>
      </c>
      <c r="F101" s="6">
        <v>0.652</v>
      </c>
      <c r="G101" s="6">
        <v>0.696</v>
      </c>
      <c r="H101" s="6">
        <v>0.654</v>
      </c>
      <c r="I101" s="6">
        <v>0.626</v>
      </c>
      <c r="J101" s="6">
        <v>0.633</v>
      </c>
      <c r="K101" s="6">
        <v>0.656</v>
      </c>
      <c r="L101" s="6"/>
      <c r="AA101" s="6">
        <v>135.8</v>
      </c>
      <c r="AB101" s="6">
        <v>1.079</v>
      </c>
      <c r="AC101" s="6">
        <v>1.088</v>
      </c>
      <c r="AD101" s="6">
        <v>1.09</v>
      </c>
      <c r="AE101" s="6">
        <v>1.032</v>
      </c>
      <c r="AF101" s="6">
        <v>1.05</v>
      </c>
      <c r="AG101" s="6">
        <v>1.017</v>
      </c>
    </row>
    <row r="102" spans="5:33">
      <c r="E102" s="6">
        <v>137.2</v>
      </c>
      <c r="F102" s="6">
        <v>0.659</v>
      </c>
      <c r="G102" s="6">
        <v>0.691</v>
      </c>
      <c r="H102" s="6">
        <v>0.654</v>
      </c>
      <c r="I102" s="6">
        <v>0.623</v>
      </c>
      <c r="J102" s="6">
        <v>0.635</v>
      </c>
      <c r="K102" s="6">
        <v>0.659</v>
      </c>
      <c r="L102" s="6"/>
      <c r="AA102" s="6">
        <v>137.2</v>
      </c>
      <c r="AB102" s="6">
        <v>1.068</v>
      </c>
      <c r="AC102" s="6">
        <v>1.058</v>
      </c>
      <c r="AD102" s="6">
        <v>1.064</v>
      </c>
      <c r="AE102" s="6">
        <v>1.016</v>
      </c>
      <c r="AF102" s="6">
        <v>1.028</v>
      </c>
      <c r="AG102" s="6">
        <v>1.024</v>
      </c>
    </row>
    <row r="103" spans="5:33">
      <c r="E103" s="6">
        <v>138.6</v>
      </c>
      <c r="F103" s="6">
        <v>0.656</v>
      </c>
      <c r="G103" s="6">
        <v>0.693</v>
      </c>
      <c r="H103" s="6">
        <v>0.653</v>
      </c>
      <c r="I103" s="6">
        <v>0.622</v>
      </c>
      <c r="J103" s="6">
        <v>0.627</v>
      </c>
      <c r="K103" s="6">
        <v>0.655</v>
      </c>
      <c r="L103" s="6"/>
      <c r="AA103" s="6">
        <v>138.6</v>
      </c>
      <c r="AB103" s="6">
        <v>1.086</v>
      </c>
      <c r="AC103" s="6">
        <v>1.078</v>
      </c>
      <c r="AD103" s="6">
        <v>1.093</v>
      </c>
      <c r="AE103" s="6">
        <v>1.027</v>
      </c>
      <c r="AF103" s="6">
        <v>1.053</v>
      </c>
      <c r="AG103" s="6">
        <v>1.026</v>
      </c>
    </row>
    <row r="104" spans="5:33">
      <c r="E104" s="6">
        <v>140</v>
      </c>
      <c r="F104" s="6">
        <v>0.66</v>
      </c>
      <c r="G104" s="6">
        <v>0.693</v>
      </c>
      <c r="H104" s="6">
        <v>0.656</v>
      </c>
      <c r="I104" s="6">
        <v>0.625</v>
      </c>
      <c r="J104" s="6">
        <v>0.631</v>
      </c>
      <c r="K104" s="6">
        <v>0.665</v>
      </c>
      <c r="L104" s="6"/>
      <c r="AA104" s="6">
        <v>140</v>
      </c>
      <c r="AB104" s="6">
        <v>1.083</v>
      </c>
      <c r="AC104" s="6">
        <v>1.081</v>
      </c>
      <c r="AD104" s="6">
        <v>1.094</v>
      </c>
      <c r="AE104" s="6">
        <v>1.013</v>
      </c>
      <c r="AF104" s="6">
        <v>1.042</v>
      </c>
      <c r="AG104" s="6">
        <v>1.033</v>
      </c>
    </row>
    <row r="105" spans="5:33">
      <c r="E105" s="6">
        <v>141.4</v>
      </c>
      <c r="F105" s="6">
        <v>0.658</v>
      </c>
      <c r="G105" s="6">
        <v>0.692</v>
      </c>
      <c r="H105" s="6">
        <v>0.654</v>
      </c>
      <c r="I105" s="6">
        <v>0.616</v>
      </c>
      <c r="J105" s="6">
        <v>0.63</v>
      </c>
      <c r="K105" s="6">
        <v>0.66</v>
      </c>
      <c r="L105" s="6"/>
      <c r="AA105" s="6">
        <v>141.4</v>
      </c>
      <c r="AB105" s="6">
        <v>1.079</v>
      </c>
      <c r="AC105" s="6">
        <v>1.06</v>
      </c>
      <c r="AD105" s="6">
        <v>1.1</v>
      </c>
      <c r="AE105" s="6">
        <v>1.025</v>
      </c>
      <c r="AF105" s="6">
        <v>1.043</v>
      </c>
      <c r="AG105" s="6">
        <v>1.032</v>
      </c>
    </row>
    <row r="106" spans="5:33">
      <c r="E106" s="6">
        <v>142.8</v>
      </c>
      <c r="F106" s="6">
        <v>0.662</v>
      </c>
      <c r="G106" s="6">
        <v>0.695</v>
      </c>
      <c r="H106" s="6">
        <v>0.661</v>
      </c>
      <c r="I106" s="6">
        <v>0.617</v>
      </c>
      <c r="J106" s="6">
        <v>0.631</v>
      </c>
      <c r="K106" s="6">
        <v>0.66</v>
      </c>
      <c r="L106" s="6"/>
      <c r="AA106" s="6">
        <v>142.8</v>
      </c>
      <c r="AB106" s="6">
        <v>1.089</v>
      </c>
      <c r="AC106" s="6">
        <v>1.062</v>
      </c>
      <c r="AD106" s="6">
        <v>1.073</v>
      </c>
      <c r="AE106" s="6">
        <v>1.017</v>
      </c>
      <c r="AF106" s="6">
        <v>1.044</v>
      </c>
      <c r="AG106" s="6">
        <v>1.016</v>
      </c>
    </row>
    <row r="107" spans="5:33">
      <c r="E107" s="6">
        <v>144.2</v>
      </c>
      <c r="F107" s="6">
        <v>0.661</v>
      </c>
      <c r="G107" s="6">
        <v>0.69</v>
      </c>
      <c r="H107" s="6">
        <v>0.655</v>
      </c>
      <c r="I107" s="6">
        <v>0.623</v>
      </c>
      <c r="J107" s="6">
        <v>0.628</v>
      </c>
      <c r="K107" s="6">
        <v>0.665</v>
      </c>
      <c r="L107" s="6"/>
      <c r="AA107" s="6">
        <v>144.2</v>
      </c>
      <c r="AB107" s="6">
        <v>1.058</v>
      </c>
      <c r="AC107" s="6">
        <v>1.063</v>
      </c>
      <c r="AD107" s="6">
        <v>1.084</v>
      </c>
      <c r="AE107" s="6">
        <v>1.034</v>
      </c>
      <c r="AF107" s="6">
        <v>1.036</v>
      </c>
      <c r="AG107" s="6">
        <v>1.033</v>
      </c>
    </row>
    <row r="108" spans="5:33">
      <c r="E108" s="6">
        <v>145.6</v>
      </c>
      <c r="F108" s="6">
        <v>0.658</v>
      </c>
      <c r="G108" s="6">
        <v>0.69</v>
      </c>
      <c r="H108" s="6">
        <v>0.66</v>
      </c>
      <c r="I108" s="6">
        <v>0.629</v>
      </c>
      <c r="J108" s="6">
        <v>0.632</v>
      </c>
      <c r="K108" s="6">
        <v>0.66</v>
      </c>
      <c r="L108" s="6"/>
      <c r="AA108" s="6">
        <v>145.6</v>
      </c>
      <c r="AB108" s="6">
        <v>1.08</v>
      </c>
      <c r="AC108" s="6">
        <v>1.071</v>
      </c>
      <c r="AD108" s="6">
        <v>1.095</v>
      </c>
      <c r="AE108" s="6">
        <v>1.037</v>
      </c>
      <c r="AF108" s="6">
        <v>1.029</v>
      </c>
      <c r="AG108" s="6">
        <v>1.012</v>
      </c>
    </row>
    <row r="109" spans="5:33">
      <c r="E109" s="6">
        <v>147</v>
      </c>
      <c r="F109" s="6">
        <v>0.659</v>
      </c>
      <c r="G109" s="6">
        <v>0.685</v>
      </c>
      <c r="H109" s="6">
        <v>0.658</v>
      </c>
      <c r="I109" s="6">
        <v>0.617</v>
      </c>
      <c r="J109" s="6">
        <v>0.629</v>
      </c>
      <c r="K109" s="6">
        <v>0.659</v>
      </c>
      <c r="L109" s="6"/>
      <c r="AA109" s="6">
        <v>147</v>
      </c>
      <c r="AB109" s="6">
        <v>1.069</v>
      </c>
      <c r="AC109" s="6">
        <v>1.073</v>
      </c>
      <c r="AD109" s="6">
        <v>1.094</v>
      </c>
      <c r="AE109" s="6">
        <v>1.019</v>
      </c>
      <c r="AF109" s="6">
        <v>1.043</v>
      </c>
      <c r="AG109" s="6">
        <v>1.043</v>
      </c>
    </row>
    <row r="110" spans="5:33">
      <c r="E110" s="6">
        <v>148.4</v>
      </c>
      <c r="F110" s="6">
        <v>0.662</v>
      </c>
      <c r="G110" s="6">
        <v>0.691</v>
      </c>
      <c r="H110" s="6">
        <v>0.652</v>
      </c>
      <c r="I110" s="6">
        <v>0.623</v>
      </c>
      <c r="J110" s="6">
        <v>0.623</v>
      </c>
      <c r="K110" s="6">
        <v>0.666</v>
      </c>
      <c r="L110" s="6"/>
      <c r="AA110" s="6">
        <v>148.4</v>
      </c>
      <c r="AB110" s="6">
        <v>1.068</v>
      </c>
      <c r="AC110" s="6">
        <v>1.067</v>
      </c>
      <c r="AD110" s="6">
        <v>1.081</v>
      </c>
      <c r="AE110" s="6">
        <v>1.021</v>
      </c>
      <c r="AF110" s="6">
        <v>1.037</v>
      </c>
      <c r="AG110" s="6">
        <v>1.029</v>
      </c>
    </row>
    <row r="111" spans="5:33">
      <c r="E111" s="6">
        <v>149.8</v>
      </c>
      <c r="F111" s="6">
        <v>0.657</v>
      </c>
      <c r="G111" s="6">
        <v>0.689</v>
      </c>
      <c r="H111" s="6">
        <v>0.653</v>
      </c>
      <c r="I111" s="6">
        <v>0.627</v>
      </c>
      <c r="J111" s="6">
        <v>0.631</v>
      </c>
      <c r="K111" s="6">
        <v>0.654</v>
      </c>
      <c r="L111" s="6"/>
      <c r="AA111" s="6">
        <v>149.8</v>
      </c>
      <c r="AB111" s="6">
        <v>1.083</v>
      </c>
      <c r="AC111" s="6">
        <v>1.062</v>
      </c>
      <c r="AD111" s="6">
        <v>1.082</v>
      </c>
      <c r="AE111" s="6">
        <v>1.034</v>
      </c>
      <c r="AF111" s="6">
        <v>1.051</v>
      </c>
      <c r="AG111" s="6">
        <v>1.012</v>
      </c>
    </row>
    <row r="112" spans="5:33">
      <c r="E112" s="6">
        <v>151.2</v>
      </c>
      <c r="F112" s="6">
        <v>0.659</v>
      </c>
      <c r="G112" s="6">
        <v>0.688</v>
      </c>
      <c r="H112" s="6">
        <v>0.657</v>
      </c>
      <c r="I112" s="6">
        <v>0.625</v>
      </c>
      <c r="J112" s="6">
        <v>0.636</v>
      </c>
      <c r="K112" s="6">
        <v>0.657</v>
      </c>
      <c r="L112" s="6"/>
      <c r="AA112" s="6">
        <v>151.2</v>
      </c>
      <c r="AB112" s="6">
        <v>1.056</v>
      </c>
      <c r="AC112" s="6">
        <v>1.073</v>
      </c>
      <c r="AD112" s="6">
        <v>1.086</v>
      </c>
      <c r="AE112" s="6">
        <v>1.014</v>
      </c>
      <c r="AF112" s="6">
        <v>1.054</v>
      </c>
      <c r="AG112" s="6">
        <v>1.033</v>
      </c>
    </row>
    <row r="113" spans="5:33">
      <c r="E113" s="6">
        <v>152.6</v>
      </c>
      <c r="F113" s="6">
        <v>0.658</v>
      </c>
      <c r="G113" s="6">
        <v>0.69</v>
      </c>
      <c r="H113" s="6">
        <v>0.655</v>
      </c>
      <c r="I113" s="6">
        <v>0.617</v>
      </c>
      <c r="J113" s="6">
        <v>0.624</v>
      </c>
      <c r="K113" s="6">
        <v>0.66</v>
      </c>
      <c r="L113" s="6"/>
      <c r="AA113" s="6">
        <v>152.6</v>
      </c>
      <c r="AB113" s="6">
        <v>1.09</v>
      </c>
      <c r="AC113" s="6">
        <v>1.073</v>
      </c>
      <c r="AD113" s="6">
        <v>1.076</v>
      </c>
      <c r="AE113" s="6">
        <v>1</v>
      </c>
      <c r="AF113" s="6">
        <v>1.047</v>
      </c>
      <c r="AG113" s="6">
        <v>1.028</v>
      </c>
    </row>
    <row r="114" spans="5:33">
      <c r="E114" s="6">
        <v>154</v>
      </c>
      <c r="F114" s="6">
        <v>0.656</v>
      </c>
      <c r="G114" s="6">
        <v>0.693</v>
      </c>
      <c r="H114" s="6">
        <v>0.657</v>
      </c>
      <c r="I114" s="6">
        <v>0.617</v>
      </c>
      <c r="J114" s="6">
        <v>0.63</v>
      </c>
      <c r="K114" s="6">
        <v>0.658</v>
      </c>
      <c r="L114" s="6"/>
      <c r="AA114" s="6">
        <v>154</v>
      </c>
      <c r="AB114" s="6">
        <v>1.07</v>
      </c>
      <c r="AC114" s="6">
        <v>1.086</v>
      </c>
      <c r="AD114" s="6">
        <v>1.089</v>
      </c>
      <c r="AE114" s="6">
        <v>1.014</v>
      </c>
      <c r="AF114" s="6">
        <v>1.031</v>
      </c>
      <c r="AG114" s="6">
        <v>1.021</v>
      </c>
    </row>
    <row r="115" spans="5:33">
      <c r="E115" s="6">
        <v>155.4</v>
      </c>
      <c r="F115" s="6">
        <v>0.659</v>
      </c>
      <c r="G115" s="6">
        <v>0.691</v>
      </c>
      <c r="H115" s="6">
        <v>0.657</v>
      </c>
      <c r="I115" s="6">
        <v>0.625</v>
      </c>
      <c r="J115" s="6">
        <v>0.634</v>
      </c>
      <c r="K115" s="6">
        <v>0.66</v>
      </c>
      <c r="L115" s="6"/>
      <c r="AA115" s="6">
        <v>155.4</v>
      </c>
      <c r="AB115" s="6">
        <v>1.067</v>
      </c>
      <c r="AC115" s="6">
        <v>1.068</v>
      </c>
      <c r="AD115" s="6">
        <v>1.078</v>
      </c>
      <c r="AE115" s="6">
        <v>1.01</v>
      </c>
      <c r="AF115" s="6">
        <v>1.02</v>
      </c>
      <c r="AG115" s="6">
        <v>1.043</v>
      </c>
    </row>
    <row r="116" spans="5:33">
      <c r="E116" s="6">
        <v>156.8</v>
      </c>
      <c r="F116" s="6">
        <v>0.653</v>
      </c>
      <c r="G116" s="6">
        <v>0.696</v>
      </c>
      <c r="H116" s="6">
        <v>0.648</v>
      </c>
      <c r="I116" s="6">
        <v>0.617</v>
      </c>
      <c r="J116" s="6">
        <v>0.629</v>
      </c>
      <c r="K116" s="6">
        <v>0.655</v>
      </c>
      <c r="L116" s="6"/>
      <c r="AA116" s="6">
        <v>156.8</v>
      </c>
      <c r="AB116" s="6">
        <v>1.049</v>
      </c>
      <c r="AC116" s="6">
        <v>1.058</v>
      </c>
      <c r="AD116" s="6">
        <v>1.08</v>
      </c>
      <c r="AE116" s="6">
        <v>1.028</v>
      </c>
      <c r="AF116" s="6">
        <v>1.04</v>
      </c>
      <c r="AG116" s="6">
        <v>1.035</v>
      </c>
    </row>
    <row r="117" spans="5:33">
      <c r="E117" s="6">
        <v>158.2</v>
      </c>
      <c r="F117" s="6">
        <v>0.656</v>
      </c>
      <c r="G117" s="6">
        <v>0.688</v>
      </c>
      <c r="H117" s="6">
        <v>0.655</v>
      </c>
      <c r="I117" s="6">
        <v>0.621</v>
      </c>
      <c r="J117" s="6">
        <v>0.629</v>
      </c>
      <c r="K117" s="6">
        <v>0.657</v>
      </c>
      <c r="L117" s="6"/>
      <c r="AA117" s="6">
        <v>158.2</v>
      </c>
      <c r="AB117" s="6">
        <v>1.076</v>
      </c>
      <c r="AC117" s="6">
        <v>1.059</v>
      </c>
      <c r="AD117" s="6">
        <v>1.095</v>
      </c>
      <c r="AE117" s="6">
        <v>1.014</v>
      </c>
      <c r="AF117" s="6">
        <v>1.032</v>
      </c>
      <c r="AG117" s="6">
        <v>1.052</v>
      </c>
    </row>
    <row r="118" spans="5:33">
      <c r="E118" s="6">
        <v>159.6</v>
      </c>
      <c r="F118" s="6">
        <v>0.654</v>
      </c>
      <c r="G118" s="6">
        <v>0.689</v>
      </c>
      <c r="H118" s="6">
        <v>0.655</v>
      </c>
      <c r="I118" s="6">
        <v>0.624</v>
      </c>
      <c r="J118" s="6">
        <v>0.633</v>
      </c>
      <c r="K118" s="6">
        <v>0.661</v>
      </c>
      <c r="L118" s="6"/>
      <c r="AA118" s="6">
        <v>159.6</v>
      </c>
      <c r="AB118" s="6">
        <v>1.065</v>
      </c>
      <c r="AC118" s="6">
        <v>1.064</v>
      </c>
      <c r="AD118" s="6">
        <v>1.065</v>
      </c>
      <c r="AE118" s="6">
        <v>1.037</v>
      </c>
      <c r="AF118" s="6">
        <v>1.029</v>
      </c>
      <c r="AG118" s="6">
        <v>1.024</v>
      </c>
    </row>
    <row r="119" spans="5:33">
      <c r="E119" s="6">
        <v>161</v>
      </c>
      <c r="F119" s="6">
        <v>0.657</v>
      </c>
      <c r="G119" s="6">
        <v>0.688</v>
      </c>
      <c r="H119" s="6">
        <v>0.655</v>
      </c>
      <c r="I119" s="6">
        <v>0.623</v>
      </c>
      <c r="J119" s="6">
        <v>0.632</v>
      </c>
      <c r="K119" s="6">
        <v>0.662</v>
      </c>
      <c r="L119" s="6"/>
      <c r="AA119" s="6">
        <v>161</v>
      </c>
      <c r="AB119" s="6">
        <v>1.064</v>
      </c>
      <c r="AC119" s="6">
        <v>1.098</v>
      </c>
      <c r="AD119" s="6">
        <v>1.08</v>
      </c>
      <c r="AE119" s="6">
        <v>1.022</v>
      </c>
      <c r="AF119" s="6">
        <v>1.045</v>
      </c>
      <c r="AG119" s="6">
        <v>1.045</v>
      </c>
    </row>
    <row r="120" spans="5:33">
      <c r="E120" s="6">
        <v>162.4</v>
      </c>
      <c r="F120" s="6">
        <v>0.651</v>
      </c>
      <c r="G120" s="6">
        <v>0.694</v>
      </c>
      <c r="H120" s="6">
        <v>0.657</v>
      </c>
      <c r="I120" s="6">
        <v>0.621</v>
      </c>
      <c r="J120" s="6">
        <v>0.628</v>
      </c>
      <c r="K120" s="6">
        <v>0.655</v>
      </c>
      <c r="L120" s="6"/>
      <c r="AA120" s="6">
        <v>162.4</v>
      </c>
      <c r="AB120" s="6">
        <v>1.054</v>
      </c>
      <c r="AC120" s="6">
        <v>1.069</v>
      </c>
      <c r="AD120" s="6">
        <v>1.07</v>
      </c>
      <c r="AE120" s="6">
        <v>1.026</v>
      </c>
      <c r="AF120" s="6">
        <v>1.029</v>
      </c>
      <c r="AG120" s="6">
        <v>1.026</v>
      </c>
    </row>
    <row r="121" spans="5:33">
      <c r="E121" s="6">
        <v>163.8</v>
      </c>
      <c r="F121" s="6">
        <v>0.658</v>
      </c>
      <c r="G121" s="6">
        <v>0.687</v>
      </c>
      <c r="H121" s="6">
        <v>0.651</v>
      </c>
      <c r="I121" s="6">
        <v>0.625</v>
      </c>
      <c r="J121" s="6">
        <v>0.631</v>
      </c>
      <c r="K121" s="6">
        <v>0.659</v>
      </c>
      <c r="L121" s="6"/>
      <c r="AA121" s="6">
        <v>163.8</v>
      </c>
      <c r="AB121" s="6">
        <v>1.064</v>
      </c>
      <c r="AC121" s="6">
        <v>1.062</v>
      </c>
      <c r="AD121" s="6">
        <v>1.095</v>
      </c>
      <c r="AE121" s="6">
        <v>1.032</v>
      </c>
      <c r="AF121" s="6">
        <v>1.032</v>
      </c>
      <c r="AG121" s="6">
        <v>1.022</v>
      </c>
    </row>
    <row r="122" spans="5:33">
      <c r="E122" s="6">
        <v>165.2</v>
      </c>
      <c r="F122" s="6">
        <v>0.656</v>
      </c>
      <c r="G122" s="6">
        <v>0.69</v>
      </c>
      <c r="H122" s="6">
        <v>0.653</v>
      </c>
      <c r="I122" s="6">
        <v>0.62</v>
      </c>
      <c r="J122" s="6">
        <v>0.632</v>
      </c>
      <c r="K122" s="6">
        <v>0.661</v>
      </c>
      <c r="L122" s="6"/>
      <c r="AA122" s="6">
        <v>165.2</v>
      </c>
      <c r="AB122" s="6">
        <v>1.063</v>
      </c>
      <c r="AC122" s="6">
        <v>1.072</v>
      </c>
      <c r="AD122" s="6">
        <v>1.098</v>
      </c>
      <c r="AE122" s="6">
        <v>1.027</v>
      </c>
      <c r="AF122" s="6">
        <v>1.034</v>
      </c>
      <c r="AG122" s="6">
        <v>1.032</v>
      </c>
    </row>
    <row r="123" spans="5:33">
      <c r="E123" s="6">
        <v>166.6</v>
      </c>
      <c r="F123" s="6">
        <v>0.658</v>
      </c>
      <c r="G123" s="6">
        <v>0.688</v>
      </c>
      <c r="H123" s="6">
        <v>0.656</v>
      </c>
      <c r="I123" s="6">
        <v>0.623</v>
      </c>
      <c r="J123" s="6">
        <v>0.628</v>
      </c>
      <c r="K123" s="6">
        <v>0.655</v>
      </c>
      <c r="L123" s="6"/>
      <c r="AA123" s="6">
        <v>166.6</v>
      </c>
      <c r="AB123" s="6">
        <v>1.058</v>
      </c>
      <c r="AC123" s="6">
        <v>1.093</v>
      </c>
      <c r="AD123" s="6">
        <v>1.091</v>
      </c>
      <c r="AE123" s="6">
        <v>1.001</v>
      </c>
      <c r="AF123" s="6">
        <v>1.042</v>
      </c>
      <c r="AG123" s="6">
        <v>1.012</v>
      </c>
    </row>
    <row r="124" spans="5:33">
      <c r="E124" s="6">
        <v>168</v>
      </c>
      <c r="F124" s="6">
        <v>0.655</v>
      </c>
      <c r="G124" s="6">
        <v>0.69</v>
      </c>
      <c r="H124" s="6">
        <v>0.655</v>
      </c>
      <c r="I124" s="6">
        <v>0.624</v>
      </c>
      <c r="J124" s="6">
        <v>0.636</v>
      </c>
      <c r="K124" s="6">
        <v>0.655</v>
      </c>
      <c r="L124" s="6"/>
      <c r="AA124" s="6">
        <v>168</v>
      </c>
      <c r="AB124" s="6">
        <v>1.072</v>
      </c>
      <c r="AC124" s="6">
        <v>1.075</v>
      </c>
      <c r="AD124" s="6">
        <v>1.094</v>
      </c>
      <c r="AE124" s="6">
        <v>1.03</v>
      </c>
      <c r="AF124" s="6">
        <v>1.038</v>
      </c>
      <c r="AG124" s="6">
        <v>1.026</v>
      </c>
    </row>
    <row r="125" spans="5:33">
      <c r="E125" s="6">
        <v>169.4</v>
      </c>
      <c r="F125" s="6">
        <v>0.655</v>
      </c>
      <c r="G125" s="6">
        <v>0.684</v>
      </c>
      <c r="H125" s="6">
        <v>0.651</v>
      </c>
      <c r="I125" s="6">
        <v>0.624</v>
      </c>
      <c r="J125" s="6">
        <v>0.628</v>
      </c>
      <c r="K125" s="6">
        <v>0.661</v>
      </c>
      <c r="L125" s="6"/>
      <c r="AA125" s="6">
        <v>169.4</v>
      </c>
      <c r="AB125" s="6">
        <v>1.056</v>
      </c>
      <c r="AC125" s="6">
        <v>1.059</v>
      </c>
      <c r="AD125" s="6">
        <v>1.094</v>
      </c>
      <c r="AE125" s="6">
        <v>1.025</v>
      </c>
      <c r="AF125" s="6">
        <v>1.055</v>
      </c>
      <c r="AG125" s="6">
        <v>1.036</v>
      </c>
    </row>
    <row r="126" spans="5:33">
      <c r="E126" s="6">
        <v>170.8</v>
      </c>
      <c r="F126" s="6">
        <v>0.654</v>
      </c>
      <c r="G126" s="6">
        <v>0.684</v>
      </c>
      <c r="H126" s="6">
        <v>0.656</v>
      </c>
      <c r="I126" s="6">
        <v>0.622</v>
      </c>
      <c r="J126" s="6">
        <v>0.635</v>
      </c>
      <c r="K126" s="6">
        <v>0.66</v>
      </c>
      <c r="L126" s="6"/>
      <c r="AA126" s="6">
        <v>170.8</v>
      </c>
      <c r="AB126" s="6">
        <v>1.078</v>
      </c>
      <c r="AC126" s="6">
        <v>1.043</v>
      </c>
      <c r="AD126" s="6">
        <v>1.081</v>
      </c>
      <c r="AE126" s="6">
        <v>1.025</v>
      </c>
      <c r="AF126" s="6">
        <v>1.04</v>
      </c>
      <c r="AG126" s="6">
        <v>1.027</v>
      </c>
    </row>
    <row r="127" spans="5:33">
      <c r="E127" s="6">
        <v>172.2</v>
      </c>
      <c r="F127" s="6">
        <v>0.655</v>
      </c>
      <c r="G127" s="6">
        <v>0.684</v>
      </c>
      <c r="H127" s="6">
        <v>0.649</v>
      </c>
      <c r="I127" s="6">
        <v>0.621</v>
      </c>
      <c r="J127" s="6">
        <v>0.623</v>
      </c>
      <c r="K127" s="6">
        <v>0.655</v>
      </c>
      <c r="L127" s="6"/>
      <c r="AA127" s="6">
        <v>172.2</v>
      </c>
      <c r="AB127" s="6">
        <v>1.078</v>
      </c>
      <c r="AC127" s="6">
        <v>1.065</v>
      </c>
      <c r="AD127" s="6">
        <v>1.117</v>
      </c>
      <c r="AE127" s="6">
        <v>1.024</v>
      </c>
      <c r="AF127" s="6">
        <v>1.026</v>
      </c>
      <c r="AG127" s="6">
        <v>1.038</v>
      </c>
    </row>
    <row r="128" spans="5:33">
      <c r="E128" s="6">
        <v>173.6</v>
      </c>
      <c r="F128" s="6">
        <v>0.658</v>
      </c>
      <c r="G128" s="6">
        <v>0.692</v>
      </c>
      <c r="H128" s="6">
        <v>0.653</v>
      </c>
      <c r="I128" s="6">
        <v>0.62</v>
      </c>
      <c r="J128" s="6">
        <v>0.631</v>
      </c>
      <c r="K128" s="6">
        <v>0.651</v>
      </c>
      <c r="L128" s="6"/>
      <c r="AA128" s="6">
        <v>173.6</v>
      </c>
      <c r="AB128" s="6">
        <v>1.059</v>
      </c>
      <c r="AC128" s="6">
        <v>1.072</v>
      </c>
      <c r="AD128" s="6">
        <v>1.096</v>
      </c>
      <c r="AE128" s="6">
        <v>1.028</v>
      </c>
      <c r="AF128" s="6">
        <v>1.045</v>
      </c>
      <c r="AG128" s="6">
        <v>1.012</v>
      </c>
    </row>
    <row r="129" spans="5:33">
      <c r="E129" s="6">
        <v>175</v>
      </c>
      <c r="F129" s="6">
        <v>0.659</v>
      </c>
      <c r="G129" s="6">
        <v>0.69</v>
      </c>
      <c r="H129" s="6">
        <v>0.651</v>
      </c>
      <c r="I129" s="6">
        <v>0.619</v>
      </c>
      <c r="J129" s="6">
        <v>0.634</v>
      </c>
      <c r="K129" s="6">
        <v>0.652</v>
      </c>
      <c r="L129" s="6"/>
      <c r="AA129" s="6">
        <v>175</v>
      </c>
      <c r="AB129" s="6">
        <v>1.074</v>
      </c>
      <c r="AC129" s="6">
        <v>1.072</v>
      </c>
      <c r="AD129" s="6">
        <v>1.059</v>
      </c>
      <c r="AE129" s="6">
        <v>1.007</v>
      </c>
      <c r="AF129" s="6">
        <v>1.025</v>
      </c>
      <c r="AG129" s="6">
        <v>1.044</v>
      </c>
    </row>
    <row r="130" spans="5:33">
      <c r="E130" s="6">
        <v>176.4</v>
      </c>
      <c r="F130" s="6">
        <v>0.655</v>
      </c>
      <c r="G130" s="6">
        <v>0.68</v>
      </c>
      <c r="H130" s="6">
        <v>0.654</v>
      </c>
      <c r="I130" s="6">
        <v>0.623</v>
      </c>
      <c r="J130" s="6">
        <v>0.631</v>
      </c>
      <c r="K130" s="6">
        <v>0.659</v>
      </c>
      <c r="L130" s="6"/>
      <c r="AA130" s="6">
        <v>176.4</v>
      </c>
      <c r="AB130" s="6">
        <v>1.084</v>
      </c>
      <c r="AC130" s="6">
        <v>1.059</v>
      </c>
      <c r="AD130" s="6">
        <v>1.093</v>
      </c>
      <c r="AE130" s="6">
        <v>1.042</v>
      </c>
      <c r="AF130" s="6">
        <v>1.052</v>
      </c>
      <c r="AG130" s="6">
        <v>1.019</v>
      </c>
    </row>
    <row r="131" spans="5:33">
      <c r="E131" s="6">
        <v>177.8</v>
      </c>
      <c r="F131" s="6">
        <v>0.653</v>
      </c>
      <c r="G131" s="6">
        <v>0.687</v>
      </c>
      <c r="H131" s="6">
        <v>0.654</v>
      </c>
      <c r="I131" s="6">
        <v>0.622</v>
      </c>
      <c r="J131" s="6">
        <v>0.632</v>
      </c>
      <c r="K131" s="6">
        <v>0.664</v>
      </c>
      <c r="L131" s="6"/>
      <c r="AA131" s="6">
        <v>177.8</v>
      </c>
      <c r="AB131" s="6">
        <v>1.074</v>
      </c>
      <c r="AC131" s="6">
        <v>1.072</v>
      </c>
      <c r="AD131" s="6">
        <v>1.06</v>
      </c>
      <c r="AE131" s="6">
        <v>1.04</v>
      </c>
      <c r="AF131" s="6">
        <v>1.056</v>
      </c>
      <c r="AG131" s="6">
        <v>1.024</v>
      </c>
    </row>
    <row r="132" spans="5:33">
      <c r="E132" s="6">
        <v>179.2</v>
      </c>
      <c r="F132" s="6">
        <v>0.652</v>
      </c>
      <c r="G132" s="6">
        <v>0.685</v>
      </c>
      <c r="H132" s="6">
        <v>0.657</v>
      </c>
      <c r="I132" s="6">
        <v>0.625</v>
      </c>
      <c r="J132" s="6">
        <v>0.634</v>
      </c>
      <c r="K132" s="6">
        <v>0.653</v>
      </c>
      <c r="L132" s="6"/>
      <c r="AA132" s="6">
        <v>179.2</v>
      </c>
      <c r="AB132" s="6">
        <v>1.068</v>
      </c>
      <c r="AC132" s="6">
        <v>1.079</v>
      </c>
      <c r="AD132" s="6">
        <v>1.08</v>
      </c>
      <c r="AE132" s="6">
        <v>1.032</v>
      </c>
      <c r="AF132" s="6">
        <v>1.044</v>
      </c>
      <c r="AG132" s="6">
        <v>1.043</v>
      </c>
    </row>
    <row r="133" spans="5:33">
      <c r="E133" s="6">
        <v>180.6</v>
      </c>
      <c r="F133" s="6">
        <v>0.662</v>
      </c>
      <c r="G133" s="6">
        <v>0.693</v>
      </c>
      <c r="H133" s="6">
        <v>0.651</v>
      </c>
      <c r="I133" s="6">
        <v>0.625</v>
      </c>
      <c r="J133" s="6">
        <v>0.628</v>
      </c>
      <c r="K133" s="6">
        <v>0.657</v>
      </c>
      <c r="L133" s="6"/>
      <c r="AA133" s="6">
        <v>180.6</v>
      </c>
      <c r="AB133" s="6">
        <v>1.077</v>
      </c>
      <c r="AC133" s="6">
        <v>1.078</v>
      </c>
      <c r="AD133" s="6">
        <v>1.084</v>
      </c>
      <c r="AE133" s="6">
        <v>1.019</v>
      </c>
      <c r="AF133" s="6">
        <v>1.049</v>
      </c>
      <c r="AG133" s="6">
        <v>1.03</v>
      </c>
    </row>
    <row r="134" spans="5:33">
      <c r="E134" s="6"/>
      <c r="F134" s="6"/>
      <c r="G134" s="6"/>
      <c r="H134" s="6"/>
      <c r="I134" s="6"/>
      <c r="J134" s="6"/>
      <c r="K134" s="6"/>
      <c r="L134" s="6"/>
      <c r="AA134" s="6"/>
      <c r="AB134" s="6"/>
      <c r="AC134" s="6"/>
      <c r="AD134" s="6"/>
      <c r="AE134" s="6"/>
      <c r="AF134" s="6"/>
      <c r="AG134" s="6"/>
    </row>
    <row r="135" spans="5:33">
      <c r="E135" s="6"/>
      <c r="F135" s="6"/>
      <c r="G135" s="6"/>
      <c r="H135" s="6"/>
      <c r="I135" s="6"/>
      <c r="J135" s="6"/>
      <c r="K135" s="6"/>
      <c r="L135" s="6"/>
      <c r="AA135" s="6"/>
      <c r="AB135" s="6"/>
      <c r="AC135" s="6"/>
      <c r="AD135" s="6"/>
      <c r="AE135" s="6"/>
      <c r="AF135" s="6"/>
      <c r="AG135" s="6"/>
    </row>
    <row r="136" spans="5:33">
      <c r="E136" s="6"/>
      <c r="F136" s="6"/>
      <c r="G136" s="6"/>
      <c r="H136" s="6"/>
      <c r="I136" s="6"/>
      <c r="J136" s="6"/>
      <c r="K136" s="6"/>
      <c r="L136" s="6"/>
      <c r="AA136" s="6"/>
      <c r="AB136" s="6"/>
      <c r="AC136" s="6"/>
      <c r="AD136" s="6"/>
      <c r="AE136" s="6"/>
      <c r="AF136" s="6"/>
      <c r="AG136" s="6"/>
    </row>
    <row r="137" spans="5:33">
      <c r="E137" s="6"/>
      <c r="F137" s="6"/>
      <c r="G137" s="6"/>
      <c r="H137" s="6"/>
      <c r="I137" s="6"/>
      <c r="J137" s="6"/>
      <c r="K137" s="6"/>
      <c r="L137" s="6"/>
      <c r="AA137" s="6"/>
      <c r="AB137" s="6"/>
      <c r="AC137" s="6"/>
      <c r="AD137" s="6"/>
      <c r="AE137" s="6"/>
      <c r="AF137" s="6"/>
      <c r="AG137" s="6"/>
    </row>
    <row r="138" spans="5:33">
      <c r="E138" s="6"/>
      <c r="F138" s="6"/>
      <c r="G138" s="6"/>
      <c r="H138" s="6"/>
      <c r="I138" s="6"/>
      <c r="J138" s="6"/>
      <c r="K138" s="6"/>
      <c r="L138" s="6"/>
      <c r="AA138" s="6"/>
      <c r="AB138" s="6"/>
      <c r="AC138" s="6"/>
      <c r="AD138" s="6"/>
      <c r="AE138" s="6"/>
      <c r="AF138" s="6"/>
      <c r="AG138" s="6"/>
    </row>
    <row r="139" spans="5:33">
      <c r="E139" s="6"/>
      <c r="F139" s="6"/>
      <c r="G139" s="6"/>
      <c r="H139" s="6"/>
      <c r="I139" s="6"/>
      <c r="J139" s="6"/>
      <c r="K139" s="6"/>
      <c r="L139" s="6"/>
      <c r="AA139" s="6"/>
      <c r="AB139" s="6"/>
      <c r="AC139" s="6"/>
      <c r="AD139" s="6"/>
      <c r="AE139" s="6"/>
      <c r="AF139" s="6"/>
      <c r="AG139" s="6"/>
    </row>
    <row r="140" spans="5:33">
      <c r="E140" s="6"/>
      <c r="F140" s="6"/>
      <c r="G140" s="6"/>
      <c r="H140" s="6"/>
      <c r="I140" s="6"/>
      <c r="J140" s="6"/>
      <c r="K140" s="6"/>
      <c r="L140" s="6"/>
      <c r="AA140" s="6"/>
      <c r="AB140" s="6"/>
      <c r="AC140" s="6"/>
      <c r="AD140" s="6"/>
      <c r="AE140" s="6"/>
      <c r="AF140" s="6"/>
      <c r="AG140" s="6"/>
    </row>
    <row r="141" spans="5:33">
      <c r="E141" s="6"/>
      <c r="F141" s="6"/>
      <c r="G141" s="6"/>
      <c r="H141" s="6"/>
      <c r="I141" s="6"/>
      <c r="J141" s="6"/>
      <c r="K141" s="6"/>
      <c r="L141" s="6"/>
      <c r="AA141" s="6"/>
      <c r="AB141" s="6"/>
      <c r="AC141" s="6"/>
      <c r="AD141" s="6"/>
      <c r="AE141" s="6"/>
      <c r="AF141" s="6"/>
      <c r="AG141" s="6"/>
    </row>
    <row r="142" spans="5:33">
      <c r="E142" s="6"/>
      <c r="F142" s="6"/>
      <c r="G142" s="6"/>
      <c r="H142" s="6"/>
      <c r="I142" s="6"/>
      <c r="J142" s="6"/>
      <c r="K142" s="6"/>
      <c r="L142" s="6"/>
      <c r="AA142" s="6"/>
      <c r="AB142" s="6"/>
      <c r="AC142" s="6"/>
      <c r="AD142" s="6"/>
      <c r="AE142" s="6"/>
      <c r="AF142" s="6"/>
      <c r="AG142" s="6"/>
    </row>
    <row r="143" spans="5:33">
      <c r="E143" s="6"/>
      <c r="F143" s="6"/>
      <c r="G143" s="6"/>
      <c r="H143" s="6"/>
      <c r="I143" s="6"/>
      <c r="J143" s="6"/>
      <c r="K143" s="6"/>
      <c r="L143" s="6"/>
      <c r="AA143" s="6"/>
      <c r="AB143" s="6"/>
      <c r="AC143" s="6"/>
      <c r="AD143" s="6"/>
      <c r="AE143" s="6"/>
      <c r="AF143" s="6"/>
      <c r="AG143" s="6"/>
    </row>
    <row r="144" spans="5:33">
      <c r="E144" s="6"/>
      <c r="F144" s="6"/>
      <c r="G144" s="6"/>
      <c r="H144" s="6"/>
      <c r="I144" s="6"/>
      <c r="J144" s="6"/>
      <c r="K144" s="6"/>
      <c r="L144" s="6"/>
      <c r="AA144" s="6"/>
      <c r="AB144" s="6"/>
      <c r="AC144" s="6"/>
      <c r="AD144" s="6"/>
      <c r="AE144" s="6"/>
      <c r="AF144" s="6"/>
      <c r="AG144" s="6"/>
    </row>
    <row r="145" spans="5:33">
      <c r="E145" s="6"/>
      <c r="F145" s="6"/>
      <c r="G145" s="6"/>
      <c r="H145" s="6"/>
      <c r="I145" s="6"/>
      <c r="J145" s="6"/>
      <c r="K145" s="6"/>
      <c r="L145" s="6"/>
      <c r="AA145" s="6"/>
      <c r="AB145" s="6"/>
      <c r="AC145" s="6"/>
      <c r="AD145" s="6"/>
      <c r="AE145" s="6"/>
      <c r="AF145" s="6"/>
      <c r="AG145" s="6"/>
    </row>
    <row r="146" spans="5:33">
      <c r="E146" s="6"/>
      <c r="F146" s="6"/>
      <c r="G146" s="6"/>
      <c r="H146" s="6"/>
      <c r="I146" s="6"/>
      <c r="J146" s="6"/>
      <c r="K146" s="6"/>
      <c r="L146" s="6"/>
      <c r="AA146" s="6"/>
      <c r="AB146" s="6"/>
      <c r="AC146" s="6"/>
      <c r="AD146" s="6"/>
      <c r="AE146" s="6"/>
      <c r="AF146" s="6"/>
      <c r="AG146" s="6"/>
    </row>
    <row r="147" spans="5:33">
      <c r="E147" s="6"/>
      <c r="F147" s="6"/>
      <c r="G147" s="6"/>
      <c r="H147" s="6"/>
      <c r="I147" s="6"/>
      <c r="J147" s="6"/>
      <c r="K147" s="6"/>
      <c r="L147" s="6"/>
      <c r="AA147" s="6"/>
      <c r="AB147" s="6"/>
      <c r="AC147" s="6"/>
      <c r="AD147" s="6"/>
      <c r="AE147" s="6"/>
      <c r="AF147" s="6"/>
      <c r="AG147" s="6"/>
    </row>
    <row r="148" spans="5:33">
      <c r="E148" s="6"/>
      <c r="F148" s="6"/>
      <c r="G148" s="6"/>
      <c r="H148" s="6"/>
      <c r="I148" s="6"/>
      <c r="J148" s="6"/>
      <c r="K148" s="6"/>
      <c r="L148" s="6"/>
      <c r="AA148" s="6"/>
      <c r="AB148" s="6"/>
      <c r="AC148" s="6"/>
      <c r="AD148" s="6"/>
      <c r="AE148" s="6"/>
      <c r="AF148" s="6"/>
      <c r="AG148" s="6"/>
    </row>
    <row r="149" spans="5:33">
      <c r="E149" s="6"/>
      <c r="F149" s="6"/>
      <c r="G149" s="6"/>
      <c r="H149" s="6"/>
      <c r="I149" s="6"/>
      <c r="J149" s="6"/>
      <c r="K149" s="6"/>
      <c r="L149" s="6"/>
      <c r="AA149" s="6"/>
      <c r="AB149" s="6"/>
      <c r="AC149" s="6"/>
      <c r="AD149" s="6"/>
      <c r="AE149" s="6"/>
      <c r="AF149" s="6"/>
      <c r="AG149" s="6"/>
    </row>
    <row r="150" spans="5:33">
      <c r="E150" s="6"/>
      <c r="F150" s="6"/>
      <c r="G150" s="6"/>
      <c r="H150" s="6"/>
      <c r="I150" s="6"/>
      <c r="J150" s="6"/>
      <c r="K150" s="6"/>
      <c r="L150" s="6"/>
      <c r="AA150" s="6"/>
      <c r="AB150" s="6"/>
      <c r="AC150" s="6"/>
      <c r="AD150" s="6"/>
      <c r="AE150" s="6"/>
      <c r="AF150" s="6"/>
      <c r="AG150" s="6"/>
    </row>
    <row r="151" spans="5:33">
      <c r="E151" s="6"/>
      <c r="F151" s="6"/>
      <c r="G151" s="6"/>
      <c r="H151" s="6"/>
      <c r="I151" s="6"/>
      <c r="J151" s="6"/>
      <c r="K151" s="6"/>
      <c r="L151" s="6"/>
      <c r="AA151" s="6"/>
      <c r="AB151" s="6"/>
      <c r="AC151" s="6"/>
      <c r="AD151" s="6"/>
      <c r="AE151" s="6"/>
      <c r="AF151" s="6"/>
      <c r="AG151" s="6"/>
    </row>
    <row r="152" spans="5:33">
      <c r="E152" s="6"/>
      <c r="F152" s="6"/>
      <c r="G152" s="6"/>
      <c r="H152" s="6"/>
      <c r="I152" s="6"/>
      <c r="J152" s="6"/>
      <c r="K152" s="6"/>
      <c r="L152" s="6"/>
      <c r="AA152" s="6"/>
      <c r="AB152" s="6"/>
      <c r="AC152" s="6"/>
      <c r="AD152" s="6"/>
      <c r="AE152" s="6"/>
      <c r="AF152" s="6"/>
      <c r="AG152" s="6"/>
    </row>
    <row r="153" spans="5:33">
      <c r="E153" s="6"/>
      <c r="F153" s="6"/>
      <c r="G153" s="6"/>
      <c r="H153" s="6"/>
      <c r="I153" s="6"/>
      <c r="J153" s="6"/>
      <c r="K153" s="6"/>
      <c r="L153" s="6"/>
      <c r="AA153" s="6"/>
      <c r="AB153" s="6"/>
      <c r="AC153" s="6"/>
      <c r="AD153" s="6"/>
      <c r="AE153" s="6"/>
      <c r="AF153" s="6"/>
      <c r="AG153" s="6"/>
    </row>
    <row r="154" spans="5:33">
      <c r="E154" s="6"/>
      <c r="F154" s="6"/>
      <c r="G154" s="6"/>
      <c r="H154" s="6"/>
      <c r="I154" s="6"/>
      <c r="J154" s="6"/>
      <c r="K154" s="6"/>
      <c r="L154" s="6"/>
      <c r="AA154" s="6"/>
      <c r="AB154" s="6"/>
      <c r="AC154" s="6"/>
      <c r="AD154" s="6"/>
      <c r="AE154" s="6"/>
      <c r="AF154" s="6"/>
      <c r="AG154" s="6"/>
    </row>
    <row r="155" spans="5:33">
      <c r="E155" s="6"/>
      <c r="F155" s="6"/>
      <c r="G155" s="6"/>
      <c r="H155" s="6"/>
      <c r="I155" s="6"/>
      <c r="J155" s="6"/>
      <c r="K155" s="6"/>
      <c r="L155" s="6"/>
      <c r="AA155" s="6"/>
      <c r="AB155" s="6"/>
      <c r="AC155" s="6"/>
      <c r="AD155" s="6"/>
      <c r="AE155" s="6"/>
      <c r="AF155" s="6"/>
      <c r="AG155" s="6"/>
    </row>
    <row r="156" spans="5:33">
      <c r="E156" s="6"/>
      <c r="F156" s="6"/>
      <c r="G156" s="6"/>
      <c r="H156" s="6"/>
      <c r="I156" s="6"/>
      <c r="J156" s="6"/>
      <c r="K156" s="6"/>
      <c r="L156" s="6"/>
      <c r="AA156" s="6"/>
      <c r="AB156" s="6"/>
      <c r="AC156" s="6"/>
      <c r="AD156" s="6"/>
      <c r="AE156" s="6"/>
      <c r="AF156" s="6"/>
      <c r="AG156" s="6"/>
    </row>
    <row r="157" spans="5:33">
      <c r="E157" s="6"/>
      <c r="F157" s="6"/>
      <c r="G157" s="6"/>
      <c r="H157" s="6"/>
      <c r="I157" s="6"/>
      <c r="J157" s="6"/>
      <c r="K157" s="6"/>
      <c r="L157" s="6"/>
      <c r="AA157" s="6"/>
      <c r="AB157" s="6"/>
      <c r="AC157" s="6"/>
      <c r="AD157" s="6"/>
      <c r="AE157" s="6"/>
      <c r="AF157" s="6"/>
      <c r="AG157" s="6"/>
    </row>
    <row r="158" spans="5:33">
      <c r="E158" s="6"/>
      <c r="F158" s="6"/>
      <c r="G158" s="6"/>
      <c r="H158" s="6"/>
      <c r="I158" s="6"/>
      <c r="J158" s="6"/>
      <c r="K158" s="6"/>
      <c r="L158" s="6"/>
      <c r="AA158" s="6"/>
      <c r="AB158" s="6"/>
      <c r="AC158" s="6"/>
      <c r="AD158" s="6"/>
      <c r="AE158" s="6"/>
      <c r="AF158" s="6"/>
      <c r="AG158" s="6"/>
    </row>
    <row r="159" spans="5:33">
      <c r="E159" s="6"/>
      <c r="F159" s="6"/>
      <c r="G159" s="6"/>
      <c r="H159" s="6"/>
      <c r="I159" s="6"/>
      <c r="J159" s="6"/>
      <c r="K159" s="6"/>
      <c r="L159" s="6"/>
      <c r="AA159" s="6"/>
      <c r="AB159" s="6"/>
      <c r="AC159" s="6"/>
      <c r="AD159" s="6"/>
      <c r="AE159" s="6"/>
      <c r="AF159" s="6"/>
      <c r="AG159" s="6"/>
    </row>
    <row r="160" spans="5:33">
      <c r="E160" s="6"/>
      <c r="F160" s="6"/>
      <c r="G160" s="6"/>
      <c r="H160" s="6"/>
      <c r="I160" s="6"/>
      <c r="J160" s="6"/>
      <c r="K160" s="6"/>
      <c r="L160" s="6"/>
      <c r="AA160" s="6"/>
      <c r="AB160" s="6"/>
      <c r="AC160" s="6"/>
      <c r="AD160" s="6"/>
      <c r="AE160" s="6"/>
      <c r="AF160" s="6"/>
      <c r="AG160" s="6"/>
    </row>
    <row r="161" spans="5:33">
      <c r="E161" s="6"/>
      <c r="F161" s="6"/>
      <c r="G161" s="6"/>
      <c r="H161" s="6"/>
      <c r="I161" s="6"/>
      <c r="J161" s="6"/>
      <c r="K161" s="6"/>
      <c r="L161" s="6"/>
      <c r="AA161" s="6"/>
      <c r="AB161" s="6"/>
      <c r="AC161" s="6"/>
      <c r="AD161" s="6"/>
      <c r="AE161" s="6"/>
      <c r="AF161" s="6"/>
      <c r="AG161" s="6"/>
    </row>
    <row r="162" spans="5:33">
      <c r="E162" s="6"/>
      <c r="F162" s="6"/>
      <c r="G162" s="6"/>
      <c r="H162" s="6"/>
      <c r="I162" s="6"/>
      <c r="J162" s="6"/>
      <c r="K162" s="6"/>
      <c r="L162" s="6"/>
      <c r="AA162" s="6"/>
      <c r="AB162" s="6"/>
      <c r="AC162" s="6"/>
      <c r="AD162" s="6"/>
      <c r="AE162" s="6"/>
      <c r="AF162" s="6"/>
      <c r="AG162" s="6"/>
    </row>
    <row r="163" spans="5:33">
      <c r="E163" s="6"/>
      <c r="F163" s="6"/>
      <c r="G163" s="6"/>
      <c r="H163" s="6"/>
      <c r="I163" s="6"/>
      <c r="J163" s="6"/>
      <c r="K163" s="6"/>
      <c r="L163" s="6"/>
      <c r="AA163" s="6"/>
      <c r="AB163" s="6"/>
      <c r="AC163" s="6"/>
      <c r="AD163" s="6"/>
      <c r="AE163" s="6"/>
      <c r="AF163" s="6"/>
      <c r="AG163" s="6"/>
    </row>
    <row r="164" spans="5:33">
      <c r="E164" s="6"/>
      <c r="F164" s="6"/>
      <c r="G164" s="6"/>
      <c r="H164" s="6"/>
      <c r="I164" s="6"/>
      <c r="J164" s="6"/>
      <c r="K164" s="6"/>
      <c r="L164" s="6"/>
      <c r="AA164" s="6"/>
      <c r="AB164" s="6"/>
      <c r="AC164" s="6"/>
      <c r="AD164" s="6"/>
      <c r="AE164" s="6"/>
      <c r="AF164" s="6"/>
      <c r="AG164" s="6"/>
    </row>
    <row r="165" spans="5:33">
      <c r="E165" s="6"/>
      <c r="F165" s="6"/>
      <c r="G165" s="6"/>
      <c r="H165" s="6"/>
      <c r="I165" s="6"/>
      <c r="J165" s="6"/>
      <c r="K165" s="6"/>
      <c r="L165" s="6"/>
      <c r="AA165" s="6"/>
      <c r="AB165" s="6"/>
      <c r="AC165" s="6"/>
      <c r="AD165" s="6"/>
      <c r="AE165" s="6"/>
      <c r="AF165" s="6"/>
      <c r="AG165" s="6"/>
    </row>
    <row r="166" spans="5:33">
      <c r="E166" s="6"/>
      <c r="F166" s="6"/>
      <c r="G166" s="6"/>
      <c r="H166" s="6"/>
      <c r="I166" s="6"/>
      <c r="J166" s="6"/>
      <c r="K166" s="6"/>
      <c r="L166" s="6"/>
      <c r="AA166" s="6"/>
      <c r="AB166" s="6"/>
      <c r="AC166" s="6"/>
      <c r="AD166" s="6"/>
      <c r="AE166" s="6"/>
      <c r="AF166" s="6"/>
      <c r="AG166" s="6"/>
    </row>
    <row r="167" spans="5:33">
      <c r="E167" s="6"/>
      <c r="F167" s="6"/>
      <c r="G167" s="6"/>
      <c r="H167" s="6"/>
      <c r="I167" s="6"/>
      <c r="J167" s="6"/>
      <c r="K167" s="6"/>
      <c r="L167" s="6"/>
      <c r="AA167" s="6"/>
      <c r="AB167" s="6"/>
      <c r="AC167" s="6"/>
      <c r="AD167" s="6"/>
      <c r="AE167" s="6"/>
      <c r="AF167" s="6"/>
      <c r="AG167" s="6"/>
    </row>
    <row r="168" spans="5:33">
      <c r="E168" s="6"/>
      <c r="F168" s="6"/>
      <c r="G168" s="6"/>
      <c r="H168" s="6"/>
      <c r="I168" s="6"/>
      <c r="J168" s="6"/>
      <c r="K168" s="6"/>
      <c r="L168" s="6"/>
      <c r="AA168" s="6"/>
      <c r="AB168" s="6"/>
      <c r="AC168" s="6"/>
      <c r="AD168" s="6"/>
      <c r="AE168" s="6"/>
      <c r="AF168" s="6"/>
      <c r="AG168" s="6"/>
    </row>
    <row r="169" spans="5:33">
      <c r="E169" s="6"/>
      <c r="F169" s="6"/>
      <c r="G169" s="6"/>
      <c r="H169" s="6"/>
      <c r="I169" s="6"/>
      <c r="J169" s="6"/>
      <c r="K169" s="6"/>
      <c r="L169" s="6"/>
      <c r="AA169" s="6"/>
      <c r="AB169" s="6"/>
      <c r="AC169" s="6"/>
      <c r="AD169" s="6"/>
      <c r="AE169" s="6"/>
      <c r="AF169" s="6"/>
      <c r="AG169" s="6"/>
    </row>
    <row r="170" spans="5:33">
      <c r="E170" s="6"/>
      <c r="F170" s="6"/>
      <c r="G170" s="6"/>
      <c r="H170" s="6"/>
      <c r="I170" s="6"/>
      <c r="J170" s="6"/>
      <c r="K170" s="6"/>
      <c r="L170" s="6"/>
      <c r="AA170" s="6"/>
      <c r="AB170" s="6"/>
      <c r="AC170" s="6"/>
      <c r="AD170" s="6"/>
      <c r="AE170" s="6"/>
      <c r="AF170" s="6"/>
      <c r="AG170" s="6"/>
    </row>
    <row r="171" spans="5:33">
      <c r="E171" s="6"/>
      <c r="F171" s="6"/>
      <c r="G171" s="6"/>
      <c r="H171" s="6"/>
      <c r="I171" s="6"/>
      <c r="J171" s="6"/>
      <c r="K171" s="6"/>
      <c r="L171" s="6"/>
      <c r="AA171" s="6"/>
      <c r="AB171" s="6"/>
      <c r="AC171" s="6"/>
      <c r="AD171" s="6"/>
      <c r="AE171" s="6"/>
      <c r="AF171" s="6"/>
      <c r="AG171" s="6"/>
    </row>
    <row r="172" spans="5:33">
      <c r="E172" s="6"/>
      <c r="F172" s="6"/>
      <c r="G172" s="6"/>
      <c r="H172" s="6"/>
      <c r="I172" s="6"/>
      <c r="J172" s="6"/>
      <c r="K172" s="6"/>
      <c r="L172" s="6"/>
      <c r="AA172" s="6"/>
      <c r="AB172" s="6"/>
      <c r="AC172" s="6"/>
      <c r="AD172" s="6"/>
      <c r="AE172" s="6"/>
      <c r="AF172" s="6"/>
      <c r="AG172" s="6"/>
    </row>
    <row r="173" spans="5:33">
      <c r="E173" s="6"/>
      <c r="F173" s="6"/>
      <c r="G173" s="6"/>
      <c r="H173" s="6"/>
      <c r="I173" s="6"/>
      <c r="J173" s="6"/>
      <c r="K173" s="6"/>
      <c r="L173" s="6"/>
      <c r="AA173" s="6"/>
      <c r="AB173" s="6"/>
      <c r="AC173" s="6"/>
      <c r="AD173" s="6"/>
      <c r="AE173" s="6"/>
      <c r="AF173" s="6"/>
      <c r="AG173" s="6"/>
    </row>
    <row r="174" spans="5:33">
      <c r="E174" s="6"/>
      <c r="F174" s="6"/>
      <c r="G174" s="6"/>
      <c r="H174" s="6"/>
      <c r="I174" s="6"/>
      <c r="J174" s="6"/>
      <c r="K174" s="6"/>
      <c r="L174" s="6"/>
      <c r="AA174" s="6"/>
      <c r="AB174" s="6"/>
      <c r="AC174" s="6"/>
      <c r="AD174" s="6"/>
      <c r="AE174" s="6"/>
      <c r="AF174" s="6"/>
      <c r="AG174" s="6"/>
    </row>
    <row r="175" spans="5:33">
      <c r="E175" s="6"/>
      <c r="F175" s="6"/>
      <c r="G175" s="6"/>
      <c r="H175" s="6"/>
      <c r="I175" s="6"/>
      <c r="J175" s="6"/>
      <c r="K175" s="6"/>
      <c r="L175" s="6"/>
      <c r="AA175" s="6"/>
      <c r="AB175" s="6"/>
      <c r="AC175" s="6"/>
      <c r="AD175" s="6"/>
      <c r="AE175" s="6"/>
      <c r="AF175" s="6"/>
      <c r="AG175" s="6"/>
    </row>
    <row r="176" spans="5:33">
      <c r="E176" s="6"/>
      <c r="F176" s="6"/>
      <c r="G176" s="6"/>
      <c r="H176" s="6"/>
      <c r="I176" s="6"/>
      <c r="J176" s="6"/>
      <c r="K176" s="6"/>
      <c r="L176" s="6"/>
      <c r="AA176" s="6"/>
      <c r="AB176" s="6"/>
      <c r="AC176" s="6"/>
      <c r="AD176" s="6"/>
      <c r="AE176" s="6"/>
      <c r="AF176" s="6"/>
      <c r="AG176" s="6"/>
    </row>
    <row r="177" spans="5:33">
      <c r="E177" s="6"/>
      <c r="F177" s="6"/>
      <c r="G177" s="6"/>
      <c r="H177" s="6"/>
      <c r="I177" s="6"/>
      <c r="J177" s="6"/>
      <c r="K177" s="6"/>
      <c r="L177" s="6"/>
      <c r="AA177" s="6"/>
      <c r="AB177" s="6"/>
      <c r="AC177" s="6"/>
      <c r="AD177" s="6"/>
      <c r="AE177" s="6"/>
      <c r="AF177" s="6"/>
      <c r="AG177" s="6"/>
    </row>
    <row r="178" spans="5:33">
      <c r="E178" s="6"/>
      <c r="F178" s="6"/>
      <c r="G178" s="6"/>
      <c r="H178" s="6"/>
      <c r="I178" s="6"/>
      <c r="J178" s="6"/>
      <c r="K178" s="6"/>
      <c r="L178" s="6"/>
      <c r="AA178" s="6"/>
      <c r="AB178" s="6"/>
      <c r="AC178" s="6"/>
      <c r="AD178" s="6"/>
      <c r="AE178" s="6"/>
      <c r="AF178" s="6"/>
      <c r="AG178" s="6"/>
    </row>
    <row r="179" spans="5:33">
      <c r="E179" s="6"/>
      <c r="F179" s="6"/>
      <c r="G179" s="6"/>
      <c r="H179" s="6"/>
      <c r="I179" s="6"/>
      <c r="J179" s="6"/>
      <c r="K179" s="6"/>
      <c r="L179" s="6"/>
      <c r="AA179" s="6"/>
      <c r="AB179" s="6"/>
      <c r="AC179" s="6"/>
      <c r="AD179" s="6"/>
      <c r="AE179" s="6"/>
      <c r="AF179" s="6"/>
      <c r="AG179" s="6"/>
    </row>
    <row r="180" spans="5:33">
      <c r="E180" s="6"/>
      <c r="F180" s="6"/>
      <c r="G180" s="6"/>
      <c r="H180" s="6"/>
      <c r="I180" s="6"/>
      <c r="J180" s="6"/>
      <c r="K180" s="6"/>
      <c r="L180" s="6"/>
      <c r="AA180" s="6"/>
      <c r="AB180" s="6"/>
      <c r="AC180" s="6"/>
      <c r="AD180" s="6"/>
      <c r="AE180" s="6"/>
      <c r="AF180" s="6"/>
      <c r="AG180" s="6"/>
    </row>
    <row r="181" spans="5:33">
      <c r="E181" s="6"/>
      <c r="F181" s="6"/>
      <c r="G181" s="6"/>
      <c r="H181" s="6"/>
      <c r="I181" s="6"/>
      <c r="J181" s="6"/>
      <c r="K181" s="6"/>
      <c r="L181" s="6"/>
      <c r="AA181" s="6"/>
      <c r="AB181" s="6"/>
      <c r="AC181" s="6"/>
      <c r="AD181" s="6"/>
      <c r="AE181" s="6"/>
      <c r="AF181" s="6"/>
      <c r="AG181" s="6"/>
    </row>
    <row r="182" spans="5:33">
      <c r="E182" s="6"/>
      <c r="F182" s="6"/>
      <c r="G182" s="6"/>
      <c r="H182" s="6"/>
      <c r="I182" s="6"/>
      <c r="J182" s="6"/>
      <c r="K182" s="6"/>
      <c r="L182" s="6"/>
      <c r="AA182" s="6"/>
      <c r="AB182" s="6"/>
      <c r="AC182" s="6"/>
      <c r="AD182" s="6"/>
      <c r="AE182" s="6"/>
      <c r="AF182" s="6"/>
      <c r="AG182" s="6"/>
    </row>
    <row r="183" spans="5:33">
      <c r="E183" s="6"/>
      <c r="F183" s="6"/>
      <c r="G183" s="6"/>
      <c r="H183" s="6"/>
      <c r="I183" s="6"/>
      <c r="J183" s="6"/>
      <c r="K183" s="6"/>
      <c r="L183" s="6"/>
      <c r="AA183" s="6"/>
      <c r="AB183" s="6"/>
      <c r="AC183" s="6"/>
      <c r="AD183" s="6"/>
      <c r="AE183" s="6"/>
      <c r="AF183" s="6"/>
      <c r="AG183" s="6"/>
    </row>
    <row r="184" spans="5:33">
      <c r="E184" s="6"/>
      <c r="F184" s="6"/>
      <c r="G184" s="6"/>
      <c r="H184" s="6"/>
      <c r="I184" s="6"/>
      <c r="J184" s="6"/>
      <c r="K184" s="6"/>
      <c r="L184" s="6"/>
      <c r="AA184" s="6"/>
      <c r="AB184" s="6"/>
      <c r="AC184" s="6"/>
      <c r="AD184" s="6"/>
      <c r="AE184" s="6"/>
      <c r="AF184" s="6"/>
      <c r="AG184" s="6"/>
    </row>
    <row r="185" spans="5:33">
      <c r="E185" s="6"/>
      <c r="F185" s="6"/>
      <c r="G185" s="6"/>
      <c r="H185" s="6"/>
      <c r="I185" s="6"/>
      <c r="J185" s="6"/>
      <c r="K185" s="6"/>
      <c r="L185" s="6"/>
      <c r="AA185" s="6"/>
      <c r="AB185" s="6"/>
      <c r="AC185" s="6"/>
      <c r="AD185" s="6"/>
      <c r="AE185" s="6"/>
      <c r="AF185" s="6"/>
      <c r="AG185" s="6"/>
    </row>
    <row r="186" spans="5:33">
      <c r="E186" s="6"/>
      <c r="F186" s="6"/>
      <c r="G186" s="6"/>
      <c r="H186" s="6"/>
      <c r="I186" s="6"/>
      <c r="J186" s="6"/>
      <c r="K186" s="6"/>
      <c r="L186" s="6"/>
      <c r="AA186" s="6"/>
      <c r="AB186" s="6"/>
      <c r="AC186" s="6"/>
      <c r="AD186" s="6"/>
      <c r="AE186" s="6"/>
      <c r="AF186" s="6"/>
      <c r="AG186" s="6"/>
    </row>
    <row r="187" spans="5:33">
      <c r="E187" s="6"/>
      <c r="F187" s="6"/>
      <c r="G187" s="6"/>
      <c r="H187" s="6"/>
      <c r="I187" s="6"/>
      <c r="J187" s="6"/>
      <c r="K187" s="6"/>
      <c r="L187" s="6"/>
      <c r="AA187" s="6"/>
      <c r="AB187" s="6"/>
      <c r="AC187" s="6"/>
      <c r="AD187" s="6"/>
      <c r="AE187" s="6"/>
      <c r="AF187" s="6"/>
      <c r="AG187" s="6"/>
    </row>
    <row r="188" spans="5:33">
      <c r="E188" s="6"/>
      <c r="F188" s="6"/>
      <c r="G188" s="6"/>
      <c r="H188" s="6"/>
      <c r="I188" s="6"/>
      <c r="J188" s="6"/>
      <c r="K188" s="6"/>
      <c r="L188" s="6"/>
      <c r="AA188" s="6"/>
      <c r="AB188" s="6"/>
      <c r="AC188" s="6"/>
      <c r="AD188" s="6"/>
      <c r="AE188" s="6"/>
      <c r="AF188" s="6"/>
      <c r="AG188" s="6"/>
    </row>
    <row r="189" spans="5:33">
      <c r="E189" s="6"/>
      <c r="F189" s="6"/>
      <c r="G189" s="6"/>
      <c r="H189" s="6"/>
      <c r="I189" s="6"/>
      <c r="J189" s="6"/>
      <c r="K189" s="6"/>
      <c r="L189" s="6"/>
      <c r="AA189" s="6"/>
      <c r="AB189" s="6"/>
      <c r="AC189" s="6"/>
      <c r="AD189" s="6"/>
      <c r="AE189" s="6"/>
      <c r="AF189" s="6"/>
      <c r="AG189" s="6"/>
    </row>
    <row r="190" spans="5:33">
      <c r="E190" s="6"/>
      <c r="F190" s="6"/>
      <c r="G190" s="6"/>
      <c r="H190" s="6"/>
      <c r="I190" s="6"/>
      <c r="J190" s="6"/>
      <c r="K190" s="6"/>
      <c r="L190" s="6"/>
      <c r="AA190" s="6"/>
      <c r="AB190" s="6"/>
      <c r="AC190" s="6"/>
      <c r="AD190" s="6"/>
      <c r="AE190" s="6"/>
      <c r="AF190" s="6"/>
      <c r="AG190" s="6"/>
    </row>
    <row r="191" spans="5:33">
      <c r="E191" s="6"/>
      <c r="F191" s="6"/>
      <c r="G191" s="6"/>
      <c r="H191" s="6"/>
      <c r="I191" s="6"/>
      <c r="J191" s="6"/>
      <c r="K191" s="6"/>
      <c r="L191" s="6"/>
      <c r="AA191" s="6"/>
      <c r="AB191" s="6"/>
      <c r="AC191" s="6"/>
      <c r="AD191" s="6"/>
      <c r="AE191" s="6"/>
      <c r="AF191" s="6"/>
      <c r="AG191" s="6"/>
    </row>
    <row r="192" spans="5:33">
      <c r="E192" s="6"/>
      <c r="F192" s="6"/>
      <c r="G192" s="6"/>
      <c r="H192" s="6"/>
      <c r="I192" s="6"/>
      <c r="J192" s="6"/>
      <c r="K192" s="6"/>
      <c r="L192" s="6"/>
      <c r="AA192" s="6"/>
      <c r="AB192" s="6"/>
      <c r="AC192" s="6"/>
      <c r="AD192" s="6"/>
      <c r="AE192" s="6"/>
      <c r="AF192" s="6"/>
      <c r="AG192" s="6"/>
    </row>
    <row r="193" spans="5:33">
      <c r="E193" s="6"/>
      <c r="F193" s="6"/>
      <c r="G193" s="6"/>
      <c r="H193" s="6"/>
      <c r="I193" s="6"/>
      <c r="J193" s="6"/>
      <c r="K193" s="6"/>
      <c r="L193" s="6"/>
      <c r="AA193" s="6"/>
      <c r="AB193" s="6"/>
      <c r="AC193" s="6"/>
      <c r="AD193" s="6"/>
      <c r="AE193" s="6"/>
      <c r="AF193" s="6"/>
      <c r="AG193" s="6"/>
    </row>
    <row r="194" spans="5:33">
      <c r="E194" s="6"/>
      <c r="F194" s="6"/>
      <c r="G194" s="6"/>
      <c r="H194" s="6"/>
      <c r="I194" s="6"/>
      <c r="J194" s="6"/>
      <c r="K194" s="6"/>
      <c r="L194" s="6"/>
      <c r="AA194" s="6"/>
      <c r="AB194" s="6"/>
      <c r="AC194" s="6"/>
      <c r="AD194" s="6"/>
      <c r="AE194" s="6"/>
      <c r="AF194" s="6"/>
      <c r="AG194" s="6"/>
    </row>
    <row r="195" spans="5:33">
      <c r="E195" s="6"/>
      <c r="F195" s="6"/>
      <c r="G195" s="6"/>
      <c r="H195" s="6"/>
      <c r="I195" s="6"/>
      <c r="J195" s="6"/>
      <c r="K195" s="6"/>
      <c r="L195" s="6"/>
      <c r="AA195" s="6"/>
      <c r="AB195" s="6"/>
      <c r="AC195" s="6"/>
      <c r="AD195" s="6"/>
      <c r="AE195" s="6"/>
      <c r="AF195" s="6"/>
      <c r="AG195" s="6"/>
    </row>
    <row r="196" spans="5:33">
      <c r="E196" s="6"/>
      <c r="F196" s="6"/>
      <c r="G196" s="6"/>
      <c r="H196" s="6"/>
      <c r="I196" s="6"/>
      <c r="J196" s="6"/>
      <c r="K196" s="6"/>
      <c r="L196" s="6"/>
      <c r="AA196" s="6"/>
      <c r="AB196" s="6"/>
      <c r="AC196" s="6"/>
      <c r="AD196" s="6"/>
      <c r="AE196" s="6"/>
      <c r="AF196" s="6"/>
      <c r="AG196" s="6"/>
    </row>
    <row r="197" spans="5:33">
      <c r="E197" s="6"/>
      <c r="F197" s="6"/>
      <c r="G197" s="6"/>
      <c r="H197" s="6"/>
      <c r="I197" s="6"/>
      <c r="J197" s="6"/>
      <c r="K197" s="6"/>
      <c r="L197" s="6"/>
      <c r="AA197" s="6"/>
      <c r="AB197" s="6"/>
      <c r="AC197" s="6"/>
      <c r="AD197" s="6"/>
      <c r="AE197" s="6"/>
      <c r="AF197" s="6"/>
      <c r="AG197" s="6"/>
    </row>
    <row r="198" spans="5:33">
      <c r="E198" s="6"/>
      <c r="F198" s="6"/>
      <c r="G198" s="6"/>
      <c r="H198" s="6"/>
      <c r="I198" s="6"/>
      <c r="J198" s="6"/>
      <c r="K198" s="6"/>
      <c r="L198" s="6"/>
      <c r="AA198" s="6"/>
      <c r="AB198" s="6"/>
      <c r="AC198" s="6"/>
      <c r="AD198" s="6"/>
      <c r="AE198" s="6"/>
      <c r="AF198" s="6"/>
      <c r="AG198" s="6"/>
    </row>
    <row r="199" spans="5:33">
      <c r="E199" s="6"/>
      <c r="F199" s="6"/>
      <c r="G199" s="6"/>
      <c r="H199" s="6"/>
      <c r="I199" s="6"/>
      <c r="J199" s="6"/>
      <c r="K199" s="6"/>
      <c r="L199" s="6"/>
      <c r="AA199" s="6"/>
      <c r="AB199" s="6"/>
      <c r="AC199" s="6"/>
      <c r="AD199" s="6"/>
      <c r="AE199" s="6"/>
      <c r="AF199" s="6"/>
      <c r="AG199" s="6"/>
    </row>
    <row r="200" spans="5:33">
      <c r="E200" s="6"/>
      <c r="F200" s="6"/>
      <c r="G200" s="6"/>
      <c r="H200" s="6"/>
      <c r="I200" s="6"/>
      <c r="J200" s="6"/>
      <c r="K200" s="6"/>
      <c r="L200" s="6"/>
      <c r="AA200" s="6"/>
      <c r="AB200" s="6"/>
      <c r="AC200" s="6"/>
      <c r="AD200" s="6"/>
      <c r="AE200" s="6"/>
      <c r="AF200" s="6"/>
      <c r="AG200" s="6"/>
    </row>
    <row r="201" spans="5:33">
      <c r="E201" s="6"/>
      <c r="F201" s="6"/>
      <c r="G201" s="6"/>
      <c r="H201" s="6"/>
      <c r="I201" s="6"/>
      <c r="J201" s="6"/>
      <c r="K201" s="6"/>
      <c r="L201" s="6"/>
      <c r="AA201" s="6"/>
      <c r="AB201" s="6"/>
      <c r="AC201" s="6"/>
      <c r="AD201" s="6"/>
      <c r="AE201" s="6"/>
      <c r="AF201" s="6"/>
      <c r="AG201" s="6"/>
    </row>
    <row r="202" spans="5:33">
      <c r="E202" s="6"/>
      <c r="F202" s="6"/>
      <c r="G202" s="6"/>
      <c r="H202" s="6"/>
      <c r="I202" s="6"/>
      <c r="J202" s="6"/>
      <c r="K202" s="6"/>
      <c r="L202" s="6"/>
      <c r="AA202" s="6"/>
      <c r="AB202" s="6"/>
      <c r="AC202" s="6"/>
      <c r="AD202" s="6"/>
      <c r="AE202" s="6"/>
      <c r="AF202" s="6"/>
      <c r="AG202" s="6"/>
    </row>
    <row r="203" spans="5:33">
      <c r="E203" s="6"/>
      <c r="F203" s="6"/>
      <c r="G203" s="6"/>
      <c r="H203" s="6"/>
      <c r="I203" s="6"/>
      <c r="J203" s="6"/>
      <c r="K203" s="6"/>
      <c r="L203" s="6"/>
      <c r="AA203" s="6"/>
      <c r="AB203" s="6"/>
      <c r="AC203" s="6"/>
      <c r="AD203" s="6"/>
      <c r="AE203" s="6"/>
      <c r="AF203" s="6"/>
      <c r="AG203" s="6"/>
    </row>
    <row r="204" spans="5:33">
      <c r="E204" s="6"/>
      <c r="F204" s="6"/>
      <c r="G204" s="6"/>
      <c r="H204" s="6"/>
      <c r="I204" s="6"/>
      <c r="J204" s="6"/>
      <c r="K204" s="6"/>
      <c r="L204" s="6"/>
      <c r="AA204" s="6"/>
      <c r="AB204" s="6"/>
      <c r="AC204" s="6"/>
      <c r="AD204" s="6"/>
      <c r="AE204" s="6"/>
      <c r="AF204" s="6"/>
      <c r="AG204" s="6"/>
    </row>
    <row r="205" spans="5:33">
      <c r="E205" s="6"/>
      <c r="F205" s="6"/>
      <c r="G205" s="6"/>
      <c r="H205" s="6"/>
      <c r="I205" s="6"/>
      <c r="J205" s="6"/>
      <c r="K205" s="6"/>
      <c r="L205" s="6"/>
      <c r="AA205" s="6"/>
      <c r="AB205" s="6"/>
      <c r="AC205" s="6"/>
      <c r="AD205" s="6"/>
      <c r="AE205" s="6"/>
      <c r="AF205" s="6"/>
      <c r="AG205" s="6"/>
    </row>
    <row r="206" spans="5:33">
      <c r="E206" s="6"/>
      <c r="F206" s="6"/>
      <c r="G206" s="6"/>
      <c r="H206" s="6"/>
      <c r="I206" s="6"/>
      <c r="J206" s="6"/>
      <c r="K206" s="6"/>
      <c r="L206" s="6"/>
      <c r="AA206" s="6"/>
      <c r="AB206" s="6"/>
      <c r="AC206" s="6"/>
      <c r="AD206" s="6"/>
      <c r="AE206" s="6"/>
      <c r="AF206" s="6"/>
      <c r="AG206" s="6"/>
    </row>
    <row r="207" spans="5:33">
      <c r="E207" s="6"/>
      <c r="F207" s="6"/>
      <c r="G207" s="6"/>
      <c r="H207" s="6"/>
      <c r="I207" s="6"/>
      <c r="J207" s="6"/>
      <c r="K207" s="6"/>
      <c r="L207" s="6"/>
      <c r="AA207" s="6"/>
      <c r="AB207" s="6"/>
      <c r="AC207" s="6"/>
      <c r="AD207" s="6"/>
      <c r="AE207" s="6"/>
      <c r="AF207" s="6"/>
      <c r="AG207" s="6"/>
    </row>
    <row r="208" spans="5:33">
      <c r="E208" s="6"/>
      <c r="F208" s="6"/>
      <c r="G208" s="6"/>
      <c r="H208" s="6"/>
      <c r="I208" s="6"/>
      <c r="J208" s="6"/>
      <c r="K208" s="6"/>
      <c r="L208" s="6"/>
      <c r="AA208" s="6"/>
      <c r="AB208" s="6"/>
      <c r="AC208" s="6"/>
      <c r="AD208" s="6"/>
      <c r="AE208" s="6"/>
      <c r="AF208" s="6"/>
      <c r="AG208" s="6"/>
    </row>
    <row r="209" spans="5:33">
      <c r="E209" s="6"/>
      <c r="F209" s="6"/>
      <c r="G209" s="6"/>
      <c r="H209" s="6"/>
      <c r="I209" s="6"/>
      <c r="J209" s="6"/>
      <c r="K209" s="6"/>
      <c r="L209" s="6"/>
      <c r="AA209" s="6"/>
      <c r="AB209" s="6"/>
      <c r="AC209" s="6"/>
      <c r="AD209" s="6"/>
      <c r="AE209" s="6"/>
      <c r="AF209" s="6"/>
      <c r="AG209" s="6"/>
    </row>
    <row r="210" spans="5:33">
      <c r="E210" s="6"/>
      <c r="F210" s="6"/>
      <c r="G210" s="6"/>
      <c r="H210" s="6"/>
      <c r="I210" s="6"/>
      <c r="J210" s="6"/>
      <c r="K210" s="6"/>
      <c r="L210" s="6"/>
      <c r="AA210" s="6"/>
      <c r="AB210" s="6"/>
      <c r="AC210" s="6"/>
      <c r="AD210" s="6"/>
      <c r="AE210" s="6"/>
      <c r="AF210" s="6"/>
      <c r="AG210" s="6"/>
    </row>
    <row r="211" spans="5:33">
      <c r="E211" s="6"/>
      <c r="F211" s="6"/>
      <c r="G211" s="6"/>
      <c r="H211" s="6"/>
      <c r="I211" s="6"/>
      <c r="J211" s="6"/>
      <c r="K211" s="6"/>
      <c r="L211" s="6"/>
      <c r="AA211" s="6"/>
      <c r="AB211" s="6"/>
      <c r="AC211" s="6"/>
      <c r="AD211" s="6"/>
      <c r="AE211" s="6"/>
      <c r="AF211" s="6"/>
      <c r="AG211" s="6"/>
    </row>
    <row r="212" spans="5:33">
      <c r="E212" s="6"/>
      <c r="F212" s="6"/>
      <c r="G212" s="6"/>
      <c r="H212" s="6"/>
      <c r="I212" s="6"/>
      <c r="J212" s="6"/>
      <c r="K212" s="6"/>
      <c r="L212" s="6"/>
      <c r="AA212" s="6"/>
      <c r="AB212" s="6"/>
      <c r="AC212" s="6"/>
      <c r="AD212" s="6"/>
      <c r="AE212" s="6"/>
      <c r="AF212" s="6"/>
      <c r="AG212" s="6"/>
    </row>
    <row r="213" spans="5:33">
      <c r="E213" s="6"/>
      <c r="F213" s="6"/>
      <c r="G213" s="6"/>
      <c r="H213" s="6"/>
      <c r="I213" s="6"/>
      <c r="J213" s="6"/>
      <c r="K213" s="6"/>
      <c r="L213" s="6"/>
      <c r="AA213" s="6"/>
      <c r="AB213" s="6"/>
      <c r="AC213" s="6"/>
      <c r="AD213" s="6"/>
      <c r="AE213" s="6"/>
      <c r="AF213" s="6"/>
      <c r="AG213" s="6"/>
    </row>
    <row r="214" spans="5:33">
      <c r="E214" s="6"/>
      <c r="F214" s="6"/>
      <c r="G214" s="6"/>
      <c r="H214" s="6"/>
      <c r="I214" s="6"/>
      <c r="J214" s="6"/>
      <c r="K214" s="6"/>
      <c r="L214" s="6"/>
      <c r="AA214" s="6"/>
      <c r="AB214" s="6"/>
      <c r="AC214" s="6"/>
      <c r="AD214" s="6"/>
      <c r="AE214" s="6"/>
      <c r="AF214" s="6"/>
      <c r="AG214" s="6"/>
    </row>
    <row r="215" spans="5:33">
      <c r="E215" s="6"/>
      <c r="F215" s="6"/>
      <c r="G215" s="6"/>
      <c r="H215" s="6"/>
      <c r="I215" s="6"/>
      <c r="J215" s="6"/>
      <c r="K215" s="6"/>
      <c r="L215" s="6"/>
      <c r="AA215" s="6"/>
      <c r="AB215" s="6"/>
      <c r="AC215" s="6"/>
      <c r="AD215" s="6"/>
      <c r="AE215" s="6"/>
      <c r="AF215" s="6"/>
      <c r="AG215" s="6"/>
    </row>
    <row r="216" spans="5:33">
      <c r="E216" s="6"/>
      <c r="F216" s="6"/>
      <c r="G216" s="6"/>
      <c r="H216" s="6"/>
      <c r="I216" s="6"/>
      <c r="J216" s="6"/>
      <c r="K216" s="6"/>
      <c r="L216" s="6"/>
      <c r="AA216" s="6"/>
      <c r="AB216" s="6"/>
      <c r="AC216" s="6"/>
      <c r="AD216" s="6"/>
      <c r="AE216" s="6"/>
      <c r="AF216" s="6"/>
      <c r="AG216" s="6"/>
    </row>
    <row r="217" spans="5:33">
      <c r="E217" s="6"/>
      <c r="F217" s="6"/>
      <c r="G217" s="6"/>
      <c r="H217" s="6"/>
      <c r="I217" s="6"/>
      <c r="J217" s="6"/>
      <c r="K217" s="6"/>
      <c r="L217" s="6"/>
      <c r="AA217" s="6"/>
      <c r="AB217" s="6"/>
      <c r="AC217" s="6"/>
      <c r="AD217" s="6"/>
      <c r="AE217" s="6"/>
      <c r="AF217" s="6"/>
      <c r="AG217" s="6"/>
    </row>
    <row r="218" spans="5:33">
      <c r="E218" s="6"/>
      <c r="F218" s="6"/>
      <c r="G218" s="6"/>
      <c r="H218" s="6"/>
      <c r="I218" s="6"/>
      <c r="J218" s="6"/>
      <c r="K218" s="6"/>
      <c r="L218" s="6"/>
      <c r="AA218" s="6"/>
      <c r="AB218" s="6"/>
      <c r="AC218" s="6"/>
      <c r="AD218" s="6"/>
      <c r="AE218" s="6"/>
      <c r="AF218" s="6"/>
      <c r="AG218" s="6"/>
    </row>
    <row r="219" spans="5:33">
      <c r="E219" s="6"/>
      <c r="F219" s="6"/>
      <c r="G219" s="6"/>
      <c r="H219" s="6"/>
      <c r="I219" s="6"/>
      <c r="J219" s="6"/>
      <c r="K219" s="6"/>
      <c r="L219" s="6"/>
      <c r="AA219" s="6"/>
      <c r="AB219" s="6"/>
      <c r="AC219" s="6"/>
      <c r="AD219" s="6"/>
      <c r="AE219" s="6"/>
      <c r="AF219" s="6"/>
      <c r="AG219" s="6"/>
    </row>
    <row r="220" spans="5:33">
      <c r="E220" s="6"/>
      <c r="F220" s="6"/>
      <c r="G220" s="6"/>
      <c r="H220" s="6"/>
      <c r="I220" s="6"/>
      <c r="J220" s="6"/>
      <c r="K220" s="6"/>
      <c r="L220" s="6"/>
      <c r="AA220" s="6"/>
      <c r="AB220" s="6"/>
      <c r="AC220" s="6"/>
      <c r="AD220" s="6"/>
      <c r="AE220" s="6"/>
      <c r="AF220" s="6"/>
      <c r="AG220" s="6"/>
    </row>
    <row r="221" spans="5:33">
      <c r="E221" s="6"/>
      <c r="F221" s="6"/>
      <c r="G221" s="6"/>
      <c r="H221" s="6"/>
      <c r="I221" s="6"/>
      <c r="J221" s="6"/>
      <c r="K221" s="6"/>
      <c r="L221" s="6"/>
      <c r="AA221" s="6"/>
      <c r="AB221" s="6"/>
      <c r="AC221" s="6"/>
      <c r="AD221" s="6"/>
      <c r="AE221" s="6"/>
      <c r="AF221" s="6"/>
      <c r="AG221" s="6"/>
    </row>
    <row r="222" spans="5:33">
      <c r="E222" s="6"/>
      <c r="F222" s="6"/>
      <c r="G222" s="6"/>
      <c r="H222" s="6"/>
      <c r="I222" s="6"/>
      <c r="J222" s="6"/>
      <c r="K222" s="6"/>
      <c r="L222" s="6"/>
      <c r="AA222" s="6"/>
      <c r="AB222" s="6"/>
      <c r="AC222" s="6"/>
      <c r="AD222" s="6"/>
      <c r="AE222" s="6"/>
      <c r="AF222" s="6"/>
      <c r="AG222" s="6"/>
    </row>
    <row r="223" spans="5:33">
      <c r="E223" s="6"/>
      <c r="F223" s="6"/>
      <c r="G223" s="6"/>
      <c r="H223" s="6"/>
      <c r="I223" s="6"/>
      <c r="J223" s="6"/>
      <c r="K223" s="6"/>
      <c r="L223" s="6"/>
      <c r="AA223" s="6"/>
      <c r="AB223" s="6"/>
      <c r="AC223" s="6"/>
      <c r="AD223" s="6"/>
      <c r="AE223" s="6"/>
      <c r="AF223" s="6"/>
      <c r="AG223" s="6"/>
    </row>
    <row r="224" spans="5:33">
      <c r="E224" s="6"/>
      <c r="F224" s="6"/>
      <c r="G224" s="6"/>
      <c r="H224" s="6"/>
      <c r="I224" s="6"/>
      <c r="J224" s="6"/>
      <c r="K224" s="6"/>
      <c r="L224" s="6"/>
      <c r="AA224" s="6"/>
      <c r="AB224" s="6"/>
      <c r="AC224" s="6"/>
      <c r="AD224" s="6"/>
      <c r="AE224" s="6"/>
      <c r="AF224" s="6"/>
      <c r="AG224" s="6"/>
    </row>
    <row r="225" spans="5:33">
      <c r="E225" s="6"/>
      <c r="F225" s="6"/>
      <c r="G225" s="6"/>
      <c r="H225" s="6"/>
      <c r="I225" s="6"/>
      <c r="J225" s="6"/>
      <c r="K225" s="6"/>
      <c r="L225" s="6"/>
      <c r="AA225" s="6"/>
      <c r="AB225" s="6"/>
      <c r="AC225" s="6"/>
      <c r="AD225" s="6"/>
      <c r="AE225" s="6"/>
      <c r="AF225" s="6"/>
      <c r="AG225" s="6"/>
    </row>
    <row r="226" spans="5:33">
      <c r="E226" s="6"/>
      <c r="F226" s="6"/>
      <c r="G226" s="6"/>
      <c r="H226" s="6"/>
      <c r="I226" s="6"/>
      <c r="J226" s="6"/>
      <c r="K226" s="6"/>
      <c r="L226" s="6"/>
      <c r="AA226" s="6"/>
      <c r="AB226" s="6"/>
      <c r="AC226" s="6"/>
      <c r="AD226" s="6"/>
      <c r="AE226" s="6"/>
      <c r="AF226" s="6"/>
      <c r="AG226" s="6"/>
    </row>
    <row r="227" spans="5:33">
      <c r="E227" s="6"/>
      <c r="F227" s="6"/>
      <c r="G227" s="6"/>
      <c r="H227" s="6"/>
      <c r="I227" s="6"/>
      <c r="J227" s="6"/>
      <c r="K227" s="6"/>
      <c r="L227" s="6"/>
      <c r="AA227" s="6"/>
      <c r="AB227" s="6"/>
      <c r="AC227" s="6"/>
      <c r="AD227" s="6"/>
      <c r="AE227" s="6"/>
      <c r="AF227" s="6"/>
      <c r="AG227" s="6"/>
    </row>
    <row r="228" spans="5:33">
      <c r="E228" s="6"/>
      <c r="F228" s="6"/>
      <c r="G228" s="6"/>
      <c r="H228" s="6"/>
      <c r="I228" s="6"/>
      <c r="J228" s="6"/>
      <c r="K228" s="6"/>
      <c r="L228" s="6"/>
      <c r="AA228" s="6"/>
      <c r="AB228" s="6"/>
      <c r="AC228" s="6"/>
      <c r="AD228" s="6"/>
      <c r="AE228" s="6"/>
      <c r="AF228" s="6"/>
      <c r="AG228" s="6"/>
    </row>
    <row r="229" spans="5:33">
      <c r="E229" s="6"/>
      <c r="F229" s="6"/>
      <c r="G229" s="6"/>
      <c r="H229" s="6"/>
      <c r="I229" s="6"/>
      <c r="J229" s="6"/>
      <c r="K229" s="6"/>
      <c r="L229" s="6"/>
      <c r="AA229" s="6"/>
      <c r="AB229" s="6"/>
      <c r="AC229" s="6"/>
      <c r="AD229" s="6"/>
      <c r="AE229" s="6"/>
      <c r="AF229" s="6"/>
      <c r="AG229" s="6"/>
    </row>
    <row r="230" spans="5:33">
      <c r="E230" s="6"/>
      <c r="F230" s="6"/>
      <c r="G230" s="6"/>
      <c r="H230" s="6"/>
      <c r="I230" s="6"/>
      <c r="J230" s="6"/>
      <c r="K230" s="6"/>
      <c r="L230" s="6"/>
      <c r="AA230" s="6"/>
      <c r="AB230" s="6"/>
      <c r="AC230" s="6"/>
      <c r="AD230" s="6"/>
      <c r="AE230" s="6"/>
      <c r="AF230" s="6"/>
      <c r="AG230" s="6"/>
    </row>
    <row r="231" spans="5:33">
      <c r="E231" s="6"/>
      <c r="F231" s="6"/>
      <c r="G231" s="6"/>
      <c r="H231" s="6"/>
      <c r="I231" s="6"/>
      <c r="J231" s="6"/>
      <c r="K231" s="6"/>
      <c r="L231" s="6"/>
      <c r="AA231" s="6"/>
      <c r="AB231" s="6"/>
      <c r="AC231" s="6"/>
      <c r="AD231" s="6"/>
      <c r="AE231" s="6"/>
      <c r="AF231" s="6"/>
      <c r="AG231" s="6"/>
    </row>
    <row r="232" spans="5:33">
      <c r="E232" s="6"/>
      <c r="F232" s="6"/>
      <c r="G232" s="6"/>
      <c r="H232" s="6"/>
      <c r="I232" s="6"/>
      <c r="J232" s="6"/>
      <c r="K232" s="6"/>
      <c r="L232" s="6"/>
      <c r="AA232" s="6"/>
      <c r="AB232" s="6"/>
      <c r="AC232" s="6"/>
      <c r="AD232" s="6"/>
      <c r="AE232" s="6"/>
      <c r="AF232" s="6"/>
      <c r="AG232" s="6"/>
    </row>
    <row r="233" spans="5:33">
      <c r="E233" s="6"/>
      <c r="F233" s="6"/>
      <c r="G233" s="6"/>
      <c r="H233" s="6"/>
      <c r="I233" s="6"/>
      <c r="J233" s="6"/>
      <c r="K233" s="6"/>
      <c r="L233" s="6"/>
      <c r="AA233" s="6"/>
      <c r="AB233" s="6"/>
      <c r="AC233" s="6"/>
      <c r="AD233" s="6"/>
      <c r="AE233" s="6"/>
      <c r="AF233" s="6"/>
      <c r="AG233" s="6"/>
    </row>
    <row r="234" spans="5:33">
      <c r="E234" s="6"/>
      <c r="F234" s="6"/>
      <c r="G234" s="6"/>
      <c r="H234" s="6"/>
      <c r="I234" s="6"/>
      <c r="J234" s="6"/>
      <c r="K234" s="6"/>
      <c r="L234" s="6"/>
      <c r="AA234" s="6"/>
      <c r="AB234" s="6"/>
      <c r="AC234" s="6"/>
      <c r="AD234" s="6"/>
      <c r="AE234" s="6"/>
      <c r="AF234" s="6"/>
      <c r="AG234" s="6"/>
    </row>
    <row r="235" spans="5:33">
      <c r="E235" s="6"/>
      <c r="F235" s="6"/>
      <c r="G235" s="6"/>
      <c r="H235" s="6"/>
      <c r="I235" s="6"/>
      <c r="J235" s="6"/>
      <c r="K235" s="6"/>
      <c r="L235" s="6"/>
      <c r="AA235" s="6"/>
      <c r="AB235" s="6"/>
      <c r="AC235" s="6"/>
      <c r="AD235" s="6"/>
      <c r="AE235" s="6"/>
      <c r="AF235" s="6"/>
      <c r="AG235" s="6"/>
    </row>
    <row r="236" spans="5:33">
      <c r="E236" s="6"/>
      <c r="F236" s="6"/>
      <c r="G236" s="6"/>
      <c r="H236" s="6"/>
      <c r="I236" s="6"/>
      <c r="J236" s="6"/>
      <c r="K236" s="6"/>
      <c r="L236" s="6"/>
      <c r="AA236" s="6"/>
      <c r="AB236" s="6"/>
      <c r="AC236" s="6"/>
      <c r="AD236" s="6"/>
      <c r="AE236" s="6"/>
      <c r="AF236" s="6"/>
      <c r="AG236" s="6"/>
    </row>
    <row r="237" spans="5:33">
      <c r="E237" s="6"/>
      <c r="F237" s="6"/>
      <c r="G237" s="6"/>
      <c r="H237" s="6"/>
      <c r="I237" s="6"/>
      <c r="J237" s="6"/>
      <c r="K237" s="6"/>
      <c r="L237" s="6"/>
      <c r="AA237" s="6"/>
      <c r="AB237" s="6"/>
      <c r="AC237" s="6"/>
      <c r="AD237" s="6"/>
      <c r="AE237" s="6"/>
      <c r="AF237" s="6"/>
      <c r="AG237" s="6"/>
    </row>
    <row r="238" spans="5:33">
      <c r="E238" s="6"/>
      <c r="F238" s="6"/>
      <c r="G238" s="6"/>
      <c r="H238" s="6"/>
      <c r="I238" s="6"/>
      <c r="J238" s="6"/>
      <c r="K238" s="6"/>
      <c r="L238" s="6"/>
      <c r="AA238" s="6"/>
      <c r="AB238" s="6"/>
      <c r="AC238" s="6"/>
      <c r="AD238" s="6"/>
      <c r="AE238" s="6"/>
      <c r="AF238" s="6"/>
      <c r="AG238" s="6"/>
    </row>
    <row r="239" spans="5:33">
      <c r="E239" s="6"/>
      <c r="F239" s="6"/>
      <c r="G239" s="6"/>
      <c r="H239" s="6"/>
      <c r="I239" s="6"/>
      <c r="J239" s="6"/>
      <c r="K239" s="6"/>
      <c r="L239" s="6"/>
      <c r="AA239" s="6"/>
      <c r="AB239" s="6"/>
      <c r="AC239" s="6"/>
      <c r="AD239" s="6"/>
      <c r="AE239" s="6"/>
      <c r="AF239" s="6"/>
      <c r="AG239" s="6"/>
    </row>
    <row r="240" spans="5:33">
      <c r="E240" s="6"/>
      <c r="F240" s="6"/>
      <c r="G240" s="6"/>
      <c r="H240" s="6"/>
      <c r="I240" s="6"/>
      <c r="J240" s="6"/>
      <c r="K240" s="6"/>
      <c r="L240" s="6"/>
      <c r="AA240" s="6"/>
      <c r="AB240" s="6"/>
      <c r="AC240" s="6"/>
      <c r="AD240" s="6"/>
      <c r="AE240" s="6"/>
      <c r="AF240" s="6"/>
      <c r="AG240" s="6"/>
    </row>
    <row r="241" spans="5:33">
      <c r="E241" s="6"/>
      <c r="F241" s="6"/>
      <c r="G241" s="6"/>
      <c r="H241" s="6"/>
      <c r="I241" s="6"/>
      <c r="J241" s="6"/>
      <c r="K241" s="6"/>
      <c r="L241" s="6"/>
      <c r="AA241" s="6"/>
      <c r="AB241" s="6"/>
      <c r="AC241" s="6"/>
      <c r="AD241" s="6"/>
      <c r="AE241" s="6"/>
      <c r="AF241" s="6"/>
      <c r="AG241" s="6"/>
    </row>
    <row r="242" spans="5:33">
      <c r="E242" s="6"/>
      <c r="F242" s="6"/>
      <c r="G242" s="6"/>
      <c r="H242" s="6"/>
      <c r="I242" s="6"/>
      <c r="J242" s="6"/>
      <c r="K242" s="6"/>
      <c r="L242" s="6"/>
      <c r="AA242" s="6"/>
      <c r="AB242" s="6"/>
      <c r="AC242" s="6"/>
      <c r="AD242" s="6"/>
      <c r="AE242" s="6"/>
      <c r="AF242" s="6"/>
      <c r="AG242" s="6"/>
    </row>
    <row r="243" spans="5:33">
      <c r="E243" s="6"/>
      <c r="F243" s="6"/>
      <c r="G243" s="6"/>
      <c r="H243" s="6"/>
      <c r="I243" s="6"/>
      <c r="J243" s="6"/>
      <c r="K243" s="6"/>
      <c r="L243" s="6"/>
      <c r="AA243" s="6"/>
      <c r="AB243" s="6"/>
      <c r="AC243" s="6"/>
      <c r="AD243" s="6"/>
      <c r="AE243" s="6"/>
      <c r="AF243" s="6"/>
      <c r="AG243" s="6"/>
    </row>
    <row r="244" spans="5:33">
      <c r="E244" s="6"/>
      <c r="F244" s="6"/>
      <c r="G244" s="6"/>
      <c r="H244" s="6"/>
      <c r="I244" s="6"/>
      <c r="J244" s="6"/>
      <c r="K244" s="6"/>
      <c r="L244" s="6"/>
      <c r="AA244" s="6"/>
      <c r="AB244" s="6"/>
      <c r="AC244" s="6"/>
      <c r="AD244" s="6"/>
      <c r="AE244" s="6"/>
      <c r="AF244" s="6"/>
      <c r="AG244" s="6"/>
    </row>
    <row r="245" spans="5:33">
      <c r="E245" s="6"/>
      <c r="F245" s="6"/>
      <c r="G245" s="6"/>
      <c r="H245" s="6"/>
      <c r="I245" s="6"/>
      <c r="J245" s="6"/>
      <c r="K245" s="6"/>
      <c r="L245" s="6"/>
      <c r="AA245" s="6"/>
      <c r="AB245" s="6"/>
      <c r="AC245" s="6"/>
      <c r="AD245" s="6"/>
      <c r="AE245" s="6"/>
      <c r="AF245" s="6"/>
      <c r="AG245" s="6"/>
    </row>
    <row r="246" spans="5:33">
      <c r="E246" s="6"/>
      <c r="F246" s="6"/>
      <c r="G246" s="6"/>
      <c r="H246" s="6"/>
      <c r="I246" s="6"/>
      <c r="J246" s="6"/>
      <c r="K246" s="6"/>
      <c r="L246" s="6"/>
      <c r="AA246" s="6"/>
      <c r="AB246" s="6"/>
      <c r="AC246" s="6"/>
      <c r="AD246" s="6"/>
      <c r="AE246" s="6"/>
      <c r="AF246" s="6"/>
      <c r="AG246" s="6"/>
    </row>
    <row r="247" spans="5:33">
      <c r="E247" s="6"/>
      <c r="F247" s="6"/>
      <c r="G247" s="6"/>
      <c r="H247" s="6"/>
      <c r="I247" s="6"/>
      <c r="J247" s="6"/>
      <c r="K247" s="6"/>
      <c r="L247" s="6"/>
      <c r="AA247" s="6"/>
      <c r="AB247" s="6"/>
      <c r="AC247" s="6"/>
      <c r="AD247" s="6"/>
      <c r="AE247" s="6"/>
      <c r="AF247" s="6"/>
      <c r="AG247" s="6"/>
    </row>
    <row r="248" spans="27:33">
      <c r="AA248" s="6"/>
      <c r="AB248" s="6"/>
      <c r="AC248" s="6"/>
      <c r="AD248" s="6"/>
      <c r="AE248" s="6"/>
      <c r="AF248" s="6"/>
      <c r="AG248" s="6"/>
    </row>
    <row r="249" spans="27:33">
      <c r="AA249" s="6"/>
      <c r="AB249" s="6"/>
      <c r="AC249" s="6"/>
      <c r="AD249" s="6"/>
      <c r="AE249" s="6"/>
      <c r="AF249" s="6"/>
      <c r="AG249" s="6"/>
    </row>
    <row r="250" spans="27:33">
      <c r="AA250" s="6"/>
      <c r="AB250" s="6"/>
      <c r="AC250" s="6"/>
      <c r="AD250" s="6"/>
      <c r="AE250" s="6"/>
      <c r="AF250" s="6"/>
      <c r="AG250" s="6"/>
    </row>
    <row r="251" spans="27:33">
      <c r="AA251" s="6"/>
      <c r="AB251" s="6"/>
      <c r="AC251" s="6"/>
      <c r="AD251" s="6"/>
      <c r="AE251" s="6"/>
      <c r="AF251" s="6"/>
      <c r="AG251" s="6"/>
    </row>
    <row r="252" spans="27:33">
      <c r="AA252" s="6"/>
      <c r="AB252" s="6"/>
      <c r="AC252" s="6"/>
      <c r="AD252" s="6"/>
      <c r="AE252" s="6"/>
      <c r="AF252" s="6"/>
      <c r="AG252" s="6"/>
    </row>
    <row r="253" spans="27:33">
      <c r="AA253" s="6"/>
      <c r="AB253" s="6"/>
      <c r="AC253" s="6"/>
      <c r="AD253" s="6"/>
      <c r="AE253" s="6"/>
      <c r="AF253" s="6"/>
      <c r="AG253" s="6"/>
    </row>
    <row r="254" spans="27:33">
      <c r="AA254" s="6"/>
      <c r="AB254" s="6"/>
      <c r="AC254" s="6"/>
      <c r="AD254" s="6"/>
      <c r="AE254" s="6"/>
      <c r="AF254" s="6"/>
      <c r="AG254" s="6"/>
    </row>
    <row r="255" spans="27:33">
      <c r="AA255" s="6"/>
      <c r="AB255" s="6"/>
      <c r="AC255" s="6"/>
      <c r="AD255" s="6"/>
      <c r="AE255" s="6"/>
      <c r="AF255" s="6"/>
      <c r="AG255" s="6"/>
    </row>
    <row r="256" spans="27:33">
      <c r="AA256" s="6"/>
      <c r="AB256" s="6"/>
      <c r="AC256" s="6"/>
      <c r="AD256" s="6"/>
      <c r="AE256" s="6"/>
      <c r="AF256" s="6"/>
      <c r="AG256" s="6"/>
    </row>
    <row r="257" spans="27:33">
      <c r="AA257" s="6"/>
      <c r="AB257" s="6"/>
      <c r="AC257" s="6"/>
      <c r="AD257" s="6"/>
      <c r="AE257" s="6"/>
      <c r="AF257" s="6"/>
      <c r="AG257" s="6"/>
    </row>
    <row r="258" spans="27:33">
      <c r="AA258" s="6"/>
      <c r="AB258" s="6"/>
      <c r="AC258" s="6"/>
      <c r="AD258" s="6"/>
      <c r="AE258" s="6"/>
      <c r="AF258" s="6"/>
      <c r="AG258" s="6"/>
    </row>
  </sheetData>
  <mergeCells count="14">
    <mergeCell ref="A1:U1"/>
    <mergeCell ref="W1:AG1"/>
    <mergeCell ref="B2:C2"/>
    <mergeCell ref="F2:K2"/>
    <mergeCell ref="N2:P2"/>
    <mergeCell ref="S2:U2"/>
    <mergeCell ref="X2:Y2"/>
    <mergeCell ref="AB2:AG2"/>
    <mergeCell ref="F3:H3"/>
    <mergeCell ref="I3:K3"/>
    <mergeCell ref="N3:P3"/>
    <mergeCell ref="S3:U3"/>
    <mergeCell ref="AB3:AD3"/>
    <mergeCell ref="AE3:AG3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43"/>
  <sheetViews>
    <sheetView topLeftCell="A13" workbookViewId="0">
      <selection activeCell="I21" sqref="I21"/>
    </sheetView>
  </sheetViews>
  <sheetFormatPr defaultColWidth="9" defaultRowHeight="12.75"/>
  <cols>
    <col min="1" max="1" width="9" style="72"/>
    <col min="2" max="2" width="8.10833333333333" style="72" customWidth="1"/>
    <col min="3" max="16384" width="9" style="72"/>
  </cols>
  <sheetData>
    <row r="2" spans="2:14">
      <c r="B2" s="73" t="s">
        <v>2</v>
      </c>
      <c r="H2" s="73" t="s">
        <v>3</v>
      </c>
      <c r="N2" s="73" t="s">
        <v>4</v>
      </c>
    </row>
    <row r="4" spans="2:14">
      <c r="B4" s="72" t="s">
        <v>330</v>
      </c>
      <c r="H4" s="72" t="s">
        <v>330</v>
      </c>
      <c r="N4" s="72" t="s">
        <v>330</v>
      </c>
    </row>
    <row r="6" spans="2:14">
      <c r="B6" s="72" t="s">
        <v>331</v>
      </c>
      <c r="H6" s="72" t="s">
        <v>331</v>
      </c>
      <c r="N6" s="72" t="s">
        <v>331</v>
      </c>
    </row>
    <row r="8" spans="2:14">
      <c r="B8" s="72" t="s">
        <v>332</v>
      </c>
      <c r="H8" s="72" t="s">
        <v>332</v>
      </c>
      <c r="N8" s="72" t="s">
        <v>332</v>
      </c>
    </row>
    <row r="10" spans="2:14">
      <c r="B10" s="72" t="s">
        <v>333</v>
      </c>
      <c r="H10" s="72" t="s">
        <v>333</v>
      </c>
      <c r="N10" s="72" t="s">
        <v>333</v>
      </c>
    </row>
    <row r="12" spans="2:14">
      <c r="B12" s="74" t="s">
        <v>334</v>
      </c>
      <c r="H12" s="74" t="s">
        <v>334</v>
      </c>
      <c r="N12" s="74" t="s">
        <v>334</v>
      </c>
    </row>
    <row r="15" spans="2:17">
      <c r="B15" s="72" t="s">
        <v>330</v>
      </c>
      <c r="F15" s="72" t="s">
        <v>331</v>
      </c>
      <c r="J15" s="72" t="s">
        <v>332</v>
      </c>
      <c r="M15" s="72" t="s">
        <v>333</v>
      </c>
      <c r="Q15" s="74" t="s">
        <v>334</v>
      </c>
    </row>
    <row r="17" spans="17:24">
      <c r="Q17" s="73" t="s">
        <v>2</v>
      </c>
      <c r="U17" s="73" t="s">
        <v>3</v>
      </c>
      <c r="X17" s="73" t="s">
        <v>4</v>
      </c>
    </row>
    <row r="18" spans="1:13">
      <c r="A18" s="73" t="s">
        <v>2</v>
      </c>
      <c r="E18" s="73"/>
      <c r="I18" s="73"/>
      <c r="M18" s="73"/>
    </row>
    <row r="20" spans="14:17">
      <c r="N20" s="75"/>
      <c r="O20" s="75"/>
      <c r="P20" s="75"/>
      <c r="Q20" s="75"/>
    </row>
    <row r="21" spans="14:17">
      <c r="N21" s="75"/>
      <c r="O21" s="75"/>
      <c r="P21" s="75"/>
      <c r="Q21" s="75"/>
    </row>
    <row r="22" spans="14:17">
      <c r="N22" s="75"/>
      <c r="O22" s="75"/>
      <c r="P22" s="75"/>
      <c r="Q22" s="75"/>
    </row>
    <row r="23" spans="14:17">
      <c r="N23" s="75"/>
      <c r="O23" s="75"/>
      <c r="Q23" s="75"/>
    </row>
    <row r="24" spans="14:17">
      <c r="N24" s="75"/>
      <c r="O24" s="75"/>
      <c r="P24" s="75" t="s">
        <v>335</v>
      </c>
      <c r="Q24" s="75"/>
    </row>
    <row r="25" spans="14:17">
      <c r="N25" s="75"/>
      <c r="O25" s="75"/>
      <c r="P25" s="75"/>
      <c r="Q25" s="75"/>
    </row>
    <row r="26" spans="14:17">
      <c r="N26" s="75"/>
      <c r="O26" s="75"/>
      <c r="P26" s="75"/>
      <c r="Q26" s="75"/>
    </row>
    <row r="27" spans="1:17">
      <c r="A27" s="73" t="s">
        <v>3</v>
      </c>
      <c r="E27" s="73"/>
      <c r="I27" s="73"/>
      <c r="M27" s="73"/>
      <c r="N27" s="75"/>
      <c r="O27" s="75"/>
      <c r="P27" s="75"/>
      <c r="Q27" s="75"/>
    </row>
    <row r="28" spans="14:17">
      <c r="N28" s="75"/>
      <c r="O28" s="75"/>
      <c r="P28" s="75"/>
      <c r="Q28" s="75"/>
    </row>
    <row r="29" spans="14:17">
      <c r="N29" s="75"/>
      <c r="O29" s="75"/>
      <c r="P29" s="75"/>
      <c r="Q29" s="75"/>
    </row>
    <row r="30" spans="14:17">
      <c r="N30" s="75"/>
      <c r="O30" s="75"/>
      <c r="P30" s="75"/>
      <c r="Q30" s="75"/>
    </row>
    <row r="31" spans="14:17">
      <c r="N31" s="75"/>
      <c r="O31" s="75"/>
      <c r="P31" s="75"/>
      <c r="Q31" s="75"/>
    </row>
    <row r="32" spans="14:17">
      <c r="N32" s="75"/>
      <c r="O32" s="75"/>
      <c r="P32" s="75" t="s">
        <v>335</v>
      </c>
      <c r="Q32" s="75"/>
    </row>
    <row r="33" spans="14:17">
      <c r="N33" s="75"/>
      <c r="O33" s="75"/>
      <c r="P33" s="75"/>
      <c r="Q33" s="75"/>
    </row>
    <row r="34" spans="14:17">
      <c r="N34" s="75"/>
      <c r="O34" s="75"/>
      <c r="P34" s="75"/>
      <c r="Q34" s="75"/>
    </row>
    <row r="35" spans="1:17">
      <c r="A35" s="73" t="s">
        <v>4</v>
      </c>
      <c r="N35" s="75"/>
      <c r="O35" s="75"/>
      <c r="P35" s="75"/>
      <c r="Q35" s="75"/>
    </row>
    <row r="36" spans="5:17">
      <c r="E36" s="73"/>
      <c r="I36" s="73"/>
      <c r="M36" s="73"/>
      <c r="N36" s="75"/>
      <c r="O36" s="75"/>
      <c r="P36" s="75"/>
      <c r="Q36" s="75"/>
    </row>
    <row r="43" spans="16:16">
      <c r="P43" s="75" t="s">
        <v>335</v>
      </c>
    </row>
  </sheetData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5121" r:id="rId3">
          <objectPr defaultSize="0" r:id="rId4">
            <anchor moveWithCells="1">
              <from>
                <xdr:col>0</xdr:col>
                <xdr:colOff>563880</xdr:colOff>
                <xdr:row>15</xdr:row>
                <xdr:rowOff>45720</xdr:rowOff>
              </from>
              <to>
                <xdr:col>3</xdr:col>
                <xdr:colOff>617220</xdr:colOff>
                <xdr:row>41</xdr:row>
                <xdr:rowOff>99060</xdr:rowOff>
              </to>
            </anchor>
          </objectPr>
        </oleObject>
      </mc:Choice>
      <mc:Fallback>
        <oleObject shapeId="5121" r:id="rId3"/>
      </mc:Fallback>
    </mc:AlternateContent>
    <mc:AlternateContent xmlns:mc="http://schemas.openxmlformats.org/markup-compatibility/2006">
      <mc:Choice Requires="x14">
        <oleObject shapeId="5122" r:id="rId5">
          <objectPr defaultSize="0" r:id="rId6">
            <anchor moveWithCells="1">
              <from>
                <xdr:col>9</xdr:col>
                <xdr:colOff>60960</xdr:colOff>
                <xdr:row>15</xdr:row>
                <xdr:rowOff>22860</xdr:rowOff>
              </from>
              <to>
                <xdr:col>11</xdr:col>
                <xdr:colOff>670560</xdr:colOff>
                <xdr:row>44</xdr:row>
                <xdr:rowOff>99060</xdr:rowOff>
              </to>
            </anchor>
          </objectPr>
        </oleObject>
      </mc:Choice>
      <mc:Fallback>
        <oleObject shapeId="5122" r:id="rId5"/>
      </mc:Fallback>
    </mc:AlternateContent>
    <mc:AlternateContent xmlns:mc="http://schemas.openxmlformats.org/markup-compatibility/2006">
      <mc:Choice Requires="x14">
        <oleObject shapeId="5124" progId="Photoshop.Image.19" r:id="rId7">
          <objectPr defaultSize="0" r:id="rId8">
            <anchor moveWithCells="1">
              <from>
                <xdr:col>12</xdr:col>
                <xdr:colOff>556260</xdr:colOff>
                <xdr:row>15</xdr:row>
                <xdr:rowOff>30480</xdr:rowOff>
              </from>
              <to>
                <xdr:col>15</xdr:col>
                <xdr:colOff>327660</xdr:colOff>
                <xdr:row>43</xdr:row>
                <xdr:rowOff>137160</xdr:rowOff>
              </to>
            </anchor>
          </objectPr>
        </oleObject>
      </mc:Choice>
      <mc:Fallback>
        <oleObject shapeId="5124" progId="Photoshop.Image.19" r:id="rId7"/>
      </mc:Fallback>
    </mc:AlternateContent>
  </oleObjec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53"/>
  <sheetViews>
    <sheetView workbookViewId="0">
      <selection activeCell="H7" sqref="H7"/>
    </sheetView>
  </sheetViews>
  <sheetFormatPr defaultColWidth="9" defaultRowHeight="13.5"/>
  <cols>
    <col min="1" max="9" width="9" style="27"/>
    <col min="10" max="13" width="9" style="32"/>
    <col min="14" max="16384" width="9" style="27"/>
  </cols>
  <sheetData>
    <row r="1" spans="1:32">
      <c r="A1" s="30" t="s">
        <v>26</v>
      </c>
      <c r="B1" s="30" t="s">
        <v>18</v>
      </c>
      <c r="I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</row>
    <row r="2" spans="2:32">
      <c r="B2" s="30" t="s">
        <v>2</v>
      </c>
      <c r="C2" s="30"/>
      <c r="D2" s="30"/>
      <c r="E2" s="30"/>
      <c r="F2" s="30"/>
      <c r="G2" s="30"/>
      <c r="I2" s="46"/>
      <c r="J2" s="46" t="s">
        <v>3</v>
      </c>
      <c r="K2" s="46"/>
      <c r="L2" s="46"/>
      <c r="M2" s="46"/>
      <c r="N2" s="46"/>
      <c r="O2" s="46" t="s">
        <v>4</v>
      </c>
      <c r="P2" s="46"/>
      <c r="Q2" s="46"/>
      <c r="R2" s="46"/>
      <c r="S2" s="46"/>
      <c r="T2" s="46" t="s">
        <v>5</v>
      </c>
      <c r="U2" s="46"/>
      <c r="V2" s="46"/>
      <c r="W2" s="46"/>
      <c r="X2" s="46"/>
      <c r="Y2" s="46" t="s">
        <v>6</v>
      </c>
      <c r="Z2" s="46"/>
      <c r="AA2" s="46"/>
      <c r="AB2" s="46"/>
      <c r="AC2" s="46"/>
      <c r="AD2" s="46" t="s">
        <v>7</v>
      </c>
      <c r="AE2" s="46"/>
      <c r="AF2" s="46"/>
    </row>
    <row r="3" customHeight="1" spans="1:32">
      <c r="A3" s="6" t="s">
        <v>12</v>
      </c>
      <c r="B3" s="6" t="s">
        <v>328</v>
      </c>
      <c r="C3" s="6"/>
      <c r="D3" s="6"/>
      <c r="E3" s="6" t="s">
        <v>329</v>
      </c>
      <c r="F3" s="6"/>
      <c r="G3" s="6"/>
      <c r="H3" s="6"/>
      <c r="I3" s="6" t="s">
        <v>12</v>
      </c>
      <c r="J3" s="69" t="s">
        <v>329</v>
      </c>
      <c r="K3" s="69"/>
      <c r="L3" s="69"/>
      <c r="M3" s="69"/>
      <c r="N3" s="6" t="s">
        <v>12</v>
      </c>
      <c r="O3" s="32" t="s">
        <v>329</v>
      </c>
      <c r="P3" s="32"/>
      <c r="Q3" s="32"/>
      <c r="R3" s="32"/>
      <c r="S3" s="6" t="s">
        <v>12</v>
      </c>
      <c r="T3" s="71" t="s">
        <v>329</v>
      </c>
      <c r="U3" s="69"/>
      <c r="V3" s="69"/>
      <c r="W3" s="69"/>
      <c r="X3" s="6" t="s">
        <v>12</v>
      </c>
      <c r="Y3" s="71" t="s">
        <v>336</v>
      </c>
      <c r="Z3" s="69"/>
      <c r="AA3" s="69"/>
      <c r="AB3" s="69"/>
      <c r="AC3" s="6" t="s">
        <v>12</v>
      </c>
      <c r="AD3" s="71" t="s">
        <v>336</v>
      </c>
      <c r="AE3" s="69"/>
      <c r="AF3" s="69"/>
    </row>
    <row r="4" spans="1:32">
      <c r="A4" s="6">
        <v>0</v>
      </c>
      <c r="B4" s="6">
        <v>0.614</v>
      </c>
      <c r="C4" s="6">
        <v>0.621</v>
      </c>
      <c r="D4" s="6">
        <v>0.624</v>
      </c>
      <c r="E4" s="6">
        <v>0.62</v>
      </c>
      <c r="F4" s="6">
        <v>0.62</v>
      </c>
      <c r="G4" s="6">
        <v>0.623</v>
      </c>
      <c r="H4" s="6"/>
      <c r="I4" s="68">
        <v>0</v>
      </c>
      <c r="J4" s="69">
        <v>0.603</v>
      </c>
      <c r="K4" s="69">
        <v>0.567</v>
      </c>
      <c r="L4" s="69">
        <v>0.572</v>
      </c>
      <c r="M4" s="69"/>
      <c r="N4" s="68">
        <v>0</v>
      </c>
      <c r="O4" s="69">
        <v>0.616</v>
      </c>
      <c r="P4" s="69">
        <v>0.654</v>
      </c>
      <c r="Q4" s="69">
        <v>0.646</v>
      </c>
      <c r="R4" s="69"/>
      <c r="S4" s="68">
        <v>0</v>
      </c>
      <c r="T4" s="69">
        <v>0.774</v>
      </c>
      <c r="U4" s="69">
        <v>0.663</v>
      </c>
      <c r="V4" s="69">
        <v>0.716</v>
      </c>
      <c r="W4" s="69"/>
      <c r="X4" s="68">
        <v>0</v>
      </c>
      <c r="Y4" s="69">
        <v>0.702</v>
      </c>
      <c r="Z4" s="69">
        <v>0.77</v>
      </c>
      <c r="AA4" s="69">
        <v>0.751</v>
      </c>
      <c r="AB4" s="69"/>
      <c r="AC4" s="68">
        <v>0</v>
      </c>
      <c r="AD4" s="6">
        <v>0.628</v>
      </c>
      <c r="AE4" s="6">
        <v>0.645</v>
      </c>
      <c r="AF4" s="6">
        <v>0.631</v>
      </c>
    </row>
    <row r="5" spans="1:32">
      <c r="A5" s="6">
        <v>1.4</v>
      </c>
      <c r="B5" s="6">
        <v>0.612</v>
      </c>
      <c r="C5" s="6">
        <v>0.622</v>
      </c>
      <c r="D5" s="6">
        <v>0.626</v>
      </c>
      <c r="E5" s="6">
        <v>0.62</v>
      </c>
      <c r="F5" s="6">
        <v>0.62</v>
      </c>
      <c r="G5" s="6">
        <v>0.625</v>
      </c>
      <c r="H5" s="6"/>
      <c r="I5" s="68">
        <v>1.4</v>
      </c>
      <c r="J5" s="69">
        <v>0.599</v>
      </c>
      <c r="K5" s="69">
        <v>0.571</v>
      </c>
      <c r="L5" s="69">
        <v>0.57</v>
      </c>
      <c r="M5" s="69"/>
      <c r="N5" s="68">
        <v>1.4</v>
      </c>
      <c r="O5" s="69">
        <v>0.621</v>
      </c>
      <c r="P5" s="69">
        <v>0.664</v>
      </c>
      <c r="Q5" s="69">
        <v>0.642</v>
      </c>
      <c r="R5" s="69"/>
      <c r="S5" s="68">
        <v>1.4</v>
      </c>
      <c r="T5" s="69">
        <v>0.776</v>
      </c>
      <c r="U5" s="69">
        <v>0.676</v>
      </c>
      <c r="V5" s="69">
        <v>0.718</v>
      </c>
      <c r="W5" s="69"/>
      <c r="X5" s="68">
        <v>1.4</v>
      </c>
      <c r="Y5" s="69">
        <v>0.689</v>
      </c>
      <c r="Z5" s="69">
        <v>0.764</v>
      </c>
      <c r="AA5" s="69">
        <v>0.753</v>
      </c>
      <c r="AB5" s="69"/>
      <c r="AC5" s="68">
        <v>1.4</v>
      </c>
      <c r="AD5" s="6">
        <v>0.627</v>
      </c>
      <c r="AE5" s="6">
        <v>0.647</v>
      </c>
      <c r="AF5" s="6">
        <v>0.633</v>
      </c>
    </row>
    <row r="6" spans="1:32">
      <c r="A6" s="6">
        <v>2.8</v>
      </c>
      <c r="B6" s="6">
        <v>0.613</v>
      </c>
      <c r="C6" s="6">
        <v>0.621</v>
      </c>
      <c r="D6" s="6">
        <v>0.622</v>
      </c>
      <c r="E6" s="6">
        <v>0.622</v>
      </c>
      <c r="F6" s="6">
        <v>0.617</v>
      </c>
      <c r="G6" s="6">
        <v>0.622</v>
      </c>
      <c r="H6" s="6"/>
      <c r="I6" s="68">
        <v>2.8</v>
      </c>
      <c r="J6" s="69">
        <v>0.606</v>
      </c>
      <c r="K6" s="69">
        <v>0.568</v>
      </c>
      <c r="L6" s="69">
        <v>0.573</v>
      </c>
      <c r="M6" s="69"/>
      <c r="N6" s="68">
        <v>2.8</v>
      </c>
      <c r="O6" s="69">
        <v>0.621</v>
      </c>
      <c r="P6" s="69">
        <v>0.662</v>
      </c>
      <c r="Q6" s="69">
        <v>0.644</v>
      </c>
      <c r="R6" s="69"/>
      <c r="S6" s="68">
        <v>2.8</v>
      </c>
      <c r="T6" s="69">
        <v>0.761</v>
      </c>
      <c r="U6" s="69">
        <v>0.686</v>
      </c>
      <c r="V6" s="69">
        <v>0.697</v>
      </c>
      <c r="W6" s="69"/>
      <c r="X6" s="68">
        <v>2.8</v>
      </c>
      <c r="Y6" s="69">
        <v>0.676</v>
      </c>
      <c r="Z6" s="69">
        <v>0.75</v>
      </c>
      <c r="AA6" s="69">
        <v>0.75</v>
      </c>
      <c r="AB6" s="69"/>
      <c r="AC6" s="68">
        <v>2.8</v>
      </c>
      <c r="AD6" s="6">
        <v>0.627</v>
      </c>
      <c r="AE6" s="6">
        <v>0.645</v>
      </c>
      <c r="AF6" s="6">
        <v>0.635</v>
      </c>
    </row>
    <row r="7" spans="1:32">
      <c r="A7" s="6">
        <v>4.2</v>
      </c>
      <c r="B7" s="6">
        <v>0.612</v>
      </c>
      <c r="C7" s="6">
        <v>0.624</v>
      </c>
      <c r="D7" s="6">
        <v>0.626</v>
      </c>
      <c r="E7" s="6">
        <v>0.624</v>
      </c>
      <c r="F7" s="6">
        <v>0.623</v>
      </c>
      <c r="G7" s="6">
        <v>0.628</v>
      </c>
      <c r="H7" s="6"/>
      <c r="I7" s="68">
        <v>4.2</v>
      </c>
      <c r="J7" s="69">
        <v>0.606</v>
      </c>
      <c r="K7" s="69">
        <v>0.566</v>
      </c>
      <c r="L7" s="69">
        <v>0.572</v>
      </c>
      <c r="M7" s="69"/>
      <c r="N7" s="68">
        <v>4.2</v>
      </c>
      <c r="O7" s="69">
        <v>0.621</v>
      </c>
      <c r="P7" s="69">
        <v>0.657</v>
      </c>
      <c r="Q7" s="69">
        <v>0.639</v>
      </c>
      <c r="R7" s="69"/>
      <c r="S7" s="68">
        <v>4.2</v>
      </c>
      <c r="T7" s="69">
        <v>0.768</v>
      </c>
      <c r="U7" s="69">
        <v>0.674</v>
      </c>
      <c r="V7" s="69">
        <v>0.708</v>
      </c>
      <c r="W7" s="69"/>
      <c r="X7" s="68">
        <v>4.2</v>
      </c>
      <c r="Y7" s="69">
        <v>0.69</v>
      </c>
      <c r="Z7" s="69">
        <v>0.763</v>
      </c>
      <c r="AA7" s="69">
        <v>0.745</v>
      </c>
      <c r="AB7" s="69"/>
      <c r="AC7" s="68">
        <v>4.2</v>
      </c>
      <c r="AD7" s="6">
        <v>0.626</v>
      </c>
      <c r="AE7" s="6">
        <v>0.644</v>
      </c>
      <c r="AF7" s="6">
        <v>0.633</v>
      </c>
    </row>
    <row r="8" spans="1:32">
      <c r="A8" s="6">
        <v>5.6</v>
      </c>
      <c r="B8" s="6">
        <v>0.611</v>
      </c>
      <c r="C8" s="6">
        <v>0.623</v>
      </c>
      <c r="D8" s="6">
        <v>0.628</v>
      </c>
      <c r="E8" s="6">
        <v>0.621</v>
      </c>
      <c r="F8" s="6">
        <v>0.62</v>
      </c>
      <c r="G8" s="6">
        <v>0.626</v>
      </c>
      <c r="H8" s="6"/>
      <c r="I8" s="68">
        <v>5.6</v>
      </c>
      <c r="J8" s="69">
        <v>0.598</v>
      </c>
      <c r="K8" s="69">
        <v>0.57</v>
      </c>
      <c r="L8" s="69">
        <v>0.569</v>
      </c>
      <c r="M8" s="69"/>
      <c r="N8" s="68">
        <v>5.6</v>
      </c>
      <c r="O8" s="69">
        <v>0.618</v>
      </c>
      <c r="P8" s="69">
        <v>0.661</v>
      </c>
      <c r="Q8" s="69">
        <v>0.648</v>
      </c>
      <c r="R8" s="69"/>
      <c r="S8" s="68">
        <v>5.6</v>
      </c>
      <c r="T8" s="69">
        <v>0.753</v>
      </c>
      <c r="U8" s="69">
        <v>0.672</v>
      </c>
      <c r="V8" s="69">
        <v>0.69</v>
      </c>
      <c r="W8" s="69"/>
      <c r="X8" s="68">
        <v>5.6</v>
      </c>
      <c r="Y8" s="69">
        <v>0.686</v>
      </c>
      <c r="Z8" s="69">
        <v>0.754</v>
      </c>
      <c r="AA8" s="69">
        <v>0.752</v>
      </c>
      <c r="AB8" s="69"/>
      <c r="AC8" s="68">
        <v>5.6</v>
      </c>
      <c r="AD8" s="6">
        <v>0.629</v>
      </c>
      <c r="AE8" s="6">
        <v>0.64</v>
      </c>
      <c r="AF8" s="6">
        <v>0.632</v>
      </c>
    </row>
    <row r="9" spans="1:32">
      <c r="A9" s="6">
        <v>7</v>
      </c>
      <c r="B9" s="6">
        <v>0.612</v>
      </c>
      <c r="C9" s="6">
        <v>0.624</v>
      </c>
      <c r="D9" s="6">
        <v>0.629</v>
      </c>
      <c r="E9" s="6">
        <v>0.623</v>
      </c>
      <c r="F9" s="6">
        <v>0.62</v>
      </c>
      <c r="G9" s="6">
        <v>0.626</v>
      </c>
      <c r="H9" s="6"/>
      <c r="I9" s="68">
        <v>7</v>
      </c>
      <c r="J9" s="69">
        <v>0.597</v>
      </c>
      <c r="K9" s="69">
        <v>0.568</v>
      </c>
      <c r="L9" s="69">
        <v>0.575</v>
      </c>
      <c r="M9" s="69"/>
      <c r="N9" s="68">
        <v>7</v>
      </c>
      <c r="O9" s="69">
        <v>0.616</v>
      </c>
      <c r="P9" s="69">
        <v>0.662</v>
      </c>
      <c r="Q9" s="69">
        <v>0.641</v>
      </c>
      <c r="R9" s="69"/>
      <c r="S9" s="68">
        <v>7</v>
      </c>
      <c r="T9" s="69">
        <v>0.762</v>
      </c>
      <c r="U9" s="69">
        <v>0.662</v>
      </c>
      <c r="V9" s="69">
        <v>0.7</v>
      </c>
      <c r="W9" s="69"/>
      <c r="X9" s="68">
        <v>7</v>
      </c>
      <c r="Y9" s="69">
        <v>0.682</v>
      </c>
      <c r="Z9" s="69">
        <v>0.747</v>
      </c>
      <c r="AA9" s="69">
        <v>0.748</v>
      </c>
      <c r="AB9" s="69"/>
      <c r="AC9" s="68">
        <v>7</v>
      </c>
      <c r="AD9" s="6">
        <v>0.625</v>
      </c>
      <c r="AE9" s="6">
        <v>0.643</v>
      </c>
      <c r="AF9" s="6">
        <v>0.632</v>
      </c>
    </row>
    <row r="10" spans="1:32">
      <c r="A10" s="6">
        <v>8.4</v>
      </c>
      <c r="B10" s="6">
        <v>0.612</v>
      </c>
      <c r="C10" s="6">
        <v>0.622</v>
      </c>
      <c r="D10" s="6">
        <v>0.623</v>
      </c>
      <c r="E10" s="6">
        <v>0.627</v>
      </c>
      <c r="F10" s="6">
        <v>0.618</v>
      </c>
      <c r="G10" s="6">
        <v>0.625</v>
      </c>
      <c r="H10" s="6"/>
      <c r="I10" s="68">
        <v>8.4</v>
      </c>
      <c r="J10" s="69">
        <v>0.603</v>
      </c>
      <c r="K10" s="69">
        <v>0.566</v>
      </c>
      <c r="L10" s="69">
        <v>0.571</v>
      </c>
      <c r="M10" s="69"/>
      <c r="N10" s="68">
        <v>8.4</v>
      </c>
      <c r="O10" s="69">
        <v>0.62</v>
      </c>
      <c r="P10" s="69">
        <v>0.665</v>
      </c>
      <c r="Q10" s="69">
        <v>0.64</v>
      </c>
      <c r="R10" s="69"/>
      <c r="S10" s="68">
        <v>8.4</v>
      </c>
      <c r="T10" s="69">
        <v>0.744</v>
      </c>
      <c r="U10" s="69">
        <v>0.668</v>
      </c>
      <c r="V10" s="69">
        <v>0.702</v>
      </c>
      <c r="W10" s="69"/>
      <c r="X10" s="68">
        <v>8.4</v>
      </c>
      <c r="Y10" s="69">
        <v>0.692</v>
      </c>
      <c r="Z10" s="69">
        <v>0.751</v>
      </c>
      <c r="AA10" s="69">
        <v>0.741</v>
      </c>
      <c r="AB10" s="69"/>
      <c r="AC10" s="68">
        <v>8.4</v>
      </c>
      <c r="AD10" s="6">
        <v>0.628</v>
      </c>
      <c r="AE10" s="6">
        <v>0.644</v>
      </c>
      <c r="AF10" s="6">
        <v>0.634</v>
      </c>
    </row>
    <row r="11" spans="1:32">
      <c r="A11" s="6">
        <v>9.8</v>
      </c>
      <c r="B11" s="6">
        <v>0.61</v>
      </c>
      <c r="C11" s="6">
        <v>0.625</v>
      </c>
      <c r="D11" s="6">
        <v>0.628</v>
      </c>
      <c r="E11" s="6">
        <v>0.621</v>
      </c>
      <c r="F11" s="6">
        <v>0.622</v>
      </c>
      <c r="G11" s="6">
        <v>0.623</v>
      </c>
      <c r="H11" s="6"/>
      <c r="I11" s="68">
        <v>9.8</v>
      </c>
      <c r="J11" s="69">
        <v>0.605</v>
      </c>
      <c r="K11" s="69">
        <v>0.565</v>
      </c>
      <c r="L11" s="69">
        <v>0.567</v>
      </c>
      <c r="M11" s="69"/>
      <c r="N11" s="68">
        <v>9.8</v>
      </c>
      <c r="O11" s="69">
        <v>0.618</v>
      </c>
      <c r="P11" s="69">
        <v>0.669</v>
      </c>
      <c r="Q11" s="69">
        <v>0.642</v>
      </c>
      <c r="R11" s="69"/>
      <c r="S11" s="68">
        <v>9.8</v>
      </c>
      <c r="T11" s="69">
        <v>0.766</v>
      </c>
      <c r="U11" s="69">
        <v>0.666</v>
      </c>
      <c r="V11" s="69">
        <v>0.694</v>
      </c>
      <c r="W11" s="69"/>
      <c r="X11" s="68">
        <v>9.8</v>
      </c>
      <c r="Y11" s="69">
        <v>0.682</v>
      </c>
      <c r="Z11" s="69">
        <v>0.739</v>
      </c>
      <c r="AA11" s="69">
        <v>0.746</v>
      </c>
      <c r="AB11" s="69"/>
      <c r="AC11" s="68">
        <v>9.8</v>
      </c>
      <c r="AD11" s="6">
        <v>0.627</v>
      </c>
      <c r="AE11" s="6">
        <v>0.642</v>
      </c>
      <c r="AF11" s="6">
        <v>0.633</v>
      </c>
    </row>
    <row r="12" spans="1:32">
      <c r="A12" s="6">
        <v>11.2</v>
      </c>
      <c r="B12" s="6">
        <v>0.612</v>
      </c>
      <c r="C12" s="6">
        <v>0.623</v>
      </c>
      <c r="D12" s="6">
        <v>0.623</v>
      </c>
      <c r="E12" s="6">
        <v>0.62</v>
      </c>
      <c r="F12" s="6">
        <v>0.621</v>
      </c>
      <c r="G12" s="6">
        <v>0.626</v>
      </c>
      <c r="H12" s="6"/>
      <c r="I12" s="68">
        <v>11.2</v>
      </c>
      <c r="J12" s="69">
        <v>0.602</v>
      </c>
      <c r="K12" s="69">
        <v>0.566</v>
      </c>
      <c r="L12" s="69">
        <v>0.568</v>
      </c>
      <c r="M12" s="69"/>
      <c r="N12" s="68">
        <v>11.2</v>
      </c>
      <c r="O12" s="69">
        <v>0.621</v>
      </c>
      <c r="P12" s="69">
        <v>0.661</v>
      </c>
      <c r="Q12" s="69">
        <v>0.643</v>
      </c>
      <c r="R12" s="69"/>
      <c r="S12" s="68">
        <v>11.2</v>
      </c>
      <c r="T12" s="69">
        <v>0.756</v>
      </c>
      <c r="U12" s="69">
        <v>0.668</v>
      </c>
      <c r="V12" s="69">
        <v>0.685</v>
      </c>
      <c r="W12" s="69"/>
      <c r="X12" s="68">
        <v>11.2</v>
      </c>
      <c r="Y12" s="69">
        <v>0.675</v>
      </c>
      <c r="Z12" s="69">
        <v>0.747</v>
      </c>
      <c r="AA12" s="69">
        <v>0.74</v>
      </c>
      <c r="AB12" s="69"/>
      <c r="AC12" s="68">
        <v>11.2</v>
      </c>
      <c r="AD12" s="6">
        <v>0.628</v>
      </c>
      <c r="AE12" s="6">
        <v>0.641</v>
      </c>
      <c r="AF12" s="6">
        <v>0.635</v>
      </c>
    </row>
    <row r="13" spans="1:32">
      <c r="A13" s="6">
        <v>12.6</v>
      </c>
      <c r="B13" s="6">
        <v>0.611</v>
      </c>
      <c r="C13" s="6">
        <v>0.622</v>
      </c>
      <c r="D13" s="6">
        <v>0.622</v>
      </c>
      <c r="E13" s="6">
        <v>0.622</v>
      </c>
      <c r="F13" s="6">
        <v>0.622</v>
      </c>
      <c r="G13" s="6">
        <v>0.623</v>
      </c>
      <c r="H13" s="6"/>
      <c r="I13" s="68">
        <v>12.6</v>
      </c>
      <c r="J13" s="69">
        <v>0.606</v>
      </c>
      <c r="K13" s="69">
        <v>0.565</v>
      </c>
      <c r="L13" s="69">
        <v>0.573</v>
      </c>
      <c r="M13" s="69"/>
      <c r="N13" s="68">
        <v>12.6</v>
      </c>
      <c r="O13" s="69">
        <v>0.621</v>
      </c>
      <c r="P13" s="69">
        <v>0.668</v>
      </c>
      <c r="Q13" s="69">
        <v>0.638</v>
      </c>
      <c r="R13" s="69"/>
      <c r="S13" s="68">
        <v>12.6</v>
      </c>
      <c r="T13" s="69">
        <v>0.758</v>
      </c>
      <c r="U13" s="69">
        <v>0.68</v>
      </c>
      <c r="V13" s="69">
        <v>0.698</v>
      </c>
      <c r="W13" s="69"/>
      <c r="X13" s="68">
        <v>12.6</v>
      </c>
      <c r="Y13" s="69">
        <v>0.68</v>
      </c>
      <c r="Z13" s="69">
        <v>0.743</v>
      </c>
      <c r="AA13" s="69">
        <v>0.751</v>
      </c>
      <c r="AB13" s="69"/>
      <c r="AC13" s="68">
        <v>12.6</v>
      </c>
      <c r="AD13" s="6">
        <v>0.627</v>
      </c>
      <c r="AE13" s="6">
        <v>0.645</v>
      </c>
      <c r="AF13" s="6">
        <v>0.631</v>
      </c>
    </row>
    <row r="14" spans="1:32">
      <c r="A14" s="6">
        <v>14</v>
      </c>
      <c r="B14" s="6">
        <v>0.614</v>
      </c>
      <c r="C14" s="6">
        <v>0.626</v>
      </c>
      <c r="D14" s="6">
        <v>0.628</v>
      </c>
      <c r="E14" s="6">
        <v>0.62</v>
      </c>
      <c r="F14" s="6">
        <v>0.618</v>
      </c>
      <c r="G14" s="6">
        <v>0.627</v>
      </c>
      <c r="H14" s="6"/>
      <c r="I14" s="68">
        <v>14</v>
      </c>
      <c r="J14" s="69">
        <v>0.603</v>
      </c>
      <c r="K14" s="69">
        <v>0.567</v>
      </c>
      <c r="L14" s="69">
        <v>0.578</v>
      </c>
      <c r="M14" s="69"/>
      <c r="N14" s="68">
        <v>14</v>
      </c>
      <c r="O14" s="69">
        <v>0.624</v>
      </c>
      <c r="P14" s="69">
        <v>0.663</v>
      </c>
      <c r="Q14" s="69">
        <v>0.645</v>
      </c>
      <c r="R14" s="69"/>
      <c r="S14" s="68">
        <v>14</v>
      </c>
      <c r="T14" s="69">
        <v>0.756</v>
      </c>
      <c r="U14" s="69">
        <v>0.67</v>
      </c>
      <c r="V14" s="69">
        <v>0.698</v>
      </c>
      <c r="W14" s="69"/>
      <c r="X14" s="68">
        <v>14</v>
      </c>
      <c r="Y14" s="69">
        <v>0.69</v>
      </c>
      <c r="Z14" s="69">
        <v>0.748</v>
      </c>
      <c r="AA14" s="69">
        <v>0.739</v>
      </c>
      <c r="AB14" s="69"/>
      <c r="AC14" s="68">
        <v>14</v>
      </c>
      <c r="AD14" s="6">
        <v>0.628</v>
      </c>
      <c r="AE14" s="6">
        <v>0.645</v>
      </c>
      <c r="AF14" s="6">
        <v>0.633</v>
      </c>
    </row>
    <row r="15" spans="1:32">
      <c r="A15" s="6">
        <v>15.4</v>
      </c>
      <c r="B15" s="6">
        <v>0.611</v>
      </c>
      <c r="C15" s="6">
        <v>0.621</v>
      </c>
      <c r="D15" s="6">
        <v>0.623</v>
      </c>
      <c r="E15" s="6">
        <v>0.62</v>
      </c>
      <c r="F15" s="6">
        <v>0.619</v>
      </c>
      <c r="G15" s="6">
        <v>0.624</v>
      </c>
      <c r="H15" s="6"/>
      <c r="I15" s="68">
        <v>15.4</v>
      </c>
      <c r="J15" s="69">
        <v>0.601</v>
      </c>
      <c r="K15" s="69">
        <v>0.568</v>
      </c>
      <c r="L15" s="69">
        <v>0.575</v>
      </c>
      <c r="M15" s="69"/>
      <c r="N15" s="68">
        <v>15.4</v>
      </c>
      <c r="O15" s="69">
        <v>0.623</v>
      </c>
      <c r="P15" s="69">
        <v>0.669</v>
      </c>
      <c r="Q15" s="69">
        <v>0.643</v>
      </c>
      <c r="R15" s="69"/>
      <c r="S15" s="68">
        <v>15.4</v>
      </c>
      <c r="T15" s="69">
        <v>0.752</v>
      </c>
      <c r="U15" s="69">
        <v>0.684</v>
      </c>
      <c r="V15" s="69">
        <v>0.695</v>
      </c>
      <c r="W15" s="69"/>
      <c r="X15" s="68">
        <v>15.4</v>
      </c>
      <c r="Y15" s="69">
        <v>0.669</v>
      </c>
      <c r="Z15" s="69">
        <v>0.745</v>
      </c>
      <c r="AA15" s="69">
        <v>0.748</v>
      </c>
      <c r="AB15" s="69"/>
      <c r="AC15" s="68">
        <v>15.4</v>
      </c>
      <c r="AD15" s="6">
        <v>0.627</v>
      </c>
      <c r="AE15" s="6">
        <v>0.643</v>
      </c>
      <c r="AF15" s="6">
        <v>0.634</v>
      </c>
    </row>
    <row r="16" spans="1:32">
      <c r="A16" s="6">
        <v>16.8</v>
      </c>
      <c r="B16" s="6">
        <v>0.615</v>
      </c>
      <c r="C16" s="6">
        <v>0.623</v>
      </c>
      <c r="D16" s="6">
        <v>0.624</v>
      </c>
      <c r="E16" s="6">
        <v>0.622</v>
      </c>
      <c r="F16" s="6">
        <v>0.623</v>
      </c>
      <c r="G16" s="6">
        <v>0.625</v>
      </c>
      <c r="H16" s="6"/>
      <c r="I16" s="68">
        <v>16.8</v>
      </c>
      <c r="J16" s="69">
        <v>0.605</v>
      </c>
      <c r="K16" s="69">
        <v>0.566</v>
      </c>
      <c r="L16" s="69">
        <v>0.579</v>
      </c>
      <c r="M16" s="69"/>
      <c r="N16" s="68">
        <v>16.8</v>
      </c>
      <c r="O16" s="69">
        <v>0.63</v>
      </c>
      <c r="P16" s="69">
        <v>0.664</v>
      </c>
      <c r="Q16" s="69">
        <v>0.639</v>
      </c>
      <c r="R16" s="69"/>
      <c r="S16" s="68">
        <v>16.8</v>
      </c>
      <c r="T16" s="69">
        <v>0.743</v>
      </c>
      <c r="U16" s="69">
        <v>0.663</v>
      </c>
      <c r="V16" s="69">
        <v>0.691</v>
      </c>
      <c r="W16" s="69"/>
      <c r="X16" s="68">
        <v>16.8</v>
      </c>
      <c r="Y16" s="69">
        <v>0.669</v>
      </c>
      <c r="Z16" s="69">
        <v>0.736</v>
      </c>
      <c r="AA16" s="69">
        <v>0.748</v>
      </c>
      <c r="AB16" s="69"/>
      <c r="AC16" s="68">
        <v>16.8</v>
      </c>
      <c r="AD16" s="6">
        <v>0.629</v>
      </c>
      <c r="AE16" s="6">
        <v>0.643</v>
      </c>
      <c r="AF16" s="6">
        <v>0.633</v>
      </c>
    </row>
    <row r="17" spans="1:32">
      <c r="A17" s="6">
        <v>18.2</v>
      </c>
      <c r="B17" s="6">
        <v>0.609</v>
      </c>
      <c r="C17" s="6">
        <v>0.623</v>
      </c>
      <c r="D17" s="6">
        <v>0.624</v>
      </c>
      <c r="E17" s="6">
        <v>0.622</v>
      </c>
      <c r="F17" s="6">
        <v>0.623</v>
      </c>
      <c r="G17" s="6">
        <v>0.627</v>
      </c>
      <c r="H17" s="6"/>
      <c r="I17" s="68">
        <v>18.2</v>
      </c>
      <c r="J17" s="69">
        <v>0.605</v>
      </c>
      <c r="K17" s="69">
        <v>0.567</v>
      </c>
      <c r="L17" s="69">
        <v>0.58</v>
      </c>
      <c r="M17" s="69"/>
      <c r="N17" s="68">
        <v>18.2</v>
      </c>
      <c r="O17" s="69">
        <v>0.626</v>
      </c>
      <c r="P17" s="69">
        <v>0.667</v>
      </c>
      <c r="Q17" s="69">
        <v>0.642</v>
      </c>
      <c r="R17" s="69"/>
      <c r="S17" s="68">
        <v>18.2</v>
      </c>
      <c r="T17" s="69">
        <v>0.762</v>
      </c>
      <c r="U17" s="69">
        <v>0.675</v>
      </c>
      <c r="V17" s="69">
        <v>0.692</v>
      </c>
      <c r="W17" s="69"/>
      <c r="X17" s="68">
        <v>18.2</v>
      </c>
      <c r="Y17" s="69">
        <v>0.693</v>
      </c>
      <c r="Z17" s="69">
        <v>0.743</v>
      </c>
      <c r="AA17" s="69">
        <v>0.753</v>
      </c>
      <c r="AB17" s="69"/>
      <c r="AC17" s="68">
        <v>18.2</v>
      </c>
      <c r="AD17" s="6">
        <v>0.626</v>
      </c>
      <c r="AE17" s="6">
        <v>0.643</v>
      </c>
      <c r="AF17" s="6">
        <v>0.632</v>
      </c>
    </row>
    <row r="18" spans="1:32">
      <c r="A18" s="6">
        <v>19.6</v>
      </c>
      <c r="B18" s="6">
        <v>0.61</v>
      </c>
      <c r="C18" s="6">
        <v>0.621</v>
      </c>
      <c r="D18" s="6">
        <v>0.626</v>
      </c>
      <c r="E18" s="6">
        <v>0.619</v>
      </c>
      <c r="F18" s="6">
        <v>0.617</v>
      </c>
      <c r="G18" s="6">
        <v>0.625</v>
      </c>
      <c r="H18" s="6"/>
      <c r="I18" s="68">
        <v>19.6</v>
      </c>
      <c r="J18" s="69">
        <v>0.601</v>
      </c>
      <c r="K18" s="69">
        <v>0.572</v>
      </c>
      <c r="L18" s="69">
        <v>0.577</v>
      </c>
      <c r="M18" s="69"/>
      <c r="N18" s="68">
        <v>19.6</v>
      </c>
      <c r="O18" s="69">
        <v>0.627</v>
      </c>
      <c r="P18" s="69">
        <v>0.669</v>
      </c>
      <c r="Q18" s="69">
        <v>0.641</v>
      </c>
      <c r="R18" s="69"/>
      <c r="S18" s="68">
        <v>19.6</v>
      </c>
      <c r="T18" s="69">
        <v>0.75</v>
      </c>
      <c r="U18" s="69">
        <v>0.671</v>
      </c>
      <c r="V18" s="69">
        <v>0.691</v>
      </c>
      <c r="W18" s="69"/>
      <c r="X18" s="68">
        <v>19.6</v>
      </c>
      <c r="Y18" s="69">
        <v>0.685</v>
      </c>
      <c r="Z18" s="69">
        <v>0.735</v>
      </c>
      <c r="AA18" s="69">
        <v>0.738</v>
      </c>
      <c r="AB18" s="69"/>
      <c r="AC18" s="68">
        <v>19.6</v>
      </c>
      <c r="AD18" s="6">
        <v>0.63</v>
      </c>
      <c r="AE18" s="6">
        <v>0.643</v>
      </c>
      <c r="AF18" s="6">
        <v>0.634</v>
      </c>
    </row>
    <row r="19" spans="1:32">
      <c r="A19" s="6">
        <v>21</v>
      </c>
      <c r="B19" s="6">
        <v>0.612</v>
      </c>
      <c r="C19" s="6">
        <v>0.625</v>
      </c>
      <c r="D19" s="6">
        <v>0.624</v>
      </c>
      <c r="E19" s="6">
        <v>0.621</v>
      </c>
      <c r="F19" s="6">
        <v>0.618</v>
      </c>
      <c r="G19" s="6">
        <v>0.624</v>
      </c>
      <c r="H19" s="6"/>
      <c r="I19" s="68">
        <v>21</v>
      </c>
      <c r="J19" s="69">
        <v>0.601</v>
      </c>
      <c r="K19" s="69">
        <v>0.567</v>
      </c>
      <c r="L19" s="69">
        <v>0.574</v>
      </c>
      <c r="M19" s="69"/>
      <c r="N19" s="68">
        <v>21</v>
      </c>
      <c r="O19" s="69">
        <v>0.617</v>
      </c>
      <c r="P19" s="69">
        <v>0.675</v>
      </c>
      <c r="Q19" s="69">
        <v>0.644</v>
      </c>
      <c r="R19" s="69"/>
      <c r="S19" s="68">
        <v>21</v>
      </c>
      <c r="T19" s="69">
        <v>0.759</v>
      </c>
      <c r="U19" s="69">
        <v>0.666</v>
      </c>
      <c r="V19" s="69">
        <v>0.699</v>
      </c>
      <c r="W19" s="69"/>
      <c r="X19" s="68">
        <v>21</v>
      </c>
      <c r="Y19" s="69">
        <v>0.687</v>
      </c>
      <c r="Z19" s="69">
        <v>0.744</v>
      </c>
      <c r="AA19" s="69">
        <v>0.738</v>
      </c>
      <c r="AB19" s="69"/>
      <c r="AC19" s="68">
        <v>21</v>
      </c>
      <c r="AD19" s="6">
        <v>0.624</v>
      </c>
      <c r="AE19" s="6">
        <v>0.641</v>
      </c>
      <c r="AF19" s="6">
        <v>0.634</v>
      </c>
    </row>
    <row r="20" spans="1:32">
      <c r="A20" s="6">
        <v>22.4</v>
      </c>
      <c r="B20" s="6">
        <v>0.613</v>
      </c>
      <c r="C20" s="6">
        <v>0.622</v>
      </c>
      <c r="D20" s="6">
        <v>0.623</v>
      </c>
      <c r="E20" s="6">
        <v>0.621</v>
      </c>
      <c r="F20" s="6">
        <v>0.619</v>
      </c>
      <c r="G20" s="6">
        <v>0.624</v>
      </c>
      <c r="H20" s="6"/>
      <c r="I20" s="68">
        <v>22.4</v>
      </c>
      <c r="J20" s="69">
        <v>0.607</v>
      </c>
      <c r="K20" s="69">
        <v>0.573</v>
      </c>
      <c r="L20" s="69">
        <v>0.576</v>
      </c>
      <c r="M20" s="69"/>
      <c r="N20" s="68">
        <v>22.4</v>
      </c>
      <c r="O20" s="69">
        <v>0.627</v>
      </c>
      <c r="P20" s="69">
        <v>0.664</v>
      </c>
      <c r="Q20" s="69">
        <v>0.643</v>
      </c>
      <c r="R20" s="69"/>
      <c r="S20" s="68">
        <v>22.4</v>
      </c>
      <c r="T20" s="69">
        <v>0.757</v>
      </c>
      <c r="U20" s="69">
        <v>0.678</v>
      </c>
      <c r="V20" s="69">
        <v>0.7</v>
      </c>
      <c r="W20" s="69"/>
      <c r="X20" s="68">
        <v>22.4</v>
      </c>
      <c r="Y20" s="69">
        <v>0.681</v>
      </c>
      <c r="Z20" s="69">
        <v>0.735</v>
      </c>
      <c r="AA20" s="69">
        <v>0.738</v>
      </c>
      <c r="AB20" s="69"/>
      <c r="AC20" s="68">
        <v>22.4</v>
      </c>
      <c r="AD20" s="6">
        <v>0.625</v>
      </c>
      <c r="AE20" s="6">
        <v>0.642</v>
      </c>
      <c r="AF20" s="6">
        <v>0.633</v>
      </c>
    </row>
    <row r="21" spans="1:32">
      <c r="A21" s="6">
        <v>23.8</v>
      </c>
      <c r="B21" s="6">
        <v>0.609</v>
      </c>
      <c r="C21" s="6">
        <v>0.623</v>
      </c>
      <c r="D21" s="6">
        <v>0.625</v>
      </c>
      <c r="E21" s="6">
        <v>0.619</v>
      </c>
      <c r="F21" s="6">
        <v>0.619</v>
      </c>
      <c r="G21" s="6">
        <v>0.624</v>
      </c>
      <c r="H21" s="6"/>
      <c r="I21" s="68">
        <v>23.8</v>
      </c>
      <c r="J21" s="69">
        <v>0.608</v>
      </c>
      <c r="K21" s="69">
        <v>0.572</v>
      </c>
      <c r="L21" s="69">
        <v>0.571</v>
      </c>
      <c r="M21" s="69"/>
      <c r="N21" s="68">
        <v>23.8</v>
      </c>
      <c r="O21" s="69">
        <v>0.633</v>
      </c>
      <c r="P21" s="69">
        <v>0.671</v>
      </c>
      <c r="Q21" s="69">
        <v>0.637</v>
      </c>
      <c r="R21" s="69"/>
      <c r="S21" s="68">
        <v>23.8</v>
      </c>
      <c r="T21" s="69">
        <v>0.746</v>
      </c>
      <c r="U21" s="69">
        <v>0.677</v>
      </c>
      <c r="V21" s="69">
        <v>0.707</v>
      </c>
      <c r="W21" s="69"/>
      <c r="X21" s="68">
        <v>23.8</v>
      </c>
      <c r="Y21" s="69">
        <v>0.689</v>
      </c>
      <c r="Z21" s="69">
        <v>0.751</v>
      </c>
      <c r="AA21" s="69">
        <v>0.741</v>
      </c>
      <c r="AB21" s="69"/>
      <c r="AC21" s="68">
        <v>23.8</v>
      </c>
      <c r="AD21" s="6">
        <v>0.626</v>
      </c>
      <c r="AE21" s="6">
        <v>0.641</v>
      </c>
      <c r="AF21" s="6">
        <v>0.632</v>
      </c>
    </row>
    <row r="22" spans="1:32">
      <c r="A22" s="6">
        <v>25.2</v>
      </c>
      <c r="B22" s="6">
        <v>0.611</v>
      </c>
      <c r="C22" s="6">
        <v>0.622</v>
      </c>
      <c r="D22" s="6">
        <v>0.624</v>
      </c>
      <c r="E22" s="6">
        <v>0.62</v>
      </c>
      <c r="F22" s="6">
        <v>0.621</v>
      </c>
      <c r="G22" s="6">
        <v>0.625</v>
      </c>
      <c r="H22" s="6"/>
      <c r="I22" s="68">
        <v>25.2</v>
      </c>
      <c r="J22" s="69">
        <v>0.61</v>
      </c>
      <c r="K22" s="69">
        <v>0.567</v>
      </c>
      <c r="L22" s="69">
        <v>0.572</v>
      </c>
      <c r="M22" s="69"/>
      <c r="N22" s="68">
        <v>25.2</v>
      </c>
      <c r="O22" s="69">
        <v>0.626</v>
      </c>
      <c r="P22" s="69">
        <v>0.67</v>
      </c>
      <c r="Q22" s="69">
        <v>0.654</v>
      </c>
      <c r="R22" s="69"/>
      <c r="S22" s="68">
        <v>25.2</v>
      </c>
      <c r="T22" s="69">
        <v>0.739</v>
      </c>
      <c r="U22" s="69">
        <v>0.668</v>
      </c>
      <c r="V22" s="69">
        <v>0.696</v>
      </c>
      <c r="W22" s="69"/>
      <c r="X22" s="68">
        <v>25.2</v>
      </c>
      <c r="Y22" s="69">
        <v>0.68</v>
      </c>
      <c r="Z22" s="69">
        <v>0.734</v>
      </c>
      <c r="AA22" s="69">
        <v>0.743</v>
      </c>
      <c r="AB22" s="69"/>
      <c r="AC22" s="68">
        <v>25.2</v>
      </c>
      <c r="AD22" s="6">
        <v>0.629</v>
      </c>
      <c r="AE22" s="6">
        <v>0.642</v>
      </c>
      <c r="AF22" s="6">
        <v>0.634</v>
      </c>
    </row>
    <row r="23" spans="1:32">
      <c r="A23" s="6">
        <v>26.6</v>
      </c>
      <c r="B23" s="6">
        <v>0.615</v>
      </c>
      <c r="C23" s="6">
        <v>0.622</v>
      </c>
      <c r="D23" s="6">
        <v>0.627</v>
      </c>
      <c r="E23" s="6">
        <v>0.62</v>
      </c>
      <c r="F23" s="6">
        <v>0.621</v>
      </c>
      <c r="G23" s="6">
        <v>0.625</v>
      </c>
      <c r="H23" s="6"/>
      <c r="I23" s="68">
        <v>26.6</v>
      </c>
      <c r="J23" s="69">
        <v>0.605</v>
      </c>
      <c r="K23" s="69">
        <v>0.566</v>
      </c>
      <c r="L23" s="69">
        <v>0.579</v>
      </c>
      <c r="M23" s="69"/>
      <c r="N23" s="68">
        <v>26.6</v>
      </c>
      <c r="O23" s="69">
        <v>0.631</v>
      </c>
      <c r="P23" s="69">
        <v>0.677</v>
      </c>
      <c r="Q23" s="69">
        <v>0.638</v>
      </c>
      <c r="R23" s="69"/>
      <c r="S23" s="68">
        <v>26.6</v>
      </c>
      <c r="T23" s="69">
        <v>0.743</v>
      </c>
      <c r="U23" s="69">
        <v>0.667</v>
      </c>
      <c r="V23" s="69">
        <v>0.687</v>
      </c>
      <c r="W23" s="69"/>
      <c r="X23" s="68">
        <v>26.6</v>
      </c>
      <c r="Y23" s="69">
        <v>0.68</v>
      </c>
      <c r="Z23" s="69">
        <v>0.731</v>
      </c>
      <c r="AA23" s="69">
        <v>0.742</v>
      </c>
      <c r="AB23" s="69"/>
      <c r="AC23" s="68">
        <v>26.6</v>
      </c>
      <c r="AD23" s="6">
        <v>0.626</v>
      </c>
      <c r="AE23" s="6">
        <v>0.643</v>
      </c>
      <c r="AF23" s="6">
        <v>0.633</v>
      </c>
    </row>
    <row r="24" spans="1:32">
      <c r="A24" s="6">
        <v>28</v>
      </c>
      <c r="B24" s="6">
        <v>0.612</v>
      </c>
      <c r="C24" s="6">
        <v>0.623</v>
      </c>
      <c r="D24" s="6">
        <v>0.625</v>
      </c>
      <c r="E24" s="6">
        <v>0.618</v>
      </c>
      <c r="F24" s="6">
        <v>0.619</v>
      </c>
      <c r="G24" s="6">
        <v>0.626</v>
      </c>
      <c r="H24" s="6"/>
      <c r="I24" s="68">
        <v>28</v>
      </c>
      <c r="J24" s="69">
        <v>0.604</v>
      </c>
      <c r="K24" s="69">
        <v>0.568</v>
      </c>
      <c r="L24" s="69">
        <v>0.577</v>
      </c>
      <c r="M24" s="69"/>
      <c r="N24" s="68">
        <v>28</v>
      </c>
      <c r="O24" s="69">
        <v>0.625</v>
      </c>
      <c r="P24" s="69">
        <v>0.672</v>
      </c>
      <c r="Q24" s="69">
        <v>0.647</v>
      </c>
      <c r="R24" s="69"/>
      <c r="S24" s="68">
        <v>28</v>
      </c>
      <c r="T24" s="69">
        <v>0.748</v>
      </c>
      <c r="U24" s="69">
        <v>0.678</v>
      </c>
      <c r="V24" s="69">
        <v>0.688</v>
      </c>
      <c r="W24" s="69"/>
      <c r="X24" s="68">
        <v>28</v>
      </c>
      <c r="Y24" s="69">
        <v>0.686</v>
      </c>
      <c r="Z24" s="69">
        <v>0.736</v>
      </c>
      <c r="AA24" s="69">
        <v>0.738</v>
      </c>
      <c r="AB24" s="69"/>
      <c r="AC24" s="68">
        <v>28</v>
      </c>
      <c r="AD24" s="6">
        <v>0.624</v>
      </c>
      <c r="AE24" s="6">
        <v>0.643</v>
      </c>
      <c r="AF24" s="6">
        <v>0.633</v>
      </c>
    </row>
    <row r="25" spans="1:32">
      <c r="A25" s="6">
        <v>29.4</v>
      </c>
      <c r="B25" s="6">
        <v>0.614</v>
      </c>
      <c r="C25" s="6">
        <v>0.622</v>
      </c>
      <c r="D25" s="6">
        <v>0.625</v>
      </c>
      <c r="E25" s="6">
        <v>0.621</v>
      </c>
      <c r="F25" s="6">
        <v>0.617</v>
      </c>
      <c r="G25" s="6">
        <v>0.626</v>
      </c>
      <c r="H25" s="6"/>
      <c r="I25" s="68">
        <v>29.4</v>
      </c>
      <c r="J25" s="69">
        <v>0.609</v>
      </c>
      <c r="K25" s="69">
        <v>0.564</v>
      </c>
      <c r="L25" s="69">
        <v>0.575</v>
      </c>
      <c r="M25" s="69"/>
      <c r="N25" s="68">
        <v>29.4</v>
      </c>
      <c r="O25" s="69">
        <v>0.629</v>
      </c>
      <c r="P25" s="69">
        <v>0.675</v>
      </c>
      <c r="Q25" s="69">
        <v>0.636</v>
      </c>
      <c r="R25" s="69"/>
      <c r="S25" s="68">
        <v>29.4</v>
      </c>
      <c r="T25" s="69">
        <v>0.747</v>
      </c>
      <c r="U25" s="69">
        <v>0.659</v>
      </c>
      <c r="V25" s="69">
        <v>0.685</v>
      </c>
      <c r="W25" s="69"/>
      <c r="X25" s="68">
        <v>29.4</v>
      </c>
      <c r="Y25" s="69">
        <v>0.69</v>
      </c>
      <c r="Z25" s="69">
        <v>0.742</v>
      </c>
      <c r="AA25" s="69">
        <v>0.742</v>
      </c>
      <c r="AB25" s="69"/>
      <c r="AC25" s="68">
        <v>29.4</v>
      </c>
      <c r="AD25" s="6">
        <v>0.625</v>
      </c>
      <c r="AE25" s="6">
        <v>0.642</v>
      </c>
      <c r="AF25" s="6">
        <v>0.635</v>
      </c>
    </row>
    <row r="26" spans="1:32">
      <c r="A26" s="6">
        <v>30.8</v>
      </c>
      <c r="B26" s="6">
        <v>0.611</v>
      </c>
      <c r="C26" s="6">
        <v>0.625</v>
      </c>
      <c r="D26" s="6">
        <v>0.624</v>
      </c>
      <c r="E26" s="6">
        <v>0.609</v>
      </c>
      <c r="F26" s="6">
        <v>0.608</v>
      </c>
      <c r="G26" s="6">
        <v>0.616</v>
      </c>
      <c r="H26" s="6"/>
      <c r="I26" s="68">
        <v>30.8</v>
      </c>
      <c r="J26" s="69">
        <v>0.605</v>
      </c>
      <c r="K26" s="69">
        <v>0.566</v>
      </c>
      <c r="L26" s="69">
        <v>0.58</v>
      </c>
      <c r="M26" s="69"/>
      <c r="N26" s="68">
        <v>30.8</v>
      </c>
      <c r="O26" s="69">
        <v>0.628</v>
      </c>
      <c r="P26" s="69">
        <v>0.67</v>
      </c>
      <c r="Q26" s="69">
        <v>0.651</v>
      </c>
      <c r="R26" s="69"/>
      <c r="S26" s="68">
        <v>30.8</v>
      </c>
      <c r="T26" s="69">
        <v>0.732</v>
      </c>
      <c r="U26" s="69">
        <v>0.676</v>
      </c>
      <c r="V26" s="69">
        <v>0.698</v>
      </c>
      <c r="W26" s="69"/>
      <c r="X26" s="68">
        <v>30.8</v>
      </c>
      <c r="Y26" s="69">
        <v>0.683</v>
      </c>
      <c r="Z26" s="69">
        <v>0.739</v>
      </c>
      <c r="AA26" s="69">
        <v>0.736</v>
      </c>
      <c r="AB26" s="69"/>
      <c r="AC26" s="68">
        <v>30.8</v>
      </c>
      <c r="AD26" s="6">
        <v>0.626</v>
      </c>
      <c r="AE26" s="6">
        <v>0.639</v>
      </c>
      <c r="AF26" s="6">
        <v>0.63</v>
      </c>
    </row>
    <row r="27" spans="1:32">
      <c r="A27" s="6">
        <v>32.2</v>
      </c>
      <c r="B27" s="6">
        <v>0.614</v>
      </c>
      <c r="C27" s="6">
        <v>0.625</v>
      </c>
      <c r="D27" s="6">
        <v>0.625</v>
      </c>
      <c r="E27" s="6">
        <v>0.586</v>
      </c>
      <c r="F27" s="6">
        <v>0.59</v>
      </c>
      <c r="G27" s="6">
        <v>0.59</v>
      </c>
      <c r="H27" s="6"/>
      <c r="I27" s="68">
        <v>32.2</v>
      </c>
      <c r="J27" s="69">
        <v>0.601</v>
      </c>
      <c r="K27" s="69">
        <v>0.57</v>
      </c>
      <c r="L27" s="69">
        <v>0.582</v>
      </c>
      <c r="M27" s="69"/>
      <c r="N27" s="68">
        <v>32.2</v>
      </c>
      <c r="O27" s="69">
        <v>0.629</v>
      </c>
      <c r="P27" s="69">
        <v>0.668</v>
      </c>
      <c r="Q27" s="69">
        <v>0.64</v>
      </c>
      <c r="R27" s="69"/>
      <c r="S27" s="68">
        <v>32.2</v>
      </c>
      <c r="T27" s="69">
        <v>0.752</v>
      </c>
      <c r="U27" s="69">
        <v>0.67</v>
      </c>
      <c r="V27" s="69">
        <v>0.689</v>
      </c>
      <c r="W27" s="69"/>
      <c r="X27" s="68">
        <v>32.2</v>
      </c>
      <c r="Y27" s="69">
        <v>0.682</v>
      </c>
      <c r="Z27" s="69">
        <v>0.743</v>
      </c>
      <c r="AA27" s="69">
        <v>0.727</v>
      </c>
      <c r="AB27" s="69"/>
      <c r="AC27" s="68">
        <v>32.2</v>
      </c>
      <c r="AD27" s="6">
        <v>0.614</v>
      </c>
      <c r="AE27" s="6">
        <v>0.62</v>
      </c>
      <c r="AF27" s="6">
        <v>0.611</v>
      </c>
    </row>
    <row r="28" spans="1:32">
      <c r="A28" s="6">
        <v>33.6</v>
      </c>
      <c r="B28" s="6">
        <v>0.611</v>
      </c>
      <c r="C28" s="6">
        <v>0.628</v>
      </c>
      <c r="D28" s="6">
        <v>0.624</v>
      </c>
      <c r="E28" s="6">
        <v>0.58</v>
      </c>
      <c r="F28" s="6">
        <v>0.587</v>
      </c>
      <c r="G28" s="6">
        <v>0.588</v>
      </c>
      <c r="H28" s="6"/>
      <c r="I28" s="68">
        <v>33.6</v>
      </c>
      <c r="J28" s="69">
        <v>0.599</v>
      </c>
      <c r="K28" s="69">
        <v>0.573</v>
      </c>
      <c r="L28" s="69">
        <v>0.575</v>
      </c>
      <c r="M28" s="69"/>
      <c r="N28" s="68">
        <v>33.6</v>
      </c>
      <c r="O28" s="69">
        <v>0.627</v>
      </c>
      <c r="P28" s="69">
        <v>0.676</v>
      </c>
      <c r="Q28" s="69">
        <v>0.647</v>
      </c>
      <c r="R28" s="69"/>
      <c r="S28" s="68">
        <v>33.6</v>
      </c>
      <c r="T28" s="69">
        <v>0.742</v>
      </c>
      <c r="U28" s="69">
        <v>0.669</v>
      </c>
      <c r="V28" s="69">
        <v>0.678</v>
      </c>
      <c r="W28" s="69"/>
      <c r="X28" s="68">
        <v>33.6</v>
      </c>
      <c r="Y28" s="69">
        <v>0.68</v>
      </c>
      <c r="Z28" s="69">
        <v>0.733</v>
      </c>
      <c r="AA28" s="69">
        <v>0.743</v>
      </c>
      <c r="AB28" s="69"/>
      <c r="AC28" s="68">
        <v>33.6</v>
      </c>
      <c r="AD28" s="6">
        <v>0.61</v>
      </c>
      <c r="AE28" s="6">
        <v>0.611</v>
      </c>
      <c r="AF28" s="6">
        <v>0.608</v>
      </c>
    </row>
    <row r="29" spans="1:32">
      <c r="A29" s="6">
        <v>35</v>
      </c>
      <c r="B29" s="6">
        <v>0.612</v>
      </c>
      <c r="C29" s="6">
        <v>0.625</v>
      </c>
      <c r="D29" s="6">
        <v>0.626</v>
      </c>
      <c r="E29" s="6">
        <v>0.579</v>
      </c>
      <c r="F29" s="6">
        <v>0.587</v>
      </c>
      <c r="G29" s="6">
        <v>0.59</v>
      </c>
      <c r="H29" s="6"/>
      <c r="I29" s="68">
        <v>35</v>
      </c>
      <c r="J29" s="69">
        <v>0.599</v>
      </c>
      <c r="K29" s="69">
        <v>0.571</v>
      </c>
      <c r="L29" s="69">
        <v>0.577</v>
      </c>
      <c r="M29" s="69"/>
      <c r="N29" s="68">
        <v>35</v>
      </c>
      <c r="O29" s="69">
        <v>0.631</v>
      </c>
      <c r="P29" s="69">
        <v>0.671</v>
      </c>
      <c r="Q29" s="69">
        <v>0.644</v>
      </c>
      <c r="R29" s="69"/>
      <c r="S29" s="68">
        <v>35</v>
      </c>
      <c r="T29" s="69">
        <v>0.752</v>
      </c>
      <c r="U29" s="69">
        <v>0.674</v>
      </c>
      <c r="V29" s="69">
        <v>0.687</v>
      </c>
      <c r="W29" s="69"/>
      <c r="X29" s="68">
        <v>35</v>
      </c>
      <c r="Y29" s="69">
        <v>0.68</v>
      </c>
      <c r="Z29" s="69">
        <v>0.737</v>
      </c>
      <c r="AA29" s="69">
        <v>0.748</v>
      </c>
      <c r="AB29" s="69"/>
      <c r="AC29" s="68">
        <v>35</v>
      </c>
      <c r="AD29" s="6">
        <v>0.609</v>
      </c>
      <c r="AE29" s="6">
        <v>0.61</v>
      </c>
      <c r="AF29" s="6">
        <v>0.602</v>
      </c>
    </row>
    <row r="30" spans="1:32">
      <c r="A30" s="6">
        <v>36.4</v>
      </c>
      <c r="B30" s="6">
        <v>0.612</v>
      </c>
      <c r="C30" s="6">
        <v>0.625</v>
      </c>
      <c r="D30" s="6">
        <v>0.623</v>
      </c>
      <c r="E30" s="6">
        <v>0.581</v>
      </c>
      <c r="F30" s="6">
        <v>0.589</v>
      </c>
      <c r="G30" s="6">
        <v>0.59</v>
      </c>
      <c r="H30" s="6"/>
      <c r="I30" s="68">
        <v>36.4</v>
      </c>
      <c r="J30" s="69">
        <v>0.601</v>
      </c>
      <c r="K30" s="69">
        <v>0.562</v>
      </c>
      <c r="L30" s="69">
        <v>0.575</v>
      </c>
      <c r="M30" s="69"/>
      <c r="N30" s="68">
        <v>36.4</v>
      </c>
      <c r="O30" s="69">
        <v>0.626</v>
      </c>
      <c r="P30" s="69">
        <v>0.677</v>
      </c>
      <c r="Q30" s="69">
        <v>0.642</v>
      </c>
      <c r="R30" s="69"/>
      <c r="S30" s="68">
        <v>36.4</v>
      </c>
      <c r="T30" s="69">
        <v>0.743</v>
      </c>
      <c r="U30" s="69">
        <v>0.673</v>
      </c>
      <c r="V30" s="69">
        <v>0.684</v>
      </c>
      <c r="W30" s="69"/>
      <c r="X30" s="68">
        <v>36.4</v>
      </c>
      <c r="Y30" s="69">
        <v>0.678</v>
      </c>
      <c r="Z30" s="69">
        <v>0.733</v>
      </c>
      <c r="AA30" s="69">
        <v>0.738</v>
      </c>
      <c r="AB30" s="69"/>
      <c r="AC30" s="68">
        <v>36.4</v>
      </c>
      <c r="AD30" s="6">
        <v>0.61</v>
      </c>
      <c r="AE30" s="6">
        <v>0.612</v>
      </c>
      <c r="AF30" s="6">
        <v>0.603</v>
      </c>
    </row>
    <row r="31" spans="1:32">
      <c r="A31" s="6">
        <v>37.8</v>
      </c>
      <c r="B31" s="6">
        <v>0.615</v>
      </c>
      <c r="C31" s="6">
        <v>0.624</v>
      </c>
      <c r="D31" s="6">
        <v>0.625</v>
      </c>
      <c r="E31" s="6">
        <v>0.582</v>
      </c>
      <c r="F31" s="6">
        <v>0.588</v>
      </c>
      <c r="G31" s="6">
        <v>0.587</v>
      </c>
      <c r="H31" s="6"/>
      <c r="I31" s="68">
        <v>37.8</v>
      </c>
      <c r="J31" s="69">
        <v>0.603</v>
      </c>
      <c r="K31" s="69">
        <v>0.566</v>
      </c>
      <c r="L31" s="69">
        <v>0.58</v>
      </c>
      <c r="M31" s="69"/>
      <c r="N31" s="68">
        <v>37.8</v>
      </c>
      <c r="O31" s="69">
        <v>0.622</v>
      </c>
      <c r="P31" s="69">
        <v>0.675</v>
      </c>
      <c r="Q31" s="69">
        <v>0.646</v>
      </c>
      <c r="R31" s="69"/>
      <c r="S31" s="68">
        <v>37.8</v>
      </c>
      <c r="T31" s="69">
        <v>0.74</v>
      </c>
      <c r="U31" s="69">
        <v>0.673</v>
      </c>
      <c r="V31" s="69">
        <v>0.693</v>
      </c>
      <c r="W31" s="69"/>
      <c r="X31" s="68">
        <v>37.8</v>
      </c>
      <c r="Y31" s="69">
        <v>0.692</v>
      </c>
      <c r="Z31" s="69">
        <v>0.732</v>
      </c>
      <c r="AA31" s="69">
        <v>0.728</v>
      </c>
      <c r="AB31" s="69"/>
      <c r="AC31" s="68">
        <v>37.8</v>
      </c>
      <c r="AD31" s="6">
        <v>0.61</v>
      </c>
      <c r="AE31" s="6">
        <v>0.61</v>
      </c>
      <c r="AF31" s="6">
        <v>0.599</v>
      </c>
    </row>
    <row r="32" spans="1:32">
      <c r="A32" s="6">
        <v>39.2</v>
      </c>
      <c r="B32" s="6">
        <v>0.612</v>
      </c>
      <c r="C32" s="6">
        <v>0.622</v>
      </c>
      <c r="D32" s="6">
        <v>0.626</v>
      </c>
      <c r="E32" s="6">
        <v>0.578</v>
      </c>
      <c r="F32" s="6">
        <v>0.586</v>
      </c>
      <c r="G32" s="6">
        <v>0.586</v>
      </c>
      <c r="H32" s="6"/>
      <c r="I32" s="68">
        <v>39.2</v>
      </c>
      <c r="J32" s="69">
        <v>0.606</v>
      </c>
      <c r="K32" s="69">
        <v>0.567</v>
      </c>
      <c r="L32" s="69">
        <v>0.574</v>
      </c>
      <c r="M32" s="69"/>
      <c r="N32" s="68">
        <v>39.2</v>
      </c>
      <c r="O32" s="69">
        <v>0.625</v>
      </c>
      <c r="P32" s="69">
        <v>0.67</v>
      </c>
      <c r="Q32" s="69">
        <v>0.645</v>
      </c>
      <c r="R32" s="69"/>
      <c r="S32" s="68">
        <v>39.2</v>
      </c>
      <c r="T32" s="69">
        <v>0.728</v>
      </c>
      <c r="U32" s="69">
        <v>0.672</v>
      </c>
      <c r="V32" s="69">
        <v>0.69</v>
      </c>
      <c r="W32" s="69"/>
      <c r="X32" s="68">
        <v>39.2</v>
      </c>
      <c r="Y32" s="69">
        <v>0.677</v>
      </c>
      <c r="Z32" s="69">
        <v>0.732</v>
      </c>
      <c r="AA32" s="69">
        <v>0.73</v>
      </c>
      <c r="AB32" s="69"/>
      <c r="AC32" s="68">
        <v>39.2</v>
      </c>
      <c r="AD32" s="6">
        <v>0.605</v>
      </c>
      <c r="AE32" s="6">
        <v>0.605</v>
      </c>
      <c r="AF32" s="6">
        <v>0.597</v>
      </c>
    </row>
    <row r="33" spans="1:32">
      <c r="A33" s="6">
        <v>40.6</v>
      </c>
      <c r="B33" s="6">
        <v>0.613</v>
      </c>
      <c r="C33" s="6">
        <v>0.624</v>
      </c>
      <c r="D33" s="6">
        <v>0.624</v>
      </c>
      <c r="E33" s="6">
        <v>0.581</v>
      </c>
      <c r="F33" s="6">
        <v>0.587</v>
      </c>
      <c r="G33" s="6">
        <v>0.586</v>
      </c>
      <c r="H33" s="6"/>
      <c r="I33" s="68">
        <v>40.6</v>
      </c>
      <c r="J33" s="69">
        <v>0.604</v>
      </c>
      <c r="K33" s="69">
        <v>0.567</v>
      </c>
      <c r="L33" s="69">
        <v>0.575</v>
      </c>
      <c r="M33" s="69"/>
      <c r="N33" s="68">
        <v>40.6</v>
      </c>
      <c r="O33" s="69">
        <v>0.629</v>
      </c>
      <c r="P33" s="69">
        <v>0.671</v>
      </c>
      <c r="Q33" s="69">
        <v>0.645</v>
      </c>
      <c r="R33" s="69"/>
      <c r="S33" s="68">
        <v>40.6</v>
      </c>
      <c r="T33" s="69">
        <v>0.726</v>
      </c>
      <c r="U33" s="69">
        <v>0.677</v>
      </c>
      <c r="V33" s="69">
        <v>0.687</v>
      </c>
      <c r="W33" s="69"/>
      <c r="X33" s="68">
        <v>40.6</v>
      </c>
      <c r="Y33" s="69">
        <v>0.693</v>
      </c>
      <c r="Z33" s="69">
        <v>0.737</v>
      </c>
      <c r="AA33" s="69">
        <v>0.737</v>
      </c>
      <c r="AB33" s="69"/>
      <c r="AC33" s="68">
        <v>40.6</v>
      </c>
      <c r="AD33" s="6">
        <v>0.606</v>
      </c>
      <c r="AE33" s="6">
        <v>0.606</v>
      </c>
      <c r="AF33" s="6">
        <v>0.598</v>
      </c>
    </row>
    <row r="34" spans="1:32">
      <c r="A34" s="6">
        <v>42</v>
      </c>
      <c r="B34" s="6">
        <v>0.611</v>
      </c>
      <c r="C34" s="6">
        <v>0.624</v>
      </c>
      <c r="D34" s="6">
        <v>0.625</v>
      </c>
      <c r="E34" s="6">
        <v>0.581</v>
      </c>
      <c r="F34" s="6">
        <v>0.59</v>
      </c>
      <c r="G34" s="6">
        <v>0.585</v>
      </c>
      <c r="H34" s="6"/>
      <c r="I34" s="68">
        <v>42</v>
      </c>
      <c r="J34" s="69">
        <v>0.606</v>
      </c>
      <c r="K34" s="69">
        <v>0.563</v>
      </c>
      <c r="L34" s="69">
        <v>0.57</v>
      </c>
      <c r="M34" s="69"/>
      <c r="N34" s="68">
        <v>42</v>
      </c>
      <c r="O34" s="69">
        <v>0.629</v>
      </c>
      <c r="P34" s="69">
        <v>0.673</v>
      </c>
      <c r="Q34" s="69">
        <v>0.64</v>
      </c>
      <c r="R34" s="69"/>
      <c r="S34" s="68">
        <v>42</v>
      </c>
      <c r="T34" s="69">
        <v>0.728</v>
      </c>
      <c r="U34" s="69">
        <v>0.666</v>
      </c>
      <c r="V34" s="69">
        <v>0.686</v>
      </c>
      <c r="W34" s="69"/>
      <c r="X34" s="68">
        <v>42</v>
      </c>
      <c r="Y34" s="69">
        <v>0.676</v>
      </c>
      <c r="Z34" s="69">
        <v>0.738</v>
      </c>
      <c r="AA34" s="69">
        <v>0.727</v>
      </c>
      <c r="AB34" s="69"/>
      <c r="AC34" s="68">
        <v>42</v>
      </c>
      <c r="AD34" s="6">
        <v>0.608</v>
      </c>
      <c r="AE34" s="6">
        <v>0.606</v>
      </c>
      <c r="AF34" s="6">
        <v>0.598</v>
      </c>
    </row>
    <row r="35" spans="1:32">
      <c r="A35" s="6">
        <v>43.4</v>
      </c>
      <c r="B35" s="6">
        <v>0.614</v>
      </c>
      <c r="C35" s="6">
        <v>0.624</v>
      </c>
      <c r="D35" s="6">
        <v>0.623</v>
      </c>
      <c r="E35" s="6">
        <v>0.582</v>
      </c>
      <c r="F35" s="6">
        <v>0.59</v>
      </c>
      <c r="G35" s="6">
        <v>0.584</v>
      </c>
      <c r="H35" s="6"/>
      <c r="I35" s="68">
        <v>43.4</v>
      </c>
      <c r="J35" s="69">
        <v>0.605</v>
      </c>
      <c r="K35" s="69">
        <v>0.569</v>
      </c>
      <c r="L35" s="69">
        <v>0.574</v>
      </c>
      <c r="M35" s="69"/>
      <c r="N35" s="68">
        <v>43.4</v>
      </c>
      <c r="O35" s="69">
        <v>0.617</v>
      </c>
      <c r="P35" s="69">
        <v>0.667</v>
      </c>
      <c r="Q35" s="69">
        <v>0.64</v>
      </c>
      <c r="R35" s="69"/>
      <c r="S35" s="68">
        <v>43.4</v>
      </c>
      <c r="T35" s="69">
        <v>0.731</v>
      </c>
      <c r="U35" s="69">
        <v>0.679</v>
      </c>
      <c r="V35" s="69">
        <v>0.687</v>
      </c>
      <c r="W35" s="69"/>
      <c r="X35" s="68">
        <v>43.4</v>
      </c>
      <c r="Y35" s="69">
        <v>0.688</v>
      </c>
      <c r="Z35" s="69">
        <v>0.739</v>
      </c>
      <c r="AA35" s="69">
        <v>0.739</v>
      </c>
      <c r="AB35" s="69"/>
      <c r="AC35" s="68">
        <v>43.4</v>
      </c>
      <c r="AD35" s="6">
        <v>0.606</v>
      </c>
      <c r="AE35" s="6">
        <v>0.605</v>
      </c>
      <c r="AF35" s="6">
        <v>0.596</v>
      </c>
    </row>
    <row r="36" spans="1:32">
      <c r="A36" s="6">
        <v>44.8</v>
      </c>
      <c r="B36" s="6">
        <v>0.614</v>
      </c>
      <c r="C36" s="6">
        <v>0.624</v>
      </c>
      <c r="D36" s="6">
        <v>0.623</v>
      </c>
      <c r="E36" s="6">
        <v>0.581</v>
      </c>
      <c r="F36" s="6">
        <v>0.59</v>
      </c>
      <c r="G36" s="6">
        <v>0.587</v>
      </c>
      <c r="H36" s="6"/>
      <c r="I36" s="68">
        <v>44.8</v>
      </c>
      <c r="J36" s="69">
        <v>0.603</v>
      </c>
      <c r="K36" s="69">
        <v>0.568</v>
      </c>
      <c r="L36" s="69">
        <v>0.574</v>
      </c>
      <c r="M36" s="69"/>
      <c r="N36" s="68">
        <v>44.8</v>
      </c>
      <c r="O36" s="69">
        <v>0.633</v>
      </c>
      <c r="P36" s="69">
        <v>0.674</v>
      </c>
      <c r="Q36" s="69">
        <v>0.635</v>
      </c>
      <c r="R36" s="69"/>
      <c r="S36" s="68">
        <v>44.8</v>
      </c>
      <c r="T36" s="69">
        <v>0.733</v>
      </c>
      <c r="U36" s="69">
        <v>0.658</v>
      </c>
      <c r="V36" s="69">
        <v>0.685</v>
      </c>
      <c r="W36" s="69"/>
      <c r="X36" s="68">
        <v>44.8</v>
      </c>
      <c r="Y36" s="69">
        <v>0.688</v>
      </c>
      <c r="Z36" s="69">
        <v>0.728</v>
      </c>
      <c r="AA36" s="69">
        <v>0.743</v>
      </c>
      <c r="AB36" s="69"/>
      <c r="AC36" s="68">
        <v>44.8</v>
      </c>
      <c r="AD36" s="6">
        <v>0.606</v>
      </c>
      <c r="AE36" s="6">
        <v>0.604</v>
      </c>
      <c r="AF36" s="6">
        <v>0.598</v>
      </c>
    </row>
    <row r="37" spans="1:32">
      <c r="A37" s="6">
        <v>46.2</v>
      </c>
      <c r="B37" s="6">
        <v>0.613</v>
      </c>
      <c r="C37" s="6">
        <v>0.625</v>
      </c>
      <c r="D37" s="6">
        <v>0.625</v>
      </c>
      <c r="E37" s="6">
        <v>0.583</v>
      </c>
      <c r="F37" s="6">
        <v>0.586</v>
      </c>
      <c r="G37" s="6">
        <v>0.585</v>
      </c>
      <c r="H37" s="6"/>
      <c r="I37" s="68">
        <v>46.2</v>
      </c>
      <c r="J37" s="69">
        <v>0.603</v>
      </c>
      <c r="K37" s="69">
        <v>0.568</v>
      </c>
      <c r="L37" s="69">
        <v>0.575</v>
      </c>
      <c r="M37" s="69"/>
      <c r="N37" s="68">
        <v>46.2</v>
      </c>
      <c r="O37" s="69">
        <v>0.627</v>
      </c>
      <c r="P37" s="69">
        <v>0.672</v>
      </c>
      <c r="Q37" s="69">
        <v>0.64</v>
      </c>
      <c r="R37" s="69"/>
      <c r="S37" s="68">
        <v>46.2</v>
      </c>
      <c r="T37" s="69">
        <v>0.747</v>
      </c>
      <c r="U37" s="69">
        <v>0.672</v>
      </c>
      <c r="V37" s="69">
        <v>0.684</v>
      </c>
      <c r="W37" s="69"/>
      <c r="X37" s="68">
        <v>46.2</v>
      </c>
      <c r="Y37" s="69">
        <v>0.686</v>
      </c>
      <c r="Z37" s="69">
        <v>0.745</v>
      </c>
      <c r="AA37" s="69">
        <v>0.739</v>
      </c>
      <c r="AB37" s="69"/>
      <c r="AC37" s="68">
        <v>46.2</v>
      </c>
      <c r="AD37" s="6">
        <v>0.605</v>
      </c>
      <c r="AE37" s="6">
        <v>0.605</v>
      </c>
      <c r="AF37" s="6">
        <v>0.595</v>
      </c>
    </row>
    <row r="38" spans="1:32">
      <c r="A38" s="6">
        <v>47.6</v>
      </c>
      <c r="B38" s="6">
        <v>0.613</v>
      </c>
      <c r="C38" s="6">
        <v>0.622</v>
      </c>
      <c r="D38" s="6">
        <v>0.627</v>
      </c>
      <c r="E38" s="6">
        <v>0.583</v>
      </c>
      <c r="F38" s="6">
        <v>0.589</v>
      </c>
      <c r="G38" s="6">
        <v>0.586</v>
      </c>
      <c r="H38" s="6"/>
      <c r="I38" s="68">
        <v>47.6</v>
      </c>
      <c r="J38" s="69">
        <v>0.601</v>
      </c>
      <c r="K38" s="69">
        <v>0.566</v>
      </c>
      <c r="L38" s="69">
        <v>0.577</v>
      </c>
      <c r="M38" s="69"/>
      <c r="N38" s="68">
        <v>47.6</v>
      </c>
      <c r="O38" s="69">
        <v>0.625</v>
      </c>
      <c r="P38" s="69">
        <v>0.674</v>
      </c>
      <c r="Q38" s="69">
        <v>0.641</v>
      </c>
      <c r="R38" s="69"/>
      <c r="S38" s="68">
        <v>47.6</v>
      </c>
      <c r="T38" s="69">
        <v>0.735</v>
      </c>
      <c r="U38" s="69">
        <v>0.681</v>
      </c>
      <c r="V38" s="69">
        <v>0.687</v>
      </c>
      <c r="W38" s="69"/>
      <c r="X38" s="68">
        <v>47.6</v>
      </c>
      <c r="Y38" s="69">
        <v>0.674</v>
      </c>
      <c r="Z38" s="69">
        <v>0.724</v>
      </c>
      <c r="AA38" s="69">
        <v>0.742</v>
      </c>
      <c r="AB38" s="69"/>
      <c r="AC38" s="68">
        <v>47.6</v>
      </c>
      <c r="AD38" s="6">
        <v>0.606</v>
      </c>
      <c r="AE38" s="6">
        <v>0.604</v>
      </c>
      <c r="AF38" s="6">
        <v>0.598</v>
      </c>
    </row>
    <row r="39" spans="1:32">
      <c r="A39" s="6">
        <v>49</v>
      </c>
      <c r="B39" s="6">
        <v>0.609</v>
      </c>
      <c r="C39" s="6">
        <v>0.627</v>
      </c>
      <c r="D39" s="6">
        <v>0.626</v>
      </c>
      <c r="E39" s="6">
        <v>0.581</v>
      </c>
      <c r="F39" s="6">
        <v>0.588</v>
      </c>
      <c r="G39" s="6">
        <v>0.587</v>
      </c>
      <c r="H39" s="6"/>
      <c r="I39" s="68">
        <v>49</v>
      </c>
      <c r="J39" s="69">
        <v>0.602</v>
      </c>
      <c r="K39" s="69">
        <v>0.57</v>
      </c>
      <c r="L39" s="69">
        <v>0.581</v>
      </c>
      <c r="M39" s="69"/>
      <c r="N39" s="68">
        <v>49</v>
      </c>
      <c r="O39" s="69">
        <v>0.627</v>
      </c>
      <c r="P39" s="69">
        <v>0.672</v>
      </c>
      <c r="Q39" s="69">
        <v>0.639</v>
      </c>
      <c r="R39" s="69"/>
      <c r="S39" s="68">
        <v>49</v>
      </c>
      <c r="T39" s="69">
        <v>0.739</v>
      </c>
      <c r="U39" s="69">
        <v>0.668</v>
      </c>
      <c r="V39" s="69">
        <v>0.678</v>
      </c>
      <c r="W39" s="69"/>
      <c r="X39" s="68">
        <v>49</v>
      </c>
      <c r="Y39" s="69">
        <v>0.689</v>
      </c>
      <c r="Z39" s="69">
        <v>0.742</v>
      </c>
      <c r="AA39" s="69">
        <v>0.738</v>
      </c>
      <c r="AB39" s="69"/>
      <c r="AC39" s="68">
        <v>49</v>
      </c>
      <c r="AD39" s="6">
        <v>0.604</v>
      </c>
      <c r="AE39" s="6">
        <v>0.605</v>
      </c>
      <c r="AF39" s="6">
        <v>0.597</v>
      </c>
    </row>
    <row r="40" spans="1:32">
      <c r="A40" s="6">
        <v>50.4</v>
      </c>
      <c r="B40" s="6">
        <v>0.61</v>
      </c>
      <c r="C40" s="6">
        <v>0.626</v>
      </c>
      <c r="D40" s="6">
        <v>0.626</v>
      </c>
      <c r="E40" s="6">
        <v>0.583</v>
      </c>
      <c r="F40" s="6">
        <v>0.59</v>
      </c>
      <c r="G40" s="6">
        <v>0.586</v>
      </c>
      <c r="H40" s="6"/>
      <c r="I40" s="68">
        <v>50.4</v>
      </c>
      <c r="J40" s="69">
        <v>0.606</v>
      </c>
      <c r="K40" s="69">
        <v>0.573</v>
      </c>
      <c r="L40" s="69">
        <v>0.574</v>
      </c>
      <c r="M40" s="69"/>
      <c r="N40" s="68">
        <v>50.4</v>
      </c>
      <c r="O40" s="69">
        <v>0.617</v>
      </c>
      <c r="P40" s="69">
        <v>0.67</v>
      </c>
      <c r="Q40" s="69">
        <v>0.645</v>
      </c>
      <c r="R40" s="69"/>
      <c r="S40" s="68">
        <v>50.4</v>
      </c>
      <c r="T40" s="69">
        <v>0.74</v>
      </c>
      <c r="U40" s="69">
        <v>0.659</v>
      </c>
      <c r="V40" s="69">
        <v>0.682</v>
      </c>
      <c r="W40" s="69"/>
      <c r="X40" s="68">
        <v>50.4</v>
      </c>
      <c r="Y40" s="69">
        <v>0.686</v>
      </c>
      <c r="Z40" s="69">
        <v>0.741</v>
      </c>
      <c r="AA40" s="69">
        <v>0.736</v>
      </c>
      <c r="AB40" s="69"/>
      <c r="AC40" s="68">
        <v>50.4</v>
      </c>
      <c r="AD40" s="6">
        <v>0.604</v>
      </c>
      <c r="AE40" s="6">
        <v>0.602</v>
      </c>
      <c r="AF40" s="6">
        <v>0.595</v>
      </c>
    </row>
    <row r="41" spans="1:32">
      <c r="A41" s="6">
        <v>51.8</v>
      </c>
      <c r="B41" s="6">
        <v>0.611</v>
      </c>
      <c r="C41" s="6">
        <v>0.625</v>
      </c>
      <c r="D41" s="6">
        <v>0.624</v>
      </c>
      <c r="E41" s="6">
        <v>0.583</v>
      </c>
      <c r="F41" s="6">
        <v>0.587</v>
      </c>
      <c r="G41" s="6">
        <v>0.588</v>
      </c>
      <c r="H41" s="6"/>
      <c r="I41" s="68">
        <v>51.8</v>
      </c>
      <c r="J41" s="69">
        <v>0.595</v>
      </c>
      <c r="K41" s="69">
        <v>0.564</v>
      </c>
      <c r="L41" s="69">
        <v>0.575</v>
      </c>
      <c r="M41" s="69"/>
      <c r="N41" s="68">
        <v>51.8</v>
      </c>
      <c r="O41" s="69">
        <v>0.624</v>
      </c>
      <c r="P41" s="69">
        <v>0.672</v>
      </c>
      <c r="Q41" s="69">
        <v>0.641</v>
      </c>
      <c r="R41" s="69"/>
      <c r="S41" s="68">
        <v>51.8</v>
      </c>
      <c r="T41" s="69">
        <v>0.736</v>
      </c>
      <c r="U41" s="69">
        <v>0.659</v>
      </c>
      <c r="V41" s="69">
        <v>0.691</v>
      </c>
      <c r="W41" s="69"/>
      <c r="X41" s="68">
        <v>51.8</v>
      </c>
      <c r="Y41" s="69">
        <v>0.684</v>
      </c>
      <c r="Z41" s="69">
        <v>0.733</v>
      </c>
      <c r="AA41" s="69">
        <v>0.742</v>
      </c>
      <c r="AB41" s="69"/>
      <c r="AC41" s="68">
        <v>51.8</v>
      </c>
      <c r="AD41" s="6">
        <v>0.606</v>
      </c>
      <c r="AE41" s="6">
        <v>0.604</v>
      </c>
      <c r="AF41" s="6">
        <v>0.599</v>
      </c>
    </row>
    <row r="42" spans="1:32">
      <c r="A42" s="6">
        <v>53.2</v>
      </c>
      <c r="B42" s="6">
        <v>0.612</v>
      </c>
      <c r="C42" s="6">
        <v>0.627</v>
      </c>
      <c r="D42" s="6">
        <v>0.623</v>
      </c>
      <c r="E42" s="6">
        <v>0.582</v>
      </c>
      <c r="F42" s="6">
        <v>0.587</v>
      </c>
      <c r="G42" s="6">
        <v>0.586</v>
      </c>
      <c r="H42" s="6"/>
      <c r="I42" s="68">
        <v>53.2</v>
      </c>
      <c r="J42" s="69">
        <v>0.6</v>
      </c>
      <c r="K42" s="69">
        <v>0.569</v>
      </c>
      <c r="L42" s="69">
        <v>0.568</v>
      </c>
      <c r="M42" s="69"/>
      <c r="N42" s="68">
        <v>53.2</v>
      </c>
      <c r="O42" s="69">
        <v>0.626</v>
      </c>
      <c r="P42" s="69">
        <v>0.674</v>
      </c>
      <c r="Q42" s="69">
        <v>0.64</v>
      </c>
      <c r="R42" s="69"/>
      <c r="S42" s="68">
        <v>53.2</v>
      </c>
      <c r="T42" s="69">
        <v>0.738</v>
      </c>
      <c r="U42" s="69">
        <v>0.676</v>
      </c>
      <c r="V42" s="69">
        <v>0.689</v>
      </c>
      <c r="W42" s="69"/>
      <c r="X42" s="68">
        <v>53.2</v>
      </c>
      <c r="Y42" s="69">
        <v>0.676</v>
      </c>
      <c r="Z42" s="69">
        <v>0.723</v>
      </c>
      <c r="AA42" s="69">
        <v>0.734</v>
      </c>
      <c r="AB42" s="69"/>
      <c r="AC42" s="68">
        <v>53.2</v>
      </c>
      <c r="AD42" s="6">
        <v>0.605</v>
      </c>
      <c r="AE42" s="6">
        <v>0.601</v>
      </c>
      <c r="AF42" s="6">
        <v>0.595</v>
      </c>
    </row>
    <row r="43" spans="1:32">
      <c r="A43" s="6">
        <v>54.6</v>
      </c>
      <c r="B43" s="6">
        <v>0.613</v>
      </c>
      <c r="C43" s="6">
        <v>0.623</v>
      </c>
      <c r="D43" s="6">
        <v>0.621</v>
      </c>
      <c r="E43" s="6">
        <v>0.582</v>
      </c>
      <c r="F43" s="6">
        <v>0.589</v>
      </c>
      <c r="G43" s="6">
        <v>0.588</v>
      </c>
      <c r="H43" s="6"/>
      <c r="I43" s="68">
        <v>54.6</v>
      </c>
      <c r="J43" s="69">
        <v>0.6</v>
      </c>
      <c r="K43" s="69">
        <v>0.57</v>
      </c>
      <c r="L43" s="69">
        <v>0.576</v>
      </c>
      <c r="M43" s="69"/>
      <c r="N43" s="68">
        <v>54.6</v>
      </c>
      <c r="O43" s="69">
        <v>0.625</v>
      </c>
      <c r="P43" s="69">
        <v>0.675</v>
      </c>
      <c r="Q43" s="69">
        <v>0.64</v>
      </c>
      <c r="R43" s="69"/>
      <c r="S43" s="68">
        <v>54.6</v>
      </c>
      <c r="T43" s="69">
        <v>0.738</v>
      </c>
      <c r="U43" s="69">
        <v>0.667</v>
      </c>
      <c r="V43" s="69">
        <v>0.686</v>
      </c>
      <c r="W43" s="69"/>
      <c r="X43" s="68">
        <v>54.6</v>
      </c>
      <c r="Y43" s="69">
        <v>0.676</v>
      </c>
      <c r="Z43" s="69">
        <v>0.732</v>
      </c>
      <c r="AA43" s="69">
        <v>0.727</v>
      </c>
      <c r="AB43" s="69"/>
      <c r="AC43" s="68">
        <v>54.6</v>
      </c>
      <c r="AD43" s="6">
        <v>0.606</v>
      </c>
      <c r="AE43" s="6">
        <v>0.605</v>
      </c>
      <c r="AF43" s="6">
        <v>0.596</v>
      </c>
    </row>
    <row r="44" spans="1:32">
      <c r="A44" s="6">
        <v>56</v>
      </c>
      <c r="B44" s="6">
        <v>0.612</v>
      </c>
      <c r="C44" s="6">
        <v>0.626</v>
      </c>
      <c r="D44" s="6">
        <v>0.623</v>
      </c>
      <c r="E44" s="6">
        <v>0.58</v>
      </c>
      <c r="F44" s="6">
        <v>0.589</v>
      </c>
      <c r="G44" s="6">
        <v>0.588</v>
      </c>
      <c r="H44" s="6"/>
      <c r="I44" s="68">
        <v>56</v>
      </c>
      <c r="J44" s="69">
        <v>0.599</v>
      </c>
      <c r="K44" s="69">
        <v>0.569</v>
      </c>
      <c r="L44" s="69">
        <v>0.573</v>
      </c>
      <c r="M44" s="69"/>
      <c r="N44" s="68">
        <v>56</v>
      </c>
      <c r="O44" s="69">
        <v>0.623</v>
      </c>
      <c r="P44" s="69">
        <v>0.679</v>
      </c>
      <c r="Q44" s="69">
        <v>0.641</v>
      </c>
      <c r="R44" s="69"/>
      <c r="S44" s="68">
        <v>56</v>
      </c>
      <c r="T44" s="69">
        <v>0.735</v>
      </c>
      <c r="U44" s="69">
        <v>0.673</v>
      </c>
      <c r="V44" s="69">
        <v>0.684</v>
      </c>
      <c r="W44" s="69"/>
      <c r="X44" s="68">
        <v>56</v>
      </c>
      <c r="Y44" s="69">
        <v>0.687</v>
      </c>
      <c r="Z44" s="69">
        <v>0.725</v>
      </c>
      <c r="AA44" s="69">
        <v>0.729</v>
      </c>
      <c r="AB44" s="69"/>
      <c r="AC44" s="68">
        <v>56</v>
      </c>
      <c r="AD44" s="6">
        <v>0.606</v>
      </c>
      <c r="AE44" s="6">
        <v>0.603</v>
      </c>
      <c r="AF44" s="6">
        <v>0.594</v>
      </c>
    </row>
    <row r="45" spans="1:32">
      <c r="A45" s="6">
        <v>57.4</v>
      </c>
      <c r="B45" s="6">
        <v>0.611</v>
      </c>
      <c r="C45" s="6">
        <v>0.625</v>
      </c>
      <c r="D45" s="6">
        <v>0.62</v>
      </c>
      <c r="E45" s="6">
        <v>0.583</v>
      </c>
      <c r="F45" s="6">
        <v>0.587</v>
      </c>
      <c r="G45" s="6">
        <v>0.586</v>
      </c>
      <c r="H45" s="6"/>
      <c r="I45" s="68">
        <v>57.4</v>
      </c>
      <c r="J45" s="69">
        <v>0.597</v>
      </c>
      <c r="K45" s="69">
        <v>0.567</v>
      </c>
      <c r="L45" s="69">
        <v>0.581</v>
      </c>
      <c r="M45" s="69"/>
      <c r="N45" s="68">
        <v>57.4</v>
      </c>
      <c r="O45" s="69">
        <v>0.621</v>
      </c>
      <c r="P45" s="69">
        <v>0.679</v>
      </c>
      <c r="Q45" s="69">
        <v>0.64</v>
      </c>
      <c r="R45" s="69"/>
      <c r="S45" s="68">
        <v>57.4</v>
      </c>
      <c r="T45" s="69">
        <v>0.739</v>
      </c>
      <c r="U45" s="69">
        <v>0.678</v>
      </c>
      <c r="V45" s="69">
        <v>0.674</v>
      </c>
      <c r="W45" s="69"/>
      <c r="X45" s="68">
        <v>57.4</v>
      </c>
      <c r="Y45" s="69">
        <v>0.681</v>
      </c>
      <c r="Z45" s="69">
        <v>0.729</v>
      </c>
      <c r="AA45" s="69">
        <v>0.735</v>
      </c>
      <c r="AB45" s="69"/>
      <c r="AC45" s="68">
        <v>57.4</v>
      </c>
      <c r="AD45" s="6">
        <v>0.601</v>
      </c>
      <c r="AE45" s="6">
        <v>0.6</v>
      </c>
      <c r="AF45" s="6">
        <v>0.594</v>
      </c>
    </row>
    <row r="46" spans="1:32">
      <c r="A46" s="6">
        <v>58.8</v>
      </c>
      <c r="B46" s="6">
        <v>0.61</v>
      </c>
      <c r="C46" s="6">
        <v>0.623</v>
      </c>
      <c r="D46" s="6">
        <v>0.623</v>
      </c>
      <c r="E46" s="6">
        <v>0.58</v>
      </c>
      <c r="F46" s="6">
        <v>0.587</v>
      </c>
      <c r="G46" s="6">
        <v>0.587</v>
      </c>
      <c r="H46" s="6"/>
      <c r="I46" s="68">
        <v>58.8</v>
      </c>
      <c r="J46" s="69">
        <v>0.601</v>
      </c>
      <c r="K46" s="69">
        <v>0.57</v>
      </c>
      <c r="L46" s="69">
        <v>0.576</v>
      </c>
      <c r="M46" s="69"/>
      <c r="N46" s="68">
        <v>58.8</v>
      </c>
      <c r="O46" s="69">
        <v>0.62</v>
      </c>
      <c r="P46" s="69">
        <v>0.677</v>
      </c>
      <c r="Q46" s="69">
        <v>0.64</v>
      </c>
      <c r="R46" s="69"/>
      <c r="S46" s="68">
        <v>58.8</v>
      </c>
      <c r="T46" s="69">
        <v>0.727</v>
      </c>
      <c r="U46" s="69">
        <v>0.674</v>
      </c>
      <c r="V46" s="69">
        <v>0.679</v>
      </c>
      <c r="W46" s="69"/>
      <c r="X46" s="68">
        <v>58.8</v>
      </c>
      <c r="Y46" s="69">
        <v>0.691</v>
      </c>
      <c r="Z46" s="69">
        <v>0.737</v>
      </c>
      <c r="AA46" s="69">
        <v>0.727</v>
      </c>
      <c r="AB46" s="69"/>
      <c r="AC46" s="68">
        <v>58.8</v>
      </c>
      <c r="AD46" s="6">
        <v>0.605</v>
      </c>
      <c r="AE46" s="6">
        <v>0.601</v>
      </c>
      <c r="AF46" s="6">
        <v>0.594</v>
      </c>
    </row>
    <row r="47" spans="1:32">
      <c r="A47" s="6">
        <v>60.2</v>
      </c>
      <c r="B47" s="6">
        <v>0.609</v>
      </c>
      <c r="C47" s="6">
        <v>0.623</v>
      </c>
      <c r="D47" s="6">
        <v>0.626</v>
      </c>
      <c r="E47" s="6">
        <v>0.586</v>
      </c>
      <c r="F47" s="6">
        <v>0.59</v>
      </c>
      <c r="G47" s="6">
        <v>0.586</v>
      </c>
      <c r="H47" s="6"/>
      <c r="I47" s="68">
        <v>60.2</v>
      </c>
      <c r="J47" s="69">
        <v>0.599</v>
      </c>
      <c r="K47" s="69">
        <v>0.564</v>
      </c>
      <c r="L47" s="69">
        <v>0.581</v>
      </c>
      <c r="M47" s="69"/>
      <c r="N47" s="68">
        <v>60.2</v>
      </c>
      <c r="O47" s="69">
        <v>0.624</v>
      </c>
      <c r="P47" s="69">
        <v>0.669</v>
      </c>
      <c r="Q47" s="69">
        <v>0.646</v>
      </c>
      <c r="R47" s="69"/>
      <c r="S47" s="68">
        <v>60.2</v>
      </c>
      <c r="T47" s="69">
        <v>0.734</v>
      </c>
      <c r="U47" s="69">
        <v>0.666</v>
      </c>
      <c r="V47" s="69">
        <v>0.675</v>
      </c>
      <c r="W47" s="69"/>
      <c r="X47" s="68">
        <v>60.2</v>
      </c>
      <c r="Y47" s="69">
        <v>0.684</v>
      </c>
      <c r="Z47" s="69">
        <v>0.738</v>
      </c>
      <c r="AA47" s="69">
        <v>0.736</v>
      </c>
      <c r="AB47" s="69"/>
      <c r="AC47" s="68">
        <v>60.2</v>
      </c>
      <c r="AD47" s="6">
        <v>0.607</v>
      </c>
      <c r="AE47" s="6">
        <v>0.603</v>
      </c>
      <c r="AF47" s="6">
        <v>0.595</v>
      </c>
    </row>
    <row r="48" spans="1:32">
      <c r="A48" s="6">
        <v>61.6</v>
      </c>
      <c r="B48" s="6">
        <v>0.611</v>
      </c>
      <c r="C48" s="6">
        <v>0.624</v>
      </c>
      <c r="D48" s="6">
        <v>0.626</v>
      </c>
      <c r="E48" s="6">
        <v>0.583</v>
      </c>
      <c r="F48" s="6">
        <v>0.591</v>
      </c>
      <c r="G48" s="6">
        <v>0.588</v>
      </c>
      <c r="H48" s="6"/>
      <c r="I48" s="68">
        <v>61.6</v>
      </c>
      <c r="J48" s="69">
        <v>0.601</v>
      </c>
      <c r="K48" s="69">
        <v>0.562</v>
      </c>
      <c r="L48" s="69">
        <v>0.573</v>
      </c>
      <c r="M48" s="69"/>
      <c r="N48" s="68">
        <v>61.6</v>
      </c>
      <c r="O48" s="69">
        <v>0.622</v>
      </c>
      <c r="P48" s="69">
        <v>0.658</v>
      </c>
      <c r="Q48" s="69">
        <v>0.628</v>
      </c>
      <c r="R48" s="69"/>
      <c r="S48" s="68">
        <v>61.6</v>
      </c>
      <c r="T48" s="69">
        <v>0.734</v>
      </c>
      <c r="U48" s="69">
        <v>0.67</v>
      </c>
      <c r="V48" s="69">
        <v>0.687</v>
      </c>
      <c r="W48" s="69"/>
      <c r="X48" s="68">
        <v>61.6</v>
      </c>
      <c r="Y48" s="69">
        <v>0.694</v>
      </c>
      <c r="Z48" s="69">
        <v>0.745</v>
      </c>
      <c r="AA48" s="69">
        <v>0.728</v>
      </c>
      <c r="AB48" s="69"/>
      <c r="AC48" s="68">
        <v>61.6</v>
      </c>
      <c r="AD48" s="6">
        <v>0.603</v>
      </c>
      <c r="AE48" s="6">
        <v>0.603</v>
      </c>
      <c r="AF48" s="6">
        <v>0.593</v>
      </c>
    </row>
    <row r="49" spans="1:32">
      <c r="A49" s="6">
        <v>63</v>
      </c>
      <c r="B49" s="6">
        <v>0.61</v>
      </c>
      <c r="C49" s="6">
        <v>0.624</v>
      </c>
      <c r="D49" s="6">
        <v>0.623</v>
      </c>
      <c r="E49" s="6">
        <v>0.585</v>
      </c>
      <c r="F49" s="6">
        <v>0.588</v>
      </c>
      <c r="G49" s="6">
        <v>0.589</v>
      </c>
      <c r="H49" s="6"/>
      <c r="I49" s="68">
        <v>63</v>
      </c>
      <c r="J49" s="69">
        <v>0.605</v>
      </c>
      <c r="K49" s="69">
        <v>0.563</v>
      </c>
      <c r="L49" s="69">
        <v>0.58</v>
      </c>
      <c r="M49" s="69"/>
      <c r="N49" s="68">
        <v>63</v>
      </c>
      <c r="O49" s="69">
        <v>0.609</v>
      </c>
      <c r="P49" s="69">
        <v>0.652</v>
      </c>
      <c r="Q49" s="69">
        <v>0.623</v>
      </c>
      <c r="R49" s="69"/>
      <c r="S49" s="68">
        <v>63</v>
      </c>
      <c r="T49" s="69">
        <v>0.736</v>
      </c>
      <c r="U49" s="69">
        <v>0.666</v>
      </c>
      <c r="V49" s="69">
        <v>0.687</v>
      </c>
      <c r="W49" s="69"/>
      <c r="X49" s="68">
        <v>63</v>
      </c>
      <c r="Y49" s="69">
        <v>0.695</v>
      </c>
      <c r="Z49" s="69">
        <v>0.735</v>
      </c>
      <c r="AA49" s="69">
        <v>0.735</v>
      </c>
      <c r="AB49" s="69"/>
      <c r="AC49" s="68">
        <v>63</v>
      </c>
      <c r="AD49" s="6">
        <v>0.602</v>
      </c>
      <c r="AE49" s="6">
        <v>0.603</v>
      </c>
      <c r="AF49" s="6">
        <v>0.595</v>
      </c>
    </row>
    <row r="50" spans="1:32">
      <c r="A50" s="6">
        <v>64.4</v>
      </c>
      <c r="B50" s="6">
        <v>0.608</v>
      </c>
      <c r="C50" s="6">
        <v>0.624</v>
      </c>
      <c r="D50" s="6">
        <v>0.624</v>
      </c>
      <c r="E50" s="6">
        <v>0.584</v>
      </c>
      <c r="F50" s="6">
        <v>0.589</v>
      </c>
      <c r="G50" s="6">
        <v>0.587</v>
      </c>
      <c r="H50" s="6"/>
      <c r="I50" s="68">
        <v>64.4</v>
      </c>
      <c r="J50" s="69">
        <v>0.602</v>
      </c>
      <c r="K50" s="69">
        <v>0.572</v>
      </c>
      <c r="L50" s="69">
        <v>0.578</v>
      </c>
      <c r="M50" s="69"/>
      <c r="N50" s="68">
        <v>64.4</v>
      </c>
      <c r="O50" s="69">
        <v>0.595</v>
      </c>
      <c r="P50" s="69">
        <v>0.651</v>
      </c>
      <c r="Q50" s="69">
        <v>0.619</v>
      </c>
      <c r="R50" s="69"/>
      <c r="S50" s="68">
        <v>64.4</v>
      </c>
      <c r="T50" s="69">
        <v>0.736</v>
      </c>
      <c r="U50" s="69">
        <v>0.674</v>
      </c>
      <c r="V50" s="69">
        <v>0.684</v>
      </c>
      <c r="W50" s="69"/>
      <c r="X50" s="68">
        <v>64.4</v>
      </c>
      <c r="Y50" s="69">
        <v>0.681</v>
      </c>
      <c r="Z50" s="69">
        <v>0.735</v>
      </c>
      <c r="AA50" s="69">
        <v>0.736</v>
      </c>
      <c r="AB50" s="69"/>
      <c r="AC50" s="68">
        <v>64.4</v>
      </c>
      <c r="AD50" s="6">
        <v>0.603</v>
      </c>
      <c r="AE50" s="6">
        <v>0.604</v>
      </c>
      <c r="AF50" s="6">
        <v>0.593</v>
      </c>
    </row>
    <row r="51" spans="1:32">
      <c r="A51" s="6">
        <v>65.8</v>
      </c>
      <c r="B51" s="6">
        <v>0.61</v>
      </c>
      <c r="C51" s="6">
        <v>0.624</v>
      </c>
      <c r="D51" s="6">
        <v>0.626</v>
      </c>
      <c r="E51" s="6">
        <v>0.585</v>
      </c>
      <c r="F51" s="6">
        <v>0.591</v>
      </c>
      <c r="G51" s="6">
        <v>0.587</v>
      </c>
      <c r="H51" s="6"/>
      <c r="I51" s="68">
        <v>65.8</v>
      </c>
      <c r="J51" s="69">
        <v>0.602</v>
      </c>
      <c r="K51" s="69">
        <v>0.564</v>
      </c>
      <c r="L51" s="69">
        <v>0.576</v>
      </c>
      <c r="M51" s="69"/>
      <c r="N51" s="68">
        <v>65.8</v>
      </c>
      <c r="O51" s="69">
        <v>0.592</v>
      </c>
      <c r="P51" s="69">
        <v>0.641</v>
      </c>
      <c r="Q51" s="69">
        <v>0.611</v>
      </c>
      <c r="R51" s="69"/>
      <c r="S51" s="68">
        <v>65.8</v>
      </c>
      <c r="T51" s="69">
        <v>0.727</v>
      </c>
      <c r="U51" s="69">
        <v>0.669</v>
      </c>
      <c r="V51" s="69">
        <v>0.68</v>
      </c>
      <c r="W51" s="69"/>
      <c r="X51" s="68">
        <v>65.8</v>
      </c>
      <c r="Y51" s="69">
        <v>0.686</v>
      </c>
      <c r="Z51" s="69">
        <v>0.733</v>
      </c>
      <c r="AA51" s="69">
        <v>0.738</v>
      </c>
      <c r="AB51" s="69"/>
      <c r="AC51" s="68">
        <v>65.8</v>
      </c>
      <c r="AD51" s="6">
        <v>0.602</v>
      </c>
      <c r="AE51" s="6">
        <v>0.603</v>
      </c>
      <c r="AF51" s="6">
        <v>0.594</v>
      </c>
    </row>
    <row r="52" spans="1:32">
      <c r="A52" s="6">
        <v>67.2</v>
      </c>
      <c r="B52" s="6">
        <v>0.616</v>
      </c>
      <c r="C52" s="6">
        <v>0.622</v>
      </c>
      <c r="D52" s="6">
        <v>0.625</v>
      </c>
      <c r="E52" s="6">
        <v>0.585</v>
      </c>
      <c r="F52" s="6">
        <v>0.591</v>
      </c>
      <c r="G52" s="6">
        <v>0.588</v>
      </c>
      <c r="H52" s="6"/>
      <c r="I52" s="68">
        <v>67.2</v>
      </c>
      <c r="J52" s="69">
        <v>0.603</v>
      </c>
      <c r="K52" s="69">
        <v>0.569</v>
      </c>
      <c r="L52" s="69">
        <v>0.574</v>
      </c>
      <c r="M52" s="69"/>
      <c r="N52" s="68">
        <v>67.2</v>
      </c>
      <c r="O52" s="69">
        <v>0.597</v>
      </c>
      <c r="P52" s="69">
        <v>0.642</v>
      </c>
      <c r="Q52" s="69">
        <v>0.61</v>
      </c>
      <c r="R52" s="69"/>
      <c r="S52" s="68">
        <v>67.2</v>
      </c>
      <c r="T52" s="69">
        <v>0.727</v>
      </c>
      <c r="U52" s="69">
        <v>0.671</v>
      </c>
      <c r="V52" s="69">
        <v>0.692</v>
      </c>
      <c r="W52" s="69"/>
      <c r="X52" s="68">
        <v>67.2</v>
      </c>
      <c r="Y52" s="69">
        <v>0.682</v>
      </c>
      <c r="Z52" s="69">
        <v>0.729</v>
      </c>
      <c r="AA52" s="69">
        <v>0.738</v>
      </c>
      <c r="AB52" s="69"/>
      <c r="AC52" s="68">
        <v>67.2</v>
      </c>
      <c r="AD52" s="6">
        <v>0.602</v>
      </c>
      <c r="AE52" s="6">
        <v>0.602</v>
      </c>
      <c r="AF52" s="6">
        <v>0.595</v>
      </c>
    </row>
    <row r="53" spans="1:32">
      <c r="A53" s="6">
        <v>68.6</v>
      </c>
      <c r="B53" s="6">
        <v>0.613</v>
      </c>
      <c r="C53" s="6">
        <v>0.62</v>
      </c>
      <c r="D53" s="6">
        <v>0.623</v>
      </c>
      <c r="E53" s="6">
        <v>0.584</v>
      </c>
      <c r="F53" s="6">
        <v>0.592</v>
      </c>
      <c r="G53" s="6">
        <v>0.589</v>
      </c>
      <c r="H53" s="6"/>
      <c r="I53" s="68">
        <v>68.6</v>
      </c>
      <c r="J53" s="69">
        <v>0.604</v>
      </c>
      <c r="K53" s="69">
        <v>0.572</v>
      </c>
      <c r="L53" s="69">
        <v>0.576</v>
      </c>
      <c r="M53" s="69"/>
      <c r="N53" s="68">
        <v>68.6</v>
      </c>
      <c r="O53" s="69">
        <v>0.595</v>
      </c>
      <c r="P53" s="69">
        <v>0.628</v>
      </c>
      <c r="Q53" s="69">
        <v>0.607</v>
      </c>
      <c r="R53" s="69"/>
      <c r="S53" s="68">
        <v>68.6</v>
      </c>
      <c r="T53" s="69">
        <v>0.729</v>
      </c>
      <c r="U53" s="69">
        <v>0.672</v>
      </c>
      <c r="V53" s="69">
        <v>0.678</v>
      </c>
      <c r="W53" s="69"/>
      <c r="X53" s="68">
        <v>68.6</v>
      </c>
      <c r="Y53" s="69">
        <v>0.68</v>
      </c>
      <c r="Z53" s="69">
        <v>0.732</v>
      </c>
      <c r="AA53" s="69">
        <v>0.731</v>
      </c>
      <c r="AB53" s="69"/>
      <c r="AC53" s="68">
        <v>68.6</v>
      </c>
      <c r="AD53" s="6">
        <v>0.603</v>
      </c>
      <c r="AE53" s="6">
        <v>0.603</v>
      </c>
      <c r="AF53" s="6">
        <v>0.592</v>
      </c>
    </row>
    <row r="54" spans="1:32">
      <c r="A54" s="6">
        <v>70</v>
      </c>
      <c r="B54" s="6">
        <v>0.611</v>
      </c>
      <c r="C54" s="6">
        <v>0.624</v>
      </c>
      <c r="D54" s="6">
        <v>0.626</v>
      </c>
      <c r="E54" s="6">
        <v>0.584</v>
      </c>
      <c r="F54" s="6">
        <v>0.589</v>
      </c>
      <c r="G54" s="6">
        <v>0.591</v>
      </c>
      <c r="H54" s="6"/>
      <c r="I54" s="68">
        <v>70</v>
      </c>
      <c r="J54" s="69">
        <v>0.599</v>
      </c>
      <c r="K54" s="69">
        <v>0.562</v>
      </c>
      <c r="L54" s="69">
        <v>0.573</v>
      </c>
      <c r="M54" s="69"/>
      <c r="N54" s="68">
        <v>70</v>
      </c>
      <c r="O54" s="69">
        <v>0.594</v>
      </c>
      <c r="P54" s="69">
        <v>0.634</v>
      </c>
      <c r="Q54" s="69">
        <v>0.606</v>
      </c>
      <c r="R54" s="69"/>
      <c r="S54" s="68">
        <v>70</v>
      </c>
      <c r="T54" s="69">
        <v>0.721</v>
      </c>
      <c r="U54" s="69">
        <v>0.681</v>
      </c>
      <c r="V54" s="69">
        <v>0.669</v>
      </c>
      <c r="W54" s="69"/>
      <c r="X54" s="68">
        <v>70</v>
      </c>
      <c r="Y54" s="69">
        <v>0.682</v>
      </c>
      <c r="Z54" s="69">
        <v>0.729</v>
      </c>
      <c r="AA54" s="69">
        <v>0.733</v>
      </c>
      <c r="AB54" s="69"/>
      <c r="AC54" s="68">
        <v>70</v>
      </c>
      <c r="AD54" s="6">
        <v>0.603</v>
      </c>
      <c r="AE54" s="6">
        <v>0.603</v>
      </c>
      <c r="AF54" s="6">
        <v>0.593</v>
      </c>
    </row>
    <row r="55" spans="1:32">
      <c r="A55" s="6">
        <v>71.4</v>
      </c>
      <c r="B55" s="6">
        <v>0.61</v>
      </c>
      <c r="C55" s="6">
        <v>0.625</v>
      </c>
      <c r="D55" s="6">
        <v>0.629</v>
      </c>
      <c r="E55" s="6">
        <v>0.588</v>
      </c>
      <c r="F55" s="6">
        <v>0.589</v>
      </c>
      <c r="G55" s="6">
        <v>0.586</v>
      </c>
      <c r="H55" s="6"/>
      <c r="I55" s="68">
        <v>71.4</v>
      </c>
      <c r="J55" s="69">
        <v>0.601</v>
      </c>
      <c r="K55" s="69">
        <v>0.573</v>
      </c>
      <c r="L55" s="69">
        <v>0.575</v>
      </c>
      <c r="M55" s="69"/>
      <c r="N55" s="68">
        <v>71.4</v>
      </c>
      <c r="O55" s="69">
        <v>0.592</v>
      </c>
      <c r="P55" s="69">
        <v>0.629</v>
      </c>
      <c r="Q55" s="69">
        <v>0.606</v>
      </c>
      <c r="R55" s="69"/>
      <c r="S55" s="68">
        <v>71.4</v>
      </c>
      <c r="T55" s="69">
        <v>0.725</v>
      </c>
      <c r="U55" s="69">
        <v>0.66</v>
      </c>
      <c r="V55" s="69">
        <v>0.679</v>
      </c>
      <c r="W55" s="69"/>
      <c r="X55" s="68">
        <v>71.4</v>
      </c>
      <c r="Y55" s="69">
        <v>0.7</v>
      </c>
      <c r="Z55" s="69">
        <v>0.725</v>
      </c>
      <c r="AA55" s="69">
        <v>0.738</v>
      </c>
      <c r="AB55" s="69"/>
      <c r="AC55" s="68">
        <v>71.4</v>
      </c>
      <c r="AD55" s="6">
        <v>0.602</v>
      </c>
      <c r="AE55" s="6">
        <v>0.605</v>
      </c>
      <c r="AF55" s="6">
        <v>0.596</v>
      </c>
    </row>
    <row r="56" spans="1:32">
      <c r="A56" s="6">
        <v>72.8</v>
      </c>
      <c r="B56" s="6">
        <v>0.611</v>
      </c>
      <c r="C56" s="6">
        <v>0.624</v>
      </c>
      <c r="D56" s="6">
        <v>0.622</v>
      </c>
      <c r="E56" s="6">
        <v>0.585</v>
      </c>
      <c r="F56" s="6">
        <v>0.59</v>
      </c>
      <c r="G56" s="6">
        <v>0.587</v>
      </c>
      <c r="H56" s="6"/>
      <c r="I56" s="68">
        <v>72.8</v>
      </c>
      <c r="J56" s="69">
        <v>0.6</v>
      </c>
      <c r="K56" s="69">
        <v>0.565</v>
      </c>
      <c r="L56" s="69">
        <v>0.57</v>
      </c>
      <c r="M56" s="69"/>
      <c r="N56" s="68">
        <v>72.8</v>
      </c>
      <c r="O56" s="69">
        <v>0.589</v>
      </c>
      <c r="P56" s="69">
        <v>0.628</v>
      </c>
      <c r="Q56" s="69">
        <v>0.603</v>
      </c>
      <c r="R56" s="69"/>
      <c r="S56" s="68">
        <v>72.8</v>
      </c>
      <c r="T56" s="69">
        <v>0.725</v>
      </c>
      <c r="U56" s="69">
        <v>0.662</v>
      </c>
      <c r="V56" s="69">
        <v>0.685</v>
      </c>
      <c r="W56" s="69"/>
      <c r="X56" s="68">
        <v>72.8</v>
      </c>
      <c r="Y56" s="69">
        <v>0.696</v>
      </c>
      <c r="Z56" s="69">
        <v>0.73</v>
      </c>
      <c r="AA56" s="69">
        <v>0.734</v>
      </c>
      <c r="AB56" s="69"/>
      <c r="AC56" s="68">
        <v>72.8</v>
      </c>
      <c r="AD56" s="6">
        <v>0.6</v>
      </c>
      <c r="AE56" s="6">
        <v>0.606</v>
      </c>
      <c r="AF56" s="6">
        <v>0.591</v>
      </c>
    </row>
    <row r="57" spans="1:32">
      <c r="A57" s="6">
        <v>74.2</v>
      </c>
      <c r="B57" s="6">
        <v>0.609</v>
      </c>
      <c r="C57" s="6">
        <v>0.622</v>
      </c>
      <c r="D57" s="6">
        <v>0.626</v>
      </c>
      <c r="E57" s="6">
        <v>0.583</v>
      </c>
      <c r="F57" s="6">
        <v>0.591</v>
      </c>
      <c r="G57" s="6">
        <v>0.586</v>
      </c>
      <c r="H57" s="6"/>
      <c r="I57" s="68">
        <v>74.2</v>
      </c>
      <c r="J57" s="69">
        <v>0.602</v>
      </c>
      <c r="K57" s="69">
        <v>0.567</v>
      </c>
      <c r="L57" s="69">
        <v>0.57</v>
      </c>
      <c r="M57" s="69"/>
      <c r="N57" s="68">
        <v>74.2</v>
      </c>
      <c r="O57" s="69">
        <v>0.584</v>
      </c>
      <c r="P57" s="69">
        <v>0.622</v>
      </c>
      <c r="Q57" s="69">
        <v>0.601</v>
      </c>
      <c r="R57" s="69"/>
      <c r="S57" s="68">
        <v>74.2</v>
      </c>
      <c r="T57" s="69">
        <v>0.727</v>
      </c>
      <c r="U57" s="69">
        <v>0.667</v>
      </c>
      <c r="V57" s="69">
        <v>0.678</v>
      </c>
      <c r="W57" s="69"/>
      <c r="X57" s="68">
        <v>74.2</v>
      </c>
      <c r="Y57" s="69">
        <v>0.685</v>
      </c>
      <c r="Z57" s="69">
        <v>0.739</v>
      </c>
      <c r="AA57" s="69">
        <v>0.731</v>
      </c>
      <c r="AB57" s="69"/>
      <c r="AC57" s="68">
        <v>74.2</v>
      </c>
      <c r="AD57" s="6">
        <v>0.6</v>
      </c>
      <c r="AE57" s="6">
        <v>0.604</v>
      </c>
      <c r="AF57" s="6">
        <v>0.593</v>
      </c>
    </row>
    <row r="58" spans="1:32">
      <c r="A58" s="6">
        <v>75.6</v>
      </c>
      <c r="B58" s="6">
        <v>0.615</v>
      </c>
      <c r="C58" s="6">
        <v>0.627</v>
      </c>
      <c r="D58" s="6">
        <v>0.623</v>
      </c>
      <c r="E58" s="6">
        <v>0.585</v>
      </c>
      <c r="F58" s="6">
        <v>0.589</v>
      </c>
      <c r="G58" s="6">
        <v>0.586</v>
      </c>
      <c r="H58" s="6"/>
      <c r="I58" s="68">
        <v>75.6</v>
      </c>
      <c r="J58" s="69">
        <v>0.6</v>
      </c>
      <c r="K58" s="69">
        <v>0.575</v>
      </c>
      <c r="L58" s="69">
        <v>0.574</v>
      </c>
      <c r="M58" s="69"/>
      <c r="N58" s="68">
        <v>75.6</v>
      </c>
      <c r="O58" s="69">
        <v>0.581</v>
      </c>
      <c r="P58" s="69">
        <v>0.623</v>
      </c>
      <c r="Q58" s="69">
        <v>0.599</v>
      </c>
      <c r="R58" s="69"/>
      <c r="S58" s="68">
        <v>75.6</v>
      </c>
      <c r="T58" s="69">
        <v>0.719</v>
      </c>
      <c r="U58" s="69">
        <v>0.662</v>
      </c>
      <c r="V58" s="69">
        <v>0.682</v>
      </c>
      <c r="W58" s="69"/>
      <c r="X58" s="68">
        <v>75.6</v>
      </c>
      <c r="Y58" s="69">
        <v>0.686</v>
      </c>
      <c r="Z58" s="69">
        <v>0.734</v>
      </c>
      <c r="AA58" s="69">
        <v>0.739</v>
      </c>
      <c r="AB58" s="69"/>
      <c r="AC58" s="68">
        <v>75.6</v>
      </c>
      <c r="AD58" s="6">
        <v>0.601</v>
      </c>
      <c r="AE58" s="6">
        <v>0.603</v>
      </c>
      <c r="AF58" s="6">
        <v>0.593</v>
      </c>
    </row>
    <row r="59" spans="1:32">
      <c r="A59" s="6">
        <v>77</v>
      </c>
      <c r="B59" s="6">
        <v>0.607</v>
      </c>
      <c r="C59" s="6">
        <v>0.625</v>
      </c>
      <c r="D59" s="6">
        <v>0.623</v>
      </c>
      <c r="E59" s="6">
        <v>0.584</v>
      </c>
      <c r="F59" s="6">
        <v>0.589</v>
      </c>
      <c r="G59" s="6">
        <v>0.587</v>
      </c>
      <c r="H59" s="6"/>
      <c r="I59" s="68">
        <v>77</v>
      </c>
      <c r="J59" s="69">
        <v>0.601</v>
      </c>
      <c r="K59" s="69">
        <v>0.567</v>
      </c>
      <c r="L59" s="69">
        <v>0.575</v>
      </c>
      <c r="M59" s="69"/>
      <c r="N59" s="68">
        <v>77</v>
      </c>
      <c r="O59" s="69">
        <v>0.583</v>
      </c>
      <c r="P59" s="69">
        <v>0.632</v>
      </c>
      <c r="Q59" s="69">
        <v>0.603</v>
      </c>
      <c r="R59" s="69"/>
      <c r="S59" s="68">
        <v>77</v>
      </c>
      <c r="T59" s="69">
        <v>0.721</v>
      </c>
      <c r="U59" s="69">
        <v>0.675</v>
      </c>
      <c r="V59" s="69">
        <v>0.675</v>
      </c>
      <c r="W59" s="69"/>
      <c r="X59" s="68">
        <v>77</v>
      </c>
      <c r="Y59" s="69">
        <v>0.685</v>
      </c>
      <c r="Z59" s="69">
        <v>0.74</v>
      </c>
      <c r="AA59" s="69">
        <v>0.722</v>
      </c>
      <c r="AB59" s="69"/>
      <c r="AC59" s="68">
        <v>77</v>
      </c>
      <c r="AD59" s="6">
        <v>0.602</v>
      </c>
      <c r="AE59" s="6">
        <v>0.604</v>
      </c>
      <c r="AF59" s="6">
        <v>0.593</v>
      </c>
    </row>
    <row r="60" spans="1:32">
      <c r="A60" s="6">
        <v>78.4</v>
      </c>
      <c r="B60" s="6">
        <v>0.612</v>
      </c>
      <c r="C60" s="6">
        <v>0.624</v>
      </c>
      <c r="D60" s="6">
        <v>0.623</v>
      </c>
      <c r="E60" s="6">
        <v>0.585</v>
      </c>
      <c r="F60" s="6">
        <v>0.59</v>
      </c>
      <c r="G60" s="6">
        <v>0.588</v>
      </c>
      <c r="H60" s="6"/>
      <c r="I60" s="68">
        <v>78.4</v>
      </c>
      <c r="J60" s="69">
        <v>0.601</v>
      </c>
      <c r="K60" s="69">
        <v>0.569</v>
      </c>
      <c r="L60" s="69">
        <v>0.575</v>
      </c>
      <c r="M60" s="69"/>
      <c r="N60" s="68">
        <v>78.4</v>
      </c>
      <c r="O60" s="69">
        <v>0.589</v>
      </c>
      <c r="P60" s="69">
        <v>0.633</v>
      </c>
      <c r="Q60" s="69">
        <v>0.602</v>
      </c>
      <c r="R60" s="69"/>
      <c r="S60" s="68">
        <v>78.4</v>
      </c>
      <c r="T60" s="69">
        <v>0.729</v>
      </c>
      <c r="U60" s="69">
        <v>0.682</v>
      </c>
      <c r="V60" s="69">
        <v>0.683</v>
      </c>
      <c r="W60" s="69"/>
      <c r="X60" s="68">
        <v>78.4</v>
      </c>
      <c r="Y60" s="69">
        <v>0.689</v>
      </c>
      <c r="Z60" s="69">
        <v>0.74</v>
      </c>
      <c r="AA60" s="69">
        <v>0.729</v>
      </c>
      <c r="AB60" s="69"/>
      <c r="AC60" s="68">
        <v>78.4</v>
      </c>
      <c r="AD60" s="6">
        <v>0.6</v>
      </c>
      <c r="AE60" s="6">
        <v>0.605</v>
      </c>
      <c r="AF60" s="6">
        <v>0.596</v>
      </c>
    </row>
    <row r="61" spans="1:32">
      <c r="A61" s="6">
        <v>79.8</v>
      </c>
      <c r="B61" s="6">
        <v>0.609</v>
      </c>
      <c r="C61" s="6">
        <v>0.626</v>
      </c>
      <c r="D61" s="6">
        <v>0.626</v>
      </c>
      <c r="E61" s="6">
        <v>0.584</v>
      </c>
      <c r="F61" s="6">
        <v>0.587</v>
      </c>
      <c r="G61" s="6">
        <v>0.589</v>
      </c>
      <c r="H61" s="6"/>
      <c r="I61" s="68">
        <v>79.8</v>
      </c>
      <c r="J61" s="69">
        <v>0.604</v>
      </c>
      <c r="K61" s="69">
        <v>0.566</v>
      </c>
      <c r="L61" s="69">
        <v>0.579</v>
      </c>
      <c r="M61" s="69"/>
      <c r="N61" s="68">
        <v>79.8</v>
      </c>
      <c r="O61" s="69">
        <v>0.58</v>
      </c>
      <c r="P61" s="69">
        <v>0.627</v>
      </c>
      <c r="Q61" s="69">
        <v>0.606</v>
      </c>
      <c r="R61" s="69"/>
      <c r="S61" s="68">
        <v>79.8</v>
      </c>
      <c r="T61" s="69">
        <v>0.73</v>
      </c>
      <c r="U61" s="69">
        <v>0.68</v>
      </c>
      <c r="V61" s="69">
        <v>0.677</v>
      </c>
      <c r="W61" s="69"/>
      <c r="X61" s="68">
        <v>79.8</v>
      </c>
      <c r="Y61" s="69">
        <v>0.684</v>
      </c>
      <c r="Z61" s="69">
        <v>0.734</v>
      </c>
      <c r="AA61" s="69">
        <v>0.735</v>
      </c>
      <c r="AB61" s="69"/>
      <c r="AC61" s="68">
        <v>79.8</v>
      </c>
      <c r="AD61" s="6">
        <v>0.601</v>
      </c>
      <c r="AE61" s="6">
        <v>0.604</v>
      </c>
      <c r="AF61" s="6">
        <v>0.595</v>
      </c>
    </row>
    <row r="62" spans="1:32">
      <c r="A62" s="6">
        <v>81.2</v>
      </c>
      <c r="B62" s="6">
        <v>0.609</v>
      </c>
      <c r="C62" s="6">
        <v>0.625</v>
      </c>
      <c r="D62" s="6">
        <v>0.622</v>
      </c>
      <c r="E62" s="6">
        <v>0.584</v>
      </c>
      <c r="F62" s="6">
        <v>0.589</v>
      </c>
      <c r="G62" s="6">
        <v>0.585</v>
      </c>
      <c r="H62" s="6"/>
      <c r="I62" s="68">
        <v>81.2</v>
      </c>
      <c r="J62" s="69">
        <v>0.601</v>
      </c>
      <c r="K62" s="69">
        <v>0.559</v>
      </c>
      <c r="L62" s="69">
        <v>0.58</v>
      </c>
      <c r="M62" s="69"/>
      <c r="N62" s="68">
        <v>81.2</v>
      </c>
      <c r="O62" s="69">
        <v>0.587</v>
      </c>
      <c r="P62" s="69">
        <v>0.622</v>
      </c>
      <c r="Q62" s="69">
        <v>0.601</v>
      </c>
      <c r="R62" s="69"/>
      <c r="S62" s="68">
        <v>81.2</v>
      </c>
      <c r="T62" s="69">
        <v>0.742</v>
      </c>
      <c r="U62" s="69">
        <v>0.675</v>
      </c>
      <c r="V62" s="69">
        <v>0.671</v>
      </c>
      <c r="W62" s="69"/>
      <c r="X62" s="68">
        <v>81.2</v>
      </c>
      <c r="Y62" s="69">
        <v>0.671</v>
      </c>
      <c r="Z62" s="69">
        <v>0.74</v>
      </c>
      <c r="AA62" s="69">
        <v>0.732</v>
      </c>
      <c r="AB62" s="69"/>
      <c r="AC62" s="68">
        <v>81.2</v>
      </c>
      <c r="AD62" s="6">
        <v>0.6</v>
      </c>
      <c r="AE62" s="6">
        <v>0.601</v>
      </c>
      <c r="AF62" s="6">
        <v>0.591</v>
      </c>
    </row>
    <row r="63" spans="1:32">
      <c r="A63" s="6">
        <v>82.6</v>
      </c>
      <c r="B63" s="6">
        <v>0.613</v>
      </c>
      <c r="C63" s="6">
        <v>0.624</v>
      </c>
      <c r="D63" s="6">
        <v>0.627</v>
      </c>
      <c r="E63" s="6">
        <v>0.582</v>
      </c>
      <c r="F63" s="6">
        <v>0.59</v>
      </c>
      <c r="G63" s="6">
        <v>0.585</v>
      </c>
      <c r="H63" s="6"/>
      <c r="I63" s="68">
        <v>82.6</v>
      </c>
      <c r="J63" s="69">
        <v>0.599</v>
      </c>
      <c r="K63" s="69">
        <v>0.563</v>
      </c>
      <c r="L63" s="69">
        <v>0.575</v>
      </c>
      <c r="M63" s="69"/>
      <c r="N63" s="68">
        <v>82.6</v>
      </c>
      <c r="O63" s="69">
        <v>0.574</v>
      </c>
      <c r="P63" s="69">
        <v>0.624</v>
      </c>
      <c r="Q63" s="69">
        <v>0.603</v>
      </c>
      <c r="R63" s="69"/>
      <c r="S63" s="68">
        <v>82.6</v>
      </c>
      <c r="T63" s="69">
        <v>0.732</v>
      </c>
      <c r="U63" s="69">
        <v>0.671</v>
      </c>
      <c r="V63" s="69">
        <v>0.686</v>
      </c>
      <c r="W63" s="69"/>
      <c r="X63" s="68">
        <v>82.6</v>
      </c>
      <c r="Y63" s="69">
        <v>0.683</v>
      </c>
      <c r="Z63" s="69">
        <v>0.734</v>
      </c>
      <c r="AA63" s="69">
        <v>0.731</v>
      </c>
      <c r="AB63" s="69"/>
      <c r="AC63" s="68">
        <v>82.6</v>
      </c>
      <c r="AD63" s="6">
        <v>0.599</v>
      </c>
      <c r="AE63" s="6">
        <v>0.602</v>
      </c>
      <c r="AF63" s="6">
        <v>0.595</v>
      </c>
    </row>
    <row r="64" spans="1:32">
      <c r="A64" s="6">
        <v>84</v>
      </c>
      <c r="B64" s="6">
        <v>0.61</v>
      </c>
      <c r="C64" s="6">
        <v>0.62</v>
      </c>
      <c r="D64" s="6">
        <v>0.626</v>
      </c>
      <c r="E64" s="6">
        <v>0.583</v>
      </c>
      <c r="F64" s="6">
        <v>0.589</v>
      </c>
      <c r="G64" s="6">
        <v>0.585</v>
      </c>
      <c r="H64" s="6"/>
      <c r="I64" s="68">
        <v>84</v>
      </c>
      <c r="J64" s="69">
        <v>0.599</v>
      </c>
      <c r="K64" s="69">
        <v>0.566</v>
      </c>
      <c r="L64" s="69">
        <v>0.579</v>
      </c>
      <c r="M64" s="69"/>
      <c r="N64" s="68">
        <v>84</v>
      </c>
      <c r="O64" s="69">
        <v>0.582</v>
      </c>
      <c r="P64" s="69">
        <v>0.621</v>
      </c>
      <c r="Q64" s="69">
        <v>0.605</v>
      </c>
      <c r="R64" s="69"/>
      <c r="S64" s="68">
        <v>84</v>
      </c>
      <c r="T64" s="69">
        <v>0.735</v>
      </c>
      <c r="U64" s="69">
        <v>0.678</v>
      </c>
      <c r="V64" s="69">
        <v>0.675</v>
      </c>
      <c r="W64" s="69"/>
      <c r="X64" s="68">
        <v>84</v>
      </c>
      <c r="Y64" s="69">
        <v>0.685</v>
      </c>
      <c r="Z64" s="69">
        <v>0.732</v>
      </c>
      <c r="AA64" s="69">
        <v>0.719</v>
      </c>
      <c r="AB64" s="69"/>
      <c r="AC64" s="68">
        <v>84</v>
      </c>
      <c r="AD64" s="6">
        <v>0.6</v>
      </c>
      <c r="AE64" s="6">
        <v>0.601</v>
      </c>
      <c r="AF64" s="6">
        <v>0.593</v>
      </c>
    </row>
    <row r="65" spans="1:32">
      <c r="A65" s="6">
        <v>85.4</v>
      </c>
      <c r="B65" s="6">
        <v>0.612</v>
      </c>
      <c r="C65" s="6">
        <v>0.622</v>
      </c>
      <c r="D65" s="6">
        <v>0.626</v>
      </c>
      <c r="E65" s="6">
        <v>0.584</v>
      </c>
      <c r="F65" s="6">
        <v>0.586</v>
      </c>
      <c r="G65" s="6">
        <v>0.587</v>
      </c>
      <c r="H65" s="6"/>
      <c r="I65" s="68">
        <v>85.4</v>
      </c>
      <c r="J65" s="69">
        <v>0.601</v>
      </c>
      <c r="K65" s="69">
        <v>0.565</v>
      </c>
      <c r="L65" s="69">
        <v>0.575</v>
      </c>
      <c r="M65" s="69"/>
      <c r="N65" s="68">
        <v>85.4</v>
      </c>
      <c r="O65" s="69">
        <v>0.576</v>
      </c>
      <c r="P65" s="69">
        <v>0.627</v>
      </c>
      <c r="Q65" s="69">
        <v>0.597</v>
      </c>
      <c r="R65" s="69"/>
      <c r="S65" s="68">
        <v>85.4</v>
      </c>
      <c r="T65" s="69">
        <v>0.732</v>
      </c>
      <c r="U65" s="69">
        <v>0.672</v>
      </c>
      <c r="V65" s="69">
        <v>0.681</v>
      </c>
      <c r="W65" s="69"/>
      <c r="X65" s="68">
        <v>85.4</v>
      </c>
      <c r="Y65" s="69">
        <v>0.689</v>
      </c>
      <c r="Z65" s="69">
        <v>0.724</v>
      </c>
      <c r="AA65" s="69">
        <v>0.724</v>
      </c>
      <c r="AB65" s="69"/>
      <c r="AC65" s="68">
        <v>85.4</v>
      </c>
      <c r="AD65" s="6">
        <v>0.601</v>
      </c>
      <c r="AE65" s="6">
        <v>0.602</v>
      </c>
      <c r="AF65" s="6">
        <v>0.591</v>
      </c>
    </row>
    <row r="66" spans="1:32">
      <c r="A66" s="6">
        <v>86.8</v>
      </c>
      <c r="B66" s="6">
        <v>0.611</v>
      </c>
      <c r="C66" s="6">
        <v>0.622</v>
      </c>
      <c r="D66" s="6">
        <v>0.626</v>
      </c>
      <c r="E66" s="6">
        <v>0.586</v>
      </c>
      <c r="F66" s="6">
        <v>0.59</v>
      </c>
      <c r="G66" s="6">
        <v>0.584</v>
      </c>
      <c r="H66" s="6"/>
      <c r="I66" s="68">
        <v>86.8</v>
      </c>
      <c r="J66" s="69">
        <v>0.599</v>
      </c>
      <c r="K66" s="69">
        <v>0.568</v>
      </c>
      <c r="L66" s="69">
        <v>0.578</v>
      </c>
      <c r="M66" s="69"/>
      <c r="N66" s="68">
        <v>86.8</v>
      </c>
      <c r="O66" s="69">
        <v>0.583</v>
      </c>
      <c r="P66" s="69">
        <v>0.62</v>
      </c>
      <c r="Q66" s="69">
        <v>0.593</v>
      </c>
      <c r="R66" s="69"/>
      <c r="S66" s="68">
        <v>86.8</v>
      </c>
      <c r="T66" s="69">
        <v>0.73</v>
      </c>
      <c r="U66" s="69">
        <v>0.682</v>
      </c>
      <c r="V66" s="69">
        <v>0.684</v>
      </c>
      <c r="W66" s="69"/>
      <c r="X66" s="68">
        <v>86.8</v>
      </c>
      <c r="Y66" s="69">
        <v>0.692</v>
      </c>
      <c r="Z66" s="69">
        <v>0.726</v>
      </c>
      <c r="AA66" s="69">
        <v>0.73</v>
      </c>
      <c r="AB66" s="69"/>
      <c r="AC66" s="68">
        <v>86.8</v>
      </c>
      <c r="AD66" s="6">
        <v>0.599</v>
      </c>
      <c r="AE66" s="6">
        <v>0.603</v>
      </c>
      <c r="AF66" s="6">
        <v>0.593</v>
      </c>
    </row>
    <row r="67" spans="1:32">
      <c r="A67" s="6">
        <v>88.2</v>
      </c>
      <c r="B67" s="6">
        <v>0.609</v>
      </c>
      <c r="C67" s="6">
        <v>0.622</v>
      </c>
      <c r="D67" s="6">
        <v>0.626</v>
      </c>
      <c r="E67" s="6">
        <v>0.582</v>
      </c>
      <c r="F67" s="6">
        <v>0.591</v>
      </c>
      <c r="G67" s="6">
        <v>0.584</v>
      </c>
      <c r="H67" s="6"/>
      <c r="I67" s="68">
        <v>88.2</v>
      </c>
      <c r="J67" s="69">
        <v>0.599</v>
      </c>
      <c r="K67" s="69">
        <v>0.572</v>
      </c>
      <c r="L67" s="69">
        <v>0.576</v>
      </c>
      <c r="M67" s="69"/>
      <c r="N67" s="68">
        <v>88.2</v>
      </c>
      <c r="O67" s="69">
        <v>0.583</v>
      </c>
      <c r="P67" s="69">
        <v>0.629</v>
      </c>
      <c r="Q67" s="69">
        <v>0.595</v>
      </c>
      <c r="R67" s="69"/>
      <c r="S67" s="68">
        <v>88.2</v>
      </c>
      <c r="T67" s="69">
        <v>0.734</v>
      </c>
      <c r="U67" s="69">
        <v>0.682</v>
      </c>
      <c r="V67" s="69">
        <v>0.679</v>
      </c>
      <c r="W67" s="69"/>
      <c r="X67" s="68">
        <v>88.2</v>
      </c>
      <c r="Y67" s="69">
        <v>0.69</v>
      </c>
      <c r="Z67" s="69">
        <v>0.727</v>
      </c>
      <c r="AA67" s="69">
        <v>0.734</v>
      </c>
      <c r="AB67" s="69"/>
      <c r="AC67" s="68">
        <v>88.2</v>
      </c>
      <c r="AD67" s="6">
        <v>0.601</v>
      </c>
      <c r="AE67" s="6">
        <v>0.602</v>
      </c>
      <c r="AF67" s="6">
        <v>0.59</v>
      </c>
    </row>
    <row r="68" spans="1:32">
      <c r="A68" s="6"/>
      <c r="B68" s="30"/>
      <c r="C68" s="30"/>
      <c r="D68" s="30"/>
      <c r="E68" s="30"/>
      <c r="F68" s="30"/>
      <c r="G68" s="30"/>
      <c r="H68" s="6"/>
      <c r="I68" s="68">
        <v>89.6</v>
      </c>
      <c r="J68" s="69">
        <v>0.603</v>
      </c>
      <c r="K68" s="69">
        <v>0.568</v>
      </c>
      <c r="L68" s="69">
        <v>0.569</v>
      </c>
      <c r="M68" s="69"/>
      <c r="N68" s="68">
        <v>89.6</v>
      </c>
      <c r="O68" s="69">
        <v>0.581</v>
      </c>
      <c r="P68" s="69">
        <v>0.623</v>
      </c>
      <c r="Q68" s="69">
        <v>0.601</v>
      </c>
      <c r="R68" s="69"/>
      <c r="S68" s="68">
        <v>89.6</v>
      </c>
      <c r="T68" s="69">
        <v>0.729</v>
      </c>
      <c r="U68" s="69">
        <v>0.664</v>
      </c>
      <c r="V68" s="69">
        <v>0.67</v>
      </c>
      <c r="W68" s="69"/>
      <c r="X68" s="68">
        <v>89.6</v>
      </c>
      <c r="Y68" s="69">
        <v>0.685</v>
      </c>
      <c r="Z68" s="69">
        <v>0.731</v>
      </c>
      <c r="AA68" s="69">
        <v>0.732</v>
      </c>
      <c r="AB68" s="69"/>
      <c r="AC68" s="68">
        <v>89.6</v>
      </c>
      <c r="AD68" s="6">
        <v>0.601</v>
      </c>
      <c r="AE68" s="6">
        <v>0.603</v>
      </c>
      <c r="AF68" s="6">
        <v>0.594</v>
      </c>
    </row>
    <row r="69" spans="1:29">
      <c r="A69" s="6"/>
      <c r="B69" s="6"/>
      <c r="C69" s="6"/>
      <c r="D69" s="6"/>
      <c r="E69" s="6"/>
      <c r="F69" s="6"/>
      <c r="G69" s="6"/>
      <c r="H69" s="6"/>
      <c r="I69" s="68">
        <v>91</v>
      </c>
      <c r="J69" s="69">
        <v>0.595</v>
      </c>
      <c r="K69" s="69">
        <v>0.568</v>
      </c>
      <c r="L69" s="69">
        <v>0.574</v>
      </c>
      <c r="M69" s="69"/>
      <c r="N69" s="68">
        <v>91</v>
      </c>
      <c r="O69" s="69">
        <v>0.579</v>
      </c>
      <c r="P69" s="69">
        <v>0.63</v>
      </c>
      <c r="Q69" s="69">
        <v>0.593</v>
      </c>
      <c r="R69" s="69"/>
      <c r="S69" s="68">
        <v>91</v>
      </c>
      <c r="T69" s="69">
        <v>0.718</v>
      </c>
      <c r="U69" s="69">
        <v>0.655</v>
      </c>
      <c r="V69" s="69">
        <v>0.669</v>
      </c>
      <c r="W69" s="69"/>
      <c r="X69" s="68">
        <v>91</v>
      </c>
      <c r="Y69" s="69">
        <v>0.681</v>
      </c>
      <c r="Z69" s="69">
        <v>0.716</v>
      </c>
      <c r="AA69" s="69">
        <v>0.737</v>
      </c>
      <c r="AB69" s="69"/>
      <c r="AC69" s="68"/>
    </row>
    <row r="70" spans="1:29">
      <c r="A70" s="6"/>
      <c r="B70" s="6"/>
      <c r="C70" s="6"/>
      <c r="D70" s="6"/>
      <c r="E70" s="6"/>
      <c r="F70" s="6"/>
      <c r="G70" s="6"/>
      <c r="H70" s="6"/>
      <c r="I70" s="68">
        <v>92.4</v>
      </c>
      <c r="J70" s="69">
        <v>0.585</v>
      </c>
      <c r="K70" s="69">
        <v>0.559</v>
      </c>
      <c r="L70" s="69">
        <v>0.563</v>
      </c>
      <c r="M70" s="69"/>
      <c r="N70" s="68">
        <v>92.4</v>
      </c>
      <c r="O70" s="69">
        <v>0.57</v>
      </c>
      <c r="P70" s="69">
        <v>0.625</v>
      </c>
      <c r="Q70" s="69">
        <v>0.594</v>
      </c>
      <c r="R70" s="69"/>
      <c r="S70" s="68">
        <v>92.4</v>
      </c>
      <c r="T70" s="69">
        <v>0.717</v>
      </c>
      <c r="U70" s="69">
        <v>0.669</v>
      </c>
      <c r="V70" s="69">
        <v>0.681</v>
      </c>
      <c r="W70" s="69"/>
      <c r="X70" s="68">
        <v>92.4</v>
      </c>
      <c r="Y70" s="69">
        <v>0.702</v>
      </c>
      <c r="Z70" s="69">
        <v>0.732</v>
      </c>
      <c r="AA70" s="69">
        <v>0.74</v>
      </c>
      <c r="AB70" s="69"/>
      <c r="AC70" s="68"/>
    </row>
    <row r="71" spans="1:29">
      <c r="A71" s="6"/>
      <c r="B71" s="6"/>
      <c r="C71" s="6"/>
      <c r="D71" s="6"/>
      <c r="E71" s="6"/>
      <c r="F71" s="6"/>
      <c r="G71" s="6"/>
      <c r="H71" s="6"/>
      <c r="I71" s="68">
        <v>93.8</v>
      </c>
      <c r="J71" s="69">
        <v>0.587</v>
      </c>
      <c r="K71" s="69">
        <v>0.553</v>
      </c>
      <c r="L71" s="69">
        <v>0.557</v>
      </c>
      <c r="M71" s="69"/>
      <c r="N71" s="68">
        <v>93.8</v>
      </c>
      <c r="O71" s="69">
        <v>0.578</v>
      </c>
      <c r="P71" s="69">
        <v>0.62</v>
      </c>
      <c r="Q71" s="69">
        <v>0.595</v>
      </c>
      <c r="R71" s="69"/>
      <c r="S71" s="68">
        <v>93.8</v>
      </c>
      <c r="T71" s="69">
        <v>0.731</v>
      </c>
      <c r="U71" s="69">
        <v>0.666</v>
      </c>
      <c r="V71" s="69">
        <v>0.692</v>
      </c>
      <c r="W71" s="69"/>
      <c r="X71" s="68">
        <v>93.8</v>
      </c>
      <c r="Y71" s="69">
        <v>0.682</v>
      </c>
      <c r="Z71" s="69">
        <v>0.732</v>
      </c>
      <c r="AA71" s="69">
        <v>0.731</v>
      </c>
      <c r="AB71" s="69"/>
      <c r="AC71" s="68"/>
    </row>
    <row r="72" spans="1:29">
      <c r="A72" s="6"/>
      <c r="B72" s="6"/>
      <c r="C72" s="6"/>
      <c r="D72" s="6"/>
      <c r="E72" s="6"/>
      <c r="F72" s="6"/>
      <c r="G72" s="6"/>
      <c r="H72" s="6"/>
      <c r="I72" s="68">
        <v>95.2</v>
      </c>
      <c r="J72" s="69">
        <v>0.59</v>
      </c>
      <c r="K72" s="69">
        <v>0.548</v>
      </c>
      <c r="L72" s="69">
        <v>0.553</v>
      </c>
      <c r="M72" s="69"/>
      <c r="N72" s="68">
        <v>95.2</v>
      </c>
      <c r="O72" s="69">
        <v>0.579</v>
      </c>
      <c r="P72" s="69">
        <v>0.622</v>
      </c>
      <c r="Q72" s="69">
        <v>0.6</v>
      </c>
      <c r="R72" s="69"/>
      <c r="S72" s="68">
        <v>95.2</v>
      </c>
      <c r="T72" s="69">
        <v>0.733</v>
      </c>
      <c r="U72" s="69">
        <v>0.67</v>
      </c>
      <c r="V72" s="69">
        <v>0.667</v>
      </c>
      <c r="W72" s="69"/>
      <c r="X72" s="68">
        <v>95.2</v>
      </c>
      <c r="Y72" s="69">
        <v>0.698</v>
      </c>
      <c r="Z72" s="69">
        <v>0.729</v>
      </c>
      <c r="AA72" s="69">
        <v>0.725</v>
      </c>
      <c r="AB72" s="69"/>
      <c r="AC72" s="68"/>
    </row>
    <row r="73" spans="1:29">
      <c r="A73" s="6"/>
      <c r="B73" s="6"/>
      <c r="C73" s="6"/>
      <c r="D73" s="6"/>
      <c r="E73" s="6"/>
      <c r="F73" s="6"/>
      <c r="G73" s="6"/>
      <c r="H73" s="6"/>
      <c r="I73" s="68">
        <v>96.6</v>
      </c>
      <c r="J73" s="69">
        <v>0.578</v>
      </c>
      <c r="K73" s="69">
        <v>0.549</v>
      </c>
      <c r="L73" s="69">
        <v>0.555</v>
      </c>
      <c r="M73" s="69"/>
      <c r="N73" s="68">
        <v>96.6</v>
      </c>
      <c r="O73" s="69">
        <v>0.581</v>
      </c>
      <c r="P73" s="69">
        <v>0.628</v>
      </c>
      <c r="Q73" s="69">
        <v>0.598</v>
      </c>
      <c r="R73" s="69"/>
      <c r="S73" s="68">
        <v>96.6</v>
      </c>
      <c r="T73" s="69">
        <v>0.721</v>
      </c>
      <c r="U73" s="69">
        <v>0.654</v>
      </c>
      <c r="V73" s="69">
        <v>0.662</v>
      </c>
      <c r="W73" s="69"/>
      <c r="X73" s="68">
        <v>96.6</v>
      </c>
      <c r="Y73" s="69">
        <v>0.683</v>
      </c>
      <c r="Z73" s="69">
        <v>0.742</v>
      </c>
      <c r="AA73" s="69">
        <v>0.724</v>
      </c>
      <c r="AB73" s="69"/>
      <c r="AC73" s="68"/>
    </row>
    <row r="74" spans="1:29">
      <c r="A74" s="6"/>
      <c r="B74" s="6"/>
      <c r="C74" s="6"/>
      <c r="D74" s="6"/>
      <c r="E74" s="6"/>
      <c r="F74" s="6"/>
      <c r="G74" s="6"/>
      <c r="H74" s="6"/>
      <c r="I74" s="68">
        <v>98</v>
      </c>
      <c r="J74" s="69">
        <v>0.573</v>
      </c>
      <c r="K74" s="69">
        <v>0.545</v>
      </c>
      <c r="L74" s="69">
        <v>0.551</v>
      </c>
      <c r="M74" s="69"/>
      <c r="N74" s="68">
        <v>98</v>
      </c>
      <c r="O74" s="69">
        <v>0.58</v>
      </c>
      <c r="P74" s="69">
        <v>0.624</v>
      </c>
      <c r="Q74" s="69">
        <v>0.606</v>
      </c>
      <c r="R74" s="69"/>
      <c r="S74" s="68">
        <v>98</v>
      </c>
      <c r="T74" s="69">
        <v>0.724</v>
      </c>
      <c r="U74" s="69">
        <v>0.678</v>
      </c>
      <c r="V74" s="69">
        <v>0.665</v>
      </c>
      <c r="W74" s="69"/>
      <c r="X74" s="68">
        <v>98</v>
      </c>
      <c r="Y74" s="69">
        <v>0.691</v>
      </c>
      <c r="Z74" s="69">
        <v>0.73</v>
      </c>
      <c r="AA74" s="69">
        <v>0.726</v>
      </c>
      <c r="AB74" s="69"/>
      <c r="AC74" s="68"/>
    </row>
    <row r="75" spans="1:29">
      <c r="A75" s="6"/>
      <c r="B75" s="6"/>
      <c r="C75" s="6"/>
      <c r="D75" s="6"/>
      <c r="E75" s="6"/>
      <c r="F75" s="6"/>
      <c r="G75" s="6"/>
      <c r="H75" s="6"/>
      <c r="I75" s="68">
        <v>99.4</v>
      </c>
      <c r="J75" s="69">
        <v>0.567</v>
      </c>
      <c r="K75" s="69">
        <v>0.543</v>
      </c>
      <c r="L75" s="69">
        <v>0.544</v>
      </c>
      <c r="M75" s="69"/>
      <c r="N75" s="68">
        <v>99.4</v>
      </c>
      <c r="O75" s="69">
        <v>0.576</v>
      </c>
      <c r="P75" s="69">
        <v>0.614</v>
      </c>
      <c r="Q75" s="69">
        <v>0.594</v>
      </c>
      <c r="R75" s="69"/>
      <c r="S75" s="68">
        <v>99.4</v>
      </c>
      <c r="T75" s="69">
        <v>0.719</v>
      </c>
      <c r="U75" s="69">
        <v>0.661</v>
      </c>
      <c r="V75" s="69">
        <v>0.674</v>
      </c>
      <c r="W75" s="69"/>
      <c r="X75" s="68">
        <v>99.4</v>
      </c>
      <c r="Y75" s="69">
        <v>0.696</v>
      </c>
      <c r="Z75" s="69">
        <v>0.742</v>
      </c>
      <c r="AA75" s="69">
        <v>0.733</v>
      </c>
      <c r="AB75" s="69"/>
      <c r="AC75" s="68"/>
    </row>
    <row r="76" spans="1:29">
      <c r="A76" s="6"/>
      <c r="B76" s="6"/>
      <c r="C76" s="6"/>
      <c r="D76" s="6"/>
      <c r="E76" s="6"/>
      <c r="F76" s="6"/>
      <c r="G76" s="6"/>
      <c r="H76" s="6"/>
      <c r="I76" s="68">
        <v>100.8</v>
      </c>
      <c r="J76" s="69">
        <v>0.569</v>
      </c>
      <c r="K76" s="69">
        <v>0.54</v>
      </c>
      <c r="L76" s="69">
        <v>0.545</v>
      </c>
      <c r="M76" s="69"/>
      <c r="N76" s="68">
        <v>100.8</v>
      </c>
      <c r="O76" s="69">
        <v>0.581</v>
      </c>
      <c r="P76" s="69">
        <v>0.617</v>
      </c>
      <c r="Q76" s="69">
        <v>0.596</v>
      </c>
      <c r="R76" s="69"/>
      <c r="S76" s="68">
        <v>100.8</v>
      </c>
      <c r="T76" s="69">
        <v>0.724</v>
      </c>
      <c r="U76" s="69">
        <v>0.668</v>
      </c>
      <c r="V76" s="69">
        <v>0.669</v>
      </c>
      <c r="W76" s="69"/>
      <c r="X76" s="68">
        <v>100.8</v>
      </c>
      <c r="Y76" s="69">
        <v>0.694</v>
      </c>
      <c r="Z76" s="69">
        <v>0.74</v>
      </c>
      <c r="AA76" s="69">
        <v>0.728</v>
      </c>
      <c r="AB76" s="69"/>
      <c r="AC76" s="68"/>
    </row>
    <row r="77" spans="1:29">
      <c r="A77" s="6"/>
      <c r="B77" s="6"/>
      <c r="C77" s="6"/>
      <c r="D77" s="6"/>
      <c r="E77" s="6"/>
      <c r="F77" s="6"/>
      <c r="G77" s="6"/>
      <c r="H77" s="6"/>
      <c r="I77" s="68">
        <v>102.2</v>
      </c>
      <c r="J77" s="69">
        <v>0.568</v>
      </c>
      <c r="K77" s="69">
        <v>0.537</v>
      </c>
      <c r="L77" s="69">
        <v>0.541</v>
      </c>
      <c r="M77" s="69"/>
      <c r="N77" s="68">
        <v>102.2</v>
      </c>
      <c r="O77" s="69">
        <v>0.575</v>
      </c>
      <c r="P77" s="69">
        <v>0.624</v>
      </c>
      <c r="Q77" s="69">
        <v>0.599</v>
      </c>
      <c r="R77" s="69"/>
      <c r="S77" s="68">
        <v>102.2</v>
      </c>
      <c r="T77" s="69">
        <v>0.717</v>
      </c>
      <c r="U77" s="69">
        <v>0.667</v>
      </c>
      <c r="V77" s="69">
        <v>0.663</v>
      </c>
      <c r="W77" s="69"/>
      <c r="X77" s="68">
        <v>102.2</v>
      </c>
      <c r="Y77" s="69">
        <v>0.686</v>
      </c>
      <c r="Z77" s="69">
        <v>0.73</v>
      </c>
      <c r="AA77" s="69">
        <v>0.729</v>
      </c>
      <c r="AB77" s="69"/>
      <c r="AC77" s="68"/>
    </row>
    <row r="78" spans="1:29">
      <c r="A78" s="6"/>
      <c r="B78" s="6"/>
      <c r="C78" s="6"/>
      <c r="D78" s="6"/>
      <c r="E78" s="6"/>
      <c r="F78" s="6"/>
      <c r="G78" s="6"/>
      <c r="H78" s="6"/>
      <c r="I78" s="68">
        <v>103.6</v>
      </c>
      <c r="J78" s="69">
        <v>0.561</v>
      </c>
      <c r="K78" s="69">
        <v>0.539</v>
      </c>
      <c r="L78" s="69">
        <v>0.544</v>
      </c>
      <c r="M78" s="69"/>
      <c r="N78" s="68">
        <v>103.6</v>
      </c>
      <c r="O78" s="69">
        <v>0.564</v>
      </c>
      <c r="P78" s="69">
        <v>0.617</v>
      </c>
      <c r="Q78" s="69">
        <v>0.596</v>
      </c>
      <c r="R78" s="69"/>
      <c r="S78" s="68">
        <v>103.6</v>
      </c>
      <c r="T78" s="69">
        <v>0.724</v>
      </c>
      <c r="U78" s="69">
        <v>0.669</v>
      </c>
      <c r="V78" s="69">
        <v>0.663</v>
      </c>
      <c r="W78" s="69"/>
      <c r="X78" s="68">
        <v>103.6</v>
      </c>
      <c r="Y78" s="69">
        <v>0.686</v>
      </c>
      <c r="Z78" s="69">
        <v>0.738</v>
      </c>
      <c r="AA78" s="69">
        <v>0.724</v>
      </c>
      <c r="AB78" s="69"/>
      <c r="AC78" s="68"/>
    </row>
    <row r="79" spans="1:29">
      <c r="A79" s="6"/>
      <c r="B79" s="6"/>
      <c r="C79" s="6"/>
      <c r="D79" s="6"/>
      <c r="E79" s="6"/>
      <c r="F79" s="6"/>
      <c r="G79" s="6"/>
      <c r="H79" s="6"/>
      <c r="I79" s="68">
        <v>105</v>
      </c>
      <c r="J79" s="69">
        <v>0.56</v>
      </c>
      <c r="K79" s="69">
        <v>0.542</v>
      </c>
      <c r="L79" s="69">
        <v>0.546</v>
      </c>
      <c r="M79" s="69"/>
      <c r="N79" s="68">
        <v>105</v>
      </c>
      <c r="O79" s="69">
        <v>0.579</v>
      </c>
      <c r="P79" s="69">
        <v>0.617</v>
      </c>
      <c r="Q79" s="69">
        <v>0.601</v>
      </c>
      <c r="R79" s="69"/>
      <c r="S79" s="68">
        <v>105</v>
      </c>
      <c r="T79" s="69">
        <v>0.718</v>
      </c>
      <c r="U79" s="69">
        <v>0.67</v>
      </c>
      <c r="V79" s="69">
        <v>0.677</v>
      </c>
      <c r="W79" s="69"/>
      <c r="X79" s="68">
        <v>105</v>
      </c>
      <c r="Y79" s="69">
        <v>0.693</v>
      </c>
      <c r="Z79" s="69">
        <v>0.73</v>
      </c>
      <c r="AA79" s="69">
        <v>0.721</v>
      </c>
      <c r="AB79" s="69"/>
      <c r="AC79" s="68"/>
    </row>
    <row r="80" spans="1:29">
      <c r="A80" s="6"/>
      <c r="B80" s="6"/>
      <c r="C80" s="6"/>
      <c r="D80" s="6"/>
      <c r="E80" s="6"/>
      <c r="F80" s="6"/>
      <c r="G80" s="6"/>
      <c r="H80" s="6"/>
      <c r="I80" s="68">
        <v>106.4</v>
      </c>
      <c r="J80" s="69">
        <v>0.567</v>
      </c>
      <c r="K80" s="69">
        <v>0.544</v>
      </c>
      <c r="L80" s="69">
        <v>0.544</v>
      </c>
      <c r="M80" s="69"/>
      <c r="N80" s="68">
        <v>106.4</v>
      </c>
      <c r="O80" s="69">
        <v>0.586</v>
      </c>
      <c r="P80" s="69">
        <v>0.624</v>
      </c>
      <c r="Q80" s="69">
        <v>0.592</v>
      </c>
      <c r="R80" s="69"/>
      <c r="S80" s="68">
        <v>106.4</v>
      </c>
      <c r="T80" s="69">
        <v>0.718</v>
      </c>
      <c r="U80" s="69">
        <v>0.668</v>
      </c>
      <c r="V80" s="69">
        <v>0.674</v>
      </c>
      <c r="W80" s="69"/>
      <c r="X80" s="68">
        <v>106.4</v>
      </c>
      <c r="Y80" s="69">
        <v>0.692</v>
      </c>
      <c r="Z80" s="69">
        <v>0.731</v>
      </c>
      <c r="AA80" s="69">
        <v>0.737</v>
      </c>
      <c r="AB80" s="69"/>
      <c r="AC80" s="68"/>
    </row>
    <row r="81" spans="1:29">
      <c r="A81" s="6"/>
      <c r="B81" s="6"/>
      <c r="C81" s="6"/>
      <c r="D81" s="6"/>
      <c r="E81" s="6"/>
      <c r="F81" s="6"/>
      <c r="G81" s="6"/>
      <c r="H81" s="6"/>
      <c r="I81" s="68">
        <v>107.8</v>
      </c>
      <c r="J81" s="69">
        <v>0.568</v>
      </c>
      <c r="K81" s="69">
        <v>0.538</v>
      </c>
      <c r="L81" s="69">
        <v>0.538</v>
      </c>
      <c r="M81" s="69"/>
      <c r="N81" s="68">
        <v>107.8</v>
      </c>
      <c r="O81" s="69">
        <v>0.576</v>
      </c>
      <c r="P81" s="69">
        <v>0.626</v>
      </c>
      <c r="Q81" s="69">
        <v>0.593</v>
      </c>
      <c r="R81" s="69"/>
      <c r="S81" s="68">
        <v>107.8</v>
      </c>
      <c r="T81" s="69">
        <v>0.719</v>
      </c>
      <c r="U81" s="69">
        <v>0.658</v>
      </c>
      <c r="V81" s="69">
        <v>0.685</v>
      </c>
      <c r="W81" s="69"/>
      <c r="X81" s="68">
        <v>107.8</v>
      </c>
      <c r="Y81" s="69">
        <v>0.685</v>
      </c>
      <c r="Z81" s="69">
        <v>0.735</v>
      </c>
      <c r="AA81" s="69">
        <v>0.73</v>
      </c>
      <c r="AB81" s="69"/>
      <c r="AC81" s="68"/>
    </row>
    <row r="82" spans="1:29">
      <c r="A82" s="6"/>
      <c r="B82" s="6"/>
      <c r="C82" s="6"/>
      <c r="D82" s="6"/>
      <c r="E82" s="6"/>
      <c r="F82" s="6"/>
      <c r="G82" s="6"/>
      <c r="H82" s="6"/>
      <c r="I82" s="68">
        <v>109.2</v>
      </c>
      <c r="J82" s="69">
        <v>0.565</v>
      </c>
      <c r="K82" s="69">
        <v>0.532</v>
      </c>
      <c r="L82" s="69">
        <v>0.538</v>
      </c>
      <c r="M82" s="69"/>
      <c r="N82" s="68">
        <v>109.2</v>
      </c>
      <c r="O82" s="69">
        <v>0.584</v>
      </c>
      <c r="P82" s="69">
        <v>0.623</v>
      </c>
      <c r="Q82" s="69">
        <v>0.598</v>
      </c>
      <c r="R82" s="69"/>
      <c r="S82" s="68">
        <v>109.2</v>
      </c>
      <c r="T82" s="69">
        <v>0.742</v>
      </c>
      <c r="U82" s="69">
        <v>0.669</v>
      </c>
      <c r="V82" s="69">
        <v>0.669</v>
      </c>
      <c r="W82" s="69"/>
      <c r="X82" s="68">
        <v>109.2</v>
      </c>
      <c r="Y82" s="69">
        <v>0.693</v>
      </c>
      <c r="Z82" s="69">
        <v>0.741</v>
      </c>
      <c r="AA82" s="69">
        <v>0.725</v>
      </c>
      <c r="AB82" s="69"/>
      <c r="AC82" s="68"/>
    </row>
    <row r="83" spans="1:29">
      <c r="A83" s="6"/>
      <c r="B83" s="6"/>
      <c r="C83" s="6"/>
      <c r="D83" s="6"/>
      <c r="E83" s="6"/>
      <c r="F83" s="6"/>
      <c r="G83" s="6"/>
      <c r="H83" s="6"/>
      <c r="I83" s="68">
        <v>110.6</v>
      </c>
      <c r="J83" s="69">
        <v>0.562</v>
      </c>
      <c r="K83" s="69">
        <v>0.534</v>
      </c>
      <c r="L83" s="69">
        <v>0.54</v>
      </c>
      <c r="M83" s="69"/>
      <c r="N83" s="68">
        <v>110.6</v>
      </c>
      <c r="O83" s="69">
        <v>0.588</v>
      </c>
      <c r="P83" s="69">
        <v>0.619</v>
      </c>
      <c r="Q83" s="69">
        <v>0.599</v>
      </c>
      <c r="R83" s="69"/>
      <c r="S83" s="68">
        <v>110.6</v>
      </c>
      <c r="T83" s="69">
        <v>0.725</v>
      </c>
      <c r="U83" s="69">
        <v>0.674</v>
      </c>
      <c r="V83" s="69">
        <v>0.662</v>
      </c>
      <c r="W83" s="69"/>
      <c r="X83" s="68">
        <v>110.6</v>
      </c>
      <c r="Y83" s="69">
        <v>0.691</v>
      </c>
      <c r="Z83" s="69">
        <v>0.738</v>
      </c>
      <c r="AA83" s="69">
        <v>0.726</v>
      </c>
      <c r="AB83" s="69"/>
      <c r="AC83" s="68"/>
    </row>
    <row r="84" spans="1:29">
      <c r="A84" s="6"/>
      <c r="B84" s="6"/>
      <c r="C84" s="6"/>
      <c r="D84" s="6"/>
      <c r="E84" s="6"/>
      <c r="F84" s="6"/>
      <c r="G84" s="6"/>
      <c r="H84" s="6"/>
      <c r="I84" s="68">
        <v>112</v>
      </c>
      <c r="J84" s="69">
        <v>0.563</v>
      </c>
      <c r="K84" s="69">
        <v>0.535</v>
      </c>
      <c r="L84" s="69">
        <v>0.54</v>
      </c>
      <c r="M84" s="69"/>
      <c r="N84" s="68">
        <v>112</v>
      </c>
      <c r="O84" s="69">
        <v>0.58</v>
      </c>
      <c r="P84" s="69">
        <v>0.614</v>
      </c>
      <c r="Q84" s="69">
        <v>0.586</v>
      </c>
      <c r="R84" s="69"/>
      <c r="S84" s="68">
        <v>112</v>
      </c>
      <c r="T84" s="69">
        <v>0.723</v>
      </c>
      <c r="U84" s="69">
        <v>0.673</v>
      </c>
      <c r="V84" s="69">
        <v>0.669</v>
      </c>
      <c r="W84" s="69"/>
      <c r="X84" s="68">
        <v>112</v>
      </c>
      <c r="Y84" s="69">
        <v>0.69</v>
      </c>
      <c r="Z84" s="69">
        <v>0.722</v>
      </c>
      <c r="AA84" s="69">
        <v>0.729</v>
      </c>
      <c r="AB84" s="69"/>
      <c r="AC84" s="68"/>
    </row>
    <row r="85" spans="1:29">
      <c r="A85" s="6"/>
      <c r="B85" s="6"/>
      <c r="C85" s="6"/>
      <c r="D85" s="6"/>
      <c r="E85" s="6"/>
      <c r="F85" s="6"/>
      <c r="G85" s="6"/>
      <c r="H85" s="6"/>
      <c r="I85" s="68">
        <v>113.4</v>
      </c>
      <c r="J85" s="69">
        <v>0.567</v>
      </c>
      <c r="K85" s="69">
        <v>0.535</v>
      </c>
      <c r="L85" s="69">
        <v>0.537</v>
      </c>
      <c r="M85" s="69"/>
      <c r="N85" s="68">
        <v>113.4</v>
      </c>
      <c r="O85" s="69">
        <v>0.578</v>
      </c>
      <c r="P85" s="69">
        <v>0.62</v>
      </c>
      <c r="Q85" s="69">
        <v>0.596</v>
      </c>
      <c r="R85" s="69"/>
      <c r="S85" s="68">
        <v>113.4</v>
      </c>
      <c r="T85" s="69">
        <v>0.723</v>
      </c>
      <c r="U85" s="69">
        <v>0.674</v>
      </c>
      <c r="V85" s="69">
        <v>0.678</v>
      </c>
      <c r="W85" s="69"/>
      <c r="X85" s="68">
        <v>113.4</v>
      </c>
      <c r="Y85" s="69">
        <v>0.689</v>
      </c>
      <c r="Z85" s="69">
        <v>0.733</v>
      </c>
      <c r="AA85" s="69">
        <v>0.728</v>
      </c>
      <c r="AB85" s="69"/>
      <c r="AC85" s="68"/>
    </row>
    <row r="86" spans="1:29">
      <c r="A86" s="6"/>
      <c r="B86" s="6"/>
      <c r="C86" s="6"/>
      <c r="D86" s="6"/>
      <c r="E86" s="6"/>
      <c r="F86" s="6"/>
      <c r="G86" s="6"/>
      <c r="H86" s="6"/>
      <c r="I86" s="68">
        <v>114.8</v>
      </c>
      <c r="J86" s="69">
        <v>0.563</v>
      </c>
      <c r="K86" s="69">
        <v>0.539</v>
      </c>
      <c r="L86" s="69">
        <v>0.537</v>
      </c>
      <c r="M86" s="69"/>
      <c r="N86" s="68">
        <v>114.8</v>
      </c>
      <c r="O86" s="69">
        <v>0.574</v>
      </c>
      <c r="P86" s="69">
        <v>0.613</v>
      </c>
      <c r="Q86" s="69">
        <v>0.596</v>
      </c>
      <c r="R86" s="69"/>
      <c r="S86" s="68">
        <v>114.8</v>
      </c>
      <c r="T86" s="69">
        <v>0.742</v>
      </c>
      <c r="U86" s="69">
        <v>0.668</v>
      </c>
      <c r="V86" s="69">
        <v>0.67</v>
      </c>
      <c r="W86" s="69"/>
      <c r="X86" s="68">
        <v>114.8</v>
      </c>
      <c r="Y86" s="69">
        <v>0.69</v>
      </c>
      <c r="Z86" s="69">
        <v>0.728</v>
      </c>
      <c r="AA86" s="69">
        <v>0.732</v>
      </c>
      <c r="AB86" s="69"/>
      <c r="AC86" s="68"/>
    </row>
    <row r="87" spans="1:29">
      <c r="A87" s="6"/>
      <c r="B87" s="6"/>
      <c r="C87" s="6"/>
      <c r="D87" s="6"/>
      <c r="E87" s="6"/>
      <c r="F87" s="6"/>
      <c r="G87" s="6"/>
      <c r="H87" s="6"/>
      <c r="I87" s="68">
        <v>116.2</v>
      </c>
      <c r="J87" s="69">
        <v>0.562</v>
      </c>
      <c r="K87" s="69">
        <v>0.53</v>
      </c>
      <c r="L87" s="69">
        <v>0.538</v>
      </c>
      <c r="M87" s="69"/>
      <c r="N87" s="68">
        <v>116.2</v>
      </c>
      <c r="O87" s="69">
        <v>0.578</v>
      </c>
      <c r="P87" s="69">
        <v>0.615</v>
      </c>
      <c r="Q87" s="69">
        <v>0.594</v>
      </c>
      <c r="R87" s="69"/>
      <c r="S87" s="68">
        <v>116.2</v>
      </c>
      <c r="T87" s="69">
        <v>0.72</v>
      </c>
      <c r="U87" s="69">
        <v>0.674</v>
      </c>
      <c r="V87" s="69">
        <v>0.67</v>
      </c>
      <c r="W87" s="69"/>
      <c r="X87" s="68">
        <v>116.2</v>
      </c>
      <c r="Y87" s="69">
        <v>0.682</v>
      </c>
      <c r="Z87" s="69">
        <v>0.734</v>
      </c>
      <c r="AA87" s="69">
        <v>0.728</v>
      </c>
      <c r="AB87" s="69"/>
      <c r="AC87" s="68"/>
    </row>
    <row r="88" spans="1:29">
      <c r="A88" s="6"/>
      <c r="B88" s="6"/>
      <c r="C88" s="6"/>
      <c r="D88" s="6"/>
      <c r="E88" s="6"/>
      <c r="F88" s="6"/>
      <c r="G88" s="6"/>
      <c r="H88" s="6"/>
      <c r="I88" s="68">
        <v>117.6</v>
      </c>
      <c r="J88" s="69">
        <v>0.561</v>
      </c>
      <c r="K88" s="69">
        <v>0.532</v>
      </c>
      <c r="L88" s="69">
        <v>0.538</v>
      </c>
      <c r="M88" s="69"/>
      <c r="N88" s="68">
        <v>117.6</v>
      </c>
      <c r="O88" s="69">
        <v>0.582</v>
      </c>
      <c r="P88" s="69">
        <v>0.617</v>
      </c>
      <c r="Q88" s="69">
        <v>0.599</v>
      </c>
      <c r="R88" s="69"/>
      <c r="S88" s="68">
        <v>117.6</v>
      </c>
      <c r="T88" s="69">
        <v>0.718</v>
      </c>
      <c r="U88" s="69">
        <v>0.664</v>
      </c>
      <c r="V88" s="69">
        <v>0.681</v>
      </c>
      <c r="W88" s="69"/>
      <c r="X88" s="68">
        <v>117.6</v>
      </c>
      <c r="Y88" s="69">
        <v>0.7</v>
      </c>
      <c r="Z88" s="69">
        <v>0.748</v>
      </c>
      <c r="AA88" s="69">
        <v>0.729</v>
      </c>
      <c r="AB88" s="69"/>
      <c r="AC88" s="68"/>
    </row>
    <row r="89" spans="1:29">
      <c r="A89" s="6"/>
      <c r="B89" s="6"/>
      <c r="C89" s="6"/>
      <c r="D89" s="6"/>
      <c r="E89" s="6"/>
      <c r="F89" s="6"/>
      <c r="G89" s="6"/>
      <c r="H89" s="6"/>
      <c r="I89" s="68">
        <v>119</v>
      </c>
      <c r="J89" s="69">
        <v>0.558</v>
      </c>
      <c r="K89" s="69">
        <v>0.532</v>
      </c>
      <c r="L89" s="69">
        <v>0.539</v>
      </c>
      <c r="M89" s="69"/>
      <c r="N89" s="68">
        <v>119</v>
      </c>
      <c r="O89" s="69">
        <v>0.566</v>
      </c>
      <c r="P89" s="69">
        <v>0.622</v>
      </c>
      <c r="Q89" s="69">
        <v>0.597</v>
      </c>
      <c r="R89" s="69"/>
      <c r="S89" s="68">
        <v>119</v>
      </c>
      <c r="T89" s="69">
        <v>0.727</v>
      </c>
      <c r="U89" s="69">
        <v>0.668</v>
      </c>
      <c r="V89" s="69">
        <v>0.674</v>
      </c>
      <c r="W89" s="69"/>
      <c r="X89" s="68">
        <v>119</v>
      </c>
      <c r="Y89" s="69">
        <v>0.691</v>
      </c>
      <c r="Z89" s="69">
        <v>0.74</v>
      </c>
      <c r="AA89" s="69">
        <v>0.729</v>
      </c>
      <c r="AB89" s="69"/>
      <c r="AC89" s="68"/>
    </row>
    <row r="90" spans="1:29">
      <c r="A90" s="6"/>
      <c r="B90" s="6"/>
      <c r="C90" s="6"/>
      <c r="D90" s="6"/>
      <c r="E90" s="6"/>
      <c r="F90" s="6"/>
      <c r="G90" s="6"/>
      <c r="H90" s="6"/>
      <c r="I90" s="68">
        <v>120.4</v>
      </c>
      <c r="J90" s="69">
        <v>0.56</v>
      </c>
      <c r="K90" s="69">
        <v>0.533</v>
      </c>
      <c r="L90" s="69">
        <v>0.534</v>
      </c>
      <c r="M90" s="69"/>
      <c r="N90" s="68">
        <v>120.4</v>
      </c>
      <c r="O90" s="69">
        <v>0.579</v>
      </c>
      <c r="P90" s="69">
        <v>0.617</v>
      </c>
      <c r="Q90" s="69">
        <v>0.59</v>
      </c>
      <c r="R90" s="69"/>
      <c r="S90" s="68">
        <v>120.4</v>
      </c>
      <c r="T90" s="69">
        <v>0.779</v>
      </c>
      <c r="U90" s="69">
        <v>0.705</v>
      </c>
      <c r="V90" s="69">
        <v>0.685</v>
      </c>
      <c r="W90" s="69"/>
      <c r="X90" s="68">
        <v>120.4</v>
      </c>
      <c r="Y90" s="69">
        <v>0.708</v>
      </c>
      <c r="Z90" s="69">
        <v>0.77</v>
      </c>
      <c r="AA90" s="69">
        <v>0.782</v>
      </c>
      <c r="AB90" s="69"/>
      <c r="AC90" s="68"/>
    </row>
    <row r="91" spans="1:29">
      <c r="A91" s="6"/>
      <c r="B91" s="6"/>
      <c r="C91" s="6"/>
      <c r="D91" s="6"/>
      <c r="E91" s="6"/>
      <c r="F91" s="6"/>
      <c r="G91" s="6"/>
      <c r="H91" s="6"/>
      <c r="I91" s="68">
        <v>121.8</v>
      </c>
      <c r="J91" s="69">
        <v>0.556</v>
      </c>
      <c r="K91" s="69">
        <v>0.531</v>
      </c>
      <c r="L91" s="69">
        <v>0.539</v>
      </c>
      <c r="M91" s="69"/>
      <c r="N91" s="68">
        <v>121.8</v>
      </c>
      <c r="O91" s="69">
        <v>0.575</v>
      </c>
      <c r="P91" s="69">
        <v>0.617</v>
      </c>
      <c r="Q91" s="69">
        <v>0.6</v>
      </c>
      <c r="R91" s="69"/>
      <c r="S91" s="68">
        <v>121.8</v>
      </c>
      <c r="T91" s="69">
        <v>0.729</v>
      </c>
      <c r="U91" s="69">
        <v>0.694</v>
      </c>
      <c r="V91" s="69">
        <v>0.686</v>
      </c>
      <c r="W91" s="69"/>
      <c r="X91" s="68">
        <v>121.8</v>
      </c>
      <c r="Y91" s="69">
        <v>0.704</v>
      </c>
      <c r="Z91" s="69">
        <v>0.74</v>
      </c>
      <c r="AA91" s="69">
        <v>0.77</v>
      </c>
      <c r="AB91" s="69"/>
      <c r="AC91" s="68"/>
    </row>
    <row r="92" spans="1:29">
      <c r="A92" s="6"/>
      <c r="B92" s="6"/>
      <c r="C92" s="6"/>
      <c r="D92" s="6"/>
      <c r="E92" s="6"/>
      <c r="F92" s="6"/>
      <c r="G92" s="6"/>
      <c r="H92" s="6"/>
      <c r="I92" s="68">
        <v>123.2</v>
      </c>
      <c r="J92" s="69">
        <v>0.561</v>
      </c>
      <c r="K92" s="69">
        <v>0.533</v>
      </c>
      <c r="L92" s="69">
        <v>0.539</v>
      </c>
      <c r="M92" s="69"/>
      <c r="N92" s="68">
        <v>123.2</v>
      </c>
      <c r="O92" s="69">
        <v>0.577</v>
      </c>
      <c r="P92" s="69">
        <v>0.611</v>
      </c>
      <c r="Q92" s="69">
        <v>0.605</v>
      </c>
      <c r="R92" s="69"/>
      <c r="S92" s="68">
        <v>123.2</v>
      </c>
      <c r="T92" s="69">
        <v>0.724</v>
      </c>
      <c r="U92" s="69">
        <v>0.687</v>
      </c>
      <c r="V92" s="69">
        <v>0.672</v>
      </c>
      <c r="W92" s="69"/>
      <c r="X92" s="68">
        <v>123.2</v>
      </c>
      <c r="Y92" s="69">
        <v>0.692</v>
      </c>
      <c r="Z92" s="69">
        <v>0.727</v>
      </c>
      <c r="AA92" s="69">
        <v>0.758</v>
      </c>
      <c r="AB92" s="69"/>
      <c r="AC92" s="68"/>
    </row>
    <row r="93" spans="1:29">
      <c r="A93" s="6"/>
      <c r="B93" s="6"/>
      <c r="C93" s="6"/>
      <c r="D93" s="6"/>
      <c r="E93" s="6"/>
      <c r="F93" s="6"/>
      <c r="G93" s="6"/>
      <c r="H93" s="6"/>
      <c r="I93" s="68">
        <v>124.6</v>
      </c>
      <c r="J93" s="69">
        <v>0.563</v>
      </c>
      <c r="K93" s="69">
        <v>0.527</v>
      </c>
      <c r="L93" s="69">
        <v>0.534</v>
      </c>
      <c r="M93" s="69"/>
      <c r="N93" s="68">
        <v>124.6</v>
      </c>
      <c r="O93" s="69">
        <v>0.576</v>
      </c>
      <c r="P93" s="69">
        <v>0.62</v>
      </c>
      <c r="Q93" s="69">
        <v>0.587</v>
      </c>
      <c r="R93" s="69"/>
      <c r="S93" s="68">
        <v>124.6</v>
      </c>
      <c r="T93" s="69">
        <v>0.717</v>
      </c>
      <c r="U93" s="69">
        <v>0.672</v>
      </c>
      <c r="V93" s="69">
        <v>0.669</v>
      </c>
      <c r="W93" s="69"/>
      <c r="X93" s="68">
        <v>124.6</v>
      </c>
      <c r="Y93" s="69">
        <v>0.681</v>
      </c>
      <c r="Z93" s="69">
        <v>0.71</v>
      </c>
      <c r="AA93" s="69">
        <v>0.744</v>
      </c>
      <c r="AB93" s="69"/>
      <c r="AC93" s="68"/>
    </row>
    <row r="94" spans="1:29">
      <c r="A94" s="6"/>
      <c r="B94" s="6"/>
      <c r="C94" s="6"/>
      <c r="D94" s="6"/>
      <c r="E94" s="6"/>
      <c r="F94" s="6"/>
      <c r="G94" s="6"/>
      <c r="H94" s="6"/>
      <c r="I94" s="68">
        <v>126</v>
      </c>
      <c r="J94" s="69">
        <v>0.562</v>
      </c>
      <c r="K94" s="69">
        <v>0.532</v>
      </c>
      <c r="L94" s="69">
        <v>0.542</v>
      </c>
      <c r="M94" s="69"/>
      <c r="N94" s="68">
        <v>126</v>
      </c>
      <c r="O94" s="69">
        <v>0.572</v>
      </c>
      <c r="P94" s="69">
        <v>0.613</v>
      </c>
      <c r="Q94" s="69">
        <v>0.596</v>
      </c>
      <c r="R94" s="69"/>
      <c r="S94" s="68">
        <v>126</v>
      </c>
      <c r="T94" s="69">
        <v>0.696</v>
      </c>
      <c r="U94" s="69">
        <v>0.663</v>
      </c>
      <c r="V94" s="69">
        <v>0.666</v>
      </c>
      <c r="W94" s="69"/>
      <c r="X94" s="68">
        <v>126</v>
      </c>
      <c r="Y94" s="69">
        <v>0.69</v>
      </c>
      <c r="Z94" s="69">
        <v>0.709</v>
      </c>
      <c r="AA94" s="69">
        <v>0.757</v>
      </c>
      <c r="AB94" s="69"/>
      <c r="AC94" s="68"/>
    </row>
    <row r="95" spans="1:29">
      <c r="A95" s="6"/>
      <c r="B95" s="6"/>
      <c r="C95" s="6"/>
      <c r="D95" s="6"/>
      <c r="E95" s="6"/>
      <c r="F95" s="6"/>
      <c r="G95" s="6"/>
      <c r="H95" s="6"/>
      <c r="I95" s="68">
        <v>127.4</v>
      </c>
      <c r="J95" s="69">
        <v>0.563</v>
      </c>
      <c r="K95" s="69">
        <v>0.533</v>
      </c>
      <c r="L95" s="69">
        <v>0.539</v>
      </c>
      <c r="M95" s="69"/>
      <c r="N95" s="68">
        <v>127.4</v>
      </c>
      <c r="O95" s="69">
        <v>0.582</v>
      </c>
      <c r="P95" s="69">
        <v>0.614</v>
      </c>
      <c r="Q95" s="69">
        <v>0.592</v>
      </c>
      <c r="R95" s="69"/>
      <c r="S95" s="68">
        <v>127.4</v>
      </c>
      <c r="T95" s="69">
        <v>0.7</v>
      </c>
      <c r="U95" s="69">
        <v>0.669</v>
      </c>
      <c r="V95" s="69">
        <v>0.667</v>
      </c>
      <c r="W95" s="69"/>
      <c r="X95" s="68">
        <v>127.4</v>
      </c>
      <c r="Y95" s="69">
        <v>0.689</v>
      </c>
      <c r="Z95" s="69">
        <v>0.707</v>
      </c>
      <c r="AA95" s="69">
        <v>0.743</v>
      </c>
      <c r="AB95" s="69"/>
      <c r="AC95" s="68"/>
    </row>
    <row r="96" spans="1:29">
      <c r="A96" s="6"/>
      <c r="B96" s="6"/>
      <c r="C96" s="6"/>
      <c r="D96" s="6"/>
      <c r="E96" s="6"/>
      <c r="F96" s="6"/>
      <c r="G96" s="6"/>
      <c r="H96" s="6"/>
      <c r="I96" s="68">
        <v>128.8</v>
      </c>
      <c r="J96" s="69">
        <v>0.563</v>
      </c>
      <c r="K96" s="69">
        <v>0.531</v>
      </c>
      <c r="L96" s="69">
        <v>0.535</v>
      </c>
      <c r="M96" s="69"/>
      <c r="N96" s="68">
        <v>128.8</v>
      </c>
      <c r="O96" s="69">
        <v>0.563</v>
      </c>
      <c r="P96" s="69">
        <v>0.613</v>
      </c>
      <c r="Q96" s="69">
        <v>0.591</v>
      </c>
      <c r="R96" s="69"/>
      <c r="S96" s="68">
        <v>128.8</v>
      </c>
      <c r="T96" s="69">
        <v>0.702</v>
      </c>
      <c r="U96" s="69">
        <v>0.652</v>
      </c>
      <c r="V96" s="69">
        <v>0.668</v>
      </c>
      <c r="W96" s="69"/>
      <c r="X96" s="68">
        <v>128.8</v>
      </c>
      <c r="Y96" s="69">
        <v>0.689</v>
      </c>
      <c r="Z96" s="69">
        <v>0.711</v>
      </c>
      <c r="AA96" s="69">
        <v>0.737</v>
      </c>
      <c r="AB96" s="69"/>
      <c r="AC96" s="68"/>
    </row>
    <row r="97" spans="1:29">
      <c r="A97" s="6"/>
      <c r="B97" s="6"/>
      <c r="C97" s="6"/>
      <c r="D97" s="6"/>
      <c r="E97" s="6"/>
      <c r="F97" s="6"/>
      <c r="G97" s="6"/>
      <c r="H97" s="6"/>
      <c r="I97" s="68">
        <v>130.2</v>
      </c>
      <c r="J97" s="69">
        <v>0.564</v>
      </c>
      <c r="K97" s="69">
        <v>0.534</v>
      </c>
      <c r="L97" s="69">
        <v>0.538</v>
      </c>
      <c r="M97" s="69"/>
      <c r="N97" s="68">
        <v>130.2</v>
      </c>
      <c r="O97" s="69">
        <v>0.573</v>
      </c>
      <c r="P97" s="69">
        <v>0.625</v>
      </c>
      <c r="Q97" s="69">
        <v>0.602</v>
      </c>
      <c r="R97" s="69"/>
      <c r="S97" s="68">
        <v>130.2</v>
      </c>
      <c r="T97" s="69">
        <v>0.693</v>
      </c>
      <c r="U97" s="69">
        <v>0.65</v>
      </c>
      <c r="V97" s="69">
        <v>0.667</v>
      </c>
      <c r="W97" s="69"/>
      <c r="X97" s="68">
        <v>130.2</v>
      </c>
      <c r="Y97" s="69">
        <v>0.683</v>
      </c>
      <c r="Z97" s="69">
        <v>0.709</v>
      </c>
      <c r="AA97" s="69">
        <v>0.746</v>
      </c>
      <c r="AB97" s="69"/>
      <c r="AC97" s="68"/>
    </row>
    <row r="98" spans="1:29">
      <c r="A98" s="6"/>
      <c r="B98" s="6"/>
      <c r="C98" s="6"/>
      <c r="D98" s="6"/>
      <c r="E98" s="6"/>
      <c r="F98" s="6"/>
      <c r="G98" s="6"/>
      <c r="H98" s="6"/>
      <c r="I98" s="68">
        <v>131.6</v>
      </c>
      <c r="J98" s="69">
        <v>0.566</v>
      </c>
      <c r="K98" s="69">
        <v>0.533</v>
      </c>
      <c r="L98" s="69">
        <v>0.534</v>
      </c>
      <c r="M98" s="69"/>
      <c r="N98" s="68">
        <v>131.6</v>
      </c>
      <c r="O98" s="69">
        <v>0.587</v>
      </c>
      <c r="P98" s="69">
        <v>0.614</v>
      </c>
      <c r="Q98" s="69">
        <v>0.595</v>
      </c>
      <c r="R98" s="69"/>
      <c r="S98" s="68">
        <v>131.6</v>
      </c>
      <c r="T98" s="69">
        <v>0.685</v>
      </c>
      <c r="U98" s="69">
        <v>0.648</v>
      </c>
      <c r="V98" s="69">
        <v>0.662</v>
      </c>
      <c r="W98" s="69"/>
      <c r="X98" s="68">
        <v>131.6</v>
      </c>
      <c r="Y98" s="69">
        <v>0.679</v>
      </c>
      <c r="Z98" s="69">
        <v>0.701</v>
      </c>
      <c r="AA98" s="69">
        <v>0.735</v>
      </c>
      <c r="AB98" s="69"/>
      <c r="AC98" s="68"/>
    </row>
    <row r="99" spans="1:29">
      <c r="A99" s="6"/>
      <c r="B99" s="6"/>
      <c r="C99" s="6"/>
      <c r="D99" s="6"/>
      <c r="E99" s="6"/>
      <c r="F99" s="6"/>
      <c r="G99" s="6"/>
      <c r="H99" s="6"/>
      <c r="I99" s="68">
        <v>133</v>
      </c>
      <c r="J99" s="69">
        <v>0.564</v>
      </c>
      <c r="K99" s="69">
        <v>0.539</v>
      </c>
      <c r="L99" s="69">
        <v>0.53</v>
      </c>
      <c r="M99" s="69"/>
      <c r="N99" s="68">
        <v>133</v>
      </c>
      <c r="O99" s="69">
        <v>0.581</v>
      </c>
      <c r="P99" s="69">
        <v>0.622</v>
      </c>
      <c r="Q99" s="69">
        <v>0.588</v>
      </c>
      <c r="R99" s="69"/>
      <c r="S99" s="68">
        <v>133</v>
      </c>
      <c r="T99" s="69">
        <v>0.686</v>
      </c>
      <c r="U99" s="69">
        <v>0.666</v>
      </c>
      <c r="V99" s="69">
        <v>0.658</v>
      </c>
      <c r="W99" s="69"/>
      <c r="X99" s="68">
        <v>133</v>
      </c>
      <c r="Y99" s="69">
        <v>0.693</v>
      </c>
      <c r="Z99" s="69">
        <v>0.713</v>
      </c>
      <c r="AA99" s="69">
        <v>0.743</v>
      </c>
      <c r="AB99" s="69"/>
      <c r="AC99" s="68"/>
    </row>
    <row r="100" spans="1:29">
      <c r="A100" s="6"/>
      <c r="B100" s="6"/>
      <c r="C100" s="6"/>
      <c r="D100" s="6"/>
      <c r="E100" s="6"/>
      <c r="F100" s="6"/>
      <c r="G100" s="6"/>
      <c r="H100" s="6"/>
      <c r="I100" s="68">
        <v>134.4</v>
      </c>
      <c r="J100" s="69">
        <v>0.558</v>
      </c>
      <c r="K100" s="69">
        <v>0.533</v>
      </c>
      <c r="L100" s="69">
        <v>0.534</v>
      </c>
      <c r="M100" s="69"/>
      <c r="N100" s="68">
        <v>134.4</v>
      </c>
      <c r="O100" s="69">
        <v>0.581</v>
      </c>
      <c r="P100" s="69">
        <v>0.624</v>
      </c>
      <c r="Q100" s="69">
        <v>0.593</v>
      </c>
      <c r="R100" s="69"/>
      <c r="S100" s="68">
        <v>134.4</v>
      </c>
      <c r="T100" s="69">
        <v>0.682</v>
      </c>
      <c r="U100" s="69">
        <v>0.657</v>
      </c>
      <c r="V100" s="69">
        <v>0.662</v>
      </c>
      <c r="W100" s="69"/>
      <c r="X100" s="68">
        <v>134.4</v>
      </c>
      <c r="Y100" s="69">
        <v>0.681</v>
      </c>
      <c r="Z100" s="69">
        <v>0.693</v>
      </c>
      <c r="AA100" s="69">
        <v>0.733</v>
      </c>
      <c r="AB100" s="69"/>
      <c r="AC100" s="68"/>
    </row>
    <row r="101" spans="1:29">
      <c r="A101" s="6"/>
      <c r="B101" s="6"/>
      <c r="C101" s="6"/>
      <c r="D101" s="6"/>
      <c r="E101" s="6"/>
      <c r="F101" s="6"/>
      <c r="G101" s="6"/>
      <c r="H101" s="6"/>
      <c r="I101" s="68">
        <v>135.8</v>
      </c>
      <c r="J101" s="69">
        <v>0.556</v>
      </c>
      <c r="K101" s="69">
        <v>0.528</v>
      </c>
      <c r="L101" s="69">
        <v>0.526</v>
      </c>
      <c r="M101" s="69"/>
      <c r="N101" s="68">
        <v>135.8</v>
      </c>
      <c r="O101" s="69">
        <v>0.577</v>
      </c>
      <c r="P101" s="69">
        <v>0.616</v>
      </c>
      <c r="Q101" s="69">
        <v>0.592</v>
      </c>
      <c r="R101" s="69"/>
      <c r="S101" s="68">
        <v>135.8</v>
      </c>
      <c r="T101" s="69">
        <v>0.681</v>
      </c>
      <c r="U101" s="69">
        <v>0.653</v>
      </c>
      <c r="V101" s="69">
        <v>0.655</v>
      </c>
      <c r="W101" s="69"/>
      <c r="X101" s="68">
        <v>135.8</v>
      </c>
      <c r="Y101" s="69">
        <v>0.67</v>
      </c>
      <c r="Z101" s="69">
        <v>0.692</v>
      </c>
      <c r="AA101" s="69">
        <v>0.74</v>
      </c>
      <c r="AB101" s="69"/>
      <c r="AC101" s="68"/>
    </row>
    <row r="102" spans="1:29">
      <c r="A102" s="6"/>
      <c r="B102" s="6"/>
      <c r="C102" s="6"/>
      <c r="D102" s="6"/>
      <c r="E102" s="6"/>
      <c r="F102" s="6"/>
      <c r="G102" s="6"/>
      <c r="H102" s="6"/>
      <c r="I102" s="68">
        <v>137.2</v>
      </c>
      <c r="J102" s="69">
        <v>0.564</v>
      </c>
      <c r="K102" s="69">
        <v>0.536</v>
      </c>
      <c r="L102" s="69">
        <v>0.538</v>
      </c>
      <c r="M102" s="69"/>
      <c r="N102" s="68">
        <v>137.2</v>
      </c>
      <c r="O102" s="69">
        <v>0.571</v>
      </c>
      <c r="P102" s="69">
        <v>0.615</v>
      </c>
      <c r="Q102" s="69">
        <v>0.593</v>
      </c>
      <c r="R102" s="69"/>
      <c r="S102" s="68">
        <v>137.2</v>
      </c>
      <c r="T102" s="69">
        <v>0.686</v>
      </c>
      <c r="U102" s="69">
        <v>0.66</v>
      </c>
      <c r="V102" s="69">
        <v>0.654</v>
      </c>
      <c r="W102" s="69"/>
      <c r="X102" s="68">
        <v>137.2</v>
      </c>
      <c r="Y102" s="69">
        <v>0.678</v>
      </c>
      <c r="Z102" s="69">
        <v>0.693</v>
      </c>
      <c r="AA102" s="69">
        <v>0.734</v>
      </c>
      <c r="AB102" s="69"/>
      <c r="AC102" s="68"/>
    </row>
    <row r="103" spans="1:29">
      <c r="A103" s="6"/>
      <c r="B103" s="6"/>
      <c r="C103" s="6"/>
      <c r="D103" s="6"/>
      <c r="E103" s="6"/>
      <c r="F103" s="6"/>
      <c r="G103" s="6"/>
      <c r="H103" s="6"/>
      <c r="I103" s="68">
        <v>138.6</v>
      </c>
      <c r="J103" s="69">
        <v>0.562</v>
      </c>
      <c r="K103" s="69">
        <v>0.532</v>
      </c>
      <c r="L103" s="69">
        <v>0.529</v>
      </c>
      <c r="M103" s="69"/>
      <c r="N103" s="68">
        <v>138.6</v>
      </c>
      <c r="O103" s="69">
        <v>0.573</v>
      </c>
      <c r="P103" s="69">
        <v>0.627</v>
      </c>
      <c r="Q103" s="69">
        <v>0.591</v>
      </c>
      <c r="R103" s="69"/>
      <c r="S103" s="68">
        <v>138.6</v>
      </c>
      <c r="T103" s="69">
        <v>0.689</v>
      </c>
      <c r="U103" s="69">
        <v>0.65</v>
      </c>
      <c r="V103" s="69">
        <v>0.653</v>
      </c>
      <c r="W103" s="69"/>
      <c r="X103" s="68">
        <v>138.6</v>
      </c>
      <c r="Y103" s="69">
        <v>0.68</v>
      </c>
      <c r="Z103" s="69">
        <v>0.687</v>
      </c>
      <c r="AA103" s="69">
        <v>0.735</v>
      </c>
      <c r="AB103" s="69"/>
      <c r="AC103" s="68"/>
    </row>
    <row r="104" spans="1:29">
      <c r="A104" s="6"/>
      <c r="B104" s="6"/>
      <c r="C104" s="6"/>
      <c r="D104" s="6"/>
      <c r="E104" s="6"/>
      <c r="F104" s="6"/>
      <c r="G104" s="6"/>
      <c r="H104" s="6"/>
      <c r="I104" s="68">
        <v>140</v>
      </c>
      <c r="J104" s="69">
        <v>0.558</v>
      </c>
      <c r="K104" s="69">
        <v>0.529</v>
      </c>
      <c r="L104" s="69">
        <v>0.533</v>
      </c>
      <c r="M104" s="69"/>
      <c r="N104" s="68">
        <v>140</v>
      </c>
      <c r="O104" s="69">
        <v>0.579</v>
      </c>
      <c r="P104" s="69">
        <v>0.617</v>
      </c>
      <c r="Q104" s="69">
        <v>0.59</v>
      </c>
      <c r="R104" s="69"/>
      <c r="S104" s="68">
        <v>140</v>
      </c>
      <c r="T104" s="69">
        <v>0.682</v>
      </c>
      <c r="U104" s="69">
        <v>0.652</v>
      </c>
      <c r="V104" s="69">
        <v>0.655</v>
      </c>
      <c r="W104" s="69"/>
      <c r="X104" s="68">
        <v>140</v>
      </c>
      <c r="Y104" s="69">
        <v>0.669</v>
      </c>
      <c r="Z104" s="69">
        <v>0.691</v>
      </c>
      <c r="AA104" s="69">
        <v>0.733</v>
      </c>
      <c r="AB104" s="69"/>
      <c r="AC104" s="68"/>
    </row>
    <row r="105" spans="1:29">
      <c r="A105" s="6"/>
      <c r="B105" s="6"/>
      <c r="C105" s="6"/>
      <c r="D105" s="6"/>
      <c r="E105" s="6"/>
      <c r="F105" s="6"/>
      <c r="G105" s="6"/>
      <c r="H105" s="6"/>
      <c r="I105" s="68">
        <v>141.4</v>
      </c>
      <c r="J105" s="69">
        <v>0.562</v>
      </c>
      <c r="K105" s="69">
        <v>0.534</v>
      </c>
      <c r="L105" s="69">
        <v>0.534</v>
      </c>
      <c r="M105" s="69"/>
      <c r="N105" s="68">
        <v>141.4</v>
      </c>
      <c r="O105" s="69">
        <v>0.576</v>
      </c>
      <c r="P105" s="69">
        <v>0.618</v>
      </c>
      <c r="Q105" s="69">
        <v>0.588</v>
      </c>
      <c r="R105" s="69"/>
      <c r="S105" s="68">
        <v>141.4</v>
      </c>
      <c r="T105" s="69">
        <v>0.679</v>
      </c>
      <c r="U105" s="69">
        <v>0.653</v>
      </c>
      <c r="V105" s="69">
        <v>0.661</v>
      </c>
      <c r="W105" s="69"/>
      <c r="X105" s="68">
        <v>141.4</v>
      </c>
      <c r="Y105" s="69">
        <v>0.683</v>
      </c>
      <c r="Z105" s="69">
        <v>0.691</v>
      </c>
      <c r="AA105" s="69">
        <v>0.734</v>
      </c>
      <c r="AB105" s="69"/>
      <c r="AC105" s="68"/>
    </row>
    <row r="106" spans="1:29">
      <c r="A106" s="6"/>
      <c r="B106" s="6"/>
      <c r="C106" s="6"/>
      <c r="D106" s="6"/>
      <c r="E106" s="6"/>
      <c r="F106" s="6"/>
      <c r="G106" s="6"/>
      <c r="H106" s="6"/>
      <c r="I106" s="68">
        <v>142.8</v>
      </c>
      <c r="J106" s="69">
        <v>0.561</v>
      </c>
      <c r="K106" s="69">
        <v>0.532</v>
      </c>
      <c r="L106" s="69">
        <v>0.538</v>
      </c>
      <c r="M106" s="69"/>
      <c r="N106" s="68">
        <v>142.8</v>
      </c>
      <c r="O106" s="69">
        <v>0.576</v>
      </c>
      <c r="P106" s="69">
        <v>0.619</v>
      </c>
      <c r="Q106" s="69">
        <v>0.589</v>
      </c>
      <c r="R106" s="69"/>
      <c r="S106" s="68">
        <v>142.8</v>
      </c>
      <c r="T106" s="69">
        <v>0.695</v>
      </c>
      <c r="U106" s="69">
        <v>0.645</v>
      </c>
      <c r="V106" s="69">
        <v>0.65</v>
      </c>
      <c r="W106" s="69"/>
      <c r="X106" s="68">
        <v>142.8</v>
      </c>
      <c r="Y106" s="69">
        <v>0.676</v>
      </c>
      <c r="Z106" s="69">
        <v>0.695</v>
      </c>
      <c r="AA106" s="69">
        <v>0.736</v>
      </c>
      <c r="AB106" s="69"/>
      <c r="AC106" s="68"/>
    </row>
    <row r="107" spans="1:29">
      <c r="A107" s="6"/>
      <c r="B107" s="6"/>
      <c r="C107" s="6"/>
      <c r="D107" s="6"/>
      <c r="E107" s="6"/>
      <c r="F107" s="6"/>
      <c r="G107" s="6"/>
      <c r="H107" s="6"/>
      <c r="I107" s="68">
        <v>144.2</v>
      </c>
      <c r="J107" s="69">
        <v>0.558</v>
      </c>
      <c r="K107" s="69">
        <v>0.531</v>
      </c>
      <c r="L107" s="69">
        <v>0.536</v>
      </c>
      <c r="M107" s="69"/>
      <c r="N107" s="68">
        <v>144.2</v>
      </c>
      <c r="O107" s="69">
        <v>0.583</v>
      </c>
      <c r="P107" s="69">
        <v>0.625</v>
      </c>
      <c r="Q107" s="69">
        <v>0.597</v>
      </c>
      <c r="R107" s="69"/>
      <c r="S107" s="68">
        <v>144.2</v>
      </c>
      <c r="T107" s="69">
        <v>0.684</v>
      </c>
      <c r="U107" s="69">
        <v>0.646</v>
      </c>
      <c r="V107" s="69">
        <v>0.657</v>
      </c>
      <c r="W107" s="69"/>
      <c r="X107" s="68">
        <v>144.2</v>
      </c>
      <c r="Y107" s="69">
        <v>0.671</v>
      </c>
      <c r="Z107" s="69">
        <v>0.684</v>
      </c>
      <c r="AA107" s="69">
        <v>0.734</v>
      </c>
      <c r="AB107" s="69"/>
      <c r="AC107" s="68"/>
    </row>
    <row r="108" spans="1:29">
      <c r="A108" s="6"/>
      <c r="B108" s="6"/>
      <c r="C108" s="6"/>
      <c r="D108" s="6"/>
      <c r="E108" s="6"/>
      <c r="F108" s="6"/>
      <c r="G108" s="6"/>
      <c r="H108" s="6"/>
      <c r="I108" s="68">
        <v>145.6</v>
      </c>
      <c r="J108" s="69">
        <v>0.562</v>
      </c>
      <c r="K108" s="69">
        <v>0.54</v>
      </c>
      <c r="L108" s="69">
        <v>0.532</v>
      </c>
      <c r="M108" s="69"/>
      <c r="N108" s="68">
        <v>145.6</v>
      </c>
      <c r="O108" s="69">
        <v>0.573</v>
      </c>
      <c r="P108" s="69">
        <v>0.623</v>
      </c>
      <c r="Q108" s="69">
        <v>0.599</v>
      </c>
      <c r="R108" s="69"/>
      <c r="S108" s="68">
        <v>145.6</v>
      </c>
      <c r="T108" s="69">
        <v>0.685</v>
      </c>
      <c r="U108" s="69">
        <v>0.649</v>
      </c>
      <c r="V108" s="69">
        <v>0.651</v>
      </c>
      <c r="W108" s="69"/>
      <c r="X108" s="68">
        <v>145.6</v>
      </c>
      <c r="Y108" s="69">
        <v>0.68</v>
      </c>
      <c r="Z108" s="69">
        <v>0.695</v>
      </c>
      <c r="AA108" s="69">
        <v>0.737</v>
      </c>
      <c r="AB108" s="69"/>
      <c r="AC108" s="68"/>
    </row>
    <row r="109" spans="1:29">
      <c r="A109" s="6"/>
      <c r="B109" s="6"/>
      <c r="C109" s="6"/>
      <c r="D109" s="6"/>
      <c r="E109" s="6"/>
      <c r="F109" s="6"/>
      <c r="G109" s="6"/>
      <c r="H109" s="6"/>
      <c r="I109" s="68">
        <v>147</v>
      </c>
      <c r="J109" s="69">
        <v>0.57</v>
      </c>
      <c r="K109" s="69">
        <v>0.533</v>
      </c>
      <c r="L109" s="69">
        <v>0.535</v>
      </c>
      <c r="M109" s="69"/>
      <c r="N109" s="68">
        <v>147</v>
      </c>
      <c r="O109" s="69">
        <v>0.573</v>
      </c>
      <c r="P109" s="69">
        <v>0.611</v>
      </c>
      <c r="Q109" s="69">
        <v>0.592</v>
      </c>
      <c r="R109" s="69"/>
      <c r="S109" s="68">
        <v>147</v>
      </c>
      <c r="T109" s="69">
        <v>0.673</v>
      </c>
      <c r="U109" s="69">
        <v>0.642</v>
      </c>
      <c r="V109" s="69">
        <v>0.657</v>
      </c>
      <c r="W109" s="69"/>
      <c r="X109" s="68">
        <v>147</v>
      </c>
      <c r="Y109" s="69">
        <v>0.684</v>
      </c>
      <c r="Z109" s="69">
        <v>0.684</v>
      </c>
      <c r="AA109" s="69">
        <v>0.74</v>
      </c>
      <c r="AB109" s="69"/>
      <c r="AC109" s="68"/>
    </row>
    <row r="110" spans="1:29">
      <c r="A110" s="6"/>
      <c r="B110" s="6"/>
      <c r="C110" s="6"/>
      <c r="D110" s="6"/>
      <c r="E110" s="6"/>
      <c r="F110" s="6"/>
      <c r="G110" s="6"/>
      <c r="H110" s="6"/>
      <c r="I110" s="68">
        <v>148.4</v>
      </c>
      <c r="J110" s="69">
        <v>0.567</v>
      </c>
      <c r="K110" s="69">
        <v>0.534</v>
      </c>
      <c r="L110" s="69">
        <v>0.533</v>
      </c>
      <c r="M110" s="69"/>
      <c r="N110" s="68">
        <v>148.4</v>
      </c>
      <c r="O110" s="69">
        <v>0.578</v>
      </c>
      <c r="P110" s="69">
        <v>0.621</v>
      </c>
      <c r="Q110" s="69">
        <v>0.594</v>
      </c>
      <c r="R110" s="69"/>
      <c r="S110" s="68">
        <v>148.4</v>
      </c>
      <c r="T110" s="69">
        <v>0.678</v>
      </c>
      <c r="U110" s="69">
        <v>0.662</v>
      </c>
      <c r="V110" s="69">
        <v>0.655</v>
      </c>
      <c r="W110" s="69"/>
      <c r="X110" s="68">
        <v>148.4</v>
      </c>
      <c r="Y110" s="69">
        <v>0.67</v>
      </c>
      <c r="Z110" s="69">
        <v>0.689</v>
      </c>
      <c r="AA110" s="69">
        <v>0.722</v>
      </c>
      <c r="AB110" s="69"/>
      <c r="AC110" s="68"/>
    </row>
    <row r="111" spans="1:29">
      <c r="A111" s="6"/>
      <c r="B111" s="6"/>
      <c r="C111" s="6"/>
      <c r="D111" s="6"/>
      <c r="E111" s="6"/>
      <c r="F111" s="6"/>
      <c r="G111" s="6"/>
      <c r="H111" s="6"/>
      <c r="I111" s="68">
        <v>149.8</v>
      </c>
      <c r="J111" s="69">
        <v>0.561</v>
      </c>
      <c r="K111" s="69">
        <v>0.532</v>
      </c>
      <c r="L111" s="69">
        <v>0.541</v>
      </c>
      <c r="M111" s="69"/>
      <c r="N111" s="68">
        <v>149.8</v>
      </c>
      <c r="O111" s="69">
        <v>0.574</v>
      </c>
      <c r="P111" s="69">
        <v>0.607</v>
      </c>
      <c r="Q111" s="69">
        <v>0.598</v>
      </c>
      <c r="R111" s="69"/>
      <c r="S111" s="68">
        <v>149.8</v>
      </c>
      <c r="T111" s="69">
        <v>0.688</v>
      </c>
      <c r="U111" s="69">
        <v>0.643</v>
      </c>
      <c r="V111" s="69">
        <v>0.651</v>
      </c>
      <c r="W111" s="69"/>
      <c r="X111" s="68">
        <v>149.8</v>
      </c>
      <c r="Y111" s="69">
        <v>0.683</v>
      </c>
      <c r="Z111" s="69">
        <v>0.686</v>
      </c>
      <c r="AA111" s="69">
        <v>0.743</v>
      </c>
      <c r="AB111" s="69"/>
      <c r="AC111" s="68"/>
    </row>
    <row r="112" spans="1:29">
      <c r="A112" s="6"/>
      <c r="B112" s="6"/>
      <c r="C112" s="6"/>
      <c r="D112" s="6"/>
      <c r="E112" s="6"/>
      <c r="F112" s="6"/>
      <c r="G112" s="6"/>
      <c r="H112" s="6"/>
      <c r="I112" s="68">
        <v>151.2</v>
      </c>
      <c r="J112" s="69">
        <v>0.556</v>
      </c>
      <c r="K112" s="69">
        <v>0.53</v>
      </c>
      <c r="L112" s="69">
        <v>0.535</v>
      </c>
      <c r="M112" s="69"/>
      <c r="N112" s="68">
        <v>151.2</v>
      </c>
      <c r="O112" s="69">
        <v>0.579</v>
      </c>
      <c r="P112" s="69">
        <v>0.611</v>
      </c>
      <c r="Q112" s="69">
        <v>0.597</v>
      </c>
      <c r="R112" s="69"/>
      <c r="S112" s="68">
        <v>151.2</v>
      </c>
      <c r="T112" s="69">
        <v>0.673</v>
      </c>
      <c r="U112" s="69">
        <v>0.65</v>
      </c>
      <c r="V112" s="69">
        <v>0.655</v>
      </c>
      <c r="W112" s="69"/>
      <c r="X112" s="68">
        <v>151.2</v>
      </c>
      <c r="Y112" s="69">
        <v>0.675</v>
      </c>
      <c r="Z112" s="69">
        <v>0.689</v>
      </c>
      <c r="AA112" s="69">
        <v>0.721</v>
      </c>
      <c r="AB112" s="69"/>
      <c r="AC112" s="68"/>
    </row>
    <row r="113" spans="1:29">
      <c r="A113" s="6"/>
      <c r="B113" s="6"/>
      <c r="C113" s="6"/>
      <c r="D113" s="6"/>
      <c r="E113" s="6"/>
      <c r="F113" s="6"/>
      <c r="G113" s="6"/>
      <c r="H113" s="6"/>
      <c r="I113" s="68">
        <v>152.6</v>
      </c>
      <c r="J113" s="69">
        <v>0.566</v>
      </c>
      <c r="K113" s="69">
        <v>0.531</v>
      </c>
      <c r="L113" s="69">
        <v>0.536</v>
      </c>
      <c r="M113" s="69"/>
      <c r="N113" s="68">
        <v>152.6</v>
      </c>
      <c r="O113" s="69">
        <v>0.57</v>
      </c>
      <c r="P113" s="69">
        <v>0.622</v>
      </c>
      <c r="Q113" s="69">
        <v>0.587</v>
      </c>
      <c r="R113" s="69"/>
      <c r="S113" s="68">
        <v>152.6</v>
      </c>
      <c r="T113" s="69">
        <v>0.681</v>
      </c>
      <c r="U113" s="69">
        <v>0.646</v>
      </c>
      <c r="V113" s="69">
        <v>0.655</v>
      </c>
      <c r="W113" s="69"/>
      <c r="X113" s="68">
        <v>152.6</v>
      </c>
      <c r="Y113" s="69">
        <v>0.683</v>
      </c>
      <c r="Z113" s="69">
        <v>0.691</v>
      </c>
      <c r="AA113" s="69">
        <v>0.723</v>
      </c>
      <c r="AB113" s="69"/>
      <c r="AC113" s="68"/>
    </row>
    <row r="114" spans="1:29">
      <c r="A114" s="6"/>
      <c r="B114" s="6"/>
      <c r="C114" s="6"/>
      <c r="D114" s="6"/>
      <c r="E114" s="6"/>
      <c r="F114" s="6"/>
      <c r="G114" s="6"/>
      <c r="H114" s="6"/>
      <c r="I114" s="68">
        <v>154</v>
      </c>
      <c r="J114" s="69">
        <v>0.559</v>
      </c>
      <c r="K114" s="69">
        <v>0.533</v>
      </c>
      <c r="L114" s="69">
        <v>0.539</v>
      </c>
      <c r="M114" s="69"/>
      <c r="N114" s="68">
        <v>154</v>
      </c>
      <c r="O114" s="69">
        <v>0.575</v>
      </c>
      <c r="P114" s="69">
        <v>0.618</v>
      </c>
      <c r="Q114" s="69">
        <v>0.593</v>
      </c>
      <c r="R114" s="69"/>
      <c r="S114" s="68">
        <v>154</v>
      </c>
      <c r="T114" s="69">
        <v>0.671</v>
      </c>
      <c r="U114" s="69">
        <v>0.646</v>
      </c>
      <c r="V114" s="69">
        <v>0.653</v>
      </c>
      <c r="W114" s="69"/>
      <c r="X114" s="68">
        <v>154</v>
      </c>
      <c r="Y114" s="69">
        <v>0.68</v>
      </c>
      <c r="Z114" s="69">
        <v>0.682</v>
      </c>
      <c r="AA114" s="69">
        <v>0.735</v>
      </c>
      <c r="AB114" s="69"/>
      <c r="AC114" s="68"/>
    </row>
    <row r="115" spans="1:29">
      <c r="A115" s="6"/>
      <c r="B115" s="6"/>
      <c r="C115" s="6"/>
      <c r="D115" s="6"/>
      <c r="E115" s="6"/>
      <c r="F115" s="6"/>
      <c r="G115" s="6"/>
      <c r="H115" s="6"/>
      <c r="I115" s="68">
        <v>155.4</v>
      </c>
      <c r="J115" s="69">
        <v>0.559</v>
      </c>
      <c r="K115" s="69">
        <v>0.537</v>
      </c>
      <c r="L115" s="69">
        <v>0.539</v>
      </c>
      <c r="M115" s="69"/>
      <c r="N115" s="68">
        <v>155.4</v>
      </c>
      <c r="O115" s="69">
        <v>0.578</v>
      </c>
      <c r="P115" s="69">
        <v>0.617</v>
      </c>
      <c r="Q115" s="69">
        <v>0.588</v>
      </c>
      <c r="R115" s="69"/>
      <c r="S115" s="68">
        <v>155.4</v>
      </c>
      <c r="T115" s="69">
        <v>0.68</v>
      </c>
      <c r="U115" s="69">
        <v>0.653</v>
      </c>
      <c r="V115" s="69">
        <v>0.655</v>
      </c>
      <c r="W115" s="69"/>
      <c r="X115" s="68">
        <v>155.4</v>
      </c>
      <c r="Y115" s="69">
        <v>0.68</v>
      </c>
      <c r="Z115" s="69">
        <v>0.684</v>
      </c>
      <c r="AA115" s="69">
        <v>0.725</v>
      </c>
      <c r="AB115" s="69"/>
      <c r="AC115" s="68"/>
    </row>
    <row r="116" spans="1:29">
      <c r="A116" s="6"/>
      <c r="B116" s="6"/>
      <c r="C116" s="6"/>
      <c r="D116" s="6"/>
      <c r="E116" s="6"/>
      <c r="F116" s="6"/>
      <c r="G116" s="6"/>
      <c r="H116" s="6"/>
      <c r="I116" s="68">
        <v>156.8</v>
      </c>
      <c r="J116" s="69">
        <v>0.561</v>
      </c>
      <c r="K116" s="69">
        <v>0.531</v>
      </c>
      <c r="L116" s="69">
        <v>0.536</v>
      </c>
      <c r="M116" s="69"/>
      <c r="N116" s="68">
        <v>156.8</v>
      </c>
      <c r="O116" s="69">
        <v>0.58</v>
      </c>
      <c r="P116" s="69">
        <v>0.62</v>
      </c>
      <c r="Q116" s="69">
        <v>0.585</v>
      </c>
      <c r="R116" s="69"/>
      <c r="S116" s="68">
        <v>156.8</v>
      </c>
      <c r="T116" s="69">
        <v>0.676</v>
      </c>
      <c r="U116" s="69">
        <v>0.652</v>
      </c>
      <c r="V116" s="69">
        <v>0.656</v>
      </c>
      <c r="W116" s="69"/>
      <c r="X116" s="68">
        <v>156.8</v>
      </c>
      <c r="Y116" s="69">
        <v>0.68</v>
      </c>
      <c r="Z116" s="69">
        <v>0.683</v>
      </c>
      <c r="AA116" s="69">
        <v>0.736</v>
      </c>
      <c r="AB116" s="69"/>
      <c r="AC116" s="68"/>
    </row>
    <row r="117" spans="1:29">
      <c r="A117" s="6"/>
      <c r="B117" s="6"/>
      <c r="C117" s="6"/>
      <c r="D117" s="6"/>
      <c r="E117" s="6"/>
      <c r="F117" s="6"/>
      <c r="G117" s="6"/>
      <c r="H117" s="6"/>
      <c r="I117" s="68">
        <v>158.2</v>
      </c>
      <c r="J117" s="69">
        <v>0.564</v>
      </c>
      <c r="K117" s="69">
        <v>0.529</v>
      </c>
      <c r="L117" s="69">
        <v>0.537</v>
      </c>
      <c r="M117" s="69"/>
      <c r="N117" s="68">
        <v>158.2</v>
      </c>
      <c r="O117" s="69">
        <v>0.574</v>
      </c>
      <c r="P117" s="69">
        <v>0.619</v>
      </c>
      <c r="Q117" s="69">
        <v>0.594</v>
      </c>
      <c r="R117" s="69"/>
      <c r="S117" s="68">
        <v>158.2</v>
      </c>
      <c r="T117" s="69">
        <v>0.68</v>
      </c>
      <c r="U117" s="69">
        <v>0.655</v>
      </c>
      <c r="V117" s="69">
        <v>0.652</v>
      </c>
      <c r="W117" s="69"/>
      <c r="X117" s="68">
        <v>158.2</v>
      </c>
      <c r="Y117" s="69">
        <v>0.68</v>
      </c>
      <c r="Z117" s="69">
        <v>0.688</v>
      </c>
      <c r="AA117" s="69">
        <v>0.724</v>
      </c>
      <c r="AB117" s="69"/>
      <c r="AC117" s="68"/>
    </row>
    <row r="118" spans="1:29">
      <c r="A118" s="6"/>
      <c r="B118" s="6"/>
      <c r="C118" s="6"/>
      <c r="D118" s="6"/>
      <c r="E118" s="6"/>
      <c r="F118" s="6"/>
      <c r="G118" s="6"/>
      <c r="H118" s="6"/>
      <c r="I118" s="68">
        <v>159.6</v>
      </c>
      <c r="J118" s="69">
        <v>0.562</v>
      </c>
      <c r="K118" s="69">
        <v>0.535</v>
      </c>
      <c r="L118" s="69">
        <v>0.537</v>
      </c>
      <c r="M118" s="69"/>
      <c r="N118" s="68">
        <v>159.6</v>
      </c>
      <c r="O118" s="69">
        <v>0.578</v>
      </c>
      <c r="P118" s="69">
        <v>0.62</v>
      </c>
      <c r="Q118" s="69">
        <v>0.588</v>
      </c>
      <c r="R118" s="69"/>
      <c r="S118" s="68">
        <v>159.6</v>
      </c>
      <c r="T118" s="69">
        <v>0.671</v>
      </c>
      <c r="U118" s="69">
        <v>0.65</v>
      </c>
      <c r="V118" s="69">
        <v>0.654</v>
      </c>
      <c r="W118" s="69"/>
      <c r="X118" s="68">
        <v>159.6</v>
      </c>
      <c r="Y118" s="69">
        <v>0.68</v>
      </c>
      <c r="Z118" s="69">
        <v>0.672</v>
      </c>
      <c r="AA118" s="69">
        <v>0.727</v>
      </c>
      <c r="AB118" s="69"/>
      <c r="AC118" s="68"/>
    </row>
    <row r="119" spans="1:29">
      <c r="A119" s="6"/>
      <c r="B119" s="6"/>
      <c r="C119" s="6"/>
      <c r="D119" s="6"/>
      <c r="E119" s="6"/>
      <c r="F119" s="6"/>
      <c r="G119" s="6"/>
      <c r="H119" s="6"/>
      <c r="I119" s="68">
        <v>161</v>
      </c>
      <c r="J119" s="69">
        <v>0.565</v>
      </c>
      <c r="K119" s="69">
        <v>0.528</v>
      </c>
      <c r="L119" s="69">
        <v>0.535</v>
      </c>
      <c r="M119" s="69"/>
      <c r="N119" s="68">
        <v>161</v>
      </c>
      <c r="O119" s="69">
        <v>0.571</v>
      </c>
      <c r="P119" s="69">
        <v>0.613</v>
      </c>
      <c r="Q119" s="69">
        <v>0.597</v>
      </c>
      <c r="R119" s="69"/>
      <c r="S119" s="68">
        <v>161</v>
      </c>
      <c r="T119" s="69">
        <v>0.676</v>
      </c>
      <c r="U119" s="69">
        <v>0.652</v>
      </c>
      <c r="V119" s="69">
        <v>0.654</v>
      </c>
      <c r="W119" s="69"/>
      <c r="X119" s="68">
        <v>161</v>
      </c>
      <c r="Y119" s="69">
        <v>0.683</v>
      </c>
      <c r="Z119" s="69">
        <v>0.675</v>
      </c>
      <c r="AA119" s="69">
        <v>0.734</v>
      </c>
      <c r="AB119" s="69"/>
      <c r="AC119" s="68"/>
    </row>
    <row r="120" spans="1:29">
      <c r="A120" s="6"/>
      <c r="B120" s="6"/>
      <c r="C120" s="6"/>
      <c r="D120" s="6"/>
      <c r="E120" s="6"/>
      <c r="F120" s="6"/>
      <c r="G120" s="6"/>
      <c r="H120" s="6"/>
      <c r="I120" s="68">
        <v>162.4</v>
      </c>
      <c r="J120" s="69">
        <v>0.562</v>
      </c>
      <c r="K120" s="69">
        <v>0.538</v>
      </c>
      <c r="L120" s="69">
        <v>0.534</v>
      </c>
      <c r="M120" s="69"/>
      <c r="N120" s="68">
        <v>162.4</v>
      </c>
      <c r="O120" s="69">
        <v>0.574</v>
      </c>
      <c r="P120" s="69">
        <v>0.612</v>
      </c>
      <c r="Q120" s="69">
        <v>0.591</v>
      </c>
      <c r="R120" s="69"/>
      <c r="S120" s="68">
        <v>162.4</v>
      </c>
      <c r="T120" s="69">
        <v>0.671</v>
      </c>
      <c r="U120" s="69">
        <v>0.648</v>
      </c>
      <c r="V120" s="69">
        <v>0.645</v>
      </c>
      <c r="W120" s="69"/>
      <c r="X120" s="68">
        <v>162.4</v>
      </c>
      <c r="Y120" s="69">
        <v>0.68</v>
      </c>
      <c r="Z120" s="69">
        <v>0.682</v>
      </c>
      <c r="AA120" s="69">
        <v>0.728</v>
      </c>
      <c r="AB120" s="69"/>
      <c r="AC120" s="68"/>
    </row>
    <row r="121" spans="1:29">
      <c r="A121" s="6"/>
      <c r="B121" s="6"/>
      <c r="C121" s="6"/>
      <c r="D121" s="6"/>
      <c r="E121" s="6"/>
      <c r="F121" s="6"/>
      <c r="G121" s="6"/>
      <c r="H121" s="6"/>
      <c r="I121" s="68">
        <v>163.8</v>
      </c>
      <c r="J121" s="69">
        <v>0.564</v>
      </c>
      <c r="K121" s="69">
        <v>0.524</v>
      </c>
      <c r="L121" s="69">
        <v>0.534</v>
      </c>
      <c r="M121" s="69"/>
      <c r="N121" s="68">
        <v>163.8</v>
      </c>
      <c r="O121" s="69">
        <v>0.573</v>
      </c>
      <c r="P121" s="69">
        <v>0.618</v>
      </c>
      <c r="Q121" s="69">
        <v>0.597</v>
      </c>
      <c r="R121" s="69"/>
      <c r="S121" s="68">
        <v>163.8</v>
      </c>
      <c r="T121" s="69">
        <v>0.678</v>
      </c>
      <c r="U121" s="69">
        <v>0.644</v>
      </c>
      <c r="V121" s="69">
        <v>0.657</v>
      </c>
      <c r="W121" s="69"/>
      <c r="X121" s="68">
        <v>163.8</v>
      </c>
      <c r="Y121" s="69">
        <v>0.676</v>
      </c>
      <c r="Z121" s="69">
        <v>0.682</v>
      </c>
      <c r="AA121" s="69">
        <v>0.728</v>
      </c>
      <c r="AB121" s="69"/>
      <c r="AC121" s="68"/>
    </row>
    <row r="122" spans="1:29">
      <c r="A122" s="6"/>
      <c r="B122" s="6"/>
      <c r="C122" s="6"/>
      <c r="D122" s="6"/>
      <c r="E122" s="6"/>
      <c r="F122" s="6"/>
      <c r="G122" s="6"/>
      <c r="H122" s="6"/>
      <c r="I122" s="68">
        <v>165.2</v>
      </c>
      <c r="J122" s="69">
        <v>0.558</v>
      </c>
      <c r="K122" s="69">
        <v>0.532</v>
      </c>
      <c r="L122" s="69">
        <v>0.535</v>
      </c>
      <c r="M122" s="69"/>
      <c r="N122" s="68">
        <v>165.2</v>
      </c>
      <c r="O122" s="69">
        <v>0.577</v>
      </c>
      <c r="P122" s="69">
        <v>0.616</v>
      </c>
      <c r="Q122" s="69">
        <v>0.592</v>
      </c>
      <c r="R122" s="69"/>
      <c r="S122" s="68">
        <v>165.2</v>
      </c>
      <c r="T122" s="69">
        <v>0.673</v>
      </c>
      <c r="U122" s="69">
        <v>0.651</v>
      </c>
      <c r="V122" s="69">
        <v>0.643</v>
      </c>
      <c r="W122" s="69"/>
      <c r="X122" s="68">
        <v>165.2</v>
      </c>
      <c r="Y122" s="69">
        <v>0.679</v>
      </c>
      <c r="Z122" s="69">
        <v>0.684</v>
      </c>
      <c r="AA122" s="69">
        <v>0.733</v>
      </c>
      <c r="AB122" s="69"/>
      <c r="AC122" s="68"/>
    </row>
    <row r="123" spans="1:29">
      <c r="A123" s="6"/>
      <c r="B123" s="6"/>
      <c r="C123" s="6"/>
      <c r="D123" s="6"/>
      <c r="E123" s="6"/>
      <c r="F123" s="6"/>
      <c r="G123" s="6"/>
      <c r="H123" s="6"/>
      <c r="I123" s="68">
        <v>166.6</v>
      </c>
      <c r="J123" s="69">
        <v>0.563</v>
      </c>
      <c r="K123" s="69">
        <v>0.528</v>
      </c>
      <c r="L123" s="69">
        <v>0.537</v>
      </c>
      <c r="M123" s="69"/>
      <c r="N123" s="68">
        <v>166.6</v>
      </c>
      <c r="O123" s="69">
        <v>0.579</v>
      </c>
      <c r="P123" s="69">
        <v>0.618</v>
      </c>
      <c r="Q123" s="69">
        <v>0.592</v>
      </c>
      <c r="R123" s="69"/>
      <c r="S123" s="68">
        <v>166.6</v>
      </c>
      <c r="T123" s="69">
        <v>0.675</v>
      </c>
      <c r="U123" s="69">
        <v>0.636</v>
      </c>
      <c r="V123" s="69">
        <v>0.658</v>
      </c>
      <c r="W123" s="69"/>
      <c r="X123" s="68">
        <v>166.6</v>
      </c>
      <c r="Y123" s="69">
        <v>0.685</v>
      </c>
      <c r="Z123" s="69">
        <v>0.677</v>
      </c>
      <c r="AA123" s="69">
        <v>0.731</v>
      </c>
      <c r="AB123" s="69"/>
      <c r="AC123" s="68"/>
    </row>
    <row r="124" spans="1:29">
      <c r="A124" s="6"/>
      <c r="B124" s="6"/>
      <c r="C124" s="6"/>
      <c r="D124" s="6"/>
      <c r="E124" s="6"/>
      <c r="F124" s="6"/>
      <c r="G124" s="6"/>
      <c r="H124" s="6"/>
      <c r="I124" s="68">
        <v>168</v>
      </c>
      <c r="J124" s="69">
        <v>0.559</v>
      </c>
      <c r="K124" s="69">
        <v>0.532</v>
      </c>
      <c r="L124" s="69">
        <v>0.535</v>
      </c>
      <c r="M124" s="69"/>
      <c r="N124" s="68">
        <v>168</v>
      </c>
      <c r="O124" s="69">
        <v>0.577</v>
      </c>
      <c r="P124" s="69">
        <v>0.616</v>
      </c>
      <c r="Q124" s="69">
        <v>0.592</v>
      </c>
      <c r="R124" s="69"/>
      <c r="S124" s="68">
        <v>168</v>
      </c>
      <c r="T124" s="69">
        <v>0.661</v>
      </c>
      <c r="U124" s="69">
        <v>0.645</v>
      </c>
      <c r="V124" s="69">
        <v>0.653</v>
      </c>
      <c r="W124" s="69"/>
      <c r="X124" s="68">
        <v>168</v>
      </c>
      <c r="Y124" s="69">
        <v>0.671</v>
      </c>
      <c r="Z124" s="69">
        <v>0.683</v>
      </c>
      <c r="AA124" s="69">
        <v>0.724</v>
      </c>
      <c r="AB124" s="69"/>
      <c r="AC124" s="68"/>
    </row>
    <row r="125" spans="1:29">
      <c r="A125" s="6"/>
      <c r="B125" s="6"/>
      <c r="C125" s="6"/>
      <c r="D125" s="6"/>
      <c r="E125" s="6"/>
      <c r="F125" s="6"/>
      <c r="G125" s="6"/>
      <c r="H125" s="6"/>
      <c r="I125" s="68">
        <v>169.4</v>
      </c>
      <c r="J125" s="69">
        <v>0.565</v>
      </c>
      <c r="K125" s="69">
        <v>0.525</v>
      </c>
      <c r="L125" s="69">
        <v>0.532</v>
      </c>
      <c r="M125" s="69"/>
      <c r="N125" s="68">
        <v>169.4</v>
      </c>
      <c r="O125" s="69">
        <v>0.571</v>
      </c>
      <c r="P125" s="69">
        <v>0.603</v>
      </c>
      <c r="Q125" s="69">
        <v>0.595</v>
      </c>
      <c r="R125" s="69"/>
      <c r="S125" s="68">
        <v>169.4</v>
      </c>
      <c r="T125" s="69">
        <v>0.664</v>
      </c>
      <c r="U125" s="69">
        <v>0.641</v>
      </c>
      <c r="V125" s="69">
        <v>0.649</v>
      </c>
      <c r="W125" s="69"/>
      <c r="X125" s="68">
        <v>169.4</v>
      </c>
      <c r="Y125" s="69">
        <v>0.674</v>
      </c>
      <c r="Z125" s="69">
        <v>0.685</v>
      </c>
      <c r="AA125" s="69">
        <v>0.72</v>
      </c>
      <c r="AB125" s="69"/>
      <c r="AC125" s="68"/>
    </row>
    <row r="126" spans="1:29">
      <c r="A126" s="6"/>
      <c r="B126" s="6"/>
      <c r="C126" s="6"/>
      <c r="D126" s="6"/>
      <c r="E126" s="6"/>
      <c r="F126" s="6"/>
      <c r="G126" s="6"/>
      <c r="H126" s="6"/>
      <c r="I126" s="68">
        <v>170.8</v>
      </c>
      <c r="J126" s="69">
        <v>0.563</v>
      </c>
      <c r="K126" s="69">
        <v>0.532</v>
      </c>
      <c r="L126" s="69">
        <v>0.532</v>
      </c>
      <c r="M126" s="69"/>
      <c r="N126" s="68">
        <v>170.8</v>
      </c>
      <c r="O126" s="69">
        <v>0.573</v>
      </c>
      <c r="P126" s="69">
        <v>0.612</v>
      </c>
      <c r="Q126" s="69">
        <v>0.589</v>
      </c>
      <c r="R126" s="69"/>
      <c r="S126" s="68">
        <v>170.8</v>
      </c>
      <c r="T126" s="69">
        <v>0.68</v>
      </c>
      <c r="U126" s="69">
        <v>0.656</v>
      </c>
      <c r="V126" s="69">
        <v>0.657</v>
      </c>
      <c r="W126" s="69"/>
      <c r="X126" s="68">
        <v>170.8</v>
      </c>
      <c r="Y126" s="69">
        <v>0.691</v>
      </c>
      <c r="Z126" s="69">
        <v>0.691</v>
      </c>
      <c r="AA126" s="69">
        <v>0.734</v>
      </c>
      <c r="AB126" s="69"/>
      <c r="AC126" s="68"/>
    </row>
    <row r="127" spans="1:29">
      <c r="A127" s="6"/>
      <c r="B127" s="6"/>
      <c r="C127" s="6"/>
      <c r="D127" s="6"/>
      <c r="E127" s="6"/>
      <c r="F127" s="6"/>
      <c r="G127" s="6"/>
      <c r="H127" s="6"/>
      <c r="I127" s="68">
        <v>172.2</v>
      </c>
      <c r="J127" s="69">
        <v>0.557</v>
      </c>
      <c r="K127" s="69">
        <v>0.531</v>
      </c>
      <c r="L127" s="69">
        <v>0.534</v>
      </c>
      <c r="M127" s="69"/>
      <c r="N127" s="68">
        <v>172.2</v>
      </c>
      <c r="O127" s="69">
        <v>0.576</v>
      </c>
      <c r="P127" s="69">
        <v>0.617</v>
      </c>
      <c r="Q127" s="69">
        <v>0.596</v>
      </c>
      <c r="R127" s="69"/>
      <c r="S127" s="68">
        <v>172.2</v>
      </c>
      <c r="T127" s="69">
        <v>0.677</v>
      </c>
      <c r="U127" s="69">
        <v>0.653</v>
      </c>
      <c r="V127" s="69">
        <v>0.657</v>
      </c>
      <c r="W127" s="69"/>
      <c r="X127" s="68">
        <v>172.2</v>
      </c>
      <c r="Y127" s="69">
        <v>0.681</v>
      </c>
      <c r="Z127" s="69">
        <v>0.676</v>
      </c>
      <c r="AA127" s="69">
        <v>0.717</v>
      </c>
      <c r="AB127" s="69"/>
      <c r="AC127" s="68"/>
    </row>
    <row r="128" spans="1:29">
      <c r="A128" s="6"/>
      <c r="B128" s="6"/>
      <c r="C128" s="6"/>
      <c r="D128" s="6"/>
      <c r="E128" s="6"/>
      <c r="F128" s="6"/>
      <c r="G128" s="6"/>
      <c r="H128" s="6"/>
      <c r="I128" s="68">
        <v>173.6</v>
      </c>
      <c r="J128" s="69">
        <v>0.557</v>
      </c>
      <c r="K128" s="69">
        <v>0.529</v>
      </c>
      <c r="L128" s="69">
        <v>0.535</v>
      </c>
      <c r="M128" s="69"/>
      <c r="N128" s="68">
        <v>173.6</v>
      </c>
      <c r="O128" s="69">
        <v>0.573</v>
      </c>
      <c r="P128" s="69">
        <v>0.613</v>
      </c>
      <c r="Q128" s="69">
        <v>0.59</v>
      </c>
      <c r="R128" s="69"/>
      <c r="S128" s="68">
        <v>173.6</v>
      </c>
      <c r="T128" s="69">
        <v>0.68</v>
      </c>
      <c r="U128" s="69">
        <v>0.642</v>
      </c>
      <c r="V128" s="69">
        <v>0.654</v>
      </c>
      <c r="W128" s="69"/>
      <c r="X128" s="68">
        <v>173.6</v>
      </c>
      <c r="Y128" s="69">
        <v>0.671</v>
      </c>
      <c r="Z128" s="69">
        <v>0.679</v>
      </c>
      <c r="AA128" s="69">
        <v>0.726</v>
      </c>
      <c r="AB128" s="69"/>
      <c r="AC128" s="68"/>
    </row>
    <row r="129" spans="1:29">
      <c r="A129" s="6"/>
      <c r="B129" s="6"/>
      <c r="C129" s="6"/>
      <c r="D129" s="6"/>
      <c r="E129" s="6"/>
      <c r="F129" s="6"/>
      <c r="G129" s="6"/>
      <c r="H129" s="6"/>
      <c r="I129" s="68">
        <v>175</v>
      </c>
      <c r="J129" s="69">
        <v>0.562</v>
      </c>
      <c r="K129" s="69">
        <v>0.531</v>
      </c>
      <c r="L129" s="69">
        <v>0.533</v>
      </c>
      <c r="M129" s="69"/>
      <c r="N129" s="68">
        <v>175</v>
      </c>
      <c r="O129" s="69">
        <v>0.573</v>
      </c>
      <c r="P129" s="69">
        <v>0.626</v>
      </c>
      <c r="Q129" s="69">
        <v>0.588</v>
      </c>
      <c r="R129" s="69"/>
      <c r="S129" s="68">
        <v>175</v>
      </c>
      <c r="T129" s="69">
        <v>0.67</v>
      </c>
      <c r="U129" s="69">
        <v>0.65</v>
      </c>
      <c r="V129" s="69">
        <v>0.647</v>
      </c>
      <c r="W129" s="69"/>
      <c r="X129" s="68">
        <v>175</v>
      </c>
      <c r="Y129" s="69">
        <v>0.687</v>
      </c>
      <c r="Z129" s="69">
        <v>0.683</v>
      </c>
      <c r="AA129" s="69">
        <v>0.726</v>
      </c>
      <c r="AB129" s="69"/>
      <c r="AC129" s="68"/>
    </row>
    <row r="130" spans="1:29">
      <c r="A130" s="6"/>
      <c r="B130" s="6"/>
      <c r="C130" s="6"/>
      <c r="D130" s="6"/>
      <c r="E130" s="6"/>
      <c r="F130" s="6"/>
      <c r="G130" s="6"/>
      <c r="H130" s="6"/>
      <c r="I130" s="68">
        <v>176.4</v>
      </c>
      <c r="J130" s="69">
        <v>0.561</v>
      </c>
      <c r="K130" s="69">
        <v>0.53</v>
      </c>
      <c r="L130" s="69">
        <v>0.533</v>
      </c>
      <c r="M130" s="69"/>
      <c r="N130" s="68">
        <v>176.4</v>
      </c>
      <c r="O130" s="69">
        <v>0.567</v>
      </c>
      <c r="P130" s="69">
        <v>0.615</v>
      </c>
      <c r="Q130" s="69">
        <v>0.59</v>
      </c>
      <c r="R130" s="69"/>
      <c r="S130" s="68">
        <v>176.4</v>
      </c>
      <c r="T130" s="69">
        <v>0.672</v>
      </c>
      <c r="U130" s="69">
        <v>0.648</v>
      </c>
      <c r="V130" s="69">
        <v>0.645</v>
      </c>
      <c r="W130" s="69"/>
      <c r="X130" s="68">
        <v>176.4</v>
      </c>
      <c r="Y130" s="69">
        <v>0.68</v>
      </c>
      <c r="Z130" s="69">
        <v>0.689</v>
      </c>
      <c r="AA130" s="69">
        <v>0.727</v>
      </c>
      <c r="AB130" s="69"/>
      <c r="AC130" s="68"/>
    </row>
    <row r="131" spans="1:29">
      <c r="A131" s="6"/>
      <c r="B131" s="6"/>
      <c r="C131" s="6"/>
      <c r="D131" s="6"/>
      <c r="E131" s="6"/>
      <c r="F131" s="6"/>
      <c r="G131" s="6"/>
      <c r="H131" s="6"/>
      <c r="I131" s="68">
        <v>177.8</v>
      </c>
      <c r="J131" s="69">
        <v>0.564</v>
      </c>
      <c r="K131" s="69">
        <v>0.525</v>
      </c>
      <c r="L131" s="69">
        <v>0.534</v>
      </c>
      <c r="M131" s="69"/>
      <c r="N131" s="68">
        <v>177.8</v>
      </c>
      <c r="O131" s="69">
        <v>0.579</v>
      </c>
      <c r="P131" s="69">
        <v>0.607</v>
      </c>
      <c r="Q131" s="69">
        <v>0.591</v>
      </c>
      <c r="R131" s="69"/>
      <c r="S131" s="68">
        <v>177.8</v>
      </c>
      <c r="T131" s="69">
        <v>0.667</v>
      </c>
      <c r="U131" s="69">
        <v>0.647</v>
      </c>
      <c r="V131" s="69">
        <v>0.65</v>
      </c>
      <c r="W131" s="69"/>
      <c r="X131" s="68">
        <v>177.8</v>
      </c>
      <c r="Y131" s="69">
        <v>0.676</v>
      </c>
      <c r="Z131" s="69">
        <v>0.674</v>
      </c>
      <c r="AA131" s="69">
        <v>0.734</v>
      </c>
      <c r="AB131" s="69"/>
      <c r="AC131" s="68"/>
    </row>
    <row r="132" spans="1:29">
      <c r="A132" s="6"/>
      <c r="B132" s="6"/>
      <c r="C132" s="6"/>
      <c r="D132" s="6"/>
      <c r="E132" s="6"/>
      <c r="F132" s="6"/>
      <c r="G132" s="6"/>
      <c r="H132" s="6"/>
      <c r="I132" s="68">
        <v>179.2</v>
      </c>
      <c r="J132" s="69">
        <v>0.557</v>
      </c>
      <c r="K132" s="69">
        <v>0.526</v>
      </c>
      <c r="L132" s="69">
        <v>0.537</v>
      </c>
      <c r="M132" s="69"/>
      <c r="N132" s="68">
        <v>179.2</v>
      </c>
      <c r="O132" s="69">
        <v>0.578</v>
      </c>
      <c r="P132" s="69">
        <v>0.614</v>
      </c>
      <c r="Q132" s="69">
        <v>0.587</v>
      </c>
      <c r="R132" s="69"/>
      <c r="S132" s="68">
        <v>179.2</v>
      </c>
      <c r="T132" s="69">
        <v>0.665</v>
      </c>
      <c r="U132" s="69">
        <v>0.647</v>
      </c>
      <c r="V132" s="69">
        <v>0.644</v>
      </c>
      <c r="W132" s="69"/>
      <c r="X132" s="68">
        <v>179.2</v>
      </c>
      <c r="Y132" s="69">
        <v>0.668</v>
      </c>
      <c r="Z132" s="69">
        <v>0.691</v>
      </c>
      <c r="AA132" s="69">
        <v>0.726</v>
      </c>
      <c r="AB132" s="69"/>
      <c r="AC132" s="68"/>
    </row>
    <row r="133" spans="1:29">
      <c r="A133" s="6"/>
      <c r="B133" s="6"/>
      <c r="C133" s="6"/>
      <c r="D133" s="6"/>
      <c r="E133" s="6"/>
      <c r="F133" s="6"/>
      <c r="G133" s="6"/>
      <c r="H133" s="6"/>
      <c r="I133" s="68">
        <v>180.6</v>
      </c>
      <c r="J133" s="69">
        <v>0.559</v>
      </c>
      <c r="K133" s="69">
        <v>0.528</v>
      </c>
      <c r="L133" s="69">
        <v>0.531</v>
      </c>
      <c r="M133" s="69"/>
      <c r="N133" s="68">
        <v>180.6</v>
      </c>
      <c r="O133" s="69">
        <v>0.573</v>
      </c>
      <c r="P133" s="69">
        <v>0.609</v>
      </c>
      <c r="Q133" s="69">
        <v>0.586</v>
      </c>
      <c r="R133" s="69"/>
      <c r="S133" s="68">
        <v>180.6</v>
      </c>
      <c r="T133" s="69">
        <v>0.665</v>
      </c>
      <c r="U133" s="69">
        <v>0.639</v>
      </c>
      <c r="V133" s="69">
        <v>0.649</v>
      </c>
      <c r="W133" s="69"/>
      <c r="X133" s="68">
        <v>180.6</v>
      </c>
      <c r="Y133" s="69">
        <v>0.679</v>
      </c>
      <c r="Z133" s="69">
        <v>0.684</v>
      </c>
      <c r="AA133" s="69">
        <v>0.725</v>
      </c>
      <c r="AB133" s="69"/>
      <c r="AC133" s="68"/>
    </row>
    <row r="134" spans="1:29">
      <c r="A134" s="6"/>
      <c r="B134" s="6"/>
      <c r="C134" s="6"/>
      <c r="D134" s="6"/>
      <c r="E134" s="6"/>
      <c r="F134" s="6"/>
      <c r="G134" s="6"/>
      <c r="H134" s="6"/>
      <c r="I134" s="68">
        <v>182</v>
      </c>
      <c r="J134" s="69">
        <v>0.56</v>
      </c>
      <c r="K134" s="69">
        <v>0.534</v>
      </c>
      <c r="L134" s="69">
        <v>0.533</v>
      </c>
      <c r="M134" s="69"/>
      <c r="N134" s="68">
        <v>182</v>
      </c>
      <c r="O134" s="69">
        <v>0.573</v>
      </c>
      <c r="P134" s="69">
        <v>0.614</v>
      </c>
      <c r="Q134" s="69">
        <v>0.593</v>
      </c>
      <c r="R134" s="69"/>
      <c r="S134" s="68">
        <v>182</v>
      </c>
      <c r="T134" s="69">
        <v>0.67</v>
      </c>
      <c r="U134" s="69">
        <v>0.653</v>
      </c>
      <c r="V134" s="69">
        <v>0.648</v>
      </c>
      <c r="W134" s="69"/>
      <c r="X134" s="68">
        <v>182</v>
      </c>
      <c r="Y134" s="69">
        <v>0.686</v>
      </c>
      <c r="Z134" s="69">
        <v>0.673</v>
      </c>
      <c r="AA134" s="69">
        <v>0.72</v>
      </c>
      <c r="AB134" s="69"/>
      <c r="AC134" s="68"/>
    </row>
    <row r="135" spans="1:29">
      <c r="A135" s="6"/>
      <c r="B135" s="6"/>
      <c r="C135" s="6"/>
      <c r="D135" s="6"/>
      <c r="E135" s="6"/>
      <c r="F135" s="6"/>
      <c r="G135" s="6"/>
      <c r="H135" s="6"/>
      <c r="I135" s="68">
        <v>183.4</v>
      </c>
      <c r="J135" s="69">
        <v>0.558</v>
      </c>
      <c r="K135" s="69">
        <v>0.524</v>
      </c>
      <c r="L135" s="69">
        <v>0.53</v>
      </c>
      <c r="M135" s="69"/>
      <c r="N135" s="68">
        <v>183.4</v>
      </c>
      <c r="O135" s="69">
        <v>0.568</v>
      </c>
      <c r="P135" s="69">
        <v>0.611</v>
      </c>
      <c r="Q135" s="69">
        <v>0.589</v>
      </c>
      <c r="R135" s="69"/>
      <c r="S135" s="68">
        <v>183.4</v>
      </c>
      <c r="T135" s="69">
        <v>0.665</v>
      </c>
      <c r="U135" s="69">
        <v>0.642</v>
      </c>
      <c r="V135" s="69">
        <v>0.649</v>
      </c>
      <c r="W135" s="69"/>
      <c r="X135" s="68">
        <v>183.4</v>
      </c>
      <c r="Y135" s="69">
        <v>0.686</v>
      </c>
      <c r="Z135" s="69">
        <v>0.679</v>
      </c>
      <c r="AA135" s="69">
        <v>0.727</v>
      </c>
      <c r="AB135" s="69"/>
      <c r="AC135" s="68"/>
    </row>
    <row r="136" spans="1:29">
      <c r="A136" s="6"/>
      <c r="B136" s="6"/>
      <c r="C136" s="6"/>
      <c r="D136" s="6"/>
      <c r="E136" s="6"/>
      <c r="F136" s="6"/>
      <c r="G136" s="6"/>
      <c r="H136" s="6"/>
      <c r="I136" s="68">
        <v>184.8</v>
      </c>
      <c r="J136" s="69">
        <v>0.556</v>
      </c>
      <c r="K136" s="69">
        <v>0.531</v>
      </c>
      <c r="L136" s="69">
        <v>0.536</v>
      </c>
      <c r="M136" s="69"/>
      <c r="N136" s="68">
        <v>184.8</v>
      </c>
      <c r="O136" s="69">
        <v>0.583</v>
      </c>
      <c r="P136" s="69">
        <v>0.607</v>
      </c>
      <c r="Q136" s="69">
        <v>0.593</v>
      </c>
      <c r="R136" s="69"/>
      <c r="S136" s="68">
        <v>184.8</v>
      </c>
      <c r="T136" s="69">
        <v>0.666</v>
      </c>
      <c r="U136" s="69">
        <v>0.642</v>
      </c>
      <c r="V136" s="69">
        <v>0.65</v>
      </c>
      <c r="W136" s="69"/>
      <c r="X136" s="68">
        <v>184.8</v>
      </c>
      <c r="Y136" s="69">
        <v>0.678</v>
      </c>
      <c r="Z136" s="69">
        <v>0.675</v>
      </c>
      <c r="AA136" s="69">
        <v>0.725</v>
      </c>
      <c r="AB136" s="69"/>
      <c r="AC136" s="68"/>
    </row>
    <row r="137" spans="1:29">
      <c r="A137" s="6"/>
      <c r="B137" s="6"/>
      <c r="C137" s="6"/>
      <c r="D137" s="6"/>
      <c r="E137" s="6"/>
      <c r="F137" s="6"/>
      <c r="G137" s="6"/>
      <c r="H137" s="6"/>
      <c r="I137" s="68">
        <v>186.2</v>
      </c>
      <c r="J137" s="69">
        <v>0.557</v>
      </c>
      <c r="K137" s="69">
        <v>0.532</v>
      </c>
      <c r="L137" s="69">
        <v>0.537</v>
      </c>
      <c r="M137" s="69"/>
      <c r="N137" s="68">
        <v>186.2</v>
      </c>
      <c r="O137" s="69">
        <v>0.568</v>
      </c>
      <c r="P137" s="69">
        <v>0.61</v>
      </c>
      <c r="Q137" s="69">
        <v>0.592</v>
      </c>
      <c r="R137" s="69"/>
      <c r="S137" s="68">
        <v>186.2</v>
      </c>
      <c r="T137" s="69">
        <v>0.665</v>
      </c>
      <c r="U137" s="69">
        <v>0.651</v>
      </c>
      <c r="V137" s="69">
        <v>0.647</v>
      </c>
      <c r="W137" s="69"/>
      <c r="X137" s="68">
        <v>186.2</v>
      </c>
      <c r="Y137" s="69">
        <v>0.673</v>
      </c>
      <c r="Z137" s="69">
        <v>0.689</v>
      </c>
      <c r="AA137" s="69">
        <v>0.73</v>
      </c>
      <c r="AB137" s="69"/>
      <c r="AC137" s="68"/>
    </row>
    <row r="138" spans="1:29">
      <c r="A138" s="6"/>
      <c r="B138" s="6"/>
      <c r="C138" s="6"/>
      <c r="D138" s="6"/>
      <c r="E138" s="6"/>
      <c r="F138" s="6"/>
      <c r="G138" s="6"/>
      <c r="H138" s="6"/>
      <c r="I138" s="68">
        <v>187.6</v>
      </c>
      <c r="J138" s="69">
        <v>0.557</v>
      </c>
      <c r="K138" s="69">
        <v>0.529</v>
      </c>
      <c r="L138" s="69">
        <v>0.532</v>
      </c>
      <c r="M138" s="69"/>
      <c r="N138" s="68">
        <v>187.6</v>
      </c>
      <c r="O138" s="69">
        <v>0.576</v>
      </c>
      <c r="P138" s="69">
        <v>0.61</v>
      </c>
      <c r="Q138" s="69">
        <v>0.585</v>
      </c>
      <c r="R138" s="69"/>
      <c r="S138" s="68">
        <v>187.6</v>
      </c>
      <c r="T138" s="69">
        <v>0.67</v>
      </c>
      <c r="U138" s="69">
        <v>0.64</v>
      </c>
      <c r="V138" s="69">
        <v>0.657</v>
      </c>
      <c r="W138" s="69"/>
      <c r="X138" s="68">
        <v>187.6</v>
      </c>
      <c r="Y138" s="69">
        <v>0.673</v>
      </c>
      <c r="Z138" s="69">
        <v>0.68</v>
      </c>
      <c r="AA138" s="69">
        <v>0.724</v>
      </c>
      <c r="AB138" s="69"/>
      <c r="AC138" s="68"/>
    </row>
    <row r="139" spans="1:29">
      <c r="A139" s="6"/>
      <c r="B139" s="6"/>
      <c r="C139" s="6"/>
      <c r="D139" s="6"/>
      <c r="E139" s="6"/>
      <c r="F139" s="6"/>
      <c r="G139" s="6"/>
      <c r="H139" s="6"/>
      <c r="I139" s="68">
        <v>189</v>
      </c>
      <c r="J139" s="69">
        <v>0.561</v>
      </c>
      <c r="K139" s="69">
        <v>0.526</v>
      </c>
      <c r="L139" s="69">
        <v>0.528</v>
      </c>
      <c r="M139" s="69"/>
      <c r="N139" s="68">
        <v>189</v>
      </c>
      <c r="O139" s="69">
        <v>0.576</v>
      </c>
      <c r="P139" s="69">
        <v>0.605</v>
      </c>
      <c r="Q139" s="69">
        <v>0.595</v>
      </c>
      <c r="R139" s="69"/>
      <c r="S139" s="68">
        <v>189</v>
      </c>
      <c r="T139" s="69">
        <v>0.667</v>
      </c>
      <c r="U139" s="69">
        <v>0.647</v>
      </c>
      <c r="V139" s="69">
        <v>0.652</v>
      </c>
      <c r="W139" s="69"/>
      <c r="X139" s="68">
        <v>189</v>
      </c>
      <c r="Y139" s="69">
        <v>0.681</v>
      </c>
      <c r="Z139" s="69">
        <v>0.681</v>
      </c>
      <c r="AA139" s="69">
        <v>0.722</v>
      </c>
      <c r="AB139" s="69"/>
      <c r="AC139" s="68"/>
    </row>
    <row r="140" spans="1:29">
      <c r="A140" s="6"/>
      <c r="B140" s="6"/>
      <c r="C140" s="6"/>
      <c r="D140" s="6"/>
      <c r="E140" s="6"/>
      <c r="F140" s="6"/>
      <c r="G140" s="6"/>
      <c r="H140" s="6"/>
      <c r="I140" s="68">
        <v>190.4</v>
      </c>
      <c r="J140" s="69">
        <v>0.56</v>
      </c>
      <c r="K140" s="69">
        <v>0.529</v>
      </c>
      <c r="L140" s="69">
        <v>0.534</v>
      </c>
      <c r="M140" s="69"/>
      <c r="N140" s="68">
        <v>190.4</v>
      </c>
      <c r="O140" s="69">
        <v>0.567</v>
      </c>
      <c r="P140" s="69">
        <v>0.619</v>
      </c>
      <c r="Q140" s="69">
        <v>0.595</v>
      </c>
      <c r="R140" s="69"/>
      <c r="S140" s="68">
        <v>190.4</v>
      </c>
      <c r="T140" s="69">
        <v>0.669</v>
      </c>
      <c r="U140" s="69">
        <v>0.653</v>
      </c>
      <c r="V140" s="69">
        <v>0.648</v>
      </c>
      <c r="W140" s="69"/>
      <c r="X140" s="68">
        <v>190.4</v>
      </c>
      <c r="Y140" s="69">
        <v>0.677</v>
      </c>
      <c r="Z140" s="69">
        <v>0.679</v>
      </c>
      <c r="AA140" s="69">
        <v>0.725</v>
      </c>
      <c r="AB140" s="69"/>
      <c r="AC140" s="68"/>
    </row>
    <row r="141" spans="1:29">
      <c r="A141" s="6"/>
      <c r="B141" s="6"/>
      <c r="C141" s="6"/>
      <c r="D141" s="6"/>
      <c r="E141" s="6"/>
      <c r="F141" s="6"/>
      <c r="G141" s="6"/>
      <c r="H141" s="6"/>
      <c r="I141" s="68">
        <v>191.8</v>
      </c>
      <c r="J141" s="69">
        <v>0.558</v>
      </c>
      <c r="K141" s="69">
        <v>0.541</v>
      </c>
      <c r="L141" s="69">
        <v>0.531</v>
      </c>
      <c r="M141" s="69"/>
      <c r="N141" s="68">
        <v>191.8</v>
      </c>
      <c r="O141" s="69">
        <v>0.571</v>
      </c>
      <c r="P141" s="69">
        <v>0.605</v>
      </c>
      <c r="Q141" s="69">
        <v>0.593</v>
      </c>
      <c r="R141" s="69"/>
      <c r="S141" s="68">
        <v>191.8</v>
      </c>
      <c r="T141" s="69">
        <v>0.671</v>
      </c>
      <c r="U141" s="69">
        <v>0.644</v>
      </c>
      <c r="V141" s="69">
        <v>0.649</v>
      </c>
      <c r="W141" s="69"/>
      <c r="X141" s="68">
        <v>191.8</v>
      </c>
      <c r="Y141" s="69">
        <v>0.684</v>
      </c>
      <c r="Z141" s="69">
        <v>0.669</v>
      </c>
      <c r="AA141" s="69">
        <v>0.73</v>
      </c>
      <c r="AB141" s="69"/>
      <c r="AC141" s="68"/>
    </row>
    <row r="142" spans="1:29">
      <c r="A142" s="6"/>
      <c r="B142" s="6"/>
      <c r="C142" s="6"/>
      <c r="D142" s="6"/>
      <c r="E142" s="6"/>
      <c r="F142" s="6"/>
      <c r="G142" s="6"/>
      <c r="H142" s="6"/>
      <c r="I142" s="68">
        <v>193.2</v>
      </c>
      <c r="J142" s="69">
        <v>0.56</v>
      </c>
      <c r="K142" s="69">
        <v>0.532</v>
      </c>
      <c r="L142" s="69">
        <v>0.537</v>
      </c>
      <c r="M142" s="69"/>
      <c r="N142" s="68">
        <v>193.2</v>
      </c>
      <c r="O142" s="69">
        <v>0.571</v>
      </c>
      <c r="P142" s="69">
        <v>0.606</v>
      </c>
      <c r="Q142" s="69">
        <v>0.591</v>
      </c>
      <c r="R142" s="69"/>
      <c r="S142" s="68">
        <v>193.2</v>
      </c>
      <c r="T142" s="69">
        <v>0.655</v>
      </c>
      <c r="U142" s="69">
        <v>0.649</v>
      </c>
      <c r="V142" s="69">
        <v>0.647</v>
      </c>
      <c r="W142" s="69"/>
      <c r="X142" s="68">
        <v>193.2</v>
      </c>
      <c r="Y142" s="69">
        <v>0.676</v>
      </c>
      <c r="Z142" s="69">
        <v>0.682</v>
      </c>
      <c r="AA142" s="69">
        <v>0.729</v>
      </c>
      <c r="AB142" s="69"/>
      <c r="AC142" s="68"/>
    </row>
    <row r="143" spans="1:29">
      <c r="A143" s="6"/>
      <c r="B143" s="6"/>
      <c r="C143" s="6"/>
      <c r="D143" s="6"/>
      <c r="E143" s="6"/>
      <c r="F143" s="6"/>
      <c r="G143" s="6"/>
      <c r="H143" s="6"/>
      <c r="I143" s="68">
        <v>194.6</v>
      </c>
      <c r="J143" s="69">
        <v>0.554</v>
      </c>
      <c r="K143" s="69">
        <v>0.531</v>
      </c>
      <c r="L143" s="69">
        <v>0.536</v>
      </c>
      <c r="M143" s="69"/>
      <c r="N143" s="68">
        <v>194.6</v>
      </c>
      <c r="O143" s="69">
        <v>0.57</v>
      </c>
      <c r="P143" s="69">
        <v>0.619</v>
      </c>
      <c r="Q143" s="69">
        <v>0.59</v>
      </c>
      <c r="R143" s="69"/>
      <c r="S143" s="68">
        <v>194.6</v>
      </c>
      <c r="T143" s="69">
        <v>0.664</v>
      </c>
      <c r="U143" s="69">
        <v>0.643</v>
      </c>
      <c r="V143" s="69">
        <v>0.641</v>
      </c>
      <c r="W143" s="69"/>
      <c r="X143" s="68">
        <v>194.6</v>
      </c>
      <c r="Y143" s="69">
        <v>0.69</v>
      </c>
      <c r="Z143" s="69">
        <v>0.67</v>
      </c>
      <c r="AA143" s="69">
        <v>0.731</v>
      </c>
      <c r="AB143" s="69"/>
      <c r="AC143" s="68"/>
    </row>
    <row r="144" spans="1:29">
      <c r="A144" s="6"/>
      <c r="B144" s="6"/>
      <c r="C144" s="6"/>
      <c r="D144" s="6"/>
      <c r="E144" s="6"/>
      <c r="F144" s="6"/>
      <c r="G144" s="6"/>
      <c r="H144" s="6"/>
      <c r="I144" s="68">
        <v>196</v>
      </c>
      <c r="J144" s="69">
        <v>0.558</v>
      </c>
      <c r="K144" s="69">
        <v>0.535</v>
      </c>
      <c r="L144" s="69">
        <v>0.535</v>
      </c>
      <c r="M144" s="69"/>
      <c r="N144" s="68">
        <v>196</v>
      </c>
      <c r="O144" s="69">
        <v>0.575</v>
      </c>
      <c r="P144" s="69">
        <v>0.61</v>
      </c>
      <c r="Q144" s="69">
        <v>0.585</v>
      </c>
      <c r="R144" s="69"/>
      <c r="S144" s="68">
        <v>196</v>
      </c>
      <c r="T144" s="69">
        <v>0.657</v>
      </c>
      <c r="U144" s="69">
        <v>0.646</v>
      </c>
      <c r="V144" s="69">
        <v>0.653</v>
      </c>
      <c r="W144" s="69"/>
      <c r="X144" s="68">
        <v>196</v>
      </c>
      <c r="Y144" s="69">
        <v>0.681</v>
      </c>
      <c r="Z144" s="69">
        <v>0.677</v>
      </c>
      <c r="AA144" s="69">
        <v>0.731</v>
      </c>
      <c r="AB144" s="69"/>
      <c r="AC144" s="68"/>
    </row>
    <row r="145" spans="1:29">
      <c r="A145" s="6"/>
      <c r="B145" s="6"/>
      <c r="C145" s="6"/>
      <c r="D145" s="6"/>
      <c r="E145" s="6"/>
      <c r="F145" s="6"/>
      <c r="G145" s="6"/>
      <c r="H145" s="6"/>
      <c r="I145" s="68">
        <v>197.4</v>
      </c>
      <c r="J145" s="69">
        <v>0.561</v>
      </c>
      <c r="K145" s="69">
        <v>0.528</v>
      </c>
      <c r="L145" s="69">
        <v>0.538</v>
      </c>
      <c r="M145" s="69"/>
      <c r="N145" s="68">
        <v>197.4</v>
      </c>
      <c r="O145" s="69">
        <v>0.568</v>
      </c>
      <c r="P145" s="69">
        <v>0.61</v>
      </c>
      <c r="Q145" s="69">
        <v>0.593</v>
      </c>
      <c r="R145" s="69"/>
      <c r="S145" s="68">
        <v>197.4</v>
      </c>
      <c r="T145" s="69">
        <v>0.665</v>
      </c>
      <c r="U145" s="69">
        <v>0.641</v>
      </c>
      <c r="V145" s="69">
        <v>0.653</v>
      </c>
      <c r="W145" s="69"/>
      <c r="X145" s="68">
        <v>197.4</v>
      </c>
      <c r="Y145" s="69">
        <v>0.687</v>
      </c>
      <c r="Z145" s="69">
        <v>0.677</v>
      </c>
      <c r="AA145" s="69">
        <v>0.728</v>
      </c>
      <c r="AB145" s="69"/>
      <c r="AC145" s="68"/>
    </row>
    <row r="146" spans="1:29">
      <c r="A146" s="6"/>
      <c r="B146" s="6"/>
      <c r="C146" s="6"/>
      <c r="D146" s="6"/>
      <c r="E146" s="6"/>
      <c r="F146" s="6"/>
      <c r="G146" s="6"/>
      <c r="H146" s="6"/>
      <c r="I146" s="68">
        <v>198.8</v>
      </c>
      <c r="J146" s="69">
        <v>0.561</v>
      </c>
      <c r="K146" s="69">
        <v>0.528</v>
      </c>
      <c r="L146" s="69">
        <v>0.529</v>
      </c>
      <c r="M146" s="69"/>
      <c r="N146" s="68">
        <v>198.8</v>
      </c>
      <c r="O146" s="69">
        <v>0.57</v>
      </c>
      <c r="P146" s="69">
        <v>0.61</v>
      </c>
      <c r="Q146" s="69">
        <v>0.58</v>
      </c>
      <c r="R146" s="69"/>
      <c r="S146" s="68">
        <v>198.8</v>
      </c>
      <c r="T146" s="69">
        <v>0.668</v>
      </c>
      <c r="U146" s="69">
        <v>0.641</v>
      </c>
      <c r="V146" s="69">
        <v>0.652</v>
      </c>
      <c r="W146" s="69"/>
      <c r="X146" s="68">
        <v>198.8</v>
      </c>
      <c r="Y146" s="69">
        <v>0.685</v>
      </c>
      <c r="Z146" s="69">
        <v>0.678</v>
      </c>
      <c r="AA146" s="69">
        <v>0.721</v>
      </c>
      <c r="AB146" s="69"/>
      <c r="AC146" s="68"/>
    </row>
    <row r="147" spans="1:29">
      <c r="A147" s="6"/>
      <c r="B147" s="6"/>
      <c r="C147" s="6"/>
      <c r="D147" s="6"/>
      <c r="E147" s="6"/>
      <c r="F147" s="6"/>
      <c r="G147" s="6"/>
      <c r="H147" s="6"/>
      <c r="I147" s="68">
        <v>200.2</v>
      </c>
      <c r="J147" s="69">
        <v>0.558</v>
      </c>
      <c r="K147" s="69">
        <v>0.533</v>
      </c>
      <c r="L147" s="69">
        <v>0.533</v>
      </c>
      <c r="M147" s="69"/>
      <c r="N147" s="68">
        <v>200.2</v>
      </c>
      <c r="O147" s="69">
        <v>0.571</v>
      </c>
      <c r="P147" s="69">
        <v>0.618</v>
      </c>
      <c r="Q147" s="69">
        <v>0.594</v>
      </c>
      <c r="R147" s="69"/>
      <c r="S147" s="68">
        <v>200.2</v>
      </c>
      <c r="T147" s="69">
        <v>0.661</v>
      </c>
      <c r="U147" s="69">
        <v>0.646</v>
      </c>
      <c r="V147" s="69">
        <v>0.65</v>
      </c>
      <c r="W147" s="69"/>
      <c r="X147" s="68">
        <v>200.2</v>
      </c>
      <c r="Y147" s="69">
        <v>0.679</v>
      </c>
      <c r="Z147" s="69">
        <v>0.68</v>
      </c>
      <c r="AA147" s="69">
        <v>0.718</v>
      </c>
      <c r="AB147" s="69"/>
      <c r="AC147" s="68"/>
    </row>
    <row r="148" spans="1:29">
      <c r="A148" s="6"/>
      <c r="B148" s="6"/>
      <c r="C148" s="6"/>
      <c r="D148" s="6"/>
      <c r="E148" s="6"/>
      <c r="F148" s="6"/>
      <c r="G148" s="6"/>
      <c r="H148" s="6"/>
      <c r="I148" s="68">
        <v>201.6</v>
      </c>
      <c r="J148" s="69">
        <v>0.558</v>
      </c>
      <c r="K148" s="69">
        <v>0.531</v>
      </c>
      <c r="L148" s="69">
        <v>0.527</v>
      </c>
      <c r="M148" s="69"/>
      <c r="N148" s="68">
        <v>201.6</v>
      </c>
      <c r="O148" s="69">
        <v>0.568</v>
      </c>
      <c r="P148" s="69">
        <v>0.616</v>
      </c>
      <c r="Q148" s="69">
        <v>0.591</v>
      </c>
      <c r="R148" s="69"/>
      <c r="S148" s="68">
        <v>201.6</v>
      </c>
      <c r="T148" s="69">
        <v>0.656</v>
      </c>
      <c r="U148" s="69">
        <v>0.648</v>
      </c>
      <c r="V148" s="69">
        <v>0.645</v>
      </c>
      <c r="W148" s="69"/>
      <c r="X148" s="68">
        <v>201.6</v>
      </c>
      <c r="Y148" s="69">
        <v>0.686</v>
      </c>
      <c r="Z148" s="69">
        <v>0.682</v>
      </c>
      <c r="AA148" s="69">
        <v>0.723</v>
      </c>
      <c r="AB148" s="69"/>
      <c r="AC148" s="68"/>
    </row>
    <row r="149" spans="1:29">
      <c r="A149" s="6"/>
      <c r="B149" s="6"/>
      <c r="C149" s="6"/>
      <c r="D149" s="6"/>
      <c r="E149" s="6"/>
      <c r="F149" s="6"/>
      <c r="G149" s="6"/>
      <c r="H149" s="6"/>
      <c r="I149" s="68">
        <v>203</v>
      </c>
      <c r="J149" s="69">
        <v>0.558</v>
      </c>
      <c r="K149" s="69">
        <v>0.526</v>
      </c>
      <c r="L149" s="69">
        <v>0.535</v>
      </c>
      <c r="M149" s="69"/>
      <c r="N149" s="68">
        <v>203</v>
      </c>
      <c r="O149" s="69">
        <v>0.573</v>
      </c>
      <c r="P149" s="69">
        <v>0.607</v>
      </c>
      <c r="Q149" s="69">
        <v>0.586</v>
      </c>
      <c r="R149" s="69"/>
      <c r="S149" s="68">
        <v>203</v>
      </c>
      <c r="T149" s="69">
        <v>0.66</v>
      </c>
      <c r="U149" s="69">
        <v>0.644</v>
      </c>
      <c r="V149" s="69">
        <v>0.654</v>
      </c>
      <c r="W149" s="69"/>
      <c r="X149" s="68">
        <v>203</v>
      </c>
      <c r="Y149" s="69">
        <v>0.681</v>
      </c>
      <c r="Z149" s="69">
        <v>0.674</v>
      </c>
      <c r="AA149" s="69">
        <v>0.723</v>
      </c>
      <c r="AB149" s="69"/>
      <c r="AC149" s="68"/>
    </row>
    <row r="150" spans="1:29">
      <c r="A150" s="6"/>
      <c r="B150" s="6"/>
      <c r="C150" s="6"/>
      <c r="D150" s="6"/>
      <c r="E150" s="6"/>
      <c r="F150" s="6"/>
      <c r="G150" s="6"/>
      <c r="H150" s="6"/>
      <c r="I150" s="68">
        <v>204.4</v>
      </c>
      <c r="J150" s="69">
        <v>0.558</v>
      </c>
      <c r="K150" s="69">
        <v>0.529</v>
      </c>
      <c r="L150" s="69">
        <v>0.534</v>
      </c>
      <c r="M150" s="69"/>
      <c r="N150" s="68">
        <v>204.4</v>
      </c>
      <c r="O150" s="69">
        <v>0.57</v>
      </c>
      <c r="P150" s="69">
        <v>0.611</v>
      </c>
      <c r="Q150" s="69">
        <v>0.595</v>
      </c>
      <c r="R150" s="69"/>
      <c r="S150" s="68">
        <v>204.4</v>
      </c>
      <c r="T150" s="69">
        <v>0.665</v>
      </c>
      <c r="U150" s="69">
        <v>0.643</v>
      </c>
      <c r="V150" s="69">
        <v>0.652</v>
      </c>
      <c r="W150" s="69"/>
      <c r="X150" s="68">
        <v>204.4</v>
      </c>
      <c r="Y150" s="69">
        <v>0.681</v>
      </c>
      <c r="Z150" s="69">
        <v>0.662</v>
      </c>
      <c r="AA150" s="69">
        <v>0.722</v>
      </c>
      <c r="AB150" s="69"/>
      <c r="AC150" s="68"/>
    </row>
    <row r="151" spans="1:29">
      <c r="A151" s="6"/>
      <c r="B151" s="6"/>
      <c r="C151" s="6"/>
      <c r="D151" s="6"/>
      <c r="E151" s="6"/>
      <c r="F151" s="6"/>
      <c r="G151" s="6"/>
      <c r="H151" s="6"/>
      <c r="I151" s="68">
        <v>205.8</v>
      </c>
      <c r="J151" s="69">
        <v>0.555</v>
      </c>
      <c r="K151" s="69">
        <v>0.528</v>
      </c>
      <c r="L151" s="69">
        <v>0.533</v>
      </c>
      <c r="M151" s="69"/>
      <c r="N151" s="68">
        <v>205.8</v>
      </c>
      <c r="O151" s="69">
        <v>0.574</v>
      </c>
      <c r="P151" s="69">
        <v>0.61</v>
      </c>
      <c r="Q151" s="69">
        <v>0.589</v>
      </c>
      <c r="R151" s="69"/>
      <c r="S151" s="68">
        <v>205.8</v>
      </c>
      <c r="T151" s="69">
        <v>0.665</v>
      </c>
      <c r="U151" s="69">
        <v>0.651</v>
      </c>
      <c r="V151" s="69">
        <v>0.643</v>
      </c>
      <c r="W151" s="69"/>
      <c r="X151" s="68">
        <v>205.8</v>
      </c>
      <c r="Y151" s="69">
        <v>0.687</v>
      </c>
      <c r="Z151" s="69">
        <v>0.675</v>
      </c>
      <c r="AA151" s="69">
        <v>0.732</v>
      </c>
      <c r="AB151" s="69"/>
      <c r="AC151" s="68"/>
    </row>
    <row r="152" spans="1:29">
      <c r="A152" s="6"/>
      <c r="B152" s="6"/>
      <c r="C152" s="6"/>
      <c r="D152" s="6"/>
      <c r="E152" s="6"/>
      <c r="F152" s="6"/>
      <c r="G152" s="6"/>
      <c r="H152" s="6"/>
      <c r="I152" s="68">
        <v>207.2</v>
      </c>
      <c r="J152" s="69">
        <v>0.563</v>
      </c>
      <c r="K152" s="69">
        <v>0.529</v>
      </c>
      <c r="L152" s="69">
        <v>0.536</v>
      </c>
      <c r="M152" s="69"/>
      <c r="N152" s="68">
        <v>207.2</v>
      </c>
      <c r="O152" s="69">
        <v>0.566</v>
      </c>
      <c r="P152" s="69">
        <v>0.613</v>
      </c>
      <c r="Q152" s="69">
        <v>0.587</v>
      </c>
      <c r="R152" s="69"/>
      <c r="S152" s="68">
        <v>207.2</v>
      </c>
      <c r="T152" s="69">
        <v>0.661</v>
      </c>
      <c r="U152" s="69">
        <v>0.646</v>
      </c>
      <c r="V152" s="69">
        <v>0.652</v>
      </c>
      <c r="W152" s="69"/>
      <c r="X152" s="68">
        <v>207.2</v>
      </c>
      <c r="Y152" s="69">
        <v>0.676</v>
      </c>
      <c r="Z152" s="69">
        <v>0.672</v>
      </c>
      <c r="AA152" s="69">
        <v>0.729</v>
      </c>
      <c r="AB152" s="69"/>
      <c r="AC152" s="68"/>
    </row>
    <row r="153" spans="1:29">
      <c r="A153" s="6"/>
      <c r="B153" s="6"/>
      <c r="C153" s="6"/>
      <c r="D153" s="6"/>
      <c r="E153" s="6"/>
      <c r="F153" s="6"/>
      <c r="G153" s="6"/>
      <c r="H153" s="6"/>
      <c r="I153" s="68">
        <v>208.6</v>
      </c>
      <c r="J153" s="69">
        <v>0.559</v>
      </c>
      <c r="K153" s="69">
        <v>0.521</v>
      </c>
      <c r="L153" s="69">
        <v>0.534</v>
      </c>
      <c r="M153" s="69"/>
      <c r="N153" s="68">
        <v>208.6</v>
      </c>
      <c r="O153" s="69">
        <v>0.575</v>
      </c>
      <c r="P153" s="69">
        <v>0.613</v>
      </c>
      <c r="Q153" s="69">
        <v>0.585</v>
      </c>
      <c r="R153" s="69"/>
      <c r="S153" s="68">
        <v>208.6</v>
      </c>
      <c r="T153" s="69">
        <v>0.658</v>
      </c>
      <c r="U153" s="69">
        <v>0.64</v>
      </c>
      <c r="V153" s="69">
        <v>0.647</v>
      </c>
      <c r="W153" s="69"/>
      <c r="X153" s="68">
        <v>208.6</v>
      </c>
      <c r="Y153" s="69">
        <v>0.677</v>
      </c>
      <c r="Z153" s="69">
        <v>0.675</v>
      </c>
      <c r="AA153" s="69">
        <v>0.726</v>
      </c>
      <c r="AB153" s="69"/>
      <c r="AC153" s="68"/>
    </row>
    <row r="154" spans="1:29">
      <c r="A154" s="6"/>
      <c r="B154" s="6"/>
      <c r="C154" s="6"/>
      <c r="D154" s="6"/>
      <c r="E154" s="6"/>
      <c r="F154" s="6"/>
      <c r="G154" s="6"/>
      <c r="H154" s="6"/>
      <c r="I154" s="68">
        <v>210</v>
      </c>
      <c r="J154" s="69">
        <v>0.558</v>
      </c>
      <c r="K154" s="69">
        <v>0.536</v>
      </c>
      <c r="L154" s="69">
        <v>0.532</v>
      </c>
      <c r="M154" s="69"/>
      <c r="N154" s="68">
        <v>210</v>
      </c>
      <c r="O154" s="69">
        <v>0.576</v>
      </c>
      <c r="P154" s="69">
        <v>0.608</v>
      </c>
      <c r="Q154" s="69">
        <v>0.595</v>
      </c>
      <c r="R154" s="69"/>
      <c r="S154" s="68">
        <v>210</v>
      </c>
      <c r="T154" s="69">
        <v>0.658</v>
      </c>
      <c r="U154" s="69">
        <v>0.647</v>
      </c>
      <c r="V154" s="69">
        <v>0.652</v>
      </c>
      <c r="W154" s="69"/>
      <c r="X154" s="68">
        <v>210</v>
      </c>
      <c r="Y154" s="69">
        <v>0.682</v>
      </c>
      <c r="Z154" s="69">
        <v>0.665</v>
      </c>
      <c r="AA154" s="69">
        <v>0.725</v>
      </c>
      <c r="AB154" s="69"/>
      <c r="AC154" s="68"/>
    </row>
    <row r="155" spans="1:29">
      <c r="A155" s="6"/>
      <c r="B155" s="6"/>
      <c r="C155" s="6"/>
      <c r="D155" s="6"/>
      <c r="E155" s="6"/>
      <c r="F155" s="6"/>
      <c r="G155" s="6"/>
      <c r="H155" s="6"/>
      <c r="I155" s="68">
        <v>211.4</v>
      </c>
      <c r="J155" s="69">
        <v>0.558</v>
      </c>
      <c r="K155" s="69">
        <v>0.532</v>
      </c>
      <c r="L155" s="69">
        <v>0.532</v>
      </c>
      <c r="M155" s="69"/>
      <c r="N155" s="68">
        <v>211.4</v>
      </c>
      <c r="O155" s="69">
        <v>0.574</v>
      </c>
      <c r="P155" s="69">
        <v>0.619</v>
      </c>
      <c r="Q155" s="69">
        <v>0.598</v>
      </c>
      <c r="R155" s="69"/>
      <c r="S155" s="68">
        <v>211.4</v>
      </c>
      <c r="T155" s="69">
        <v>0.67</v>
      </c>
      <c r="U155" s="69">
        <v>0.643</v>
      </c>
      <c r="V155" s="69">
        <v>0.646</v>
      </c>
      <c r="W155" s="69"/>
      <c r="X155" s="68">
        <v>211.4</v>
      </c>
      <c r="Y155" s="69">
        <v>0.682</v>
      </c>
      <c r="Z155" s="69">
        <v>0.669</v>
      </c>
      <c r="AA155" s="69">
        <v>0.727</v>
      </c>
      <c r="AB155" s="69"/>
      <c r="AC155" s="68"/>
    </row>
    <row r="156" spans="1:28">
      <c r="A156" s="6"/>
      <c r="B156" s="6"/>
      <c r="C156" s="6"/>
      <c r="D156" s="6"/>
      <c r="E156" s="6"/>
      <c r="F156" s="6"/>
      <c r="G156" s="6"/>
      <c r="H156" s="6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</row>
    <row r="157" spans="1:28">
      <c r="A157" s="6"/>
      <c r="B157" s="6"/>
      <c r="C157" s="6"/>
      <c r="D157" s="6"/>
      <c r="E157" s="6"/>
      <c r="F157" s="6"/>
      <c r="G157" s="6"/>
      <c r="H157" s="6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</row>
    <row r="158" spans="1:28">
      <c r="A158" s="6"/>
      <c r="B158" s="6"/>
      <c r="C158" s="6"/>
      <c r="D158" s="6"/>
      <c r="E158" s="6"/>
      <c r="F158" s="6"/>
      <c r="G158" s="6"/>
      <c r="H158" s="6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</row>
    <row r="159" spans="1:28">
      <c r="A159" s="6"/>
      <c r="B159" s="6"/>
      <c r="C159" s="6"/>
      <c r="D159" s="6"/>
      <c r="E159" s="6"/>
      <c r="F159" s="6"/>
      <c r="G159" s="6"/>
      <c r="H159" s="6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</row>
    <row r="160" spans="1:28">
      <c r="A160" s="6"/>
      <c r="B160" s="6"/>
      <c r="C160" s="6"/>
      <c r="D160" s="6"/>
      <c r="E160" s="6"/>
      <c r="F160" s="6"/>
      <c r="G160" s="6"/>
      <c r="H160" s="6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</row>
    <row r="161" spans="1:28">
      <c r="A161" s="6"/>
      <c r="B161" s="6"/>
      <c r="C161" s="6"/>
      <c r="D161" s="6"/>
      <c r="E161" s="6"/>
      <c r="F161" s="6"/>
      <c r="G161" s="6"/>
      <c r="H161" s="6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</row>
    <row r="162" spans="1:28">
      <c r="A162" s="6"/>
      <c r="B162" s="6"/>
      <c r="C162" s="6"/>
      <c r="D162" s="6"/>
      <c r="E162" s="6"/>
      <c r="F162" s="6"/>
      <c r="G162" s="6"/>
      <c r="H162" s="6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</row>
    <row r="163" spans="1:28">
      <c r="A163" s="6"/>
      <c r="B163" s="6"/>
      <c r="C163" s="6"/>
      <c r="D163" s="6"/>
      <c r="E163" s="6"/>
      <c r="F163" s="6"/>
      <c r="G163" s="6"/>
      <c r="H163" s="6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</row>
    <row r="164" spans="1:28">
      <c r="A164" s="6"/>
      <c r="B164" s="6"/>
      <c r="C164" s="6"/>
      <c r="D164" s="6"/>
      <c r="E164" s="6"/>
      <c r="F164" s="6"/>
      <c r="G164" s="6"/>
      <c r="H164" s="6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</row>
    <row r="165" spans="1:28">
      <c r="A165" s="6"/>
      <c r="B165" s="6"/>
      <c r="C165" s="6"/>
      <c r="D165" s="6"/>
      <c r="E165" s="6"/>
      <c r="F165" s="6"/>
      <c r="G165" s="6"/>
      <c r="H165" s="6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</row>
    <row r="166" spans="1:28">
      <c r="A166" s="6"/>
      <c r="B166" s="6"/>
      <c r="C166" s="6"/>
      <c r="D166" s="6"/>
      <c r="E166" s="6"/>
      <c r="F166" s="6"/>
      <c r="G166" s="6"/>
      <c r="H166" s="6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</row>
    <row r="167" spans="1:28">
      <c r="A167" s="6"/>
      <c r="B167" s="6"/>
      <c r="C167" s="6"/>
      <c r="D167" s="6"/>
      <c r="E167" s="6"/>
      <c r="F167" s="6"/>
      <c r="G167" s="6"/>
      <c r="H167" s="6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</row>
    <row r="168" spans="1:28">
      <c r="A168" s="6"/>
      <c r="B168" s="6"/>
      <c r="C168" s="6"/>
      <c r="D168" s="6"/>
      <c r="E168" s="6"/>
      <c r="F168" s="6"/>
      <c r="G168" s="6"/>
      <c r="H168" s="6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</row>
    <row r="169" spans="1:28">
      <c r="A169" s="6"/>
      <c r="B169" s="6"/>
      <c r="C169" s="6"/>
      <c r="D169" s="6"/>
      <c r="E169" s="6"/>
      <c r="F169" s="6"/>
      <c r="G169" s="6"/>
      <c r="H169" s="6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</row>
    <row r="170" spans="1:28">
      <c r="A170" s="6"/>
      <c r="B170" s="6"/>
      <c r="C170" s="6"/>
      <c r="D170" s="6"/>
      <c r="E170" s="6"/>
      <c r="F170" s="6"/>
      <c r="G170" s="6"/>
      <c r="H170" s="6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</row>
    <row r="171" spans="1:28">
      <c r="A171" s="6"/>
      <c r="B171" s="6"/>
      <c r="C171" s="6"/>
      <c r="D171" s="6"/>
      <c r="E171" s="6"/>
      <c r="F171" s="6"/>
      <c r="G171" s="6"/>
      <c r="H171" s="6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</row>
    <row r="172" spans="1:28">
      <c r="A172" s="6"/>
      <c r="B172" s="6"/>
      <c r="C172" s="6"/>
      <c r="D172" s="6"/>
      <c r="E172" s="6"/>
      <c r="F172" s="6"/>
      <c r="G172" s="6"/>
      <c r="H172" s="6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</row>
    <row r="173" spans="1:28">
      <c r="A173" s="6"/>
      <c r="B173" s="6"/>
      <c r="C173" s="6"/>
      <c r="D173" s="6"/>
      <c r="E173" s="6"/>
      <c r="F173" s="6"/>
      <c r="G173" s="6"/>
      <c r="H173" s="6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</row>
    <row r="174" spans="1:28">
      <c r="A174" s="6"/>
      <c r="B174" s="6"/>
      <c r="C174" s="6"/>
      <c r="D174" s="6"/>
      <c r="E174" s="6"/>
      <c r="F174" s="6"/>
      <c r="G174" s="6"/>
      <c r="H174" s="6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</row>
    <row r="175" spans="1:28">
      <c r="A175" s="6"/>
      <c r="B175" s="6"/>
      <c r="C175" s="6"/>
      <c r="D175" s="6"/>
      <c r="E175" s="6"/>
      <c r="F175" s="6"/>
      <c r="G175" s="6"/>
      <c r="H175" s="6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</row>
    <row r="176" spans="1:18">
      <c r="A176" s="6"/>
      <c r="B176" s="6"/>
      <c r="C176" s="6"/>
      <c r="D176" s="6"/>
      <c r="E176" s="6"/>
      <c r="F176" s="6"/>
      <c r="G176" s="6"/>
      <c r="H176" s="6"/>
      <c r="J176" s="69"/>
      <c r="K176" s="69"/>
      <c r="L176" s="69"/>
      <c r="M176" s="69"/>
      <c r="N176" s="69"/>
      <c r="O176" s="69"/>
      <c r="P176" s="69"/>
      <c r="Q176" s="69"/>
      <c r="R176" s="69"/>
    </row>
    <row r="177" spans="1:18">
      <c r="A177" s="6"/>
      <c r="B177" s="6"/>
      <c r="C177" s="6"/>
      <c r="D177" s="6"/>
      <c r="E177" s="6"/>
      <c r="F177" s="6"/>
      <c r="G177" s="6"/>
      <c r="H177" s="6"/>
      <c r="J177" s="69"/>
      <c r="K177" s="69"/>
      <c r="L177" s="69"/>
      <c r="M177" s="69"/>
      <c r="N177" s="69"/>
      <c r="O177" s="69"/>
      <c r="P177" s="69"/>
      <c r="Q177" s="69"/>
      <c r="R177" s="69"/>
    </row>
    <row r="178" spans="1:18">
      <c r="A178" s="6"/>
      <c r="B178" s="6"/>
      <c r="C178" s="6"/>
      <c r="D178" s="6"/>
      <c r="E178" s="6"/>
      <c r="F178" s="6"/>
      <c r="G178" s="6"/>
      <c r="H178" s="6"/>
      <c r="J178" s="69"/>
      <c r="K178" s="69"/>
      <c r="L178" s="69"/>
      <c r="M178" s="69"/>
      <c r="N178" s="69"/>
      <c r="O178" s="69"/>
      <c r="P178" s="69"/>
      <c r="Q178" s="69"/>
      <c r="R178" s="69"/>
    </row>
    <row r="179" spans="1:18">
      <c r="A179" s="6"/>
      <c r="B179" s="6"/>
      <c r="C179" s="6"/>
      <c r="D179" s="6"/>
      <c r="E179" s="6"/>
      <c r="F179" s="6"/>
      <c r="G179" s="6"/>
      <c r="H179" s="6"/>
      <c r="J179" s="69"/>
      <c r="K179" s="69"/>
      <c r="L179" s="69"/>
      <c r="M179" s="69"/>
      <c r="N179" s="69"/>
      <c r="O179" s="69"/>
      <c r="P179" s="69"/>
      <c r="Q179" s="69"/>
      <c r="R179" s="69"/>
    </row>
    <row r="180" spans="1:18">
      <c r="A180" s="6"/>
      <c r="B180" s="6"/>
      <c r="C180" s="6"/>
      <c r="D180" s="6"/>
      <c r="E180" s="6"/>
      <c r="F180" s="6"/>
      <c r="G180" s="6"/>
      <c r="H180" s="6"/>
      <c r="J180" s="69"/>
      <c r="K180" s="69"/>
      <c r="L180" s="69"/>
      <c r="M180" s="69"/>
      <c r="N180" s="69"/>
      <c r="O180" s="69"/>
      <c r="P180" s="69"/>
      <c r="Q180" s="69"/>
      <c r="R180" s="69"/>
    </row>
    <row r="181" spans="1:18">
      <c r="A181" s="6"/>
      <c r="B181" s="6"/>
      <c r="C181" s="6"/>
      <c r="D181" s="6"/>
      <c r="E181" s="6"/>
      <c r="F181" s="6"/>
      <c r="G181" s="6"/>
      <c r="H181" s="6"/>
      <c r="J181" s="69"/>
      <c r="K181" s="69"/>
      <c r="L181" s="69"/>
      <c r="M181" s="69"/>
      <c r="N181" s="69"/>
      <c r="O181" s="69"/>
      <c r="P181" s="69"/>
      <c r="Q181" s="69"/>
      <c r="R181" s="69"/>
    </row>
    <row r="182" spans="1:18">
      <c r="A182" s="6"/>
      <c r="B182" s="6"/>
      <c r="C182" s="6"/>
      <c r="D182" s="6"/>
      <c r="E182" s="6"/>
      <c r="F182" s="6"/>
      <c r="G182" s="6"/>
      <c r="H182" s="6"/>
      <c r="J182" s="69"/>
      <c r="K182" s="69"/>
      <c r="L182" s="69"/>
      <c r="M182" s="69"/>
      <c r="N182" s="69"/>
      <c r="O182" s="69"/>
      <c r="P182" s="69"/>
      <c r="Q182" s="69"/>
      <c r="R182" s="69"/>
    </row>
    <row r="183" spans="1:18">
      <c r="A183" s="6"/>
      <c r="B183" s="6"/>
      <c r="C183" s="6"/>
      <c r="D183" s="6"/>
      <c r="E183" s="6"/>
      <c r="F183" s="6"/>
      <c r="G183" s="6"/>
      <c r="H183" s="6"/>
      <c r="J183" s="69"/>
      <c r="K183" s="69"/>
      <c r="L183" s="69"/>
      <c r="M183" s="69"/>
      <c r="N183" s="69"/>
      <c r="O183" s="69"/>
      <c r="P183" s="69"/>
      <c r="Q183" s="69"/>
      <c r="R183" s="69"/>
    </row>
    <row r="184" spans="1:18">
      <c r="A184" s="6"/>
      <c r="B184" s="6"/>
      <c r="C184" s="6"/>
      <c r="D184" s="6"/>
      <c r="E184" s="6"/>
      <c r="F184" s="6"/>
      <c r="G184" s="6"/>
      <c r="H184" s="6"/>
      <c r="J184" s="69"/>
      <c r="K184" s="69"/>
      <c r="L184" s="69"/>
      <c r="M184" s="69"/>
      <c r="N184" s="69"/>
      <c r="O184" s="69"/>
      <c r="P184" s="69"/>
      <c r="Q184" s="69"/>
      <c r="R184" s="69"/>
    </row>
    <row r="185" spans="1:18">
      <c r="A185" s="6"/>
      <c r="B185" s="6"/>
      <c r="C185" s="6"/>
      <c r="D185" s="6"/>
      <c r="E185" s="6"/>
      <c r="F185" s="6"/>
      <c r="G185" s="6"/>
      <c r="H185" s="6"/>
      <c r="J185" s="69"/>
      <c r="K185" s="69"/>
      <c r="L185" s="69"/>
      <c r="M185" s="69"/>
      <c r="N185" s="69"/>
      <c r="O185" s="69"/>
      <c r="P185" s="69"/>
      <c r="Q185" s="69"/>
      <c r="R185" s="69"/>
    </row>
    <row r="186" spans="1:18">
      <c r="A186" s="6"/>
      <c r="B186" s="6"/>
      <c r="C186" s="6"/>
      <c r="D186" s="6"/>
      <c r="E186" s="6"/>
      <c r="F186" s="6"/>
      <c r="G186" s="6"/>
      <c r="H186" s="6"/>
      <c r="J186" s="69"/>
      <c r="K186" s="69"/>
      <c r="L186" s="69"/>
      <c r="M186" s="69"/>
      <c r="N186" s="69"/>
      <c r="O186" s="69"/>
      <c r="P186" s="69"/>
      <c r="Q186" s="69"/>
      <c r="R186" s="69"/>
    </row>
    <row r="187" spans="1:18">
      <c r="A187" s="6"/>
      <c r="B187" s="6"/>
      <c r="C187" s="6"/>
      <c r="D187" s="6"/>
      <c r="E187" s="6"/>
      <c r="F187" s="6"/>
      <c r="G187" s="6"/>
      <c r="H187" s="6"/>
      <c r="J187" s="69"/>
      <c r="K187" s="69"/>
      <c r="L187" s="69"/>
      <c r="M187" s="69"/>
      <c r="N187" s="69"/>
      <c r="O187" s="69"/>
      <c r="P187" s="69"/>
      <c r="Q187" s="69"/>
      <c r="R187" s="69"/>
    </row>
    <row r="188" spans="1:18">
      <c r="A188" s="6"/>
      <c r="B188" s="6"/>
      <c r="C188" s="6"/>
      <c r="D188" s="6"/>
      <c r="E188" s="6"/>
      <c r="F188" s="6"/>
      <c r="G188" s="6"/>
      <c r="H188" s="6"/>
      <c r="J188" s="69"/>
      <c r="K188" s="69"/>
      <c r="L188" s="69"/>
      <c r="M188" s="69"/>
      <c r="N188" s="69"/>
      <c r="O188" s="69"/>
      <c r="P188" s="69"/>
      <c r="Q188" s="69"/>
      <c r="R188" s="69"/>
    </row>
    <row r="189" spans="1:18">
      <c r="A189" s="6"/>
      <c r="B189" s="6"/>
      <c r="C189" s="6"/>
      <c r="D189" s="6"/>
      <c r="E189" s="6"/>
      <c r="F189" s="6"/>
      <c r="G189" s="6"/>
      <c r="H189" s="6"/>
      <c r="J189" s="69"/>
      <c r="K189" s="69"/>
      <c r="L189" s="69"/>
      <c r="M189" s="69"/>
      <c r="N189" s="69"/>
      <c r="O189" s="69"/>
      <c r="P189" s="69"/>
      <c r="Q189" s="69"/>
      <c r="R189" s="69"/>
    </row>
    <row r="190" spans="1:18">
      <c r="A190" s="6"/>
      <c r="B190" s="6"/>
      <c r="C190" s="6"/>
      <c r="D190" s="6"/>
      <c r="E190" s="6"/>
      <c r="F190" s="6"/>
      <c r="G190" s="6"/>
      <c r="H190" s="6"/>
      <c r="J190" s="69"/>
      <c r="K190" s="69"/>
      <c r="L190" s="69"/>
      <c r="M190" s="69"/>
      <c r="N190" s="69"/>
      <c r="O190" s="69"/>
      <c r="P190" s="69"/>
      <c r="Q190" s="69"/>
      <c r="R190" s="69"/>
    </row>
    <row r="191" spans="1:18">
      <c r="A191" s="6"/>
      <c r="B191" s="6"/>
      <c r="C191" s="6"/>
      <c r="D191" s="6"/>
      <c r="E191" s="6"/>
      <c r="F191" s="6"/>
      <c r="G191" s="6"/>
      <c r="H191" s="6"/>
      <c r="J191" s="69"/>
      <c r="K191" s="69"/>
      <c r="L191" s="69"/>
      <c r="M191" s="69"/>
      <c r="N191" s="69"/>
      <c r="O191" s="69"/>
      <c r="P191" s="69"/>
      <c r="Q191" s="69"/>
      <c r="R191" s="69"/>
    </row>
    <row r="192" spans="1:18">
      <c r="A192" s="6"/>
      <c r="B192" s="6"/>
      <c r="C192" s="6"/>
      <c r="D192" s="6"/>
      <c r="E192" s="6"/>
      <c r="F192" s="6"/>
      <c r="G192" s="6"/>
      <c r="H192" s="6"/>
      <c r="J192" s="69"/>
      <c r="K192" s="69"/>
      <c r="L192" s="69"/>
      <c r="M192" s="69"/>
      <c r="N192" s="69"/>
      <c r="O192" s="69"/>
      <c r="P192" s="69"/>
      <c r="Q192" s="69"/>
      <c r="R192" s="69"/>
    </row>
    <row r="193" spans="1:18">
      <c r="A193" s="6"/>
      <c r="B193" s="6"/>
      <c r="C193" s="6"/>
      <c r="D193" s="6"/>
      <c r="E193" s="6"/>
      <c r="F193" s="6"/>
      <c r="G193" s="6"/>
      <c r="H193" s="6"/>
      <c r="J193" s="69"/>
      <c r="K193" s="69"/>
      <c r="L193" s="69"/>
      <c r="M193" s="69"/>
      <c r="N193" s="69"/>
      <c r="O193" s="69"/>
      <c r="P193" s="69"/>
      <c r="Q193" s="69"/>
      <c r="R193" s="69"/>
    </row>
    <row r="194" spans="1:18">
      <c r="A194" s="6"/>
      <c r="B194" s="6"/>
      <c r="C194" s="6"/>
      <c r="D194" s="6"/>
      <c r="E194" s="6"/>
      <c r="F194" s="6"/>
      <c r="G194" s="6"/>
      <c r="H194" s="6"/>
      <c r="J194" s="69"/>
      <c r="K194" s="69"/>
      <c r="L194" s="69"/>
      <c r="M194" s="69"/>
      <c r="N194" s="69"/>
      <c r="O194" s="69"/>
      <c r="P194" s="69"/>
      <c r="Q194" s="69"/>
      <c r="R194" s="69"/>
    </row>
    <row r="195" spans="1:18">
      <c r="A195" s="6"/>
      <c r="B195" s="6"/>
      <c r="C195" s="6"/>
      <c r="D195" s="6"/>
      <c r="E195" s="6"/>
      <c r="F195" s="6"/>
      <c r="G195" s="6"/>
      <c r="H195" s="6"/>
      <c r="J195" s="69"/>
      <c r="K195" s="69"/>
      <c r="L195" s="69"/>
      <c r="M195" s="69"/>
      <c r="N195" s="69"/>
      <c r="O195" s="69"/>
      <c r="P195" s="69"/>
      <c r="Q195" s="69"/>
      <c r="R195" s="69"/>
    </row>
    <row r="196" spans="1:18">
      <c r="A196" s="6"/>
      <c r="B196" s="6"/>
      <c r="C196" s="6"/>
      <c r="D196" s="6"/>
      <c r="E196" s="6"/>
      <c r="F196" s="6"/>
      <c r="G196" s="6"/>
      <c r="H196" s="6"/>
      <c r="J196" s="69"/>
      <c r="K196" s="69"/>
      <c r="L196" s="69"/>
      <c r="M196" s="69"/>
      <c r="N196" s="69"/>
      <c r="O196" s="69"/>
      <c r="P196" s="69"/>
      <c r="Q196" s="69"/>
      <c r="R196" s="69"/>
    </row>
    <row r="197" spans="1:18">
      <c r="A197" s="6"/>
      <c r="B197" s="6"/>
      <c r="C197" s="6"/>
      <c r="D197" s="6"/>
      <c r="E197" s="6"/>
      <c r="F197" s="6"/>
      <c r="G197" s="6"/>
      <c r="H197" s="6"/>
      <c r="J197" s="69"/>
      <c r="K197" s="69"/>
      <c r="L197" s="69"/>
      <c r="M197" s="69"/>
      <c r="N197" s="69"/>
      <c r="O197" s="69"/>
      <c r="P197" s="69"/>
      <c r="Q197" s="69"/>
      <c r="R197" s="69"/>
    </row>
    <row r="198" spans="1:18">
      <c r="A198" s="6"/>
      <c r="B198" s="6"/>
      <c r="C198" s="6"/>
      <c r="D198" s="6"/>
      <c r="E198" s="6"/>
      <c r="F198" s="6"/>
      <c r="G198" s="6"/>
      <c r="H198" s="6"/>
      <c r="J198" s="69"/>
      <c r="K198" s="69"/>
      <c r="L198" s="69"/>
      <c r="M198" s="69"/>
      <c r="N198" s="69"/>
      <c r="O198" s="69"/>
      <c r="P198" s="69"/>
      <c r="Q198" s="69"/>
      <c r="R198" s="69"/>
    </row>
    <row r="199" spans="1:18">
      <c r="A199" s="6"/>
      <c r="B199" s="6"/>
      <c r="C199" s="6"/>
      <c r="D199" s="6"/>
      <c r="E199" s="6"/>
      <c r="F199" s="6"/>
      <c r="G199" s="6"/>
      <c r="H199" s="6"/>
      <c r="J199" s="69"/>
      <c r="K199" s="69"/>
      <c r="L199" s="69"/>
      <c r="M199" s="69"/>
      <c r="N199" s="69"/>
      <c r="O199" s="69"/>
      <c r="P199" s="69"/>
      <c r="Q199" s="69"/>
      <c r="R199" s="69"/>
    </row>
    <row r="200" spans="1:18">
      <c r="A200" s="6"/>
      <c r="B200" s="6"/>
      <c r="C200" s="6"/>
      <c r="D200" s="6"/>
      <c r="E200" s="6"/>
      <c r="F200" s="6"/>
      <c r="G200" s="6"/>
      <c r="H200" s="6"/>
      <c r="J200" s="69"/>
      <c r="K200" s="69"/>
      <c r="L200" s="69"/>
      <c r="M200" s="69"/>
      <c r="N200" s="69"/>
      <c r="O200" s="69"/>
      <c r="P200" s="69"/>
      <c r="Q200" s="69"/>
      <c r="R200" s="69"/>
    </row>
    <row r="201" spans="1:18">
      <c r="A201" s="6"/>
      <c r="B201" s="6"/>
      <c r="C201" s="6"/>
      <c r="D201" s="6"/>
      <c r="E201" s="6"/>
      <c r="F201" s="6"/>
      <c r="G201" s="6"/>
      <c r="H201" s="6"/>
      <c r="J201" s="69"/>
      <c r="K201" s="69"/>
      <c r="L201" s="69"/>
      <c r="M201" s="69"/>
      <c r="N201" s="69"/>
      <c r="O201" s="69"/>
      <c r="P201" s="69"/>
      <c r="Q201" s="69"/>
      <c r="R201" s="69"/>
    </row>
    <row r="202" spans="1:18">
      <c r="A202" s="6"/>
      <c r="B202" s="6"/>
      <c r="C202" s="6"/>
      <c r="D202" s="6"/>
      <c r="E202" s="6"/>
      <c r="F202" s="6"/>
      <c r="G202" s="6"/>
      <c r="H202" s="6"/>
      <c r="J202" s="69"/>
      <c r="K202" s="69"/>
      <c r="L202" s="69"/>
      <c r="M202" s="69"/>
      <c r="N202" s="69"/>
      <c r="O202" s="69"/>
      <c r="P202" s="69"/>
      <c r="Q202" s="69"/>
      <c r="R202" s="69"/>
    </row>
    <row r="203" spans="1:18">
      <c r="A203" s="6"/>
      <c r="B203" s="6"/>
      <c r="C203" s="6"/>
      <c r="D203" s="6"/>
      <c r="E203" s="6"/>
      <c r="F203" s="6"/>
      <c r="G203" s="6"/>
      <c r="H203" s="6"/>
      <c r="J203" s="69"/>
      <c r="K203" s="69"/>
      <c r="L203" s="69"/>
      <c r="M203" s="69"/>
      <c r="N203" s="69"/>
      <c r="O203" s="69"/>
      <c r="P203" s="69"/>
      <c r="Q203" s="69"/>
      <c r="R203" s="69"/>
    </row>
    <row r="204" spans="1:18">
      <c r="A204" s="6"/>
      <c r="B204" s="6"/>
      <c r="C204" s="6"/>
      <c r="D204" s="6"/>
      <c r="E204" s="6"/>
      <c r="F204" s="6"/>
      <c r="G204" s="6"/>
      <c r="H204" s="6"/>
      <c r="J204" s="69"/>
      <c r="K204" s="69"/>
      <c r="L204" s="69"/>
      <c r="M204" s="69"/>
      <c r="N204" s="69"/>
      <c r="O204" s="69"/>
      <c r="P204" s="69"/>
      <c r="Q204" s="69"/>
      <c r="R204" s="69"/>
    </row>
    <row r="205" spans="1:18">
      <c r="A205" s="6"/>
      <c r="B205" s="6"/>
      <c r="C205" s="6"/>
      <c r="D205" s="6"/>
      <c r="E205" s="6"/>
      <c r="F205" s="6"/>
      <c r="G205" s="6"/>
      <c r="H205" s="6"/>
      <c r="J205" s="69"/>
      <c r="K205" s="69"/>
      <c r="L205" s="69"/>
      <c r="M205" s="69"/>
      <c r="N205" s="69"/>
      <c r="O205" s="69"/>
      <c r="P205" s="69"/>
      <c r="Q205" s="69"/>
      <c r="R205" s="69"/>
    </row>
    <row r="206" spans="1:18">
      <c r="A206" s="6"/>
      <c r="B206" s="6"/>
      <c r="C206" s="6"/>
      <c r="D206" s="6"/>
      <c r="E206" s="6"/>
      <c r="F206" s="6"/>
      <c r="G206" s="6"/>
      <c r="H206" s="6"/>
      <c r="J206" s="69"/>
      <c r="K206" s="69"/>
      <c r="L206" s="69"/>
      <c r="M206" s="69"/>
      <c r="N206" s="69"/>
      <c r="O206" s="69"/>
      <c r="P206" s="69"/>
      <c r="Q206" s="69"/>
      <c r="R206" s="69"/>
    </row>
    <row r="207" spans="1:18">
      <c r="A207" s="6"/>
      <c r="B207" s="6"/>
      <c r="C207" s="6"/>
      <c r="D207" s="6"/>
      <c r="E207" s="6"/>
      <c r="F207" s="6"/>
      <c r="G207" s="6"/>
      <c r="H207" s="6"/>
      <c r="J207" s="69"/>
      <c r="K207" s="69"/>
      <c r="L207" s="69"/>
      <c r="M207" s="69"/>
      <c r="N207" s="69"/>
      <c r="O207" s="69"/>
      <c r="P207" s="69"/>
      <c r="Q207" s="69"/>
      <c r="R207" s="69"/>
    </row>
    <row r="208" spans="1:18">
      <c r="A208" s="6"/>
      <c r="B208" s="6"/>
      <c r="C208" s="6"/>
      <c r="D208" s="6"/>
      <c r="E208" s="6"/>
      <c r="F208" s="6"/>
      <c r="G208" s="6"/>
      <c r="H208" s="6"/>
      <c r="J208" s="69"/>
      <c r="K208" s="69"/>
      <c r="L208" s="69"/>
      <c r="M208" s="69"/>
      <c r="N208" s="69"/>
      <c r="O208" s="69"/>
      <c r="P208" s="69"/>
      <c r="Q208" s="69"/>
      <c r="R208" s="69"/>
    </row>
    <row r="209" spans="1:18">
      <c r="A209" s="6"/>
      <c r="B209" s="6"/>
      <c r="C209" s="6"/>
      <c r="D209" s="6"/>
      <c r="E209" s="6"/>
      <c r="F209" s="6"/>
      <c r="G209" s="6"/>
      <c r="H209" s="6"/>
      <c r="J209" s="69"/>
      <c r="K209" s="69"/>
      <c r="L209" s="69"/>
      <c r="M209" s="69"/>
      <c r="N209" s="69"/>
      <c r="O209" s="69"/>
      <c r="P209" s="69"/>
      <c r="Q209" s="69"/>
      <c r="R209" s="69"/>
    </row>
    <row r="210" spans="1:18">
      <c r="A210" s="6"/>
      <c r="B210" s="6"/>
      <c r="C210" s="6"/>
      <c r="D210" s="6"/>
      <c r="E210" s="6"/>
      <c r="F210" s="6"/>
      <c r="G210" s="6"/>
      <c r="H210" s="6"/>
      <c r="J210" s="69"/>
      <c r="K210" s="69"/>
      <c r="L210" s="69"/>
      <c r="M210" s="69"/>
      <c r="N210" s="69"/>
      <c r="O210" s="69"/>
      <c r="P210" s="69"/>
      <c r="Q210" s="69"/>
      <c r="R210" s="69"/>
    </row>
    <row r="211" spans="1:18">
      <c r="A211" s="6"/>
      <c r="B211" s="6"/>
      <c r="C211" s="6"/>
      <c r="D211" s="6"/>
      <c r="E211" s="6"/>
      <c r="F211" s="6"/>
      <c r="G211" s="6"/>
      <c r="H211" s="6"/>
      <c r="J211" s="69"/>
      <c r="K211" s="69"/>
      <c r="L211" s="69"/>
      <c r="M211" s="69"/>
      <c r="N211" s="69"/>
      <c r="O211" s="69"/>
      <c r="P211" s="69"/>
      <c r="Q211" s="69"/>
      <c r="R211" s="69"/>
    </row>
    <row r="212" spans="1:18">
      <c r="A212" s="6"/>
      <c r="B212" s="6"/>
      <c r="C212" s="6"/>
      <c r="D212" s="6"/>
      <c r="E212" s="6"/>
      <c r="F212" s="6"/>
      <c r="G212" s="6"/>
      <c r="H212" s="6"/>
      <c r="J212" s="69"/>
      <c r="K212" s="69"/>
      <c r="L212" s="69"/>
      <c r="M212" s="69"/>
      <c r="N212" s="69"/>
      <c r="O212" s="69"/>
      <c r="P212" s="69"/>
      <c r="Q212" s="69"/>
      <c r="R212" s="69"/>
    </row>
    <row r="213" spans="1:18">
      <c r="A213" s="6"/>
      <c r="B213" s="6"/>
      <c r="C213" s="6"/>
      <c r="D213" s="6"/>
      <c r="E213" s="6"/>
      <c r="F213" s="6"/>
      <c r="G213" s="6"/>
      <c r="H213" s="6"/>
      <c r="J213" s="69"/>
      <c r="K213" s="69"/>
      <c r="L213" s="69"/>
      <c r="M213" s="69"/>
      <c r="N213" s="69"/>
      <c r="O213" s="69"/>
      <c r="P213" s="69"/>
      <c r="Q213" s="69"/>
      <c r="R213" s="69"/>
    </row>
    <row r="214" spans="1:18">
      <c r="A214" s="6"/>
      <c r="B214" s="6"/>
      <c r="C214" s="6"/>
      <c r="D214" s="6"/>
      <c r="E214" s="6"/>
      <c r="F214" s="6"/>
      <c r="G214" s="6"/>
      <c r="H214" s="6"/>
      <c r="J214" s="69"/>
      <c r="K214" s="69"/>
      <c r="L214" s="69"/>
      <c r="M214" s="69"/>
      <c r="N214" s="69"/>
      <c r="O214" s="69"/>
      <c r="P214" s="69"/>
      <c r="Q214" s="69"/>
      <c r="R214" s="69"/>
    </row>
    <row r="215" spans="1:18">
      <c r="A215" s="6"/>
      <c r="B215" s="6"/>
      <c r="C215" s="6"/>
      <c r="D215" s="6"/>
      <c r="E215" s="6"/>
      <c r="F215" s="6"/>
      <c r="G215" s="6"/>
      <c r="H215" s="6"/>
      <c r="J215" s="69"/>
      <c r="K215" s="69"/>
      <c r="L215" s="69"/>
      <c r="M215" s="69"/>
      <c r="N215" s="69"/>
      <c r="O215" s="69"/>
      <c r="P215" s="69"/>
      <c r="Q215" s="69"/>
      <c r="R215" s="69"/>
    </row>
    <row r="216" spans="1:18">
      <c r="A216" s="6"/>
      <c r="B216" s="6"/>
      <c r="C216" s="6"/>
      <c r="D216" s="6"/>
      <c r="E216" s="6"/>
      <c r="F216" s="6"/>
      <c r="G216" s="6"/>
      <c r="H216" s="6"/>
      <c r="J216" s="69"/>
      <c r="K216" s="69"/>
      <c r="L216" s="69"/>
      <c r="M216" s="69"/>
      <c r="N216" s="69"/>
      <c r="O216" s="69"/>
      <c r="P216" s="69"/>
      <c r="Q216" s="69"/>
      <c r="R216" s="69"/>
    </row>
    <row r="217" spans="1:18">
      <c r="A217" s="6"/>
      <c r="B217" s="6"/>
      <c r="C217" s="6"/>
      <c r="D217" s="6"/>
      <c r="E217" s="6"/>
      <c r="F217" s="6"/>
      <c r="G217" s="6"/>
      <c r="H217" s="6"/>
      <c r="J217" s="69"/>
      <c r="K217" s="69"/>
      <c r="L217" s="69"/>
      <c r="M217" s="69"/>
      <c r="N217" s="69"/>
      <c r="O217" s="69"/>
      <c r="P217" s="69"/>
      <c r="Q217" s="69"/>
      <c r="R217" s="69"/>
    </row>
    <row r="218" spans="1:18">
      <c r="A218" s="6"/>
      <c r="B218" s="6"/>
      <c r="C218" s="6"/>
      <c r="D218" s="6"/>
      <c r="E218" s="6"/>
      <c r="F218" s="6"/>
      <c r="G218" s="6"/>
      <c r="H218" s="6"/>
      <c r="J218" s="69"/>
      <c r="K218" s="69"/>
      <c r="L218" s="69"/>
      <c r="M218" s="69"/>
      <c r="N218" s="69"/>
      <c r="O218" s="69"/>
      <c r="P218" s="69"/>
      <c r="Q218" s="69"/>
      <c r="R218" s="69"/>
    </row>
    <row r="219" spans="2:13">
      <c r="B219" s="30"/>
      <c r="C219" s="30"/>
      <c r="D219" s="30"/>
      <c r="E219" s="30"/>
      <c r="F219" s="30"/>
      <c r="G219" s="30"/>
      <c r="J219" s="69"/>
      <c r="K219" s="69"/>
      <c r="L219" s="69"/>
      <c r="M219" s="69"/>
    </row>
    <row r="220" spans="10:13">
      <c r="J220" s="69"/>
      <c r="K220" s="69"/>
      <c r="L220" s="69"/>
      <c r="M220" s="69"/>
    </row>
    <row r="221" spans="10:13">
      <c r="J221" s="69"/>
      <c r="K221" s="69"/>
      <c r="L221" s="69"/>
      <c r="M221" s="69"/>
    </row>
    <row r="222" spans="10:13">
      <c r="J222" s="69"/>
      <c r="K222" s="69"/>
      <c r="L222" s="69"/>
      <c r="M222" s="69"/>
    </row>
    <row r="223" spans="10:13">
      <c r="J223" s="69"/>
      <c r="K223" s="69"/>
      <c r="L223" s="69"/>
      <c r="M223" s="69"/>
    </row>
    <row r="224" spans="10:13">
      <c r="J224" s="69"/>
      <c r="K224" s="69"/>
      <c r="L224" s="69"/>
      <c r="M224" s="69"/>
    </row>
    <row r="225" spans="10:13">
      <c r="J225" s="69"/>
      <c r="K225" s="69"/>
      <c r="L225" s="69"/>
      <c r="M225" s="69"/>
    </row>
    <row r="226" spans="10:13">
      <c r="J226" s="69"/>
      <c r="K226" s="69"/>
      <c r="L226" s="69"/>
      <c r="M226" s="69"/>
    </row>
    <row r="227" spans="10:13">
      <c r="J227" s="69"/>
      <c r="K227" s="69"/>
      <c r="L227" s="69"/>
      <c r="M227" s="69"/>
    </row>
    <row r="228" spans="10:13">
      <c r="J228" s="69"/>
      <c r="K228" s="69"/>
      <c r="L228" s="69"/>
      <c r="M228" s="69"/>
    </row>
    <row r="229" spans="10:13">
      <c r="J229" s="69"/>
      <c r="K229" s="69"/>
      <c r="L229" s="69"/>
      <c r="M229" s="69"/>
    </row>
    <row r="230" spans="10:13">
      <c r="J230" s="69"/>
      <c r="K230" s="69"/>
      <c r="L230" s="69"/>
      <c r="M230" s="69"/>
    </row>
    <row r="231" spans="10:13">
      <c r="J231" s="69"/>
      <c r="K231" s="69"/>
      <c r="L231" s="69"/>
      <c r="M231" s="69"/>
    </row>
    <row r="232" spans="10:13">
      <c r="J232" s="69"/>
      <c r="K232" s="69"/>
      <c r="L232" s="69"/>
      <c r="M232" s="69"/>
    </row>
    <row r="233" spans="10:13">
      <c r="J233" s="69"/>
      <c r="K233" s="69"/>
      <c r="L233" s="69"/>
      <c r="M233" s="69"/>
    </row>
    <row r="234" spans="10:13">
      <c r="J234" s="69"/>
      <c r="K234" s="69"/>
      <c r="L234" s="69"/>
      <c r="M234" s="69"/>
    </row>
    <row r="235" spans="10:13">
      <c r="J235" s="69"/>
      <c r="K235" s="69"/>
      <c r="L235" s="69"/>
      <c r="M235" s="69"/>
    </row>
    <row r="236" spans="10:13">
      <c r="J236" s="69"/>
      <c r="K236" s="69"/>
      <c r="L236" s="69"/>
      <c r="M236" s="69"/>
    </row>
    <row r="237" spans="10:13">
      <c r="J237" s="69"/>
      <c r="K237" s="69"/>
      <c r="L237" s="69"/>
      <c r="M237" s="69"/>
    </row>
    <row r="238" spans="10:13">
      <c r="J238" s="69"/>
      <c r="K238" s="69"/>
      <c r="L238" s="69"/>
      <c r="M238" s="69"/>
    </row>
    <row r="239" spans="10:13">
      <c r="J239" s="69"/>
      <c r="K239" s="69"/>
      <c r="L239" s="69"/>
      <c r="M239" s="69"/>
    </row>
    <row r="240" spans="10:13">
      <c r="J240" s="69"/>
      <c r="K240" s="69"/>
      <c r="L240" s="69"/>
      <c r="M240" s="69"/>
    </row>
    <row r="241" spans="10:13">
      <c r="J241" s="69"/>
      <c r="K241" s="69"/>
      <c r="L241" s="69"/>
      <c r="M241" s="69"/>
    </row>
    <row r="242" spans="10:13">
      <c r="J242" s="69"/>
      <c r="K242" s="69"/>
      <c r="L242" s="69"/>
      <c r="M242" s="69"/>
    </row>
    <row r="243" spans="10:13">
      <c r="J243" s="69"/>
      <c r="K243" s="69"/>
      <c r="L243" s="69"/>
      <c r="M243" s="69"/>
    </row>
    <row r="244" spans="10:13">
      <c r="J244" s="69"/>
      <c r="K244" s="69"/>
      <c r="L244" s="69"/>
      <c r="M244" s="69"/>
    </row>
    <row r="245" spans="10:13">
      <c r="J245" s="69"/>
      <c r="K245" s="69"/>
      <c r="L245" s="69"/>
      <c r="M245" s="69"/>
    </row>
    <row r="246" spans="10:13">
      <c r="J246" s="69"/>
      <c r="K246" s="69"/>
      <c r="L246" s="69"/>
      <c r="M246" s="69"/>
    </row>
    <row r="247" spans="10:13">
      <c r="J247" s="69"/>
      <c r="K247" s="69"/>
      <c r="L247" s="69"/>
      <c r="M247" s="69"/>
    </row>
    <row r="248" spans="10:13">
      <c r="J248" s="69"/>
      <c r="K248" s="69"/>
      <c r="L248" s="69"/>
      <c r="M248" s="69"/>
    </row>
    <row r="249" spans="10:13">
      <c r="J249" s="69"/>
      <c r="K249" s="69"/>
      <c r="L249" s="69"/>
      <c r="M249" s="69"/>
    </row>
    <row r="250" spans="10:13">
      <c r="J250" s="69"/>
      <c r="K250" s="69"/>
      <c r="L250" s="69"/>
      <c r="M250" s="69"/>
    </row>
    <row r="251" spans="10:13">
      <c r="J251" s="69"/>
      <c r="K251" s="69"/>
      <c r="L251" s="69"/>
      <c r="M251" s="69"/>
    </row>
    <row r="252" spans="10:13">
      <c r="J252" s="69"/>
      <c r="K252" s="69"/>
      <c r="L252" s="69"/>
      <c r="M252" s="69"/>
    </row>
    <row r="253" spans="10:13">
      <c r="J253" s="69"/>
      <c r="K253" s="69"/>
      <c r="L253" s="69"/>
      <c r="M253" s="69"/>
    </row>
    <row r="254" spans="10:13">
      <c r="J254" s="69"/>
      <c r="K254" s="69"/>
      <c r="L254" s="69"/>
      <c r="M254" s="69"/>
    </row>
    <row r="255" spans="10:13">
      <c r="J255" s="69"/>
      <c r="K255" s="69"/>
      <c r="L255" s="69"/>
      <c r="M255" s="69"/>
    </row>
    <row r="256" spans="10:13">
      <c r="J256" s="69"/>
      <c r="K256" s="69"/>
      <c r="L256" s="69"/>
      <c r="M256" s="69"/>
    </row>
    <row r="257" spans="10:13">
      <c r="J257" s="69"/>
      <c r="K257" s="69"/>
      <c r="L257" s="69"/>
      <c r="M257" s="69"/>
    </row>
    <row r="258" spans="10:13">
      <c r="J258" s="69"/>
      <c r="K258" s="69"/>
      <c r="L258" s="69"/>
      <c r="M258" s="69"/>
    </row>
    <row r="259" spans="10:13">
      <c r="J259" s="69"/>
      <c r="K259" s="69"/>
      <c r="L259" s="69"/>
      <c r="M259" s="69"/>
    </row>
    <row r="260" spans="10:13">
      <c r="J260" s="69"/>
      <c r="K260" s="69"/>
      <c r="L260" s="69"/>
      <c r="M260" s="69"/>
    </row>
    <row r="261" spans="10:13">
      <c r="J261" s="69"/>
      <c r="K261" s="69"/>
      <c r="L261" s="69"/>
      <c r="M261" s="69"/>
    </row>
    <row r="262" spans="10:13">
      <c r="J262" s="69"/>
      <c r="K262" s="69"/>
      <c r="L262" s="69"/>
      <c r="M262" s="69"/>
    </row>
    <row r="263" spans="10:13">
      <c r="J263" s="69"/>
      <c r="K263" s="69"/>
      <c r="L263" s="69"/>
      <c r="M263" s="69"/>
    </row>
    <row r="264" spans="10:13">
      <c r="J264" s="69"/>
      <c r="K264" s="69"/>
      <c r="L264" s="69"/>
      <c r="M264" s="69"/>
    </row>
    <row r="265" spans="1:13">
      <c r="A265" s="6">
        <v>57.4</v>
      </c>
      <c r="B265" s="6">
        <v>0.65</v>
      </c>
      <c r="C265" s="6">
        <v>0.641</v>
      </c>
      <c r="D265" s="6">
        <v>0.656</v>
      </c>
      <c r="E265" s="6">
        <v>0.61</v>
      </c>
      <c r="F265" s="6">
        <v>0.602</v>
      </c>
      <c r="G265" s="6">
        <v>0.593</v>
      </c>
      <c r="H265" s="6"/>
      <c r="J265" s="69"/>
      <c r="K265" s="69"/>
      <c r="L265" s="69"/>
      <c r="M265" s="69"/>
    </row>
    <row r="266" spans="1:13">
      <c r="A266" s="6">
        <v>58.8</v>
      </c>
      <c r="B266" s="6">
        <v>0.649</v>
      </c>
      <c r="C266" s="6">
        <v>0.641</v>
      </c>
      <c r="D266" s="6">
        <v>0.66</v>
      </c>
      <c r="E266" s="6">
        <v>0.607</v>
      </c>
      <c r="F266" s="6">
        <v>0.607</v>
      </c>
      <c r="G266" s="6">
        <v>0.594</v>
      </c>
      <c r="H266" s="6"/>
      <c r="J266" s="69"/>
      <c r="K266" s="69"/>
      <c r="L266" s="69"/>
      <c r="M266" s="69"/>
    </row>
    <row r="267" spans="1:13">
      <c r="A267" s="6">
        <v>60.2</v>
      </c>
      <c r="B267" s="6">
        <v>0.648</v>
      </c>
      <c r="C267" s="6">
        <v>0.642</v>
      </c>
      <c r="D267" s="6">
        <v>0.656</v>
      </c>
      <c r="E267" s="6">
        <v>0.609</v>
      </c>
      <c r="F267" s="6">
        <v>0.606</v>
      </c>
      <c r="G267" s="6">
        <v>0.592</v>
      </c>
      <c r="H267" s="6"/>
      <c r="J267" s="69"/>
      <c r="K267" s="69"/>
      <c r="L267" s="69"/>
      <c r="M267" s="69"/>
    </row>
    <row r="268" spans="1:13">
      <c r="A268" s="6">
        <v>61.6</v>
      </c>
      <c r="B268" s="6">
        <v>0.649</v>
      </c>
      <c r="C268" s="6">
        <v>0.642</v>
      </c>
      <c r="D268" s="6">
        <v>0.657</v>
      </c>
      <c r="E268" s="6">
        <v>0.609</v>
      </c>
      <c r="F268" s="6">
        <v>0.605</v>
      </c>
      <c r="G268" s="6">
        <v>0.593</v>
      </c>
      <c r="H268" s="6"/>
      <c r="J268" s="69"/>
      <c r="K268" s="69"/>
      <c r="L268" s="69"/>
      <c r="M268" s="69"/>
    </row>
    <row r="269" spans="1:13">
      <c r="A269" s="6">
        <v>63</v>
      </c>
      <c r="B269" s="6">
        <v>0.65</v>
      </c>
      <c r="C269" s="6">
        <v>0.642</v>
      </c>
      <c r="D269" s="6">
        <v>0.657</v>
      </c>
      <c r="E269" s="6">
        <v>0.61</v>
      </c>
      <c r="F269" s="6">
        <v>0.603</v>
      </c>
      <c r="G269" s="6">
        <v>0.59</v>
      </c>
      <c r="H269" s="6"/>
      <c r="J269" s="69"/>
      <c r="K269" s="69"/>
      <c r="L269" s="69"/>
      <c r="M269" s="69"/>
    </row>
    <row r="270" spans="1:13">
      <c r="A270" s="6">
        <v>64.4</v>
      </c>
      <c r="B270" s="6">
        <v>0.65</v>
      </c>
      <c r="C270" s="6">
        <v>0.642</v>
      </c>
      <c r="D270" s="6">
        <v>0.656</v>
      </c>
      <c r="E270" s="6">
        <v>0.607</v>
      </c>
      <c r="F270" s="6">
        <v>0.604</v>
      </c>
      <c r="G270" s="6">
        <v>0.593</v>
      </c>
      <c r="H270" s="6"/>
      <c r="J270" s="69"/>
      <c r="K270" s="69"/>
      <c r="L270" s="69"/>
      <c r="M270" s="69"/>
    </row>
    <row r="271" spans="1:13">
      <c r="A271" s="6">
        <v>65.8</v>
      </c>
      <c r="B271" s="6">
        <v>0.651</v>
      </c>
      <c r="C271" s="6">
        <v>0.64</v>
      </c>
      <c r="D271" s="6">
        <v>0.655</v>
      </c>
      <c r="E271" s="6">
        <v>0.61</v>
      </c>
      <c r="F271" s="6">
        <v>0.604</v>
      </c>
      <c r="G271" s="6">
        <v>0.594</v>
      </c>
      <c r="H271" s="6"/>
      <c r="J271" s="69"/>
      <c r="K271" s="69"/>
      <c r="L271" s="69"/>
      <c r="M271" s="69"/>
    </row>
    <row r="272" spans="1:13">
      <c r="A272" s="6">
        <v>67.2</v>
      </c>
      <c r="B272" s="6">
        <v>0.647</v>
      </c>
      <c r="C272" s="6">
        <v>0.64</v>
      </c>
      <c r="D272" s="6">
        <v>0.658</v>
      </c>
      <c r="E272" s="6">
        <v>0.609</v>
      </c>
      <c r="F272" s="6">
        <v>0.605</v>
      </c>
      <c r="G272" s="6">
        <v>0.594</v>
      </c>
      <c r="H272" s="6"/>
      <c r="J272" s="69"/>
      <c r="K272" s="69"/>
      <c r="L272" s="69"/>
      <c r="M272" s="69"/>
    </row>
    <row r="273" spans="1:13">
      <c r="A273" s="6">
        <v>68.6</v>
      </c>
      <c r="B273" s="6">
        <v>0.648</v>
      </c>
      <c r="C273" s="6">
        <v>0.642</v>
      </c>
      <c r="D273" s="6">
        <v>0.655</v>
      </c>
      <c r="E273" s="6">
        <v>0.61</v>
      </c>
      <c r="F273" s="6">
        <v>0.606</v>
      </c>
      <c r="G273" s="6">
        <v>0.594</v>
      </c>
      <c r="H273" s="6"/>
      <c r="J273" s="69"/>
      <c r="K273" s="69"/>
      <c r="L273" s="69"/>
      <c r="M273" s="69"/>
    </row>
    <row r="274" spans="1:13">
      <c r="A274" s="6">
        <v>70</v>
      </c>
      <c r="B274" s="6">
        <v>0.647</v>
      </c>
      <c r="C274" s="6">
        <v>0.641</v>
      </c>
      <c r="D274" s="6">
        <v>0.657</v>
      </c>
      <c r="E274" s="6">
        <v>0.608</v>
      </c>
      <c r="F274" s="6">
        <v>0.601</v>
      </c>
      <c r="G274" s="6">
        <v>0.591</v>
      </c>
      <c r="H274" s="6"/>
      <c r="J274" s="69"/>
      <c r="K274" s="69"/>
      <c r="L274" s="69"/>
      <c r="M274" s="69"/>
    </row>
    <row r="275" spans="1:13">
      <c r="A275" s="6">
        <v>71.4</v>
      </c>
      <c r="B275" s="6">
        <v>0.646</v>
      </c>
      <c r="C275" s="6">
        <v>0.639</v>
      </c>
      <c r="D275" s="6">
        <v>0.654</v>
      </c>
      <c r="E275" s="6">
        <v>0.61</v>
      </c>
      <c r="F275" s="6">
        <v>0.606</v>
      </c>
      <c r="G275" s="6">
        <v>0.592</v>
      </c>
      <c r="H275" s="6"/>
      <c r="J275" s="69"/>
      <c r="K275" s="69"/>
      <c r="L275" s="69"/>
      <c r="M275" s="69"/>
    </row>
    <row r="276" spans="1:13">
      <c r="A276" s="6">
        <v>72.8</v>
      </c>
      <c r="B276" s="6">
        <v>0.647</v>
      </c>
      <c r="C276" s="6">
        <v>0.64</v>
      </c>
      <c r="D276" s="6">
        <v>0.659</v>
      </c>
      <c r="E276" s="6">
        <v>0.609</v>
      </c>
      <c r="F276" s="6">
        <v>0.603</v>
      </c>
      <c r="G276" s="6">
        <v>0.593</v>
      </c>
      <c r="H276" s="6"/>
      <c r="J276" s="69"/>
      <c r="K276" s="69"/>
      <c r="L276" s="69"/>
      <c r="M276" s="69"/>
    </row>
    <row r="277" spans="1:13">
      <c r="A277" s="6">
        <v>74.2</v>
      </c>
      <c r="B277" s="6">
        <v>0.649</v>
      </c>
      <c r="C277" s="6">
        <v>0.639</v>
      </c>
      <c r="D277" s="6">
        <v>0.656</v>
      </c>
      <c r="E277" s="6">
        <v>0.607</v>
      </c>
      <c r="F277" s="6">
        <v>0.603</v>
      </c>
      <c r="G277" s="6">
        <v>0.59</v>
      </c>
      <c r="H277" s="6"/>
      <c r="J277" s="69"/>
      <c r="K277" s="69"/>
      <c r="L277" s="69"/>
      <c r="M277" s="69"/>
    </row>
    <row r="278" spans="1:13">
      <c r="A278" s="6">
        <v>75.6</v>
      </c>
      <c r="B278" s="6">
        <v>0.647</v>
      </c>
      <c r="C278" s="6">
        <v>0.642</v>
      </c>
      <c r="D278" s="6">
        <v>0.656</v>
      </c>
      <c r="E278" s="6">
        <v>0.608</v>
      </c>
      <c r="F278" s="6">
        <v>0.602</v>
      </c>
      <c r="G278" s="6">
        <v>0.594</v>
      </c>
      <c r="H278" s="6"/>
      <c r="J278" s="69"/>
      <c r="K278" s="69"/>
      <c r="L278" s="69"/>
      <c r="M278" s="69"/>
    </row>
    <row r="279" spans="1:13">
      <c r="A279" s="6">
        <v>77</v>
      </c>
      <c r="B279" s="6">
        <v>0.646</v>
      </c>
      <c r="C279" s="6">
        <v>0.639</v>
      </c>
      <c r="D279" s="6">
        <v>0.657</v>
      </c>
      <c r="E279" s="6">
        <v>0.612</v>
      </c>
      <c r="F279" s="6">
        <v>0.604</v>
      </c>
      <c r="G279" s="6">
        <v>0.591</v>
      </c>
      <c r="H279" s="6"/>
      <c r="J279" s="69"/>
      <c r="K279" s="69"/>
      <c r="L279" s="69"/>
      <c r="M279" s="69"/>
    </row>
    <row r="280" spans="1:13">
      <c r="A280" s="6">
        <v>78.4</v>
      </c>
      <c r="B280" s="6">
        <v>0.647</v>
      </c>
      <c r="C280" s="6">
        <v>0.642</v>
      </c>
      <c r="D280" s="6">
        <v>0.655</v>
      </c>
      <c r="E280" s="6">
        <v>0.606</v>
      </c>
      <c r="F280" s="6">
        <v>0.604</v>
      </c>
      <c r="G280" s="6">
        <v>0.593</v>
      </c>
      <c r="H280" s="6"/>
      <c r="J280" s="69"/>
      <c r="K280" s="69"/>
      <c r="L280" s="69"/>
      <c r="M280" s="69"/>
    </row>
    <row r="281" spans="1:13">
      <c r="A281" s="6">
        <v>79.8</v>
      </c>
      <c r="B281" s="6">
        <v>0.648</v>
      </c>
      <c r="C281" s="6">
        <v>0.641</v>
      </c>
      <c r="D281" s="6">
        <v>0.655</v>
      </c>
      <c r="E281" s="6">
        <v>0.608</v>
      </c>
      <c r="F281" s="6">
        <v>0.604</v>
      </c>
      <c r="G281" s="6">
        <v>0.591</v>
      </c>
      <c r="H281" s="6"/>
      <c r="J281" s="69"/>
      <c r="K281" s="69"/>
      <c r="L281" s="69"/>
      <c r="M281" s="69"/>
    </row>
    <row r="282" spans="1:13">
      <c r="A282" s="6">
        <v>81.2</v>
      </c>
      <c r="B282" s="6">
        <v>0.648</v>
      </c>
      <c r="C282" s="6">
        <v>0.64</v>
      </c>
      <c r="D282" s="6">
        <v>0.656</v>
      </c>
      <c r="E282" s="6">
        <v>0.61</v>
      </c>
      <c r="F282" s="6">
        <v>0.6</v>
      </c>
      <c r="G282" s="6">
        <v>0.592</v>
      </c>
      <c r="H282" s="6"/>
      <c r="J282" s="69"/>
      <c r="K282" s="69"/>
      <c r="L282" s="69"/>
      <c r="M282" s="69"/>
    </row>
    <row r="283" spans="1:13">
      <c r="A283" s="6">
        <v>82.6</v>
      </c>
      <c r="B283" s="6">
        <v>0.648</v>
      </c>
      <c r="C283" s="6">
        <v>0.64</v>
      </c>
      <c r="D283" s="6">
        <v>0.654</v>
      </c>
      <c r="E283" s="6">
        <v>0.608</v>
      </c>
      <c r="F283" s="6">
        <v>0.603</v>
      </c>
      <c r="G283" s="6">
        <v>0.59</v>
      </c>
      <c r="H283" s="6"/>
      <c r="J283" s="69"/>
      <c r="K283" s="69"/>
      <c r="L283" s="69"/>
      <c r="M283" s="69"/>
    </row>
    <row r="284" spans="1:13">
      <c r="A284" s="6">
        <v>84</v>
      </c>
      <c r="B284" s="6">
        <v>0.648</v>
      </c>
      <c r="C284" s="6">
        <v>0.639</v>
      </c>
      <c r="D284" s="6">
        <v>0.657</v>
      </c>
      <c r="E284" s="6">
        <v>0.608</v>
      </c>
      <c r="F284" s="6">
        <v>0.605</v>
      </c>
      <c r="G284" s="6">
        <v>0.593</v>
      </c>
      <c r="H284" s="6"/>
      <c r="J284" s="69"/>
      <c r="K284" s="69"/>
      <c r="L284" s="69"/>
      <c r="M284" s="69"/>
    </row>
    <row r="285" spans="1:13">
      <c r="A285" s="6">
        <v>85.4</v>
      </c>
      <c r="B285" s="6">
        <v>0.646</v>
      </c>
      <c r="C285" s="6">
        <v>0.639</v>
      </c>
      <c r="D285" s="6">
        <v>0.653</v>
      </c>
      <c r="E285" s="6">
        <v>0.607</v>
      </c>
      <c r="F285" s="6">
        <v>0.602</v>
      </c>
      <c r="G285" s="6">
        <v>0.591</v>
      </c>
      <c r="H285" s="6"/>
      <c r="J285" s="69"/>
      <c r="K285" s="69"/>
      <c r="L285" s="69"/>
      <c r="M285" s="69"/>
    </row>
    <row r="286" spans="1:13">
      <c r="A286" s="6">
        <v>86.8</v>
      </c>
      <c r="B286" s="6">
        <v>0.649</v>
      </c>
      <c r="C286" s="6">
        <v>0.638</v>
      </c>
      <c r="D286" s="6">
        <v>0.654</v>
      </c>
      <c r="E286" s="6">
        <v>0.609</v>
      </c>
      <c r="F286" s="6">
        <v>0.603</v>
      </c>
      <c r="G286" s="6">
        <v>0.592</v>
      </c>
      <c r="H286" s="6"/>
      <c r="J286" s="69"/>
      <c r="K286" s="69"/>
      <c r="L286" s="69"/>
      <c r="M286" s="69"/>
    </row>
    <row r="287" spans="1:13">
      <c r="A287" s="6">
        <v>88.2</v>
      </c>
      <c r="B287" s="6">
        <v>0.649</v>
      </c>
      <c r="C287" s="6">
        <v>0.642</v>
      </c>
      <c r="D287" s="6">
        <v>0.654</v>
      </c>
      <c r="E287" s="6">
        <v>0.607</v>
      </c>
      <c r="F287" s="6">
        <v>0.605</v>
      </c>
      <c r="G287" s="6">
        <v>0.594</v>
      </c>
      <c r="H287" s="6"/>
      <c r="J287" s="69"/>
      <c r="K287" s="69"/>
      <c r="L287" s="69"/>
      <c r="M287" s="69"/>
    </row>
    <row r="288" spans="1:13">
      <c r="A288" s="6">
        <v>0</v>
      </c>
      <c r="B288" s="6"/>
      <c r="C288" s="6"/>
      <c r="D288" s="6"/>
      <c r="E288" s="6"/>
      <c r="F288" s="6"/>
      <c r="G288" s="6"/>
      <c r="H288" s="6">
        <v>0.699</v>
      </c>
      <c r="J288" s="69"/>
      <c r="K288" s="69"/>
      <c r="L288" s="69"/>
      <c r="M288" s="69"/>
    </row>
    <row r="289" spans="1:13">
      <c r="A289" s="6">
        <v>0.6</v>
      </c>
      <c r="B289" s="6"/>
      <c r="C289" s="6"/>
      <c r="D289" s="6"/>
      <c r="E289" s="6"/>
      <c r="F289" s="6"/>
      <c r="G289" s="6"/>
      <c r="H289" s="6">
        <v>0.7</v>
      </c>
      <c r="J289" s="69"/>
      <c r="K289" s="69"/>
      <c r="L289" s="69"/>
      <c r="M289" s="69"/>
    </row>
    <row r="290" spans="1:13">
      <c r="A290" s="6">
        <v>1.2</v>
      </c>
      <c r="B290" s="6"/>
      <c r="C290" s="6"/>
      <c r="D290" s="6"/>
      <c r="E290" s="6"/>
      <c r="F290" s="6"/>
      <c r="G290" s="6"/>
      <c r="H290" s="6">
        <v>0.698</v>
      </c>
      <c r="J290" s="69"/>
      <c r="K290" s="69"/>
      <c r="L290" s="69"/>
      <c r="M290" s="69"/>
    </row>
    <row r="291" spans="1:13">
      <c r="A291" s="6">
        <v>1.8</v>
      </c>
      <c r="B291" s="6"/>
      <c r="C291" s="6"/>
      <c r="D291" s="6"/>
      <c r="E291" s="6"/>
      <c r="F291" s="6"/>
      <c r="G291" s="6"/>
      <c r="H291" s="6">
        <v>0.698</v>
      </c>
      <c r="J291" s="69"/>
      <c r="K291" s="69"/>
      <c r="L291" s="69"/>
      <c r="M291" s="69"/>
    </row>
    <row r="292" spans="1:13">
      <c r="A292" s="6">
        <v>2.4</v>
      </c>
      <c r="B292" s="6"/>
      <c r="C292" s="6"/>
      <c r="D292" s="6"/>
      <c r="E292" s="6"/>
      <c r="F292" s="6"/>
      <c r="G292" s="6"/>
      <c r="H292" s="6">
        <v>0.699</v>
      </c>
      <c r="J292" s="69"/>
      <c r="K292" s="69"/>
      <c r="L292" s="69"/>
      <c r="M292" s="69"/>
    </row>
    <row r="293" spans="1:13">
      <c r="A293" s="6">
        <v>3</v>
      </c>
      <c r="B293" s="6"/>
      <c r="C293" s="6"/>
      <c r="D293" s="6"/>
      <c r="E293" s="6"/>
      <c r="F293" s="6"/>
      <c r="G293" s="6"/>
      <c r="H293" s="6">
        <v>0.698</v>
      </c>
      <c r="J293" s="69"/>
      <c r="K293" s="69"/>
      <c r="L293" s="69"/>
      <c r="M293" s="69"/>
    </row>
    <row r="294" spans="1:13">
      <c r="A294" s="6">
        <v>3.6</v>
      </c>
      <c r="B294" s="6"/>
      <c r="C294" s="6"/>
      <c r="D294" s="6"/>
      <c r="E294" s="6"/>
      <c r="F294" s="6"/>
      <c r="G294" s="6"/>
      <c r="H294" s="6">
        <v>0.697</v>
      </c>
      <c r="J294" s="69"/>
      <c r="K294" s="69"/>
      <c r="L294" s="69"/>
      <c r="M294" s="69"/>
    </row>
    <row r="295" spans="1:13">
      <c r="A295" s="6">
        <v>4.2</v>
      </c>
      <c r="B295" s="6"/>
      <c r="C295" s="6"/>
      <c r="D295" s="6"/>
      <c r="E295" s="6"/>
      <c r="F295" s="6"/>
      <c r="G295" s="6"/>
      <c r="H295" s="6">
        <v>0.697</v>
      </c>
      <c r="J295" s="69"/>
      <c r="K295" s="69"/>
      <c r="L295" s="69"/>
      <c r="M295" s="69"/>
    </row>
    <row r="296" spans="1:13">
      <c r="A296" s="6">
        <v>4.8</v>
      </c>
      <c r="B296" s="6"/>
      <c r="C296" s="6"/>
      <c r="D296" s="6"/>
      <c r="E296" s="6"/>
      <c r="F296" s="6"/>
      <c r="G296" s="6"/>
      <c r="H296" s="6">
        <v>0.696</v>
      </c>
      <c r="J296" s="69"/>
      <c r="K296" s="69"/>
      <c r="L296" s="69"/>
      <c r="M296" s="69"/>
    </row>
    <row r="297" spans="1:13">
      <c r="A297" s="6">
        <v>5.4</v>
      </c>
      <c r="B297" s="6"/>
      <c r="C297" s="6"/>
      <c r="D297" s="6"/>
      <c r="E297" s="6"/>
      <c r="F297" s="6"/>
      <c r="G297" s="6"/>
      <c r="H297" s="6">
        <v>0.699</v>
      </c>
      <c r="J297" s="69"/>
      <c r="K297" s="69"/>
      <c r="L297" s="69"/>
      <c r="M297" s="69"/>
    </row>
    <row r="298" spans="1:13">
      <c r="A298" s="6">
        <v>6</v>
      </c>
      <c r="B298" s="6"/>
      <c r="C298" s="6"/>
      <c r="D298" s="6"/>
      <c r="E298" s="6"/>
      <c r="F298" s="6"/>
      <c r="G298" s="6"/>
      <c r="H298" s="6">
        <v>0.698</v>
      </c>
      <c r="J298" s="69"/>
      <c r="K298" s="69"/>
      <c r="L298" s="69"/>
      <c r="M298" s="69"/>
    </row>
    <row r="299" spans="1:13">
      <c r="A299" s="6">
        <v>6.6</v>
      </c>
      <c r="B299" s="6"/>
      <c r="C299" s="6"/>
      <c r="D299" s="6"/>
      <c r="E299" s="6"/>
      <c r="F299" s="6"/>
      <c r="G299" s="6"/>
      <c r="H299" s="6">
        <v>0.7</v>
      </c>
      <c r="J299" s="69"/>
      <c r="K299" s="69"/>
      <c r="L299" s="69"/>
      <c r="M299" s="69"/>
    </row>
    <row r="300" spans="1:13">
      <c r="A300" s="6">
        <v>7.2</v>
      </c>
      <c r="B300" s="6"/>
      <c r="C300" s="6"/>
      <c r="D300" s="6"/>
      <c r="E300" s="6"/>
      <c r="F300" s="6"/>
      <c r="G300" s="6"/>
      <c r="H300" s="6">
        <v>0.699</v>
      </c>
      <c r="J300" s="69"/>
      <c r="K300" s="69"/>
      <c r="L300" s="69"/>
      <c r="M300" s="69"/>
    </row>
    <row r="301" spans="1:13">
      <c r="A301" s="6">
        <v>7.8</v>
      </c>
      <c r="B301" s="6"/>
      <c r="C301" s="6"/>
      <c r="D301" s="6"/>
      <c r="E301" s="6"/>
      <c r="F301" s="6"/>
      <c r="G301" s="6"/>
      <c r="H301" s="6">
        <v>0.699</v>
      </c>
      <c r="J301" s="69"/>
      <c r="K301" s="69"/>
      <c r="L301" s="69"/>
      <c r="M301" s="69"/>
    </row>
    <row r="302" spans="1:13">
      <c r="A302" s="6">
        <v>8.4</v>
      </c>
      <c r="B302" s="6"/>
      <c r="C302" s="6"/>
      <c r="D302" s="6"/>
      <c r="E302" s="6"/>
      <c r="F302" s="6"/>
      <c r="G302" s="6"/>
      <c r="H302" s="6">
        <v>0.7</v>
      </c>
      <c r="J302" s="69"/>
      <c r="K302" s="69"/>
      <c r="L302" s="69"/>
      <c r="M302" s="69"/>
    </row>
    <row r="303" spans="1:13">
      <c r="A303" s="6">
        <v>9</v>
      </c>
      <c r="B303" s="6"/>
      <c r="C303" s="6"/>
      <c r="D303" s="6"/>
      <c r="E303" s="6"/>
      <c r="F303" s="6"/>
      <c r="G303" s="6"/>
      <c r="H303" s="6">
        <v>0.699</v>
      </c>
      <c r="J303" s="69"/>
      <c r="K303" s="69"/>
      <c r="L303" s="69"/>
      <c r="M303" s="69"/>
    </row>
    <row r="304" spans="1:13">
      <c r="A304" s="6">
        <v>9.6</v>
      </c>
      <c r="B304" s="6"/>
      <c r="C304" s="6"/>
      <c r="D304" s="6"/>
      <c r="E304" s="6"/>
      <c r="F304" s="6"/>
      <c r="G304" s="6"/>
      <c r="H304" s="6">
        <v>0.696</v>
      </c>
      <c r="J304" s="69"/>
      <c r="K304" s="69"/>
      <c r="L304" s="69"/>
      <c r="M304" s="69"/>
    </row>
    <row r="305" spans="1:13">
      <c r="A305" s="6">
        <v>10.2</v>
      </c>
      <c r="B305" s="6"/>
      <c r="C305" s="6"/>
      <c r="D305" s="6"/>
      <c r="E305" s="6"/>
      <c r="F305" s="6"/>
      <c r="G305" s="6"/>
      <c r="H305" s="6">
        <v>0.699</v>
      </c>
      <c r="J305" s="69"/>
      <c r="K305" s="69"/>
      <c r="L305" s="69"/>
      <c r="M305" s="69"/>
    </row>
    <row r="306" spans="1:13">
      <c r="A306" s="6">
        <v>10.8</v>
      </c>
      <c r="B306" s="6"/>
      <c r="C306" s="6"/>
      <c r="D306" s="6"/>
      <c r="E306" s="6"/>
      <c r="F306" s="6"/>
      <c r="G306" s="6"/>
      <c r="H306" s="6">
        <v>0.698</v>
      </c>
      <c r="J306" s="69"/>
      <c r="K306" s="69"/>
      <c r="L306" s="69"/>
      <c r="M306" s="69"/>
    </row>
    <row r="307" spans="1:13">
      <c r="A307" s="6">
        <v>11.4</v>
      </c>
      <c r="B307" s="6"/>
      <c r="C307" s="6"/>
      <c r="D307" s="6"/>
      <c r="E307" s="6"/>
      <c r="F307" s="6"/>
      <c r="G307" s="6"/>
      <c r="H307" s="6">
        <v>0.697</v>
      </c>
      <c r="J307" s="69"/>
      <c r="K307" s="69"/>
      <c r="L307" s="69"/>
      <c r="M307" s="69"/>
    </row>
    <row r="308" spans="1:13">
      <c r="A308" s="6">
        <v>12</v>
      </c>
      <c r="B308" s="6"/>
      <c r="C308" s="6"/>
      <c r="D308" s="6"/>
      <c r="E308" s="6"/>
      <c r="F308" s="6"/>
      <c r="G308" s="6"/>
      <c r="H308" s="6">
        <v>0.698</v>
      </c>
      <c r="J308" s="69"/>
      <c r="K308" s="69"/>
      <c r="L308" s="69"/>
      <c r="M308" s="69"/>
    </row>
    <row r="309" spans="1:13">
      <c r="A309" s="6">
        <v>12.6</v>
      </c>
      <c r="B309" s="6"/>
      <c r="C309" s="6"/>
      <c r="D309" s="6"/>
      <c r="E309" s="6"/>
      <c r="F309" s="6"/>
      <c r="G309" s="6"/>
      <c r="H309" s="6">
        <v>0.698</v>
      </c>
      <c r="J309" s="69"/>
      <c r="K309" s="69"/>
      <c r="L309" s="69"/>
      <c r="M309" s="69"/>
    </row>
    <row r="310" spans="1:13">
      <c r="A310" s="6">
        <v>13.2</v>
      </c>
      <c r="B310" s="6"/>
      <c r="C310" s="6"/>
      <c r="D310" s="6"/>
      <c r="E310" s="6"/>
      <c r="F310" s="6"/>
      <c r="G310" s="6"/>
      <c r="H310" s="6">
        <v>0.698</v>
      </c>
      <c r="J310" s="69"/>
      <c r="K310" s="69"/>
      <c r="L310" s="69"/>
      <c r="M310" s="69"/>
    </row>
    <row r="311" spans="1:13">
      <c r="A311" s="6">
        <v>13.8</v>
      </c>
      <c r="B311" s="6"/>
      <c r="C311" s="6"/>
      <c r="D311" s="6"/>
      <c r="E311" s="6"/>
      <c r="F311" s="6"/>
      <c r="G311" s="6"/>
      <c r="H311" s="6">
        <v>0.697</v>
      </c>
      <c r="J311" s="69"/>
      <c r="K311" s="69"/>
      <c r="L311" s="69"/>
      <c r="M311" s="69"/>
    </row>
    <row r="312" spans="1:13">
      <c r="A312" s="6">
        <v>14.4</v>
      </c>
      <c r="B312" s="6"/>
      <c r="C312" s="6"/>
      <c r="D312" s="6"/>
      <c r="E312" s="6"/>
      <c r="F312" s="6"/>
      <c r="G312" s="6"/>
      <c r="H312" s="6">
        <v>0.698</v>
      </c>
      <c r="J312" s="69"/>
      <c r="K312" s="69"/>
      <c r="L312" s="69"/>
      <c r="M312" s="69"/>
    </row>
    <row r="313" spans="1:13">
      <c r="A313" s="6">
        <v>15</v>
      </c>
      <c r="B313" s="6"/>
      <c r="C313" s="6"/>
      <c r="D313" s="6"/>
      <c r="E313" s="6"/>
      <c r="F313" s="6"/>
      <c r="G313" s="6"/>
      <c r="H313" s="6">
        <v>0.697</v>
      </c>
      <c r="J313" s="69"/>
      <c r="K313" s="69"/>
      <c r="L313" s="69"/>
      <c r="M313" s="69"/>
    </row>
    <row r="314" spans="1:13">
      <c r="A314" s="6">
        <v>15.6</v>
      </c>
      <c r="B314" s="6"/>
      <c r="C314" s="6"/>
      <c r="D314" s="6"/>
      <c r="E314" s="6"/>
      <c r="F314" s="6"/>
      <c r="G314" s="6"/>
      <c r="H314" s="6">
        <v>0.697</v>
      </c>
      <c r="J314" s="69"/>
      <c r="K314" s="69"/>
      <c r="L314" s="69"/>
      <c r="M314" s="69"/>
    </row>
    <row r="315" spans="1:13">
      <c r="A315" s="6">
        <v>16.2</v>
      </c>
      <c r="B315" s="6"/>
      <c r="C315" s="6"/>
      <c r="D315" s="6"/>
      <c r="E315" s="6"/>
      <c r="F315" s="6"/>
      <c r="G315" s="6"/>
      <c r="H315" s="6">
        <v>0.696</v>
      </c>
      <c r="J315" s="69"/>
      <c r="K315" s="69"/>
      <c r="L315" s="69"/>
      <c r="M315" s="69"/>
    </row>
    <row r="316" spans="1:13">
      <c r="A316" s="6">
        <v>16.8</v>
      </c>
      <c r="B316" s="6"/>
      <c r="C316" s="6"/>
      <c r="D316" s="6"/>
      <c r="E316" s="6"/>
      <c r="F316" s="6"/>
      <c r="G316" s="6"/>
      <c r="H316" s="6">
        <v>0.698</v>
      </c>
      <c r="J316" s="69"/>
      <c r="K316" s="69"/>
      <c r="L316" s="69"/>
      <c r="M316" s="69"/>
    </row>
    <row r="317" spans="1:13">
      <c r="A317" s="6">
        <v>17.4</v>
      </c>
      <c r="B317" s="6"/>
      <c r="C317" s="6"/>
      <c r="D317" s="6"/>
      <c r="E317" s="6"/>
      <c r="F317" s="6"/>
      <c r="G317" s="6"/>
      <c r="H317" s="6">
        <v>0.698</v>
      </c>
      <c r="J317" s="69"/>
      <c r="K317" s="69"/>
      <c r="L317" s="69"/>
      <c r="M317" s="69"/>
    </row>
    <row r="318" spans="1:13">
      <c r="A318" s="6">
        <v>18</v>
      </c>
      <c r="B318" s="6"/>
      <c r="C318" s="6"/>
      <c r="D318" s="6"/>
      <c r="E318" s="6"/>
      <c r="F318" s="6"/>
      <c r="G318" s="6"/>
      <c r="H318" s="6">
        <v>0.698</v>
      </c>
      <c r="J318" s="69"/>
      <c r="K318" s="69"/>
      <c r="L318" s="69"/>
      <c r="M318" s="69"/>
    </row>
    <row r="319" spans="1:13">
      <c r="A319" s="6">
        <v>18.6</v>
      </c>
      <c r="B319" s="6"/>
      <c r="C319" s="6"/>
      <c r="D319" s="6"/>
      <c r="E319" s="6"/>
      <c r="F319" s="6"/>
      <c r="G319" s="6"/>
      <c r="H319" s="6">
        <v>0.696</v>
      </c>
      <c r="J319" s="69"/>
      <c r="K319" s="69"/>
      <c r="L319" s="69"/>
      <c r="M319" s="69"/>
    </row>
    <row r="320" spans="1:13">
      <c r="A320" s="6">
        <v>19.2</v>
      </c>
      <c r="B320" s="6"/>
      <c r="C320" s="6"/>
      <c r="D320" s="6"/>
      <c r="E320" s="6"/>
      <c r="F320" s="6"/>
      <c r="G320" s="6"/>
      <c r="H320" s="6">
        <v>0.697</v>
      </c>
      <c r="J320" s="69"/>
      <c r="K320" s="69"/>
      <c r="L320" s="69"/>
      <c r="M320" s="69"/>
    </row>
    <row r="321" spans="1:13">
      <c r="A321" s="6">
        <v>19.8</v>
      </c>
      <c r="B321" s="6"/>
      <c r="C321" s="6"/>
      <c r="D321" s="6"/>
      <c r="E321" s="6"/>
      <c r="F321" s="6"/>
      <c r="G321" s="6"/>
      <c r="H321" s="6">
        <v>0.696</v>
      </c>
      <c r="J321" s="69"/>
      <c r="K321" s="69"/>
      <c r="L321" s="69"/>
      <c r="M321" s="69"/>
    </row>
    <row r="322" spans="1:13">
      <c r="A322" s="6">
        <v>20.4</v>
      </c>
      <c r="B322" s="6"/>
      <c r="C322" s="6"/>
      <c r="D322" s="6"/>
      <c r="E322" s="6"/>
      <c r="F322" s="6"/>
      <c r="G322" s="6"/>
      <c r="H322" s="6">
        <v>0.696</v>
      </c>
      <c r="J322" s="69"/>
      <c r="K322" s="69"/>
      <c r="L322" s="69"/>
      <c r="M322" s="69"/>
    </row>
    <row r="323" spans="1:13">
      <c r="A323" s="6">
        <v>21</v>
      </c>
      <c r="B323" s="6"/>
      <c r="C323" s="6"/>
      <c r="D323" s="6"/>
      <c r="E323" s="6"/>
      <c r="F323" s="6"/>
      <c r="G323" s="6"/>
      <c r="H323" s="6">
        <v>0.697</v>
      </c>
      <c r="J323" s="69"/>
      <c r="K323" s="69"/>
      <c r="L323" s="69"/>
      <c r="M323" s="69"/>
    </row>
    <row r="324" spans="1:13">
      <c r="A324" s="6">
        <v>21.6</v>
      </c>
      <c r="B324" s="6"/>
      <c r="C324" s="6"/>
      <c r="D324" s="6"/>
      <c r="E324" s="6"/>
      <c r="F324" s="6"/>
      <c r="G324" s="6"/>
      <c r="H324" s="6">
        <v>0.696</v>
      </c>
      <c r="J324" s="69"/>
      <c r="K324" s="69"/>
      <c r="L324" s="69"/>
      <c r="M324" s="69"/>
    </row>
    <row r="325" spans="1:13">
      <c r="A325" s="6">
        <v>22.2</v>
      </c>
      <c r="B325" s="6"/>
      <c r="C325" s="6"/>
      <c r="D325" s="6"/>
      <c r="E325" s="6"/>
      <c r="F325" s="6"/>
      <c r="G325" s="6"/>
      <c r="H325" s="6">
        <v>0.696</v>
      </c>
      <c r="J325" s="69"/>
      <c r="K325" s="69"/>
      <c r="L325" s="69"/>
      <c r="M325" s="69"/>
    </row>
    <row r="326" spans="1:13">
      <c r="A326" s="6">
        <v>22.8</v>
      </c>
      <c r="B326" s="6"/>
      <c r="C326" s="6"/>
      <c r="D326" s="6"/>
      <c r="E326" s="6"/>
      <c r="F326" s="6"/>
      <c r="G326" s="6"/>
      <c r="H326" s="6">
        <v>0.699</v>
      </c>
      <c r="J326" s="69"/>
      <c r="K326" s="69"/>
      <c r="L326" s="69"/>
      <c r="M326" s="69"/>
    </row>
    <row r="327" spans="1:13">
      <c r="A327" s="6">
        <v>23.4</v>
      </c>
      <c r="B327" s="6"/>
      <c r="C327" s="6"/>
      <c r="D327" s="6"/>
      <c r="E327" s="6"/>
      <c r="F327" s="6"/>
      <c r="G327" s="6"/>
      <c r="H327" s="6">
        <v>0.695</v>
      </c>
      <c r="J327" s="69"/>
      <c r="K327" s="69"/>
      <c r="L327" s="69"/>
      <c r="M327" s="69"/>
    </row>
    <row r="328" spans="1:13">
      <c r="A328" s="6">
        <v>24</v>
      </c>
      <c r="B328" s="6"/>
      <c r="C328" s="6"/>
      <c r="D328" s="6"/>
      <c r="E328" s="6"/>
      <c r="F328" s="6"/>
      <c r="G328" s="6"/>
      <c r="H328" s="6">
        <v>0.697</v>
      </c>
      <c r="J328" s="69"/>
      <c r="K328" s="69"/>
      <c r="L328" s="69"/>
      <c r="M328" s="69"/>
    </row>
    <row r="329" spans="1:13">
      <c r="A329" s="6">
        <v>24.6</v>
      </c>
      <c r="B329" s="6"/>
      <c r="C329" s="6"/>
      <c r="D329" s="6"/>
      <c r="E329" s="6"/>
      <c r="F329" s="6"/>
      <c r="G329" s="6"/>
      <c r="H329" s="6">
        <v>0.695</v>
      </c>
      <c r="J329" s="69"/>
      <c r="K329" s="69"/>
      <c r="L329" s="69"/>
      <c r="M329" s="69"/>
    </row>
    <row r="330" spans="1:13">
      <c r="A330" s="6">
        <v>25.2</v>
      </c>
      <c r="B330" s="6"/>
      <c r="C330" s="6"/>
      <c r="D330" s="6"/>
      <c r="E330" s="6"/>
      <c r="F330" s="6"/>
      <c r="G330" s="6"/>
      <c r="H330" s="6">
        <v>0.699</v>
      </c>
      <c r="J330" s="69"/>
      <c r="K330" s="69"/>
      <c r="L330" s="69"/>
      <c r="M330" s="69"/>
    </row>
    <row r="331" spans="1:13">
      <c r="A331" s="6">
        <v>25.8</v>
      </c>
      <c r="B331" s="6"/>
      <c r="C331" s="6"/>
      <c r="D331" s="6"/>
      <c r="E331" s="6"/>
      <c r="F331" s="6"/>
      <c r="G331" s="6"/>
      <c r="H331" s="6">
        <v>0.698</v>
      </c>
      <c r="J331" s="69"/>
      <c r="K331" s="69"/>
      <c r="L331" s="69"/>
      <c r="M331" s="69"/>
    </row>
    <row r="332" spans="1:13">
      <c r="A332" s="6">
        <v>26.4</v>
      </c>
      <c r="B332" s="6"/>
      <c r="C332" s="6"/>
      <c r="D332" s="6"/>
      <c r="E332" s="6"/>
      <c r="F332" s="6"/>
      <c r="G332" s="6"/>
      <c r="H332" s="6">
        <v>0.697</v>
      </c>
      <c r="J332" s="69"/>
      <c r="K332" s="69"/>
      <c r="L332" s="69"/>
      <c r="M332" s="69"/>
    </row>
    <row r="333" spans="1:13">
      <c r="A333" s="6">
        <v>27</v>
      </c>
      <c r="B333" s="6"/>
      <c r="C333" s="6"/>
      <c r="D333" s="6"/>
      <c r="E333" s="6"/>
      <c r="F333" s="6"/>
      <c r="G333" s="6"/>
      <c r="H333" s="6">
        <v>0.696</v>
      </c>
      <c r="J333" s="69"/>
      <c r="K333" s="69"/>
      <c r="L333" s="69"/>
      <c r="M333" s="69"/>
    </row>
    <row r="334" spans="1:13">
      <c r="A334" s="6">
        <v>27.6</v>
      </c>
      <c r="B334" s="6"/>
      <c r="C334" s="6"/>
      <c r="D334" s="6"/>
      <c r="E334" s="6"/>
      <c r="F334" s="6"/>
      <c r="G334" s="6"/>
      <c r="H334" s="6">
        <v>0.696</v>
      </c>
      <c r="J334" s="69"/>
      <c r="K334" s="69"/>
      <c r="L334" s="69"/>
      <c r="M334" s="69"/>
    </row>
    <row r="335" spans="1:13">
      <c r="A335" s="6">
        <v>28.2</v>
      </c>
      <c r="B335" s="6"/>
      <c r="C335" s="6"/>
      <c r="D335" s="6"/>
      <c r="E335" s="6"/>
      <c r="F335" s="6"/>
      <c r="G335" s="6"/>
      <c r="H335" s="6">
        <v>0.697</v>
      </c>
      <c r="J335" s="69"/>
      <c r="K335" s="69"/>
      <c r="L335" s="69"/>
      <c r="M335" s="69"/>
    </row>
    <row r="336" spans="1:13">
      <c r="A336" s="6">
        <v>28.8</v>
      </c>
      <c r="B336" s="6"/>
      <c r="C336" s="6"/>
      <c r="D336" s="6"/>
      <c r="E336" s="6"/>
      <c r="F336" s="6"/>
      <c r="G336" s="6"/>
      <c r="H336" s="6">
        <v>0.698</v>
      </c>
      <c r="J336" s="69"/>
      <c r="K336" s="69"/>
      <c r="L336" s="69"/>
      <c r="M336" s="69"/>
    </row>
    <row r="337" spans="1:13">
      <c r="A337" s="6">
        <v>29.4</v>
      </c>
      <c r="B337" s="6"/>
      <c r="C337" s="6"/>
      <c r="D337" s="6"/>
      <c r="E337" s="6"/>
      <c r="F337" s="6"/>
      <c r="G337" s="6"/>
      <c r="H337" s="6">
        <v>0.695</v>
      </c>
      <c r="J337" s="69"/>
      <c r="K337" s="69"/>
      <c r="L337" s="69"/>
      <c r="M337" s="69"/>
    </row>
    <row r="338" spans="1:13">
      <c r="A338" s="6">
        <v>30</v>
      </c>
      <c r="B338" s="6"/>
      <c r="C338" s="6"/>
      <c r="D338" s="6"/>
      <c r="E338" s="6"/>
      <c r="F338" s="6"/>
      <c r="G338" s="6"/>
      <c r="H338" s="6">
        <v>0.696</v>
      </c>
      <c r="J338" s="69"/>
      <c r="K338" s="69"/>
      <c r="L338" s="69"/>
      <c r="M338" s="69"/>
    </row>
    <row r="339" spans="1:13">
      <c r="A339" s="6">
        <v>30.6</v>
      </c>
      <c r="B339" s="6"/>
      <c r="C339" s="6"/>
      <c r="D339" s="6"/>
      <c r="E339" s="6"/>
      <c r="F339" s="6"/>
      <c r="G339" s="6"/>
      <c r="H339" s="6">
        <v>0.699</v>
      </c>
      <c r="J339" s="69"/>
      <c r="K339" s="69"/>
      <c r="L339" s="69"/>
      <c r="M339" s="69"/>
    </row>
    <row r="340" spans="1:13">
      <c r="A340" s="6">
        <v>31.2</v>
      </c>
      <c r="B340" s="6"/>
      <c r="C340" s="6"/>
      <c r="D340" s="6"/>
      <c r="E340" s="6"/>
      <c r="F340" s="6"/>
      <c r="G340" s="6"/>
      <c r="H340" s="6">
        <v>0.697</v>
      </c>
      <c r="J340" s="69"/>
      <c r="K340" s="69"/>
      <c r="L340" s="69"/>
      <c r="M340" s="69"/>
    </row>
    <row r="341" spans="1:13">
      <c r="A341" s="6">
        <v>31.8</v>
      </c>
      <c r="B341" s="6"/>
      <c r="C341" s="6"/>
      <c r="D341" s="6"/>
      <c r="E341" s="6"/>
      <c r="F341" s="6"/>
      <c r="G341" s="6"/>
      <c r="H341" s="6">
        <v>0.697</v>
      </c>
      <c r="J341" s="69"/>
      <c r="K341" s="69"/>
      <c r="L341" s="69"/>
      <c r="M341" s="69"/>
    </row>
    <row r="342" spans="1:13">
      <c r="A342" s="6">
        <v>32.4</v>
      </c>
      <c r="B342" s="6"/>
      <c r="C342" s="6"/>
      <c r="D342" s="6"/>
      <c r="E342" s="6"/>
      <c r="F342" s="6"/>
      <c r="G342" s="6"/>
      <c r="H342" s="6">
        <v>0.697</v>
      </c>
      <c r="J342" s="69"/>
      <c r="K342" s="69"/>
      <c r="L342" s="69"/>
      <c r="M342" s="69"/>
    </row>
    <row r="343" spans="1:13">
      <c r="A343" s="6">
        <v>33</v>
      </c>
      <c r="B343" s="6"/>
      <c r="C343" s="6"/>
      <c r="D343" s="6"/>
      <c r="E343" s="6"/>
      <c r="F343" s="6"/>
      <c r="G343" s="6"/>
      <c r="H343" s="6">
        <v>0.698</v>
      </c>
      <c r="J343" s="69"/>
      <c r="K343" s="69"/>
      <c r="L343" s="69"/>
      <c r="M343" s="69"/>
    </row>
    <row r="344" spans="1:13">
      <c r="A344" s="6">
        <v>33.6</v>
      </c>
      <c r="B344" s="6"/>
      <c r="C344" s="6"/>
      <c r="D344" s="6"/>
      <c r="E344" s="6"/>
      <c r="F344" s="6"/>
      <c r="G344" s="6"/>
      <c r="H344" s="6">
        <v>0.697</v>
      </c>
      <c r="J344" s="69"/>
      <c r="K344" s="69"/>
      <c r="L344" s="69"/>
      <c r="M344" s="69"/>
    </row>
    <row r="345" spans="1:13">
      <c r="A345" s="6">
        <v>34.2</v>
      </c>
      <c r="B345" s="6"/>
      <c r="C345" s="6"/>
      <c r="D345" s="6"/>
      <c r="E345" s="6"/>
      <c r="F345" s="6"/>
      <c r="G345" s="6"/>
      <c r="H345" s="6">
        <v>0.697</v>
      </c>
      <c r="J345" s="69"/>
      <c r="K345" s="69"/>
      <c r="L345" s="69"/>
      <c r="M345" s="69"/>
    </row>
    <row r="346" spans="1:13">
      <c r="A346" s="6">
        <v>34.8</v>
      </c>
      <c r="B346" s="6"/>
      <c r="C346" s="6"/>
      <c r="D346" s="6"/>
      <c r="E346" s="6"/>
      <c r="F346" s="6"/>
      <c r="G346" s="6"/>
      <c r="H346" s="6">
        <v>0.698</v>
      </c>
      <c r="J346" s="69"/>
      <c r="K346" s="69"/>
      <c r="L346" s="69"/>
      <c r="M346" s="69"/>
    </row>
    <row r="347" spans="1:13">
      <c r="A347" s="6">
        <v>35.4</v>
      </c>
      <c r="B347" s="6"/>
      <c r="C347" s="6"/>
      <c r="D347" s="6"/>
      <c r="E347" s="6"/>
      <c r="F347" s="6"/>
      <c r="G347" s="6"/>
      <c r="H347" s="6">
        <v>0.696</v>
      </c>
      <c r="J347" s="69"/>
      <c r="K347" s="69"/>
      <c r="L347" s="69"/>
      <c r="M347" s="69"/>
    </row>
    <row r="348" spans="1:13">
      <c r="A348" s="6">
        <v>36</v>
      </c>
      <c r="B348" s="6"/>
      <c r="C348" s="6"/>
      <c r="D348" s="6"/>
      <c r="E348" s="6"/>
      <c r="F348" s="6"/>
      <c r="G348" s="6"/>
      <c r="H348" s="6">
        <v>0.699</v>
      </c>
      <c r="J348" s="69"/>
      <c r="K348" s="69"/>
      <c r="L348" s="69"/>
      <c r="M348" s="69"/>
    </row>
    <row r="349" spans="1:13">
      <c r="A349" s="6">
        <v>36.6</v>
      </c>
      <c r="B349" s="6"/>
      <c r="C349" s="6"/>
      <c r="D349" s="6"/>
      <c r="E349" s="6"/>
      <c r="F349" s="6"/>
      <c r="G349" s="6"/>
      <c r="H349" s="6">
        <v>0.697</v>
      </c>
      <c r="J349" s="69"/>
      <c r="K349" s="69"/>
      <c r="L349" s="69"/>
      <c r="M349" s="69"/>
    </row>
    <row r="350" spans="1:13">
      <c r="A350" s="6">
        <v>37.2</v>
      </c>
      <c r="B350" s="6"/>
      <c r="C350" s="6"/>
      <c r="D350" s="6"/>
      <c r="E350" s="6"/>
      <c r="F350" s="6"/>
      <c r="G350" s="6"/>
      <c r="H350" s="6">
        <v>0.696</v>
      </c>
      <c r="J350" s="69"/>
      <c r="K350" s="69"/>
      <c r="L350" s="69"/>
      <c r="M350" s="69"/>
    </row>
    <row r="351" spans="1:13">
      <c r="A351" s="6">
        <v>37.8</v>
      </c>
      <c r="B351" s="6"/>
      <c r="C351" s="6"/>
      <c r="D351" s="6"/>
      <c r="E351" s="6"/>
      <c r="F351" s="6"/>
      <c r="G351" s="6"/>
      <c r="H351" s="6">
        <v>0.697</v>
      </c>
      <c r="J351" s="69"/>
      <c r="K351" s="69"/>
      <c r="L351" s="69"/>
      <c r="M351" s="69"/>
    </row>
    <row r="352" spans="1:13">
      <c r="A352" s="6">
        <v>38.4</v>
      </c>
      <c r="B352" s="6"/>
      <c r="C352" s="6"/>
      <c r="D352" s="6"/>
      <c r="E352" s="6"/>
      <c r="F352" s="6"/>
      <c r="G352" s="6"/>
      <c r="H352" s="6">
        <v>0.696</v>
      </c>
      <c r="J352" s="69"/>
      <c r="K352" s="69"/>
      <c r="L352" s="69"/>
      <c r="M352" s="69"/>
    </row>
    <row r="353" spans="1:13">
      <c r="A353" s="6">
        <v>39</v>
      </c>
      <c r="B353" s="6"/>
      <c r="C353" s="6"/>
      <c r="D353" s="6"/>
      <c r="E353" s="6"/>
      <c r="F353" s="6"/>
      <c r="G353" s="6"/>
      <c r="H353" s="6">
        <v>0.696</v>
      </c>
      <c r="J353" s="69"/>
      <c r="K353" s="69"/>
      <c r="L353" s="69"/>
      <c r="M353" s="69"/>
    </row>
    <row r="354" spans="1:13">
      <c r="A354" s="6">
        <v>39.6</v>
      </c>
      <c r="B354" s="6"/>
      <c r="C354" s="6"/>
      <c r="D354" s="6"/>
      <c r="E354" s="6"/>
      <c r="F354" s="6"/>
      <c r="G354" s="6"/>
      <c r="H354" s="6">
        <v>0.695</v>
      </c>
      <c r="J354" s="69"/>
      <c r="K354" s="69"/>
      <c r="L354" s="69"/>
      <c r="M354" s="69"/>
    </row>
    <row r="355" spans="1:13">
      <c r="A355" s="6">
        <v>40.2</v>
      </c>
      <c r="B355" s="6"/>
      <c r="C355" s="6"/>
      <c r="D355" s="6"/>
      <c r="E355" s="6"/>
      <c r="F355" s="6"/>
      <c r="G355" s="6"/>
      <c r="H355" s="6">
        <v>0.696</v>
      </c>
      <c r="J355" s="69"/>
      <c r="K355" s="69"/>
      <c r="L355" s="69"/>
      <c r="M355" s="69"/>
    </row>
    <row r="356" spans="1:13">
      <c r="A356" s="6">
        <v>40.8</v>
      </c>
      <c r="B356" s="6"/>
      <c r="C356" s="6"/>
      <c r="D356" s="6"/>
      <c r="E356" s="6"/>
      <c r="F356" s="6"/>
      <c r="G356" s="6"/>
      <c r="H356" s="6">
        <v>0.697</v>
      </c>
      <c r="J356" s="69"/>
      <c r="K356" s="69"/>
      <c r="L356" s="69"/>
      <c r="M356" s="69"/>
    </row>
    <row r="357" spans="1:13">
      <c r="A357" s="6">
        <v>41.4</v>
      </c>
      <c r="B357" s="6"/>
      <c r="C357" s="6"/>
      <c r="D357" s="6"/>
      <c r="E357" s="6"/>
      <c r="F357" s="6"/>
      <c r="G357" s="6"/>
      <c r="H357" s="6">
        <v>0.697</v>
      </c>
      <c r="J357" s="69"/>
      <c r="K357" s="69"/>
      <c r="L357" s="69"/>
      <c r="M357" s="69"/>
    </row>
    <row r="358" spans="1:13">
      <c r="A358" s="6">
        <v>42</v>
      </c>
      <c r="B358" s="6"/>
      <c r="C358" s="6"/>
      <c r="D358" s="6"/>
      <c r="E358" s="6"/>
      <c r="F358" s="6"/>
      <c r="G358" s="6"/>
      <c r="H358" s="6">
        <v>0.696</v>
      </c>
      <c r="J358" s="69"/>
      <c r="K358" s="69"/>
      <c r="L358" s="69"/>
      <c r="M358" s="69"/>
    </row>
    <row r="359" spans="1:13">
      <c r="A359" s="6">
        <v>42.6</v>
      </c>
      <c r="B359" s="6"/>
      <c r="C359" s="6"/>
      <c r="D359" s="6"/>
      <c r="E359" s="6"/>
      <c r="F359" s="6"/>
      <c r="G359" s="6"/>
      <c r="H359" s="6">
        <v>0.697</v>
      </c>
      <c r="J359" s="69"/>
      <c r="K359" s="69"/>
      <c r="L359" s="69"/>
      <c r="M359" s="69"/>
    </row>
    <row r="360" spans="1:13">
      <c r="A360" s="6">
        <v>43.2</v>
      </c>
      <c r="B360" s="6"/>
      <c r="C360" s="6"/>
      <c r="D360" s="6"/>
      <c r="E360" s="6"/>
      <c r="F360" s="6"/>
      <c r="G360" s="6"/>
      <c r="H360" s="6">
        <v>0.698</v>
      </c>
      <c r="J360" s="69"/>
      <c r="K360" s="69"/>
      <c r="L360" s="69"/>
      <c r="M360" s="69"/>
    </row>
    <row r="361" spans="1:13">
      <c r="A361" s="6">
        <v>43.8</v>
      </c>
      <c r="B361" s="6"/>
      <c r="C361" s="6"/>
      <c r="D361" s="6"/>
      <c r="E361" s="6"/>
      <c r="F361" s="6"/>
      <c r="G361" s="6"/>
      <c r="H361" s="6">
        <v>0.697</v>
      </c>
      <c r="J361" s="69"/>
      <c r="K361" s="69"/>
      <c r="L361" s="69"/>
      <c r="M361" s="69"/>
    </row>
    <row r="362" spans="1:13">
      <c r="A362" s="6">
        <v>44.4</v>
      </c>
      <c r="B362" s="6"/>
      <c r="C362" s="6"/>
      <c r="D362" s="6"/>
      <c r="E362" s="6"/>
      <c r="F362" s="6"/>
      <c r="G362" s="6"/>
      <c r="H362" s="6">
        <v>0.696</v>
      </c>
      <c r="J362" s="69"/>
      <c r="K362" s="69"/>
      <c r="L362" s="69"/>
      <c r="M362" s="69"/>
    </row>
    <row r="363" spans="1:13">
      <c r="A363" s="6">
        <v>45</v>
      </c>
      <c r="B363" s="6"/>
      <c r="C363" s="6"/>
      <c r="D363" s="6"/>
      <c r="E363" s="6"/>
      <c r="F363" s="6"/>
      <c r="G363" s="6"/>
      <c r="H363" s="6">
        <v>0.694</v>
      </c>
      <c r="J363" s="69"/>
      <c r="K363" s="69"/>
      <c r="L363" s="69"/>
      <c r="M363" s="69"/>
    </row>
    <row r="364" spans="1:13">
      <c r="A364" s="6">
        <v>45.6</v>
      </c>
      <c r="B364" s="6"/>
      <c r="C364" s="6"/>
      <c r="D364" s="6"/>
      <c r="E364" s="6"/>
      <c r="F364" s="6"/>
      <c r="G364" s="6"/>
      <c r="H364" s="6">
        <v>0.697</v>
      </c>
      <c r="J364" s="69"/>
      <c r="K364" s="69"/>
      <c r="L364" s="69"/>
      <c r="M364" s="69"/>
    </row>
    <row r="365" spans="1:13">
      <c r="A365" s="6">
        <v>46.2</v>
      </c>
      <c r="B365" s="6"/>
      <c r="C365" s="6"/>
      <c r="D365" s="6"/>
      <c r="E365" s="6"/>
      <c r="F365" s="6"/>
      <c r="G365" s="6"/>
      <c r="H365" s="6">
        <v>0.696</v>
      </c>
      <c r="J365" s="69"/>
      <c r="K365" s="69"/>
      <c r="L365" s="69"/>
      <c r="M365" s="69"/>
    </row>
    <row r="366" spans="1:13">
      <c r="A366" s="6">
        <v>46.8</v>
      </c>
      <c r="B366" s="6"/>
      <c r="C366" s="6"/>
      <c r="D366" s="6"/>
      <c r="E366" s="6"/>
      <c r="F366" s="6"/>
      <c r="G366" s="6"/>
      <c r="H366" s="6">
        <v>0.695</v>
      </c>
      <c r="J366" s="69"/>
      <c r="K366" s="69"/>
      <c r="L366" s="69"/>
      <c r="M366" s="69"/>
    </row>
    <row r="367" spans="1:13">
      <c r="A367" s="6">
        <v>47.4</v>
      </c>
      <c r="B367" s="6"/>
      <c r="C367" s="6"/>
      <c r="D367" s="6"/>
      <c r="E367" s="6"/>
      <c r="F367" s="6"/>
      <c r="G367" s="6"/>
      <c r="H367" s="6">
        <v>0.696</v>
      </c>
      <c r="J367" s="69"/>
      <c r="K367" s="69"/>
      <c r="L367" s="69"/>
      <c r="M367" s="69"/>
    </row>
    <row r="368" spans="1:13">
      <c r="A368" s="6">
        <v>48</v>
      </c>
      <c r="B368" s="6"/>
      <c r="C368" s="6"/>
      <c r="D368" s="6"/>
      <c r="E368" s="6"/>
      <c r="F368" s="6"/>
      <c r="G368" s="6"/>
      <c r="H368" s="6">
        <v>0.695</v>
      </c>
      <c r="J368" s="69"/>
      <c r="K368" s="69"/>
      <c r="L368" s="69"/>
      <c r="M368" s="69"/>
    </row>
    <row r="369" spans="1:13">
      <c r="A369" s="6">
        <v>48.6</v>
      </c>
      <c r="B369" s="6"/>
      <c r="C369" s="6"/>
      <c r="D369" s="6"/>
      <c r="E369" s="6"/>
      <c r="F369" s="6"/>
      <c r="G369" s="6"/>
      <c r="H369" s="6">
        <v>0.696</v>
      </c>
      <c r="J369" s="69"/>
      <c r="K369" s="69"/>
      <c r="L369" s="69"/>
      <c r="M369" s="69"/>
    </row>
    <row r="370" spans="1:13">
      <c r="A370" s="6">
        <v>49.2</v>
      </c>
      <c r="B370" s="6"/>
      <c r="C370" s="6"/>
      <c r="D370" s="6"/>
      <c r="E370" s="6"/>
      <c r="F370" s="6"/>
      <c r="G370" s="6"/>
      <c r="H370" s="6">
        <v>0.694</v>
      </c>
      <c r="J370" s="69"/>
      <c r="K370" s="69"/>
      <c r="L370" s="69"/>
      <c r="M370" s="69"/>
    </row>
    <row r="371" spans="1:13">
      <c r="A371" s="6">
        <v>49.8</v>
      </c>
      <c r="B371" s="6"/>
      <c r="C371" s="6"/>
      <c r="D371" s="6"/>
      <c r="E371" s="6"/>
      <c r="F371" s="6"/>
      <c r="G371" s="6"/>
      <c r="H371" s="6">
        <v>0.696</v>
      </c>
      <c r="J371" s="69"/>
      <c r="K371" s="69"/>
      <c r="L371" s="69"/>
      <c r="M371" s="69"/>
    </row>
    <row r="372" spans="1:13">
      <c r="A372" s="6">
        <v>50.4</v>
      </c>
      <c r="B372" s="6"/>
      <c r="C372" s="6"/>
      <c r="D372" s="6"/>
      <c r="E372" s="6"/>
      <c r="F372" s="6"/>
      <c r="G372" s="6"/>
      <c r="H372" s="6">
        <v>0.695</v>
      </c>
      <c r="J372" s="69"/>
      <c r="K372" s="69"/>
      <c r="L372" s="69"/>
      <c r="M372" s="69"/>
    </row>
    <row r="373" spans="1:13">
      <c r="A373" s="6">
        <v>51</v>
      </c>
      <c r="B373" s="6"/>
      <c r="C373" s="6"/>
      <c r="D373" s="6"/>
      <c r="E373" s="6"/>
      <c r="F373" s="6"/>
      <c r="G373" s="6"/>
      <c r="H373" s="6">
        <v>0.696</v>
      </c>
      <c r="J373" s="69"/>
      <c r="K373" s="69"/>
      <c r="L373" s="69"/>
      <c r="M373" s="69"/>
    </row>
    <row r="374" spans="1:13">
      <c r="A374" s="6">
        <v>51.6</v>
      </c>
      <c r="B374" s="6"/>
      <c r="C374" s="6"/>
      <c r="D374" s="6"/>
      <c r="E374" s="6"/>
      <c r="F374" s="6"/>
      <c r="G374" s="6"/>
      <c r="H374" s="6">
        <v>0.696</v>
      </c>
      <c r="J374" s="69"/>
      <c r="K374" s="69"/>
      <c r="L374" s="69"/>
      <c r="M374" s="69"/>
    </row>
    <row r="375" spans="1:13">
      <c r="A375" s="6">
        <v>52.2</v>
      </c>
      <c r="B375" s="6"/>
      <c r="C375" s="6"/>
      <c r="D375" s="6"/>
      <c r="E375" s="6"/>
      <c r="F375" s="6"/>
      <c r="G375" s="6"/>
      <c r="H375" s="6">
        <v>0.696</v>
      </c>
      <c r="J375" s="69"/>
      <c r="K375" s="69"/>
      <c r="L375" s="69"/>
      <c r="M375" s="69"/>
    </row>
    <row r="376" spans="1:13">
      <c r="A376" s="6">
        <v>52.8</v>
      </c>
      <c r="B376" s="6"/>
      <c r="C376" s="6"/>
      <c r="D376" s="6"/>
      <c r="E376" s="6"/>
      <c r="F376" s="6"/>
      <c r="G376" s="6"/>
      <c r="H376" s="6">
        <v>0.696</v>
      </c>
      <c r="J376" s="69"/>
      <c r="K376" s="69"/>
      <c r="L376" s="69"/>
      <c r="M376" s="69"/>
    </row>
    <row r="377" spans="1:13">
      <c r="A377" s="6">
        <v>53.4</v>
      </c>
      <c r="B377" s="6"/>
      <c r="C377" s="6"/>
      <c r="D377" s="6"/>
      <c r="E377" s="6"/>
      <c r="F377" s="6"/>
      <c r="G377" s="6"/>
      <c r="H377" s="6">
        <v>0.696</v>
      </c>
      <c r="J377" s="69"/>
      <c r="K377" s="69"/>
      <c r="L377" s="69"/>
      <c r="M377" s="69"/>
    </row>
    <row r="378" spans="1:13">
      <c r="A378" s="6">
        <v>54</v>
      </c>
      <c r="B378" s="6"/>
      <c r="C378" s="6"/>
      <c r="D378" s="6"/>
      <c r="E378" s="6"/>
      <c r="F378" s="6"/>
      <c r="G378" s="6"/>
      <c r="H378" s="6">
        <v>0.697</v>
      </c>
      <c r="J378" s="69"/>
      <c r="K378" s="69"/>
      <c r="L378" s="69"/>
      <c r="M378" s="69"/>
    </row>
    <row r="379" spans="1:13">
      <c r="A379" s="6">
        <v>54.6</v>
      </c>
      <c r="B379" s="6"/>
      <c r="C379" s="6"/>
      <c r="D379" s="6"/>
      <c r="E379" s="6"/>
      <c r="F379" s="6"/>
      <c r="G379" s="6"/>
      <c r="H379" s="6">
        <v>0.695</v>
      </c>
      <c r="J379" s="69"/>
      <c r="K379" s="69"/>
      <c r="L379" s="69"/>
      <c r="M379" s="69"/>
    </row>
    <row r="380" spans="1:13">
      <c r="A380" s="6">
        <v>55.2</v>
      </c>
      <c r="B380" s="6"/>
      <c r="C380" s="6"/>
      <c r="D380" s="6"/>
      <c r="E380" s="6"/>
      <c r="F380" s="6"/>
      <c r="G380" s="6"/>
      <c r="H380" s="6">
        <v>0.694</v>
      </c>
      <c r="J380" s="69"/>
      <c r="K380" s="69"/>
      <c r="L380" s="69"/>
      <c r="M380" s="69"/>
    </row>
    <row r="381" spans="1:13">
      <c r="A381" s="6">
        <v>55.8</v>
      </c>
      <c r="B381" s="6"/>
      <c r="C381" s="6"/>
      <c r="D381" s="6"/>
      <c r="E381" s="6"/>
      <c r="F381" s="6"/>
      <c r="G381" s="6"/>
      <c r="H381" s="6">
        <v>0.694</v>
      </c>
      <c r="J381" s="69"/>
      <c r="K381" s="69"/>
      <c r="L381" s="69"/>
      <c r="M381" s="69"/>
    </row>
    <row r="382" spans="1:13">
      <c r="A382" s="6">
        <v>56.4</v>
      </c>
      <c r="B382" s="6"/>
      <c r="C382" s="6"/>
      <c r="D382" s="6"/>
      <c r="E382" s="6"/>
      <c r="F382" s="6"/>
      <c r="G382" s="6"/>
      <c r="H382" s="6">
        <v>0.694</v>
      </c>
      <c r="J382" s="69"/>
      <c r="K382" s="69"/>
      <c r="L382" s="69"/>
      <c r="M382" s="69"/>
    </row>
    <row r="383" spans="1:13">
      <c r="A383" s="6">
        <v>57</v>
      </c>
      <c r="B383" s="6"/>
      <c r="C383" s="6"/>
      <c r="D383" s="6"/>
      <c r="E383" s="6"/>
      <c r="F383" s="6"/>
      <c r="G383" s="6"/>
      <c r="H383" s="6">
        <v>0.694</v>
      </c>
      <c r="J383" s="69"/>
      <c r="K383" s="69"/>
      <c r="L383" s="69"/>
      <c r="M383" s="69"/>
    </row>
    <row r="384" spans="1:13">
      <c r="A384" s="6">
        <v>57.6</v>
      </c>
      <c r="B384" s="6"/>
      <c r="C384" s="6"/>
      <c r="D384" s="6"/>
      <c r="E384" s="6"/>
      <c r="F384" s="6"/>
      <c r="G384" s="6"/>
      <c r="H384" s="6">
        <v>0.693</v>
      </c>
      <c r="J384" s="69"/>
      <c r="K384" s="69"/>
      <c r="L384" s="69"/>
      <c r="M384" s="69"/>
    </row>
    <row r="385" spans="1:13">
      <c r="A385" s="6">
        <v>58.2</v>
      </c>
      <c r="B385" s="6"/>
      <c r="C385" s="6"/>
      <c r="D385" s="6"/>
      <c r="E385" s="6"/>
      <c r="F385" s="6"/>
      <c r="G385" s="6"/>
      <c r="H385" s="6">
        <v>0.694</v>
      </c>
      <c r="J385" s="69"/>
      <c r="K385" s="69"/>
      <c r="L385" s="69"/>
      <c r="M385" s="69"/>
    </row>
    <row r="386" spans="1:13">
      <c r="A386" s="6">
        <v>58.8</v>
      </c>
      <c r="B386" s="6"/>
      <c r="C386" s="6"/>
      <c r="D386" s="6"/>
      <c r="E386" s="6"/>
      <c r="F386" s="6"/>
      <c r="G386" s="6"/>
      <c r="H386" s="6">
        <v>0.696</v>
      </c>
      <c r="J386" s="69"/>
      <c r="K386" s="69"/>
      <c r="L386" s="69"/>
      <c r="M386" s="69"/>
    </row>
    <row r="387" spans="1:13">
      <c r="A387" s="6">
        <v>59.4</v>
      </c>
      <c r="B387" s="6"/>
      <c r="C387" s="6"/>
      <c r="D387" s="6"/>
      <c r="E387" s="6"/>
      <c r="F387" s="6"/>
      <c r="G387" s="6"/>
      <c r="H387" s="6">
        <v>0.695</v>
      </c>
      <c r="J387" s="69"/>
      <c r="K387" s="69"/>
      <c r="L387" s="69"/>
      <c r="M387" s="69"/>
    </row>
    <row r="388" spans="1:13">
      <c r="A388" s="6">
        <v>60</v>
      </c>
      <c r="B388" s="6"/>
      <c r="C388" s="6"/>
      <c r="D388" s="6"/>
      <c r="E388" s="6"/>
      <c r="F388" s="6"/>
      <c r="G388" s="6"/>
      <c r="H388" s="6">
        <v>0.693</v>
      </c>
      <c r="J388" s="69"/>
      <c r="K388" s="69"/>
      <c r="L388" s="69"/>
      <c r="M388" s="69"/>
    </row>
    <row r="389" spans="1:13">
      <c r="A389" s="6">
        <v>60.6</v>
      </c>
      <c r="B389" s="6"/>
      <c r="C389" s="6"/>
      <c r="D389" s="6"/>
      <c r="E389" s="6"/>
      <c r="F389" s="6"/>
      <c r="G389" s="6"/>
      <c r="H389" s="6">
        <v>0.694</v>
      </c>
      <c r="J389" s="69"/>
      <c r="K389" s="69"/>
      <c r="L389" s="69"/>
      <c r="M389" s="69"/>
    </row>
    <row r="390" spans="1:13">
      <c r="A390" s="6">
        <v>61.2</v>
      </c>
      <c r="B390" s="6"/>
      <c r="C390" s="6"/>
      <c r="D390" s="6"/>
      <c r="E390" s="6"/>
      <c r="F390" s="6"/>
      <c r="G390" s="6"/>
      <c r="H390" s="6">
        <v>0.696</v>
      </c>
      <c r="J390" s="69"/>
      <c r="K390" s="69"/>
      <c r="L390" s="69"/>
      <c r="M390" s="69"/>
    </row>
    <row r="391" spans="1:13">
      <c r="A391" s="6">
        <v>61.8</v>
      </c>
      <c r="B391" s="6"/>
      <c r="C391" s="6"/>
      <c r="D391" s="6"/>
      <c r="E391" s="6"/>
      <c r="F391" s="6"/>
      <c r="G391" s="6"/>
      <c r="H391" s="6">
        <v>0.695</v>
      </c>
      <c r="J391" s="69"/>
      <c r="K391" s="69"/>
      <c r="L391" s="69"/>
      <c r="M391" s="69"/>
    </row>
    <row r="392" spans="1:13">
      <c r="A392" s="6">
        <v>62.4</v>
      </c>
      <c r="B392" s="6"/>
      <c r="C392" s="6"/>
      <c r="D392" s="6"/>
      <c r="E392" s="6"/>
      <c r="F392" s="6"/>
      <c r="G392" s="6"/>
      <c r="H392" s="6">
        <v>0.694</v>
      </c>
      <c r="J392" s="69"/>
      <c r="K392" s="69"/>
      <c r="L392" s="69"/>
      <c r="M392" s="69"/>
    </row>
    <row r="393" spans="1:13">
      <c r="A393" s="6">
        <v>63</v>
      </c>
      <c r="B393" s="6"/>
      <c r="C393" s="6"/>
      <c r="D393" s="6"/>
      <c r="E393" s="6"/>
      <c r="F393" s="6"/>
      <c r="G393" s="6"/>
      <c r="H393" s="6">
        <v>0.696</v>
      </c>
      <c r="J393" s="69"/>
      <c r="K393" s="69"/>
      <c r="L393" s="69"/>
      <c r="M393" s="69"/>
    </row>
    <row r="394" spans="1:13">
      <c r="A394" s="6">
        <v>63.6</v>
      </c>
      <c r="B394" s="6"/>
      <c r="C394" s="6"/>
      <c r="D394" s="6"/>
      <c r="E394" s="6"/>
      <c r="F394" s="6"/>
      <c r="G394" s="6"/>
      <c r="H394" s="6">
        <v>0.695</v>
      </c>
      <c r="J394" s="69"/>
      <c r="K394" s="69"/>
      <c r="L394" s="69"/>
      <c r="M394" s="69"/>
    </row>
    <row r="395" spans="1:13">
      <c r="A395" s="6">
        <v>64.2</v>
      </c>
      <c r="B395" s="6"/>
      <c r="C395" s="6"/>
      <c r="D395" s="6"/>
      <c r="E395" s="6"/>
      <c r="F395" s="6"/>
      <c r="G395" s="6"/>
      <c r="H395" s="6">
        <v>0.691</v>
      </c>
      <c r="J395" s="69"/>
      <c r="K395" s="69"/>
      <c r="L395" s="69"/>
      <c r="M395" s="69"/>
    </row>
    <row r="396" spans="1:13">
      <c r="A396" s="6">
        <v>64.8</v>
      </c>
      <c r="B396" s="6"/>
      <c r="C396" s="6"/>
      <c r="D396" s="6"/>
      <c r="E396" s="6"/>
      <c r="F396" s="6"/>
      <c r="G396" s="6"/>
      <c r="H396" s="6">
        <v>0.692</v>
      </c>
      <c r="J396" s="69"/>
      <c r="K396" s="69"/>
      <c r="L396" s="69"/>
      <c r="M396" s="69"/>
    </row>
    <row r="397" spans="1:13">
      <c r="A397" s="6">
        <v>65.4</v>
      </c>
      <c r="B397" s="6"/>
      <c r="C397" s="6"/>
      <c r="D397" s="6"/>
      <c r="E397" s="6"/>
      <c r="F397" s="6"/>
      <c r="G397" s="6"/>
      <c r="H397" s="6">
        <v>0.696</v>
      </c>
      <c r="J397" s="69"/>
      <c r="K397" s="69"/>
      <c r="L397" s="69"/>
      <c r="M397" s="69"/>
    </row>
    <row r="398" spans="1:13">
      <c r="A398" s="6">
        <v>66</v>
      </c>
      <c r="B398" s="6"/>
      <c r="C398" s="6"/>
      <c r="D398" s="6"/>
      <c r="E398" s="6"/>
      <c r="F398" s="6"/>
      <c r="G398" s="6"/>
      <c r="H398" s="6">
        <v>0.694</v>
      </c>
      <c r="J398" s="69"/>
      <c r="K398" s="69"/>
      <c r="L398" s="69"/>
      <c r="M398" s="69"/>
    </row>
    <row r="399" spans="1:13">
      <c r="A399" s="6">
        <v>66.6</v>
      </c>
      <c r="B399" s="6"/>
      <c r="C399" s="6"/>
      <c r="D399" s="6"/>
      <c r="E399" s="6"/>
      <c r="F399" s="6"/>
      <c r="G399" s="6"/>
      <c r="H399" s="6">
        <v>0.694</v>
      </c>
      <c r="J399" s="69"/>
      <c r="K399" s="69"/>
      <c r="L399" s="69"/>
      <c r="M399" s="69"/>
    </row>
    <row r="400" spans="1:13">
      <c r="A400" s="6">
        <v>67.2</v>
      </c>
      <c r="B400" s="6"/>
      <c r="C400" s="6"/>
      <c r="D400" s="6"/>
      <c r="E400" s="6"/>
      <c r="F400" s="6"/>
      <c r="G400" s="6"/>
      <c r="H400" s="6">
        <v>0.693</v>
      </c>
      <c r="J400" s="69"/>
      <c r="K400" s="69"/>
      <c r="L400" s="69"/>
      <c r="M400" s="69"/>
    </row>
    <row r="401" spans="1:13">
      <c r="A401" s="6">
        <v>67.8</v>
      </c>
      <c r="B401" s="6"/>
      <c r="C401" s="6"/>
      <c r="D401" s="6"/>
      <c r="E401" s="6"/>
      <c r="F401" s="6"/>
      <c r="G401" s="6"/>
      <c r="H401" s="6">
        <v>0.693</v>
      </c>
      <c r="J401" s="69"/>
      <c r="K401" s="69"/>
      <c r="L401" s="69"/>
      <c r="M401" s="69"/>
    </row>
    <row r="402" spans="1:13">
      <c r="A402" s="6">
        <v>68.4</v>
      </c>
      <c r="B402" s="6"/>
      <c r="C402" s="6"/>
      <c r="D402" s="6"/>
      <c r="E402" s="6"/>
      <c r="F402" s="6"/>
      <c r="G402" s="6"/>
      <c r="H402" s="6">
        <v>0.695</v>
      </c>
      <c r="J402" s="69"/>
      <c r="K402" s="69"/>
      <c r="L402" s="69"/>
      <c r="M402" s="69"/>
    </row>
    <row r="403" spans="1:13">
      <c r="A403" s="6">
        <v>69</v>
      </c>
      <c r="B403" s="6"/>
      <c r="C403" s="6"/>
      <c r="D403" s="6"/>
      <c r="E403" s="6"/>
      <c r="F403" s="6"/>
      <c r="G403" s="6"/>
      <c r="H403" s="6">
        <v>0.693</v>
      </c>
      <c r="J403" s="69"/>
      <c r="K403" s="69"/>
      <c r="L403" s="69"/>
      <c r="M403" s="69"/>
    </row>
    <row r="404" spans="1:13">
      <c r="A404" s="6">
        <v>69.6</v>
      </c>
      <c r="B404" s="6"/>
      <c r="C404" s="6"/>
      <c r="D404" s="6"/>
      <c r="E404" s="6"/>
      <c r="F404" s="6"/>
      <c r="G404" s="6"/>
      <c r="H404" s="6">
        <v>0.693</v>
      </c>
      <c r="J404" s="69"/>
      <c r="K404" s="69"/>
      <c r="L404" s="69"/>
      <c r="M404" s="69"/>
    </row>
    <row r="405" spans="1:13">
      <c r="A405" s="6">
        <v>70.2</v>
      </c>
      <c r="B405" s="6"/>
      <c r="C405" s="6"/>
      <c r="D405" s="6"/>
      <c r="E405" s="6"/>
      <c r="F405" s="6"/>
      <c r="G405" s="6"/>
      <c r="H405" s="6">
        <v>0.693</v>
      </c>
      <c r="J405" s="69"/>
      <c r="K405" s="69"/>
      <c r="L405" s="69"/>
      <c r="M405" s="69"/>
    </row>
    <row r="406" spans="1:13">
      <c r="A406" s="6">
        <v>70.8</v>
      </c>
      <c r="B406" s="6"/>
      <c r="C406" s="6"/>
      <c r="D406" s="6"/>
      <c r="E406" s="6"/>
      <c r="F406" s="6"/>
      <c r="G406" s="6"/>
      <c r="H406" s="6">
        <v>0.694</v>
      </c>
      <c r="J406" s="69"/>
      <c r="K406" s="69"/>
      <c r="L406" s="69"/>
      <c r="M406" s="69"/>
    </row>
    <row r="407" spans="1:13">
      <c r="A407" s="6">
        <v>71.4</v>
      </c>
      <c r="B407" s="6"/>
      <c r="C407" s="6"/>
      <c r="D407" s="6"/>
      <c r="E407" s="6"/>
      <c r="F407" s="6"/>
      <c r="G407" s="6"/>
      <c r="H407" s="6">
        <v>0.694</v>
      </c>
      <c r="J407" s="69"/>
      <c r="K407" s="69"/>
      <c r="L407" s="69"/>
      <c r="M407" s="69"/>
    </row>
    <row r="408" spans="1:13">
      <c r="A408" s="6">
        <v>72</v>
      </c>
      <c r="B408" s="6"/>
      <c r="C408" s="6"/>
      <c r="D408" s="6"/>
      <c r="E408" s="6"/>
      <c r="F408" s="6"/>
      <c r="G408" s="6"/>
      <c r="H408" s="6">
        <v>0.693</v>
      </c>
      <c r="J408" s="69"/>
      <c r="K408" s="69"/>
      <c r="L408" s="69"/>
      <c r="M408" s="69"/>
    </row>
    <row r="409" spans="1:13">
      <c r="A409" s="6">
        <v>72.6</v>
      </c>
      <c r="B409" s="6"/>
      <c r="C409" s="6"/>
      <c r="D409" s="6"/>
      <c r="E409" s="6"/>
      <c r="F409" s="6"/>
      <c r="G409" s="6"/>
      <c r="H409" s="6">
        <v>0.694</v>
      </c>
      <c r="J409" s="69"/>
      <c r="K409" s="69"/>
      <c r="L409" s="69"/>
      <c r="M409" s="69"/>
    </row>
    <row r="410" spans="1:13">
      <c r="A410" s="6">
        <v>73.2</v>
      </c>
      <c r="B410" s="6"/>
      <c r="C410" s="6"/>
      <c r="D410" s="6"/>
      <c r="E410" s="6"/>
      <c r="F410" s="6"/>
      <c r="G410" s="6"/>
      <c r="H410" s="6">
        <v>0.694</v>
      </c>
      <c r="J410" s="69"/>
      <c r="K410" s="69"/>
      <c r="L410" s="69"/>
      <c r="M410" s="69"/>
    </row>
    <row r="411" spans="1:13">
      <c r="A411" s="6">
        <v>73.8</v>
      </c>
      <c r="B411" s="6"/>
      <c r="C411" s="6"/>
      <c r="D411" s="6"/>
      <c r="E411" s="6"/>
      <c r="F411" s="6"/>
      <c r="G411" s="6"/>
      <c r="H411" s="6">
        <v>0.693</v>
      </c>
      <c r="J411" s="69"/>
      <c r="K411" s="69"/>
      <c r="L411" s="69"/>
      <c r="M411" s="69"/>
    </row>
    <row r="412" spans="1:13">
      <c r="A412" s="6">
        <v>74.4</v>
      </c>
      <c r="B412" s="6"/>
      <c r="C412" s="6"/>
      <c r="D412" s="6"/>
      <c r="E412" s="6"/>
      <c r="F412" s="6"/>
      <c r="G412" s="6"/>
      <c r="H412" s="6">
        <v>0.694</v>
      </c>
      <c r="J412" s="69"/>
      <c r="K412" s="69"/>
      <c r="L412" s="69"/>
      <c r="M412" s="69"/>
    </row>
    <row r="413" spans="1:13">
      <c r="A413" s="6">
        <v>75</v>
      </c>
      <c r="B413" s="6"/>
      <c r="C413" s="6"/>
      <c r="D413" s="6"/>
      <c r="E413" s="6"/>
      <c r="F413" s="6"/>
      <c r="G413" s="6"/>
      <c r="H413" s="6">
        <v>0.696</v>
      </c>
      <c r="J413" s="69"/>
      <c r="K413" s="69"/>
      <c r="L413" s="69"/>
      <c r="M413" s="69"/>
    </row>
    <row r="414" spans="1:13">
      <c r="A414" s="6">
        <v>75.6</v>
      </c>
      <c r="B414" s="6"/>
      <c r="C414" s="6"/>
      <c r="D414" s="6"/>
      <c r="E414" s="6"/>
      <c r="F414" s="6"/>
      <c r="G414" s="6"/>
      <c r="H414" s="6">
        <v>0.694</v>
      </c>
      <c r="J414" s="69"/>
      <c r="K414" s="69"/>
      <c r="L414" s="69"/>
      <c r="M414" s="69"/>
    </row>
    <row r="415" spans="1:13">
      <c r="A415" s="6">
        <v>76.2</v>
      </c>
      <c r="B415" s="6"/>
      <c r="C415" s="6"/>
      <c r="D415" s="6"/>
      <c r="E415" s="6"/>
      <c r="F415" s="6"/>
      <c r="G415" s="6"/>
      <c r="H415" s="6">
        <v>0.694</v>
      </c>
      <c r="J415" s="69"/>
      <c r="K415" s="69"/>
      <c r="L415" s="69"/>
      <c r="M415" s="69"/>
    </row>
    <row r="416" spans="1:13">
      <c r="A416" s="6">
        <v>76.8</v>
      </c>
      <c r="B416" s="6"/>
      <c r="C416" s="6"/>
      <c r="D416" s="6"/>
      <c r="E416" s="6"/>
      <c r="F416" s="6"/>
      <c r="G416" s="6"/>
      <c r="H416" s="6">
        <v>0.693</v>
      </c>
      <c r="J416" s="69"/>
      <c r="K416" s="69"/>
      <c r="L416" s="69"/>
      <c r="M416" s="69"/>
    </row>
    <row r="417" spans="1:13">
      <c r="A417" s="6">
        <v>77.4</v>
      </c>
      <c r="B417" s="6"/>
      <c r="C417" s="6"/>
      <c r="D417" s="6"/>
      <c r="E417" s="6"/>
      <c r="F417" s="6"/>
      <c r="G417" s="6"/>
      <c r="H417" s="6">
        <v>0.694</v>
      </c>
      <c r="J417" s="69"/>
      <c r="K417" s="69"/>
      <c r="L417" s="69"/>
      <c r="M417" s="69"/>
    </row>
    <row r="418" spans="1:13">
      <c r="A418" s="6">
        <v>78</v>
      </c>
      <c r="B418" s="6"/>
      <c r="C418" s="6"/>
      <c r="D418" s="6"/>
      <c r="E418" s="6"/>
      <c r="F418" s="6"/>
      <c r="G418" s="6"/>
      <c r="H418" s="6">
        <v>0.692</v>
      </c>
      <c r="J418" s="69"/>
      <c r="K418" s="69"/>
      <c r="L418" s="69"/>
      <c r="M418" s="69"/>
    </row>
    <row r="419" spans="1:13">
      <c r="A419" s="6">
        <v>78.6</v>
      </c>
      <c r="B419" s="6"/>
      <c r="C419" s="6"/>
      <c r="D419" s="6"/>
      <c r="E419" s="6"/>
      <c r="F419" s="6"/>
      <c r="G419" s="6"/>
      <c r="H419" s="6">
        <v>0.692</v>
      </c>
      <c r="J419" s="69"/>
      <c r="K419" s="69"/>
      <c r="L419" s="69"/>
      <c r="M419" s="69"/>
    </row>
    <row r="420" spans="1:13">
      <c r="A420" s="6">
        <v>79.2</v>
      </c>
      <c r="B420" s="6"/>
      <c r="C420" s="6"/>
      <c r="D420" s="6"/>
      <c r="E420" s="6"/>
      <c r="F420" s="6"/>
      <c r="G420" s="6"/>
      <c r="H420" s="6">
        <v>0.694</v>
      </c>
      <c r="J420" s="69"/>
      <c r="K420" s="69"/>
      <c r="L420" s="69"/>
      <c r="M420" s="69"/>
    </row>
    <row r="421" spans="1:13">
      <c r="A421" s="6">
        <v>79.8</v>
      </c>
      <c r="B421" s="6"/>
      <c r="C421" s="6"/>
      <c r="D421" s="6"/>
      <c r="E421" s="6"/>
      <c r="F421" s="6"/>
      <c r="G421" s="6"/>
      <c r="H421" s="6">
        <v>0.695</v>
      </c>
      <c r="J421" s="69"/>
      <c r="K421" s="69"/>
      <c r="L421" s="69"/>
      <c r="M421" s="69"/>
    </row>
    <row r="422" spans="1:13">
      <c r="A422" s="6">
        <v>80.4</v>
      </c>
      <c r="B422" s="6"/>
      <c r="C422" s="6"/>
      <c r="D422" s="6"/>
      <c r="E422" s="6"/>
      <c r="F422" s="6"/>
      <c r="G422" s="6"/>
      <c r="H422" s="6">
        <v>0.693</v>
      </c>
      <c r="J422" s="69"/>
      <c r="K422" s="69"/>
      <c r="L422" s="69"/>
      <c r="M422" s="69"/>
    </row>
    <row r="423" spans="1:13">
      <c r="A423" s="6">
        <v>81</v>
      </c>
      <c r="B423" s="6"/>
      <c r="C423" s="6"/>
      <c r="D423" s="6"/>
      <c r="E423" s="6"/>
      <c r="F423" s="6"/>
      <c r="G423" s="6"/>
      <c r="H423" s="6">
        <v>0.695</v>
      </c>
      <c r="J423" s="69"/>
      <c r="K423" s="69"/>
      <c r="L423" s="69"/>
      <c r="M423" s="69"/>
    </row>
    <row r="424" spans="1:13">
      <c r="A424" s="6">
        <v>81.6</v>
      </c>
      <c r="B424" s="6"/>
      <c r="C424" s="6"/>
      <c r="D424" s="6"/>
      <c r="E424" s="6"/>
      <c r="F424" s="6"/>
      <c r="G424" s="6"/>
      <c r="H424" s="6">
        <v>0.694</v>
      </c>
      <c r="J424" s="69"/>
      <c r="K424" s="69"/>
      <c r="L424" s="69"/>
      <c r="M424" s="69"/>
    </row>
    <row r="425" spans="1:13">
      <c r="A425" s="6">
        <v>82.2</v>
      </c>
      <c r="B425" s="6"/>
      <c r="C425" s="6"/>
      <c r="D425" s="6"/>
      <c r="E425" s="6"/>
      <c r="F425" s="6"/>
      <c r="G425" s="6"/>
      <c r="H425" s="6">
        <v>0.695</v>
      </c>
      <c r="J425" s="69"/>
      <c r="K425" s="69"/>
      <c r="L425" s="69"/>
      <c r="M425" s="69"/>
    </row>
    <row r="426" spans="1:13">
      <c r="A426" s="6">
        <v>82.8</v>
      </c>
      <c r="B426" s="6"/>
      <c r="C426" s="6"/>
      <c r="D426" s="6"/>
      <c r="E426" s="6"/>
      <c r="F426" s="6"/>
      <c r="G426" s="6"/>
      <c r="H426" s="6">
        <v>0.695</v>
      </c>
      <c r="J426" s="69"/>
      <c r="K426" s="69"/>
      <c r="L426" s="69"/>
      <c r="M426" s="69"/>
    </row>
    <row r="427" spans="1:13">
      <c r="A427" s="6">
        <v>83.4</v>
      </c>
      <c r="B427" s="6"/>
      <c r="C427" s="6"/>
      <c r="D427" s="6"/>
      <c r="E427" s="6"/>
      <c r="F427" s="6"/>
      <c r="G427" s="6"/>
      <c r="H427" s="6">
        <v>0.691</v>
      </c>
      <c r="J427" s="69"/>
      <c r="K427" s="69"/>
      <c r="L427" s="69"/>
      <c r="M427" s="69"/>
    </row>
    <row r="428" spans="1:13">
      <c r="A428" s="6">
        <v>84</v>
      </c>
      <c r="B428" s="6"/>
      <c r="C428" s="6"/>
      <c r="D428" s="6"/>
      <c r="E428" s="6"/>
      <c r="F428" s="6"/>
      <c r="G428" s="6"/>
      <c r="H428" s="6">
        <v>0.694</v>
      </c>
      <c r="J428" s="69"/>
      <c r="K428" s="69"/>
      <c r="L428" s="69"/>
      <c r="M428" s="69"/>
    </row>
    <row r="429" spans="1:13">
      <c r="A429" s="6">
        <v>84.6</v>
      </c>
      <c r="B429" s="6"/>
      <c r="C429" s="6"/>
      <c r="D429" s="6"/>
      <c r="E429" s="6"/>
      <c r="F429" s="6"/>
      <c r="G429" s="6"/>
      <c r="H429" s="6">
        <v>0.694</v>
      </c>
      <c r="J429" s="69"/>
      <c r="K429" s="69"/>
      <c r="L429" s="69"/>
      <c r="M429" s="69"/>
    </row>
    <row r="430" spans="1:13">
      <c r="A430" s="6">
        <v>85.2</v>
      </c>
      <c r="B430" s="6"/>
      <c r="C430" s="6"/>
      <c r="D430" s="6"/>
      <c r="E430" s="6"/>
      <c r="F430" s="6"/>
      <c r="G430" s="6"/>
      <c r="H430" s="6">
        <v>0.692</v>
      </c>
      <c r="J430" s="69"/>
      <c r="K430" s="69"/>
      <c r="L430" s="69"/>
      <c r="M430" s="69"/>
    </row>
    <row r="431" spans="1:13">
      <c r="A431" s="6">
        <v>85.8</v>
      </c>
      <c r="B431" s="6"/>
      <c r="C431" s="6"/>
      <c r="D431" s="6"/>
      <c r="E431" s="6"/>
      <c r="F431" s="6"/>
      <c r="G431" s="6"/>
      <c r="H431" s="6">
        <v>0.693</v>
      </c>
      <c r="J431" s="69"/>
      <c r="K431" s="69"/>
      <c r="L431" s="69"/>
      <c r="M431" s="69"/>
    </row>
    <row r="432" spans="1:13">
      <c r="A432" s="6">
        <v>86.4</v>
      </c>
      <c r="B432" s="6"/>
      <c r="C432" s="6"/>
      <c r="D432" s="6"/>
      <c r="E432" s="6"/>
      <c r="F432" s="6"/>
      <c r="G432" s="6"/>
      <c r="H432" s="6">
        <v>0.693</v>
      </c>
      <c r="J432" s="69"/>
      <c r="K432" s="69"/>
      <c r="L432" s="69"/>
      <c r="M432" s="69"/>
    </row>
    <row r="433" spans="1:13">
      <c r="A433" s="6">
        <v>87</v>
      </c>
      <c r="B433" s="6"/>
      <c r="C433" s="6"/>
      <c r="D433" s="6"/>
      <c r="E433" s="6"/>
      <c r="F433" s="6"/>
      <c r="G433" s="6"/>
      <c r="H433" s="6">
        <v>0.693</v>
      </c>
      <c r="J433" s="69"/>
      <c r="K433" s="69"/>
      <c r="L433" s="69"/>
      <c r="M433" s="69"/>
    </row>
    <row r="434" spans="1:13">
      <c r="A434" s="6">
        <v>87.6</v>
      </c>
      <c r="B434" s="6"/>
      <c r="C434" s="6"/>
      <c r="D434" s="6"/>
      <c r="E434" s="6"/>
      <c r="F434" s="6"/>
      <c r="G434" s="6"/>
      <c r="H434" s="6">
        <v>0.692</v>
      </c>
      <c r="J434" s="69"/>
      <c r="K434" s="69"/>
      <c r="L434" s="69"/>
      <c r="M434" s="69"/>
    </row>
    <row r="435" spans="1:13">
      <c r="A435" s="6">
        <v>88.2</v>
      </c>
      <c r="B435" s="6"/>
      <c r="C435" s="6"/>
      <c r="D435" s="6"/>
      <c r="E435" s="6"/>
      <c r="F435" s="6"/>
      <c r="G435" s="6"/>
      <c r="H435" s="6">
        <v>0.694</v>
      </c>
      <c r="J435" s="69"/>
      <c r="K435" s="69"/>
      <c r="L435" s="69"/>
      <c r="M435" s="69"/>
    </row>
    <row r="436" spans="10:13">
      <c r="J436" s="69"/>
      <c r="K436" s="69"/>
      <c r="L436" s="69"/>
      <c r="M436" s="69"/>
    </row>
    <row r="437" spans="10:13">
      <c r="J437" s="69"/>
      <c r="K437" s="69"/>
      <c r="L437" s="69"/>
      <c r="M437" s="69"/>
    </row>
    <row r="438" spans="10:13">
      <c r="J438" s="69"/>
      <c r="K438" s="69"/>
      <c r="L438" s="69"/>
      <c r="M438" s="69"/>
    </row>
    <row r="439" spans="10:13">
      <c r="J439" s="69"/>
      <c r="K439" s="69"/>
      <c r="L439" s="69"/>
      <c r="M439" s="69"/>
    </row>
    <row r="440" spans="10:13">
      <c r="J440" s="69"/>
      <c r="K440" s="69"/>
      <c r="L440" s="69"/>
      <c r="M440" s="69"/>
    </row>
    <row r="441" spans="10:13">
      <c r="J441" s="69"/>
      <c r="K441" s="69"/>
      <c r="L441" s="69"/>
      <c r="M441" s="69"/>
    </row>
    <row r="442" spans="10:13">
      <c r="J442" s="69"/>
      <c r="K442" s="69"/>
      <c r="L442" s="69"/>
      <c r="M442" s="69"/>
    </row>
    <row r="443" spans="10:13">
      <c r="J443" s="69"/>
      <c r="K443" s="69"/>
      <c r="L443" s="69"/>
      <c r="M443" s="69"/>
    </row>
    <row r="444" spans="10:13">
      <c r="J444" s="69"/>
      <c r="K444" s="69"/>
      <c r="L444" s="69"/>
      <c r="M444" s="69"/>
    </row>
    <row r="445" spans="10:13">
      <c r="J445" s="69"/>
      <c r="K445" s="69"/>
      <c r="L445" s="69"/>
      <c r="M445" s="69"/>
    </row>
    <row r="446" spans="10:13">
      <c r="J446" s="69"/>
      <c r="K446" s="69"/>
      <c r="L446" s="69"/>
      <c r="M446" s="69"/>
    </row>
    <row r="447" spans="10:13">
      <c r="J447" s="69"/>
      <c r="K447" s="69"/>
      <c r="L447" s="69"/>
      <c r="M447" s="69"/>
    </row>
    <row r="448" spans="10:13">
      <c r="J448" s="69"/>
      <c r="K448" s="69"/>
      <c r="L448" s="69"/>
      <c r="M448" s="69"/>
    </row>
    <row r="449" spans="10:13">
      <c r="J449" s="69"/>
      <c r="K449" s="69"/>
      <c r="L449" s="69"/>
      <c r="M449" s="69"/>
    </row>
    <row r="450" spans="10:13">
      <c r="J450" s="69"/>
      <c r="K450" s="69"/>
      <c r="L450" s="69"/>
      <c r="M450" s="69"/>
    </row>
    <row r="451" spans="10:13">
      <c r="J451" s="69"/>
      <c r="K451" s="69"/>
      <c r="L451" s="69"/>
      <c r="M451" s="69"/>
    </row>
    <row r="452" spans="10:13">
      <c r="J452" s="69"/>
      <c r="K452" s="69"/>
      <c r="L452" s="69"/>
      <c r="M452" s="69"/>
    </row>
    <row r="453" spans="10:13">
      <c r="J453" s="69"/>
      <c r="K453" s="69"/>
      <c r="L453" s="69"/>
      <c r="M453" s="69"/>
    </row>
    <row r="454" spans="10:13">
      <c r="J454" s="69"/>
      <c r="K454" s="69"/>
      <c r="L454" s="69"/>
      <c r="M454" s="69"/>
    </row>
    <row r="455" spans="10:13">
      <c r="J455" s="69"/>
      <c r="K455" s="69"/>
      <c r="L455" s="69"/>
      <c r="M455" s="69"/>
    </row>
    <row r="456" spans="10:13">
      <c r="J456" s="69"/>
      <c r="K456" s="69"/>
      <c r="L456" s="69"/>
      <c r="M456" s="69"/>
    </row>
    <row r="457" spans="10:13">
      <c r="J457" s="69"/>
      <c r="K457" s="69"/>
      <c r="L457" s="69"/>
      <c r="M457" s="69"/>
    </row>
    <row r="458" spans="10:13">
      <c r="J458" s="69"/>
      <c r="K458" s="69"/>
      <c r="L458" s="69"/>
      <c r="M458" s="69"/>
    </row>
    <row r="459" spans="10:13">
      <c r="J459" s="69"/>
      <c r="K459" s="69"/>
      <c r="L459" s="69"/>
      <c r="M459" s="69"/>
    </row>
    <row r="460" spans="10:13">
      <c r="J460" s="69"/>
      <c r="K460" s="69"/>
      <c r="L460" s="69"/>
      <c r="M460" s="69"/>
    </row>
    <row r="461" spans="10:13">
      <c r="J461" s="69"/>
      <c r="K461" s="69"/>
      <c r="L461" s="69"/>
      <c r="M461" s="69"/>
    </row>
    <row r="462" spans="10:13">
      <c r="J462" s="69"/>
      <c r="K462" s="69"/>
      <c r="L462" s="69"/>
      <c r="M462" s="69"/>
    </row>
    <row r="463" spans="10:13">
      <c r="J463" s="69"/>
      <c r="K463" s="69"/>
      <c r="L463" s="69"/>
      <c r="M463" s="69"/>
    </row>
    <row r="464" spans="10:13">
      <c r="J464" s="69"/>
      <c r="K464" s="69"/>
      <c r="L464" s="69"/>
      <c r="M464" s="69"/>
    </row>
    <row r="465" spans="10:13">
      <c r="J465" s="69"/>
      <c r="K465" s="69"/>
      <c r="L465" s="69"/>
      <c r="M465" s="69"/>
    </row>
    <row r="466" spans="10:13">
      <c r="J466" s="69"/>
      <c r="K466" s="69"/>
      <c r="L466" s="69"/>
      <c r="M466" s="69"/>
    </row>
    <row r="467" spans="10:13">
      <c r="J467" s="69"/>
      <c r="K467" s="69"/>
      <c r="L467" s="69"/>
      <c r="M467" s="69"/>
    </row>
    <row r="468" spans="10:13">
      <c r="J468" s="69"/>
      <c r="K468" s="69"/>
      <c r="L468" s="69"/>
      <c r="M468" s="69"/>
    </row>
    <row r="469" spans="10:13">
      <c r="J469" s="69"/>
      <c r="K469" s="69"/>
      <c r="L469" s="69"/>
      <c r="M469" s="69"/>
    </row>
    <row r="470" spans="10:13">
      <c r="J470" s="69"/>
      <c r="K470" s="69"/>
      <c r="L470" s="69"/>
      <c r="M470" s="69"/>
    </row>
    <row r="471" spans="10:13">
      <c r="J471" s="69"/>
      <c r="K471" s="69"/>
      <c r="L471" s="69"/>
      <c r="M471" s="69"/>
    </row>
    <row r="472" spans="10:13">
      <c r="J472" s="69"/>
      <c r="K472" s="69"/>
      <c r="L472" s="69"/>
      <c r="M472" s="69"/>
    </row>
    <row r="473" spans="10:13">
      <c r="J473" s="69"/>
      <c r="K473" s="69"/>
      <c r="L473" s="69"/>
      <c r="M473" s="69"/>
    </row>
    <row r="474" spans="10:13">
      <c r="J474" s="69"/>
      <c r="K474" s="69"/>
      <c r="L474" s="69"/>
      <c r="M474" s="69"/>
    </row>
    <row r="475" spans="10:13">
      <c r="J475" s="69"/>
      <c r="K475" s="69"/>
      <c r="L475" s="69"/>
      <c r="M475" s="69"/>
    </row>
    <row r="476" spans="10:13">
      <c r="J476" s="69"/>
      <c r="K476" s="69"/>
      <c r="L476" s="69"/>
      <c r="M476" s="69"/>
    </row>
    <row r="477" spans="10:13">
      <c r="J477" s="69"/>
      <c r="K477" s="69"/>
      <c r="L477" s="69"/>
      <c r="M477" s="69"/>
    </row>
    <row r="478" spans="10:13">
      <c r="J478" s="69"/>
      <c r="K478" s="69"/>
      <c r="L478" s="69"/>
      <c r="M478" s="69"/>
    </row>
    <row r="479" spans="10:13">
      <c r="J479" s="69"/>
      <c r="K479" s="69"/>
      <c r="L479" s="69"/>
      <c r="M479" s="69"/>
    </row>
    <row r="480" spans="10:13">
      <c r="J480" s="69"/>
      <c r="K480" s="69"/>
      <c r="L480" s="69"/>
      <c r="M480" s="69"/>
    </row>
    <row r="481" spans="10:13">
      <c r="J481" s="69"/>
      <c r="K481" s="69"/>
      <c r="L481" s="69"/>
      <c r="M481" s="69"/>
    </row>
    <row r="482" spans="10:13">
      <c r="J482" s="69"/>
      <c r="K482" s="69"/>
      <c r="L482" s="69"/>
      <c r="M482" s="69"/>
    </row>
    <row r="483" spans="10:13">
      <c r="J483" s="69"/>
      <c r="K483" s="69"/>
      <c r="L483" s="69"/>
      <c r="M483" s="69"/>
    </row>
    <row r="484" spans="10:13">
      <c r="J484" s="69"/>
      <c r="K484" s="69"/>
      <c r="L484" s="69"/>
      <c r="M484" s="69"/>
    </row>
    <row r="485" spans="10:13">
      <c r="J485" s="69"/>
      <c r="K485" s="69"/>
      <c r="L485" s="69"/>
      <c r="M485" s="69"/>
    </row>
    <row r="486" spans="10:13">
      <c r="J486" s="69"/>
      <c r="K486" s="69"/>
      <c r="L486" s="69"/>
      <c r="M486" s="69"/>
    </row>
    <row r="487" spans="10:13">
      <c r="J487" s="69"/>
      <c r="K487" s="69"/>
      <c r="L487" s="69"/>
      <c r="M487" s="69"/>
    </row>
    <row r="488" spans="10:13">
      <c r="J488" s="69"/>
      <c r="K488" s="69"/>
      <c r="L488" s="69"/>
      <c r="M488" s="69"/>
    </row>
    <row r="489" spans="10:13">
      <c r="J489" s="69"/>
      <c r="K489" s="69"/>
      <c r="L489" s="69"/>
      <c r="M489" s="69"/>
    </row>
    <row r="490" spans="10:13">
      <c r="J490" s="69"/>
      <c r="K490" s="69"/>
      <c r="L490" s="69"/>
      <c r="M490" s="69"/>
    </row>
    <row r="491" spans="10:13">
      <c r="J491" s="69"/>
      <c r="K491" s="69"/>
      <c r="L491" s="69"/>
      <c r="M491" s="69"/>
    </row>
    <row r="492" spans="10:13">
      <c r="J492" s="69"/>
      <c r="K492" s="69"/>
      <c r="L492" s="69"/>
      <c r="M492" s="69"/>
    </row>
    <row r="493" spans="10:13">
      <c r="J493" s="69"/>
      <c r="K493" s="69"/>
      <c r="L493" s="69"/>
      <c r="M493" s="69"/>
    </row>
    <row r="494" spans="10:13">
      <c r="J494" s="69"/>
      <c r="K494" s="69"/>
      <c r="L494" s="69"/>
      <c r="M494" s="69"/>
    </row>
    <row r="495" spans="10:13">
      <c r="J495" s="69"/>
      <c r="K495" s="69"/>
      <c r="L495" s="69"/>
      <c r="M495" s="69"/>
    </row>
    <row r="496" spans="10:13">
      <c r="J496" s="69"/>
      <c r="K496" s="69"/>
      <c r="L496" s="69"/>
      <c r="M496" s="69"/>
    </row>
    <row r="497" spans="10:13">
      <c r="J497" s="69"/>
      <c r="K497" s="69"/>
      <c r="L497" s="69"/>
      <c r="M497" s="69"/>
    </row>
    <row r="498" spans="10:13">
      <c r="J498" s="69"/>
      <c r="K498" s="69"/>
      <c r="L498" s="69"/>
      <c r="M498" s="69"/>
    </row>
    <row r="499" spans="10:13">
      <c r="J499" s="69"/>
      <c r="K499" s="69"/>
      <c r="L499" s="69"/>
      <c r="M499" s="69"/>
    </row>
    <row r="500" spans="10:13">
      <c r="J500" s="69"/>
      <c r="K500" s="69"/>
      <c r="L500" s="69"/>
      <c r="M500" s="69"/>
    </row>
    <row r="501" spans="10:13">
      <c r="J501" s="69"/>
      <c r="K501" s="69"/>
      <c r="L501" s="69"/>
      <c r="M501" s="69"/>
    </row>
    <row r="502" spans="10:13">
      <c r="J502" s="69"/>
      <c r="K502" s="69"/>
      <c r="L502" s="69"/>
      <c r="M502" s="69"/>
    </row>
    <row r="503" spans="10:13">
      <c r="J503" s="69"/>
      <c r="K503" s="69"/>
      <c r="L503" s="69"/>
      <c r="M503" s="69"/>
    </row>
    <row r="504" spans="10:13">
      <c r="J504" s="69"/>
      <c r="K504" s="69"/>
      <c r="L504" s="69"/>
      <c r="M504" s="69"/>
    </row>
    <row r="505" spans="10:13">
      <c r="J505" s="69"/>
      <c r="K505" s="69"/>
      <c r="L505" s="69"/>
      <c r="M505" s="69"/>
    </row>
    <row r="506" spans="10:13">
      <c r="J506" s="69"/>
      <c r="K506" s="69"/>
      <c r="L506" s="69"/>
      <c r="M506" s="69"/>
    </row>
    <row r="507" spans="10:13">
      <c r="J507" s="69"/>
      <c r="K507" s="69"/>
      <c r="L507" s="69"/>
      <c r="M507" s="69"/>
    </row>
    <row r="508" spans="10:13">
      <c r="J508" s="69"/>
      <c r="K508" s="69"/>
      <c r="L508" s="69"/>
      <c r="M508" s="69"/>
    </row>
    <row r="509" spans="10:13">
      <c r="J509" s="69"/>
      <c r="K509" s="69"/>
      <c r="L509" s="69"/>
      <c r="M509" s="69"/>
    </row>
    <row r="510" spans="10:13">
      <c r="J510" s="69"/>
      <c r="K510" s="69"/>
      <c r="L510" s="69"/>
      <c r="M510" s="69"/>
    </row>
    <row r="511" spans="10:13">
      <c r="J511" s="69"/>
      <c r="K511" s="69"/>
      <c r="L511" s="69"/>
      <c r="M511" s="69"/>
    </row>
    <row r="512" spans="10:13">
      <c r="J512" s="69"/>
      <c r="K512" s="69"/>
      <c r="L512" s="69"/>
      <c r="M512" s="69"/>
    </row>
    <row r="513" spans="10:13">
      <c r="J513" s="69"/>
      <c r="K513" s="69"/>
      <c r="L513" s="69"/>
      <c r="M513" s="69"/>
    </row>
    <row r="514" spans="10:13">
      <c r="J514" s="69"/>
      <c r="K514" s="69"/>
      <c r="L514" s="69"/>
      <c r="M514" s="69"/>
    </row>
    <row r="515" spans="10:13">
      <c r="J515" s="69"/>
      <c r="K515" s="69"/>
      <c r="L515" s="69"/>
      <c r="M515" s="69"/>
    </row>
    <row r="516" spans="10:13">
      <c r="J516" s="69"/>
      <c r="K516" s="69"/>
      <c r="L516" s="69"/>
      <c r="M516" s="69"/>
    </row>
    <row r="517" spans="10:13">
      <c r="J517" s="69"/>
      <c r="K517" s="69"/>
      <c r="L517" s="69"/>
      <c r="M517" s="69"/>
    </row>
    <row r="518" spans="10:13">
      <c r="J518" s="69"/>
      <c r="K518" s="69"/>
      <c r="L518" s="69"/>
      <c r="M518" s="69"/>
    </row>
    <row r="519" spans="10:13">
      <c r="J519" s="69"/>
      <c r="K519" s="69"/>
      <c r="L519" s="69"/>
      <c r="M519" s="69"/>
    </row>
    <row r="520" spans="10:13">
      <c r="J520" s="69"/>
      <c r="K520" s="69"/>
      <c r="L520" s="69"/>
      <c r="M520" s="69"/>
    </row>
    <row r="521" spans="10:13">
      <c r="J521" s="69"/>
      <c r="K521" s="69"/>
      <c r="L521" s="69"/>
      <c r="M521" s="69"/>
    </row>
    <row r="522" spans="10:13">
      <c r="J522" s="69"/>
      <c r="K522" s="69"/>
      <c r="L522" s="69"/>
      <c r="M522" s="69"/>
    </row>
    <row r="523" spans="10:13">
      <c r="J523" s="69"/>
      <c r="K523" s="69"/>
      <c r="L523" s="69"/>
      <c r="M523" s="69"/>
    </row>
    <row r="524" spans="10:13">
      <c r="J524" s="69"/>
      <c r="K524" s="69"/>
      <c r="L524" s="69"/>
      <c r="M524" s="69"/>
    </row>
    <row r="525" spans="10:13">
      <c r="J525" s="69"/>
      <c r="K525" s="69"/>
      <c r="L525" s="69"/>
      <c r="M525" s="69"/>
    </row>
    <row r="526" spans="10:13">
      <c r="J526" s="69"/>
      <c r="K526" s="69"/>
      <c r="L526" s="69"/>
      <c r="M526" s="69"/>
    </row>
    <row r="527" spans="10:13">
      <c r="J527" s="69"/>
      <c r="K527" s="69"/>
      <c r="L527" s="69"/>
      <c r="M527" s="69"/>
    </row>
    <row r="528" spans="10:13">
      <c r="J528" s="69"/>
      <c r="K528" s="69"/>
      <c r="L528" s="69"/>
      <c r="M528" s="69"/>
    </row>
    <row r="529" spans="10:13">
      <c r="J529" s="69"/>
      <c r="K529" s="69"/>
      <c r="L529" s="69"/>
      <c r="M529" s="69"/>
    </row>
    <row r="530" spans="10:13">
      <c r="J530" s="69"/>
      <c r="K530" s="69"/>
      <c r="L530" s="69"/>
      <c r="M530" s="69"/>
    </row>
    <row r="531" spans="10:13">
      <c r="J531" s="69"/>
      <c r="K531" s="69"/>
      <c r="L531" s="69"/>
      <c r="M531" s="69"/>
    </row>
    <row r="532" spans="10:13">
      <c r="J532" s="69"/>
      <c r="K532" s="69"/>
      <c r="L532" s="69"/>
      <c r="M532" s="69"/>
    </row>
    <row r="533" spans="10:13">
      <c r="J533" s="69"/>
      <c r="K533" s="69"/>
      <c r="L533" s="69"/>
      <c r="M533" s="69"/>
    </row>
    <row r="534" spans="10:13">
      <c r="J534" s="69"/>
      <c r="K534" s="69"/>
      <c r="L534" s="69"/>
      <c r="M534" s="69"/>
    </row>
    <row r="535" spans="10:13">
      <c r="J535" s="69"/>
      <c r="K535" s="69"/>
      <c r="L535" s="69"/>
      <c r="M535" s="69"/>
    </row>
    <row r="536" spans="10:13">
      <c r="J536" s="69"/>
      <c r="K536" s="69"/>
      <c r="L536" s="69"/>
      <c r="M536" s="69"/>
    </row>
    <row r="537" spans="10:13">
      <c r="J537" s="69"/>
      <c r="K537" s="69"/>
      <c r="L537" s="69"/>
      <c r="M537" s="69"/>
    </row>
    <row r="538" spans="10:13">
      <c r="J538" s="69"/>
      <c r="K538" s="69"/>
      <c r="L538" s="69"/>
      <c r="M538" s="69"/>
    </row>
    <row r="539" spans="10:13">
      <c r="J539" s="69"/>
      <c r="K539" s="69"/>
      <c r="L539" s="69"/>
      <c r="M539" s="69"/>
    </row>
    <row r="540" spans="10:13">
      <c r="J540" s="69"/>
      <c r="K540" s="69"/>
      <c r="L540" s="69"/>
      <c r="M540" s="69"/>
    </row>
    <row r="541" spans="10:13">
      <c r="J541" s="69"/>
      <c r="K541" s="69"/>
      <c r="L541" s="69"/>
      <c r="M541" s="69"/>
    </row>
    <row r="542" spans="10:13">
      <c r="J542" s="69"/>
      <c r="K542" s="69"/>
      <c r="L542" s="69"/>
      <c r="M542" s="69"/>
    </row>
    <row r="543" spans="10:13">
      <c r="J543" s="69"/>
      <c r="K543" s="69"/>
      <c r="L543" s="69"/>
      <c r="M543" s="69"/>
    </row>
    <row r="544" spans="10:13">
      <c r="J544" s="69"/>
      <c r="K544" s="69"/>
      <c r="L544" s="69"/>
      <c r="M544" s="69"/>
    </row>
    <row r="545" spans="10:13">
      <c r="J545" s="69"/>
      <c r="K545" s="69"/>
      <c r="L545" s="69"/>
      <c r="M545" s="69"/>
    </row>
    <row r="546" spans="10:13">
      <c r="J546" s="69"/>
      <c r="K546" s="69"/>
      <c r="L546" s="69"/>
      <c r="M546" s="69"/>
    </row>
    <row r="547" spans="10:13">
      <c r="J547" s="69"/>
      <c r="K547" s="69"/>
      <c r="L547" s="69"/>
      <c r="M547" s="69"/>
    </row>
    <row r="548" spans="10:13">
      <c r="J548" s="69"/>
      <c r="K548" s="69"/>
      <c r="L548" s="69"/>
      <c r="M548" s="69"/>
    </row>
    <row r="549" spans="10:13">
      <c r="J549" s="69"/>
      <c r="K549" s="69"/>
      <c r="L549" s="69"/>
      <c r="M549" s="69"/>
    </row>
    <row r="550" spans="10:13">
      <c r="J550" s="69"/>
      <c r="K550" s="69"/>
      <c r="L550" s="69"/>
      <c r="M550" s="69"/>
    </row>
    <row r="551" spans="10:13">
      <c r="J551" s="69"/>
      <c r="K551" s="69"/>
      <c r="L551" s="69"/>
      <c r="M551" s="69"/>
    </row>
    <row r="552" spans="10:13">
      <c r="J552" s="69"/>
      <c r="K552" s="69"/>
      <c r="L552" s="69"/>
      <c r="M552" s="69"/>
    </row>
    <row r="553" spans="10:13">
      <c r="J553" s="69"/>
      <c r="K553" s="69"/>
      <c r="L553" s="69"/>
      <c r="M553" s="69"/>
    </row>
    <row r="554" spans="10:13">
      <c r="J554" s="69"/>
      <c r="K554" s="69"/>
      <c r="L554" s="69"/>
      <c r="M554" s="69"/>
    </row>
    <row r="555" spans="10:13">
      <c r="J555" s="69"/>
      <c r="K555" s="69"/>
      <c r="L555" s="69"/>
      <c r="M555" s="69"/>
    </row>
    <row r="556" spans="10:13">
      <c r="J556" s="69"/>
      <c r="K556" s="69"/>
      <c r="L556" s="69"/>
      <c r="M556" s="69"/>
    </row>
    <row r="557" spans="10:13">
      <c r="J557" s="69"/>
      <c r="K557" s="69"/>
      <c r="L557" s="69"/>
      <c r="M557" s="69"/>
    </row>
    <row r="558" spans="10:13">
      <c r="J558" s="69"/>
      <c r="K558" s="69"/>
      <c r="L558" s="69"/>
      <c r="M558" s="69"/>
    </row>
    <row r="559" spans="10:13">
      <c r="J559" s="69"/>
      <c r="K559" s="69"/>
      <c r="L559" s="69"/>
      <c r="M559" s="69"/>
    </row>
    <row r="560" spans="10:13">
      <c r="J560" s="69"/>
      <c r="K560" s="69"/>
      <c r="L560" s="69"/>
      <c r="M560" s="69"/>
    </row>
    <row r="561" spans="10:13">
      <c r="J561" s="69"/>
      <c r="K561" s="69"/>
      <c r="L561" s="69"/>
      <c r="M561" s="69"/>
    </row>
    <row r="562" spans="10:13">
      <c r="J562" s="69"/>
      <c r="K562" s="69"/>
      <c r="L562" s="69"/>
      <c r="M562" s="69"/>
    </row>
    <row r="563" spans="10:13">
      <c r="J563" s="69"/>
      <c r="K563" s="69"/>
      <c r="L563" s="69"/>
      <c r="M563" s="69"/>
    </row>
    <row r="564" spans="10:13">
      <c r="J564" s="69"/>
      <c r="K564" s="69"/>
      <c r="L564" s="69"/>
      <c r="M564" s="69"/>
    </row>
    <row r="565" spans="10:13">
      <c r="J565" s="69"/>
      <c r="K565" s="69"/>
      <c r="L565" s="69"/>
      <c r="M565" s="69"/>
    </row>
    <row r="566" spans="10:13">
      <c r="J566" s="69"/>
      <c r="K566" s="69"/>
      <c r="L566" s="69"/>
      <c r="M566" s="69"/>
    </row>
    <row r="567" spans="10:13">
      <c r="J567" s="69"/>
      <c r="K567" s="69"/>
      <c r="L567" s="69"/>
      <c r="M567" s="69"/>
    </row>
    <row r="568" spans="10:13">
      <c r="J568" s="69"/>
      <c r="K568" s="69"/>
      <c r="L568" s="69"/>
      <c r="M568" s="69"/>
    </row>
    <row r="569" spans="10:13">
      <c r="J569" s="69"/>
      <c r="K569" s="69"/>
      <c r="L569" s="69"/>
      <c r="M569" s="69"/>
    </row>
    <row r="570" spans="10:13">
      <c r="J570" s="69"/>
      <c r="K570" s="69"/>
      <c r="L570" s="69"/>
      <c r="M570" s="69"/>
    </row>
    <row r="571" spans="10:13">
      <c r="J571" s="69"/>
      <c r="K571" s="69"/>
      <c r="L571" s="69"/>
      <c r="M571" s="69"/>
    </row>
    <row r="572" spans="10:13">
      <c r="J572" s="69"/>
      <c r="K572" s="69"/>
      <c r="L572" s="69"/>
      <c r="M572" s="69"/>
    </row>
    <row r="573" spans="10:13">
      <c r="J573" s="69"/>
      <c r="K573" s="69"/>
      <c r="L573" s="69"/>
      <c r="M573" s="69"/>
    </row>
    <row r="574" spans="10:13">
      <c r="J574" s="69"/>
      <c r="K574" s="69"/>
      <c r="L574" s="69"/>
      <c r="M574" s="69"/>
    </row>
    <row r="575" spans="10:13">
      <c r="J575" s="69"/>
      <c r="K575" s="69"/>
      <c r="L575" s="69"/>
      <c r="M575" s="69"/>
    </row>
    <row r="576" spans="10:13">
      <c r="J576" s="69"/>
      <c r="K576" s="69"/>
      <c r="L576" s="69"/>
      <c r="M576" s="69"/>
    </row>
    <row r="577" spans="10:13">
      <c r="J577" s="69"/>
      <c r="K577" s="69"/>
      <c r="L577" s="69"/>
      <c r="M577" s="69"/>
    </row>
    <row r="578" spans="10:13">
      <c r="J578" s="69"/>
      <c r="K578" s="69"/>
      <c r="L578" s="69"/>
      <c r="M578" s="69"/>
    </row>
    <row r="579" spans="10:13">
      <c r="J579" s="69"/>
      <c r="K579" s="69"/>
      <c r="L579" s="69"/>
      <c r="M579" s="69"/>
    </row>
    <row r="580" spans="10:13">
      <c r="J580" s="69"/>
      <c r="K580" s="69"/>
      <c r="L580" s="69"/>
      <c r="M580" s="69"/>
    </row>
    <row r="581" spans="10:13">
      <c r="J581" s="69"/>
      <c r="K581" s="69"/>
      <c r="L581" s="69"/>
      <c r="M581" s="69"/>
    </row>
    <row r="582" spans="10:13">
      <c r="J582" s="69"/>
      <c r="K582" s="69"/>
      <c r="L582" s="69"/>
      <c r="M582" s="69"/>
    </row>
    <row r="583" spans="10:13">
      <c r="J583" s="69"/>
      <c r="K583" s="69"/>
      <c r="L583" s="69"/>
      <c r="M583" s="69"/>
    </row>
    <row r="584" spans="10:13">
      <c r="J584" s="69"/>
      <c r="K584" s="69"/>
      <c r="L584" s="69"/>
      <c r="M584" s="69"/>
    </row>
    <row r="585" spans="10:13">
      <c r="J585" s="69"/>
      <c r="K585" s="69"/>
      <c r="L585" s="69"/>
      <c r="M585" s="69"/>
    </row>
    <row r="586" spans="10:13">
      <c r="J586" s="69"/>
      <c r="K586" s="69"/>
      <c r="L586" s="69"/>
      <c r="M586" s="69"/>
    </row>
    <row r="587" spans="10:13">
      <c r="J587" s="69"/>
      <c r="K587" s="69"/>
      <c r="L587" s="69"/>
      <c r="M587" s="69"/>
    </row>
    <row r="588" spans="10:13">
      <c r="J588" s="69"/>
      <c r="K588" s="69"/>
      <c r="L588" s="69"/>
      <c r="M588" s="69"/>
    </row>
    <row r="589" spans="10:13">
      <c r="J589" s="69"/>
      <c r="K589" s="69"/>
      <c r="L589" s="69"/>
      <c r="M589" s="69"/>
    </row>
    <row r="590" spans="10:13">
      <c r="J590" s="69"/>
      <c r="K590" s="69"/>
      <c r="L590" s="69"/>
      <c r="M590" s="69"/>
    </row>
    <row r="591" spans="10:13">
      <c r="J591" s="69"/>
      <c r="K591" s="69"/>
      <c r="L591" s="69"/>
      <c r="M591" s="69"/>
    </row>
    <row r="592" spans="10:13">
      <c r="J592" s="69"/>
      <c r="K592" s="69"/>
      <c r="L592" s="69"/>
      <c r="M592" s="69"/>
    </row>
    <row r="593" spans="10:13">
      <c r="J593" s="69"/>
      <c r="K593" s="69"/>
      <c r="L593" s="69"/>
      <c r="M593" s="69"/>
    </row>
    <row r="594" spans="10:13">
      <c r="J594" s="69"/>
      <c r="K594" s="69"/>
      <c r="L594" s="69"/>
      <c r="M594" s="69"/>
    </row>
    <row r="595" spans="10:13">
      <c r="J595" s="69"/>
      <c r="K595" s="69"/>
      <c r="L595" s="69"/>
      <c r="M595" s="69"/>
    </row>
    <row r="596" spans="10:13">
      <c r="J596" s="69"/>
      <c r="K596" s="69"/>
      <c r="L596" s="69"/>
      <c r="M596" s="69"/>
    </row>
    <row r="597" spans="10:13">
      <c r="J597" s="69"/>
      <c r="K597" s="69"/>
      <c r="L597" s="69"/>
      <c r="M597" s="69"/>
    </row>
    <row r="598" spans="10:13">
      <c r="J598" s="69"/>
      <c r="K598" s="69"/>
      <c r="L598" s="69"/>
      <c r="M598" s="69"/>
    </row>
    <row r="599" spans="10:13">
      <c r="J599" s="69"/>
      <c r="K599" s="69"/>
      <c r="L599" s="69"/>
      <c r="M599" s="69"/>
    </row>
    <row r="600" spans="10:13">
      <c r="J600" s="69"/>
      <c r="K600" s="69"/>
      <c r="L600" s="69"/>
      <c r="M600" s="69"/>
    </row>
    <row r="601" spans="10:13">
      <c r="J601" s="69"/>
      <c r="K601" s="69"/>
      <c r="L601" s="69"/>
      <c r="M601" s="69"/>
    </row>
    <row r="602" spans="10:13">
      <c r="J602" s="69"/>
      <c r="K602" s="69"/>
      <c r="L602" s="69"/>
      <c r="M602" s="69"/>
    </row>
    <row r="603" spans="10:13">
      <c r="J603" s="69"/>
      <c r="K603" s="69"/>
      <c r="L603" s="69"/>
      <c r="M603" s="69"/>
    </row>
    <row r="604" spans="10:13">
      <c r="J604" s="69"/>
      <c r="K604" s="69"/>
      <c r="L604" s="69"/>
      <c r="M604" s="69"/>
    </row>
    <row r="605" spans="10:13">
      <c r="J605" s="69"/>
      <c r="K605" s="69"/>
      <c r="L605" s="69"/>
      <c r="M605" s="69"/>
    </row>
    <row r="606" spans="10:13">
      <c r="J606" s="69"/>
      <c r="K606" s="69"/>
      <c r="L606" s="69"/>
      <c r="M606" s="69"/>
    </row>
    <row r="607" spans="10:13">
      <c r="J607" s="69"/>
      <c r="K607" s="69"/>
      <c r="L607" s="69"/>
      <c r="M607" s="69"/>
    </row>
    <row r="608" spans="10:13">
      <c r="J608" s="69"/>
      <c r="K608" s="69"/>
      <c r="L608" s="69"/>
      <c r="M608" s="69"/>
    </row>
    <row r="609" spans="10:13">
      <c r="J609" s="69"/>
      <c r="K609" s="69"/>
      <c r="L609" s="69"/>
      <c r="M609" s="69"/>
    </row>
    <row r="610" spans="10:13">
      <c r="J610" s="69"/>
      <c r="K610" s="69"/>
      <c r="L610" s="69"/>
      <c r="M610" s="69"/>
    </row>
    <row r="611" spans="10:13">
      <c r="J611" s="69"/>
      <c r="K611" s="69"/>
      <c r="L611" s="69"/>
      <c r="M611" s="69"/>
    </row>
    <row r="612" spans="10:13">
      <c r="J612" s="69"/>
      <c r="K612" s="69"/>
      <c r="L612" s="69"/>
      <c r="M612" s="69"/>
    </row>
    <row r="613" spans="10:13">
      <c r="J613" s="69"/>
      <c r="K613" s="69"/>
      <c r="L613" s="69"/>
      <c r="M613" s="69"/>
    </row>
    <row r="614" spans="10:13">
      <c r="J614" s="69"/>
      <c r="K614" s="69"/>
      <c r="L614" s="69"/>
      <c r="M614" s="69"/>
    </row>
    <row r="615" spans="10:13">
      <c r="J615" s="69"/>
      <c r="K615" s="69"/>
      <c r="L615" s="69"/>
      <c r="M615" s="69"/>
    </row>
    <row r="616" spans="10:13">
      <c r="J616" s="69"/>
      <c r="K616" s="69"/>
      <c r="L616" s="69"/>
      <c r="M616" s="69"/>
    </row>
    <row r="617" spans="10:13">
      <c r="J617" s="69"/>
      <c r="K617" s="69"/>
      <c r="L617" s="69"/>
      <c r="M617" s="69"/>
    </row>
    <row r="618" spans="10:13">
      <c r="J618" s="69"/>
      <c r="K618" s="69"/>
      <c r="L618" s="69"/>
      <c r="M618" s="69"/>
    </row>
    <row r="619" spans="10:13">
      <c r="J619" s="69"/>
      <c r="K619" s="69"/>
      <c r="L619" s="69"/>
      <c r="M619" s="69"/>
    </row>
    <row r="620" spans="10:13">
      <c r="J620" s="69"/>
      <c r="K620" s="69"/>
      <c r="L620" s="69"/>
      <c r="M620" s="69"/>
    </row>
    <row r="621" spans="10:13">
      <c r="J621" s="69"/>
      <c r="K621" s="69"/>
      <c r="L621" s="69"/>
      <c r="M621" s="69"/>
    </row>
    <row r="622" spans="10:13">
      <c r="J622" s="69"/>
      <c r="K622" s="69"/>
      <c r="L622" s="69"/>
      <c r="M622" s="69"/>
    </row>
    <row r="623" spans="10:13">
      <c r="J623" s="69"/>
      <c r="K623" s="69"/>
      <c r="L623" s="69"/>
      <c r="M623" s="69"/>
    </row>
    <row r="624" spans="10:13">
      <c r="J624" s="69"/>
      <c r="K624" s="69"/>
      <c r="L624" s="69"/>
      <c r="M624" s="69"/>
    </row>
    <row r="625" spans="10:13">
      <c r="J625" s="69"/>
      <c r="K625" s="69"/>
      <c r="L625" s="69"/>
      <c r="M625" s="69"/>
    </row>
    <row r="626" spans="10:13">
      <c r="J626" s="69"/>
      <c r="K626" s="69"/>
      <c r="L626" s="69"/>
      <c r="M626" s="69"/>
    </row>
    <row r="627" spans="10:13">
      <c r="J627" s="69"/>
      <c r="K627" s="69"/>
      <c r="L627" s="69"/>
      <c r="M627" s="69"/>
    </row>
    <row r="628" spans="10:13">
      <c r="J628" s="69"/>
      <c r="K628" s="69"/>
      <c r="L628" s="69"/>
      <c r="M628" s="69"/>
    </row>
    <row r="629" spans="10:13">
      <c r="J629" s="69"/>
      <c r="K629" s="69"/>
      <c r="L629" s="69"/>
      <c r="M629" s="69"/>
    </row>
    <row r="630" spans="10:13">
      <c r="J630" s="69"/>
      <c r="K630" s="69"/>
      <c r="L630" s="69"/>
      <c r="M630" s="69"/>
    </row>
    <row r="631" spans="10:13">
      <c r="J631" s="69"/>
      <c r="K631" s="69"/>
      <c r="L631" s="69"/>
      <c r="M631" s="69"/>
    </row>
    <row r="632" spans="10:13">
      <c r="J632" s="69"/>
      <c r="K632" s="69"/>
      <c r="L632" s="69"/>
      <c r="M632" s="69"/>
    </row>
    <row r="633" spans="10:13">
      <c r="J633" s="69"/>
      <c r="K633" s="69"/>
      <c r="L633" s="69"/>
      <c r="M633" s="69"/>
    </row>
    <row r="634" spans="10:13">
      <c r="J634" s="69"/>
      <c r="K634" s="69"/>
      <c r="L634" s="69"/>
      <c r="M634" s="69"/>
    </row>
    <row r="635" spans="10:13">
      <c r="J635" s="69"/>
      <c r="K635" s="69"/>
      <c r="L635" s="69"/>
      <c r="M635" s="69"/>
    </row>
    <row r="636" spans="10:13">
      <c r="J636" s="69"/>
      <c r="K636" s="69"/>
      <c r="L636" s="69"/>
      <c r="M636" s="69"/>
    </row>
    <row r="637" spans="10:13">
      <c r="J637" s="69"/>
      <c r="K637" s="69"/>
      <c r="L637" s="69"/>
      <c r="M637" s="69"/>
    </row>
    <row r="638" spans="10:13">
      <c r="J638" s="69"/>
      <c r="K638" s="69"/>
      <c r="L638" s="69"/>
      <c r="M638" s="69"/>
    </row>
    <row r="639" spans="10:13">
      <c r="J639" s="69"/>
      <c r="K639" s="69"/>
      <c r="L639" s="69"/>
      <c r="M639" s="69"/>
    </row>
    <row r="640" spans="10:13">
      <c r="J640" s="69"/>
      <c r="K640" s="69"/>
      <c r="L640" s="69"/>
      <c r="M640" s="69"/>
    </row>
    <row r="641" spans="10:13">
      <c r="J641" s="69"/>
      <c r="K641" s="69"/>
      <c r="L641" s="69"/>
      <c r="M641" s="69"/>
    </row>
    <row r="642" spans="10:13">
      <c r="J642" s="69"/>
      <c r="K642" s="69"/>
      <c r="L642" s="69"/>
      <c r="M642" s="69"/>
    </row>
    <row r="643" spans="10:13">
      <c r="J643" s="69"/>
      <c r="K643" s="69"/>
      <c r="L643" s="69"/>
      <c r="M643" s="69"/>
    </row>
    <row r="644" spans="10:13">
      <c r="J644" s="69"/>
      <c r="K644" s="69"/>
      <c r="L644" s="69"/>
      <c r="M644" s="69"/>
    </row>
    <row r="645" spans="10:13">
      <c r="J645" s="69"/>
      <c r="K645" s="69"/>
      <c r="L645" s="69"/>
      <c r="M645" s="69"/>
    </row>
    <row r="646" spans="10:13">
      <c r="J646" s="69"/>
      <c r="K646" s="69"/>
      <c r="L646" s="69"/>
      <c r="M646" s="69"/>
    </row>
    <row r="647" spans="10:13">
      <c r="J647" s="69"/>
      <c r="K647" s="69"/>
      <c r="L647" s="69"/>
      <c r="M647" s="69"/>
    </row>
    <row r="648" spans="10:13">
      <c r="J648" s="69"/>
      <c r="K648" s="69"/>
      <c r="L648" s="69"/>
      <c r="M648" s="69"/>
    </row>
    <row r="649" spans="10:13">
      <c r="J649" s="69"/>
      <c r="K649" s="69"/>
      <c r="L649" s="69"/>
      <c r="M649" s="69"/>
    </row>
    <row r="650" spans="10:13">
      <c r="J650" s="69"/>
      <c r="K650" s="69"/>
      <c r="L650" s="69"/>
      <c r="M650" s="69"/>
    </row>
    <row r="651" spans="10:13">
      <c r="J651" s="69"/>
      <c r="K651" s="69"/>
      <c r="L651" s="69"/>
      <c r="M651" s="69"/>
    </row>
    <row r="652" spans="10:13">
      <c r="J652" s="69"/>
      <c r="K652" s="69"/>
      <c r="L652" s="69"/>
      <c r="M652" s="69"/>
    </row>
    <row r="653" spans="10:13">
      <c r="J653" s="69"/>
      <c r="K653" s="69"/>
      <c r="L653" s="69"/>
      <c r="M653" s="69"/>
    </row>
    <row r="654" spans="10:13">
      <c r="J654" s="69"/>
      <c r="K654" s="69"/>
      <c r="L654" s="69"/>
      <c r="M654" s="69"/>
    </row>
    <row r="655" spans="10:13">
      <c r="J655" s="69"/>
      <c r="K655" s="69"/>
      <c r="L655" s="69"/>
      <c r="M655" s="69"/>
    </row>
    <row r="656" spans="10:13">
      <c r="J656" s="69"/>
      <c r="K656" s="69"/>
      <c r="L656" s="69"/>
      <c r="M656" s="69"/>
    </row>
    <row r="657" spans="10:13">
      <c r="J657" s="69"/>
      <c r="K657" s="69"/>
      <c r="L657" s="69"/>
      <c r="M657" s="69"/>
    </row>
    <row r="658" spans="10:13">
      <c r="J658" s="69"/>
      <c r="K658" s="69"/>
      <c r="L658" s="69"/>
      <c r="M658" s="69"/>
    </row>
    <row r="659" spans="10:13">
      <c r="J659" s="69"/>
      <c r="K659" s="69"/>
      <c r="L659" s="69"/>
      <c r="M659" s="69"/>
    </row>
    <row r="660" spans="10:13">
      <c r="J660" s="69"/>
      <c r="K660" s="69"/>
      <c r="L660" s="69"/>
      <c r="M660" s="69"/>
    </row>
    <row r="661" spans="10:13">
      <c r="J661" s="69"/>
      <c r="K661" s="69"/>
      <c r="L661" s="69"/>
      <c r="M661" s="69"/>
    </row>
    <row r="662" spans="10:13">
      <c r="J662" s="69"/>
      <c r="K662" s="69"/>
      <c r="L662" s="69"/>
      <c r="M662" s="69"/>
    </row>
    <row r="663" spans="10:13">
      <c r="J663" s="69"/>
      <c r="K663" s="69"/>
      <c r="L663" s="69"/>
      <c r="M663" s="69"/>
    </row>
    <row r="664" spans="10:13">
      <c r="J664" s="69"/>
      <c r="K664" s="69"/>
      <c r="L664" s="69"/>
      <c r="M664" s="69"/>
    </row>
    <row r="665" spans="10:13">
      <c r="J665" s="69"/>
      <c r="K665" s="69"/>
      <c r="L665" s="69"/>
      <c r="M665" s="69"/>
    </row>
    <row r="666" spans="10:13">
      <c r="J666" s="69"/>
      <c r="K666" s="69"/>
      <c r="L666" s="69"/>
      <c r="M666" s="69"/>
    </row>
    <row r="667" spans="10:13">
      <c r="J667" s="69"/>
      <c r="K667" s="69"/>
      <c r="L667" s="69"/>
      <c r="M667" s="69"/>
    </row>
    <row r="668" spans="10:13">
      <c r="J668" s="69"/>
      <c r="K668" s="69"/>
      <c r="L668" s="69"/>
      <c r="M668" s="69"/>
    </row>
    <row r="669" spans="10:13">
      <c r="J669" s="69"/>
      <c r="K669" s="69"/>
      <c r="L669" s="69"/>
      <c r="M669" s="69"/>
    </row>
    <row r="670" spans="10:13">
      <c r="J670" s="69"/>
      <c r="K670" s="69"/>
      <c r="L670" s="69"/>
      <c r="M670" s="69"/>
    </row>
    <row r="671" spans="10:13">
      <c r="J671" s="69"/>
      <c r="K671" s="69"/>
      <c r="L671" s="69"/>
      <c r="M671" s="69"/>
    </row>
    <row r="672" spans="10:13">
      <c r="J672" s="69"/>
      <c r="K672" s="69"/>
      <c r="L672" s="69"/>
      <c r="M672" s="69"/>
    </row>
    <row r="673" spans="10:13">
      <c r="J673" s="69"/>
      <c r="K673" s="69"/>
      <c r="L673" s="69"/>
      <c r="M673" s="69"/>
    </row>
    <row r="674" spans="10:13">
      <c r="J674" s="69"/>
      <c r="K674" s="69"/>
      <c r="L674" s="69"/>
      <c r="M674" s="69"/>
    </row>
    <row r="675" spans="10:13">
      <c r="J675" s="69"/>
      <c r="K675" s="69"/>
      <c r="L675" s="69"/>
      <c r="M675" s="69"/>
    </row>
    <row r="676" spans="10:13">
      <c r="J676" s="69"/>
      <c r="K676" s="69"/>
      <c r="L676" s="69"/>
      <c r="M676" s="69"/>
    </row>
    <row r="677" spans="10:13">
      <c r="J677" s="69"/>
      <c r="K677" s="69"/>
      <c r="L677" s="69"/>
      <c r="M677" s="69"/>
    </row>
    <row r="678" spans="10:13">
      <c r="J678" s="69"/>
      <c r="K678" s="69"/>
      <c r="L678" s="69"/>
      <c r="M678" s="69"/>
    </row>
    <row r="679" spans="10:13">
      <c r="J679" s="69"/>
      <c r="K679" s="69"/>
      <c r="L679" s="69"/>
      <c r="M679" s="69"/>
    </row>
    <row r="680" spans="10:13">
      <c r="J680" s="69"/>
      <c r="K680" s="69"/>
      <c r="L680" s="69"/>
      <c r="M680" s="69"/>
    </row>
    <row r="681" spans="10:13">
      <c r="J681" s="69"/>
      <c r="K681" s="69"/>
      <c r="L681" s="69"/>
      <c r="M681" s="69"/>
    </row>
    <row r="682" spans="10:13">
      <c r="J682" s="69"/>
      <c r="K682" s="69"/>
      <c r="L682" s="69"/>
      <c r="M682" s="69"/>
    </row>
    <row r="683" spans="10:13">
      <c r="J683" s="69"/>
      <c r="K683" s="69"/>
      <c r="L683" s="69"/>
      <c r="M683" s="69"/>
    </row>
    <row r="684" spans="10:13">
      <c r="J684" s="69"/>
      <c r="K684" s="69"/>
      <c r="L684" s="69"/>
      <c r="M684" s="69"/>
    </row>
    <row r="685" spans="10:13">
      <c r="J685" s="69"/>
      <c r="K685" s="69"/>
      <c r="L685" s="69"/>
      <c r="M685" s="69"/>
    </row>
    <row r="686" spans="10:13">
      <c r="J686" s="69"/>
      <c r="K686" s="69"/>
      <c r="L686" s="69"/>
      <c r="M686" s="69"/>
    </row>
    <row r="687" spans="10:13">
      <c r="J687" s="69"/>
      <c r="K687" s="69"/>
      <c r="L687" s="69"/>
      <c r="M687" s="69"/>
    </row>
    <row r="688" spans="10:13">
      <c r="J688" s="69"/>
      <c r="K688" s="69"/>
      <c r="L688" s="69"/>
      <c r="M688" s="69"/>
    </row>
    <row r="689" spans="10:13">
      <c r="J689" s="69"/>
      <c r="K689" s="69"/>
      <c r="L689" s="69"/>
      <c r="M689" s="69"/>
    </row>
    <row r="690" spans="10:13">
      <c r="J690" s="69"/>
      <c r="K690" s="69"/>
      <c r="L690" s="69"/>
      <c r="M690" s="69"/>
    </row>
    <row r="691" spans="10:13">
      <c r="J691" s="69"/>
      <c r="K691" s="69"/>
      <c r="L691" s="69"/>
      <c r="M691" s="69"/>
    </row>
    <row r="692" spans="10:13">
      <c r="J692" s="69"/>
      <c r="K692" s="69"/>
      <c r="L692" s="69"/>
      <c r="M692" s="69"/>
    </row>
    <row r="693" spans="10:13">
      <c r="J693" s="69"/>
      <c r="K693" s="69"/>
      <c r="L693" s="69"/>
      <c r="M693" s="69"/>
    </row>
    <row r="694" spans="10:13">
      <c r="J694" s="69"/>
      <c r="K694" s="69"/>
      <c r="L694" s="69"/>
      <c r="M694" s="69"/>
    </row>
    <row r="695" spans="10:13">
      <c r="J695" s="69"/>
      <c r="K695" s="69"/>
      <c r="L695" s="69"/>
      <c r="M695" s="69"/>
    </row>
    <row r="696" spans="10:13">
      <c r="J696" s="69"/>
      <c r="K696" s="69"/>
      <c r="L696" s="69"/>
      <c r="M696" s="69"/>
    </row>
    <row r="697" spans="10:13">
      <c r="J697" s="69"/>
      <c r="K697" s="69"/>
      <c r="L697" s="69"/>
      <c r="M697" s="69"/>
    </row>
    <row r="698" spans="10:13">
      <c r="J698" s="69"/>
      <c r="K698" s="69"/>
      <c r="L698" s="69"/>
      <c r="M698" s="69"/>
    </row>
    <row r="699" spans="10:13">
      <c r="J699" s="69"/>
      <c r="K699" s="69"/>
      <c r="L699" s="69"/>
      <c r="M699" s="69"/>
    </row>
    <row r="700" spans="10:13">
      <c r="J700" s="69"/>
      <c r="K700" s="69"/>
      <c r="L700" s="69"/>
      <c r="M700" s="69"/>
    </row>
    <row r="701" spans="10:13">
      <c r="J701" s="69"/>
      <c r="K701" s="69"/>
      <c r="L701" s="69"/>
      <c r="M701" s="69"/>
    </row>
    <row r="702" spans="10:13">
      <c r="J702" s="69"/>
      <c r="K702" s="69"/>
      <c r="L702" s="69"/>
      <c r="M702" s="69"/>
    </row>
    <row r="703" spans="10:13">
      <c r="J703" s="69"/>
      <c r="K703" s="69"/>
      <c r="L703" s="69"/>
      <c r="M703" s="69"/>
    </row>
    <row r="704" spans="10:13">
      <c r="J704" s="69"/>
      <c r="K704" s="69"/>
      <c r="L704" s="69"/>
      <c r="M704" s="69"/>
    </row>
    <row r="705" spans="10:13">
      <c r="J705" s="69"/>
      <c r="K705" s="69"/>
      <c r="L705" s="69"/>
      <c r="M705" s="69"/>
    </row>
    <row r="706" spans="10:13">
      <c r="J706" s="69"/>
      <c r="K706" s="69"/>
      <c r="L706" s="69"/>
      <c r="M706" s="69"/>
    </row>
    <row r="707" spans="10:13">
      <c r="J707" s="69"/>
      <c r="K707" s="69"/>
      <c r="L707" s="69"/>
      <c r="M707" s="69"/>
    </row>
    <row r="708" spans="10:13">
      <c r="J708" s="69"/>
      <c r="K708" s="69"/>
      <c r="L708" s="69"/>
      <c r="M708" s="69"/>
    </row>
    <row r="709" spans="10:13">
      <c r="J709" s="69"/>
      <c r="K709" s="69"/>
      <c r="L709" s="69"/>
      <c r="M709" s="69"/>
    </row>
    <row r="710" spans="10:13">
      <c r="J710" s="69"/>
      <c r="K710" s="69"/>
      <c r="L710" s="69"/>
      <c r="M710" s="69"/>
    </row>
    <row r="711" spans="10:13">
      <c r="J711" s="69"/>
      <c r="K711" s="69"/>
      <c r="L711" s="69"/>
      <c r="M711" s="69"/>
    </row>
    <row r="712" spans="10:13">
      <c r="J712" s="69"/>
      <c r="K712" s="69"/>
      <c r="L712" s="69"/>
      <c r="M712" s="69"/>
    </row>
    <row r="713" spans="10:13">
      <c r="J713" s="69"/>
      <c r="K713" s="69"/>
      <c r="L713" s="69"/>
      <c r="M713" s="69"/>
    </row>
    <row r="714" spans="10:13">
      <c r="J714" s="69"/>
      <c r="K714" s="69"/>
      <c r="L714" s="69"/>
      <c r="M714" s="69"/>
    </row>
    <row r="715" spans="10:13">
      <c r="J715" s="69"/>
      <c r="K715" s="69"/>
      <c r="L715" s="69"/>
      <c r="M715" s="69"/>
    </row>
    <row r="716" spans="10:13">
      <c r="J716" s="69"/>
      <c r="K716" s="69"/>
      <c r="L716" s="69"/>
      <c r="M716" s="69"/>
    </row>
    <row r="717" spans="10:13">
      <c r="J717" s="69"/>
      <c r="K717" s="69"/>
      <c r="L717" s="69"/>
      <c r="M717" s="69"/>
    </row>
    <row r="718" spans="10:13">
      <c r="J718" s="69"/>
      <c r="K718" s="69"/>
      <c r="L718" s="69"/>
      <c r="M718" s="69"/>
    </row>
    <row r="719" spans="10:13">
      <c r="J719" s="69"/>
      <c r="K719" s="69"/>
      <c r="L719" s="69"/>
      <c r="M719" s="69"/>
    </row>
    <row r="720" spans="10:13">
      <c r="J720" s="69"/>
      <c r="K720" s="69"/>
      <c r="L720" s="69"/>
      <c r="M720" s="69"/>
    </row>
    <row r="721" spans="10:13">
      <c r="J721" s="69"/>
      <c r="K721" s="69"/>
      <c r="L721" s="69"/>
      <c r="M721" s="69"/>
    </row>
    <row r="722" spans="10:13">
      <c r="J722" s="69"/>
      <c r="K722" s="69"/>
      <c r="L722" s="69"/>
      <c r="M722" s="69"/>
    </row>
    <row r="723" spans="10:13">
      <c r="J723" s="69"/>
      <c r="K723" s="69"/>
      <c r="L723" s="69"/>
      <c r="M723" s="69"/>
    </row>
    <row r="724" spans="10:13">
      <c r="J724" s="69"/>
      <c r="K724" s="69"/>
      <c r="L724" s="69"/>
      <c r="M724" s="69"/>
    </row>
    <row r="725" spans="10:13">
      <c r="J725" s="69"/>
      <c r="K725" s="69"/>
      <c r="L725" s="69"/>
      <c r="M725" s="69"/>
    </row>
    <row r="726" spans="10:13">
      <c r="J726" s="69"/>
      <c r="K726" s="69"/>
      <c r="L726" s="69"/>
      <c r="M726" s="69"/>
    </row>
    <row r="727" spans="10:13">
      <c r="J727" s="69"/>
      <c r="K727" s="69"/>
      <c r="L727" s="69"/>
      <c r="M727" s="69"/>
    </row>
    <row r="728" spans="10:13">
      <c r="J728" s="69"/>
      <c r="K728" s="69"/>
      <c r="L728" s="69"/>
      <c r="M728" s="69"/>
    </row>
    <row r="729" spans="10:13">
      <c r="J729" s="69"/>
      <c r="K729" s="69"/>
      <c r="L729" s="69"/>
      <c r="M729" s="69"/>
    </row>
    <row r="730" spans="10:13">
      <c r="J730" s="69"/>
      <c r="K730" s="69"/>
      <c r="L730" s="69"/>
      <c r="M730" s="69"/>
    </row>
    <row r="731" spans="10:13">
      <c r="J731" s="69"/>
      <c r="K731" s="69"/>
      <c r="L731" s="69"/>
      <c r="M731" s="69"/>
    </row>
    <row r="732" spans="10:13">
      <c r="J732" s="69"/>
      <c r="K732" s="69"/>
      <c r="L732" s="69"/>
      <c r="M732" s="69"/>
    </row>
    <row r="733" spans="10:13">
      <c r="J733" s="69"/>
      <c r="K733" s="69"/>
      <c r="L733" s="69"/>
      <c r="M733" s="69"/>
    </row>
    <row r="734" spans="10:13">
      <c r="J734" s="69"/>
      <c r="K734" s="69"/>
      <c r="L734" s="69"/>
      <c r="M734" s="69"/>
    </row>
    <row r="735" spans="10:13">
      <c r="J735" s="69"/>
      <c r="K735" s="69"/>
      <c r="L735" s="69"/>
      <c r="M735" s="69"/>
    </row>
    <row r="736" spans="10:13">
      <c r="J736" s="69"/>
      <c r="K736" s="69"/>
      <c r="L736" s="69"/>
      <c r="M736" s="69"/>
    </row>
    <row r="737" spans="10:13">
      <c r="J737" s="69"/>
      <c r="K737" s="69"/>
      <c r="L737" s="69"/>
      <c r="M737" s="69"/>
    </row>
    <row r="738" spans="10:13">
      <c r="J738" s="69"/>
      <c r="K738" s="69"/>
      <c r="L738" s="69"/>
      <c r="M738" s="69"/>
    </row>
    <row r="739" spans="10:13">
      <c r="J739" s="69"/>
      <c r="K739" s="69"/>
      <c r="L739" s="69"/>
      <c r="M739" s="69"/>
    </row>
    <row r="740" spans="10:13">
      <c r="J740" s="69"/>
      <c r="K740" s="69"/>
      <c r="L740" s="69"/>
      <c r="M740" s="69"/>
    </row>
    <row r="741" spans="10:13">
      <c r="J741" s="69"/>
      <c r="K741" s="69"/>
      <c r="L741" s="69"/>
      <c r="M741" s="69"/>
    </row>
    <row r="742" spans="10:13">
      <c r="J742" s="69"/>
      <c r="K742" s="69"/>
      <c r="L742" s="69"/>
      <c r="M742" s="69"/>
    </row>
    <row r="743" spans="10:13">
      <c r="J743" s="69"/>
      <c r="K743" s="69"/>
      <c r="L743" s="69"/>
      <c r="M743" s="69"/>
    </row>
    <row r="744" spans="10:13">
      <c r="J744" s="69"/>
      <c r="K744" s="69"/>
      <c r="L744" s="69"/>
      <c r="M744" s="69"/>
    </row>
    <row r="745" spans="10:13">
      <c r="J745" s="69"/>
      <c r="K745" s="69"/>
      <c r="L745" s="69"/>
      <c r="M745" s="69"/>
    </row>
    <row r="746" spans="10:13">
      <c r="J746" s="69"/>
      <c r="K746" s="69"/>
      <c r="L746" s="69"/>
      <c r="M746" s="69"/>
    </row>
    <row r="747" spans="10:13">
      <c r="J747" s="69"/>
      <c r="K747" s="69"/>
      <c r="L747" s="69"/>
      <c r="M747" s="69"/>
    </row>
    <row r="748" spans="10:13">
      <c r="J748" s="69"/>
      <c r="K748" s="69"/>
      <c r="L748" s="69"/>
      <c r="M748" s="69"/>
    </row>
    <row r="749" spans="10:13">
      <c r="J749" s="69"/>
      <c r="K749" s="69"/>
      <c r="L749" s="69"/>
      <c r="M749" s="69"/>
    </row>
    <row r="750" spans="10:13">
      <c r="J750" s="69"/>
      <c r="K750" s="69"/>
      <c r="L750" s="69"/>
      <c r="M750" s="69"/>
    </row>
    <row r="751" spans="10:13">
      <c r="J751" s="69"/>
      <c r="K751" s="69"/>
      <c r="L751" s="69"/>
      <c r="M751" s="69"/>
    </row>
    <row r="752" spans="10:13">
      <c r="J752" s="69"/>
      <c r="K752" s="69"/>
      <c r="L752" s="69"/>
      <c r="M752" s="69"/>
    </row>
    <row r="753" spans="10:13">
      <c r="J753" s="69"/>
      <c r="K753" s="69"/>
      <c r="L753" s="69"/>
      <c r="M753" s="69"/>
    </row>
    <row r="754" spans="10:13">
      <c r="J754" s="69"/>
      <c r="K754" s="69"/>
      <c r="L754" s="69"/>
      <c r="M754" s="69"/>
    </row>
    <row r="755" spans="10:13">
      <c r="J755" s="69"/>
      <c r="K755" s="69"/>
      <c r="L755" s="69"/>
      <c r="M755" s="69"/>
    </row>
    <row r="756" spans="10:13">
      <c r="J756" s="69"/>
      <c r="K756" s="69"/>
      <c r="L756" s="69"/>
      <c r="M756" s="69"/>
    </row>
    <row r="757" spans="10:13">
      <c r="J757" s="69"/>
      <c r="K757" s="69"/>
      <c r="L757" s="69"/>
      <c r="M757" s="69"/>
    </row>
    <row r="758" spans="10:13">
      <c r="J758" s="69"/>
      <c r="K758" s="69"/>
      <c r="L758" s="69"/>
      <c r="M758" s="69"/>
    </row>
    <row r="759" spans="10:13">
      <c r="J759" s="69"/>
      <c r="K759" s="69"/>
      <c r="L759" s="69"/>
      <c r="M759" s="69"/>
    </row>
    <row r="760" spans="10:13">
      <c r="J760" s="69"/>
      <c r="K760" s="69"/>
      <c r="L760" s="69"/>
      <c r="M760" s="69"/>
    </row>
    <row r="761" spans="10:13">
      <c r="J761" s="69"/>
      <c r="K761" s="69"/>
      <c r="L761" s="69"/>
      <c r="M761" s="69"/>
    </row>
    <row r="762" spans="10:13">
      <c r="J762" s="69"/>
      <c r="K762" s="69"/>
      <c r="L762" s="69"/>
      <c r="M762" s="69"/>
    </row>
    <row r="763" spans="10:13">
      <c r="J763" s="69"/>
      <c r="K763" s="69"/>
      <c r="L763" s="69"/>
      <c r="M763" s="69"/>
    </row>
    <row r="764" spans="10:13">
      <c r="J764" s="69"/>
      <c r="K764" s="69"/>
      <c r="L764" s="69"/>
      <c r="M764" s="69"/>
    </row>
    <row r="765" spans="10:13">
      <c r="J765" s="69"/>
      <c r="K765" s="69"/>
      <c r="L765" s="69"/>
      <c r="M765" s="69"/>
    </row>
    <row r="766" spans="10:13">
      <c r="J766" s="69"/>
      <c r="K766" s="69"/>
      <c r="L766" s="69"/>
      <c r="M766" s="69"/>
    </row>
    <row r="767" spans="10:13">
      <c r="J767" s="69"/>
      <c r="K767" s="69"/>
      <c r="L767" s="69"/>
      <c r="M767" s="69"/>
    </row>
    <row r="768" spans="10:13">
      <c r="J768" s="69"/>
      <c r="K768" s="69"/>
      <c r="L768" s="69"/>
      <c r="M768" s="69"/>
    </row>
    <row r="769" spans="10:13">
      <c r="J769" s="69"/>
      <c r="K769" s="69"/>
      <c r="L769" s="69"/>
      <c r="M769" s="69"/>
    </row>
    <row r="770" spans="10:13">
      <c r="J770" s="69"/>
      <c r="K770" s="69"/>
      <c r="L770" s="69"/>
      <c r="M770" s="69"/>
    </row>
    <row r="771" spans="10:13">
      <c r="J771" s="69"/>
      <c r="K771" s="69"/>
      <c r="L771" s="69"/>
      <c r="M771" s="69"/>
    </row>
    <row r="772" spans="10:13">
      <c r="J772" s="69"/>
      <c r="K772" s="69"/>
      <c r="L772" s="69"/>
      <c r="M772" s="69"/>
    </row>
    <row r="773" spans="10:13">
      <c r="J773" s="69"/>
      <c r="K773" s="69"/>
      <c r="L773" s="69"/>
      <c r="M773" s="69"/>
    </row>
    <row r="774" spans="10:13">
      <c r="J774" s="69"/>
      <c r="K774" s="69"/>
      <c r="L774" s="69"/>
      <c r="M774" s="69"/>
    </row>
    <row r="775" spans="10:13">
      <c r="J775" s="69"/>
      <c r="K775" s="69"/>
      <c r="L775" s="69"/>
      <c r="M775" s="69"/>
    </row>
    <row r="776" spans="10:13">
      <c r="J776" s="69"/>
      <c r="K776" s="69"/>
      <c r="L776" s="69"/>
      <c r="M776" s="69"/>
    </row>
    <row r="777" spans="10:13">
      <c r="J777" s="69"/>
      <c r="K777" s="69"/>
      <c r="L777" s="69"/>
      <c r="M777" s="69"/>
    </row>
    <row r="778" spans="10:13">
      <c r="J778" s="69"/>
      <c r="K778" s="69"/>
      <c r="L778" s="69"/>
      <c r="M778" s="69"/>
    </row>
    <row r="779" spans="10:13">
      <c r="J779" s="69"/>
      <c r="K779" s="69"/>
      <c r="L779" s="69"/>
      <c r="M779" s="69"/>
    </row>
    <row r="780" spans="10:13">
      <c r="J780" s="69"/>
      <c r="K780" s="69"/>
      <c r="L780" s="69"/>
      <c r="M780" s="69"/>
    </row>
    <row r="781" spans="10:13">
      <c r="J781" s="69"/>
      <c r="K781" s="69"/>
      <c r="L781" s="69"/>
      <c r="M781" s="69"/>
    </row>
    <row r="782" spans="10:13">
      <c r="J782" s="69"/>
      <c r="K782" s="69"/>
      <c r="L782" s="69"/>
      <c r="M782" s="69"/>
    </row>
    <row r="783" spans="10:13">
      <c r="J783" s="69"/>
      <c r="K783" s="69"/>
      <c r="L783" s="69"/>
      <c r="M783" s="69"/>
    </row>
    <row r="784" spans="10:13">
      <c r="J784" s="69"/>
      <c r="K784" s="69"/>
      <c r="L784" s="69"/>
      <c r="M784" s="69"/>
    </row>
    <row r="785" spans="10:13">
      <c r="J785" s="69"/>
      <c r="K785" s="69"/>
      <c r="L785" s="69"/>
      <c r="M785" s="69"/>
    </row>
    <row r="786" spans="10:13">
      <c r="J786" s="69"/>
      <c r="K786" s="69"/>
      <c r="L786" s="69"/>
      <c r="M786" s="69"/>
    </row>
    <row r="787" spans="10:13">
      <c r="J787" s="69"/>
      <c r="K787" s="69"/>
      <c r="L787" s="69"/>
      <c r="M787" s="69"/>
    </row>
    <row r="788" spans="10:13">
      <c r="J788" s="69"/>
      <c r="K788" s="69"/>
      <c r="L788" s="69"/>
      <c r="M788" s="69"/>
    </row>
    <row r="789" spans="10:13">
      <c r="J789" s="69"/>
      <c r="K789" s="69"/>
      <c r="L789" s="69"/>
      <c r="M789" s="69"/>
    </row>
    <row r="790" spans="10:13">
      <c r="J790" s="69"/>
      <c r="K790" s="69"/>
      <c r="L790" s="69"/>
      <c r="M790" s="69"/>
    </row>
    <row r="791" spans="10:13">
      <c r="J791" s="69"/>
      <c r="K791" s="69"/>
      <c r="L791" s="69"/>
      <c r="M791" s="69"/>
    </row>
    <row r="792" spans="10:13">
      <c r="J792" s="69"/>
      <c r="K792" s="69"/>
      <c r="L792" s="69"/>
      <c r="M792" s="69"/>
    </row>
    <row r="793" spans="10:13">
      <c r="J793" s="69"/>
      <c r="K793" s="69"/>
      <c r="L793" s="69"/>
      <c r="M793" s="69"/>
    </row>
    <row r="794" spans="10:13">
      <c r="J794" s="69"/>
      <c r="K794" s="69"/>
      <c r="L794" s="69"/>
      <c r="M794" s="69"/>
    </row>
    <row r="795" spans="10:13">
      <c r="J795" s="69"/>
      <c r="K795" s="69"/>
      <c r="L795" s="69"/>
      <c r="M795" s="69"/>
    </row>
    <row r="796" spans="10:13">
      <c r="J796" s="69"/>
      <c r="K796" s="69"/>
      <c r="L796" s="69"/>
      <c r="M796" s="69"/>
    </row>
    <row r="797" spans="10:13">
      <c r="J797" s="69"/>
      <c r="K797" s="69"/>
      <c r="L797" s="69"/>
      <c r="M797" s="69"/>
    </row>
    <row r="798" spans="10:13">
      <c r="J798" s="69"/>
      <c r="K798" s="69"/>
      <c r="L798" s="69"/>
      <c r="M798" s="69"/>
    </row>
    <row r="799" spans="10:13">
      <c r="J799" s="69"/>
      <c r="K799" s="69"/>
      <c r="L799" s="69"/>
      <c r="M799" s="69"/>
    </row>
    <row r="800" spans="10:13">
      <c r="J800" s="69"/>
      <c r="K800" s="69"/>
      <c r="L800" s="69"/>
      <c r="M800" s="69"/>
    </row>
    <row r="801" spans="10:13">
      <c r="J801" s="69"/>
      <c r="K801" s="69"/>
      <c r="L801" s="69"/>
      <c r="M801" s="69"/>
    </row>
    <row r="802" spans="10:13">
      <c r="J802" s="69"/>
      <c r="K802" s="69"/>
      <c r="L802" s="69"/>
      <c r="M802" s="69"/>
    </row>
    <row r="803" spans="10:13">
      <c r="J803" s="69"/>
      <c r="K803" s="69"/>
      <c r="L803" s="69"/>
      <c r="M803" s="69"/>
    </row>
    <row r="804" spans="10:13">
      <c r="J804" s="69"/>
      <c r="K804" s="69"/>
      <c r="L804" s="69"/>
      <c r="M804" s="69"/>
    </row>
    <row r="805" spans="10:13">
      <c r="J805" s="69"/>
      <c r="K805" s="69"/>
      <c r="L805" s="69"/>
      <c r="M805" s="69"/>
    </row>
    <row r="806" spans="10:13">
      <c r="J806" s="69"/>
      <c r="K806" s="69"/>
      <c r="L806" s="69"/>
      <c r="M806" s="69"/>
    </row>
    <row r="807" spans="10:13">
      <c r="J807" s="69"/>
      <c r="K807" s="69"/>
      <c r="L807" s="69"/>
      <c r="M807" s="69"/>
    </row>
    <row r="808" spans="10:13">
      <c r="J808" s="69"/>
      <c r="K808" s="69"/>
      <c r="L808" s="69"/>
      <c r="M808" s="69"/>
    </row>
    <row r="809" spans="10:13">
      <c r="J809" s="69"/>
      <c r="K809" s="69"/>
      <c r="L809" s="69"/>
      <c r="M809" s="69"/>
    </row>
    <row r="810" spans="10:13">
      <c r="J810" s="69"/>
      <c r="K810" s="69"/>
      <c r="L810" s="69"/>
      <c r="M810" s="69"/>
    </row>
    <row r="811" spans="10:13">
      <c r="J811" s="69"/>
      <c r="K811" s="69"/>
      <c r="L811" s="69"/>
      <c r="M811" s="69"/>
    </row>
    <row r="812" spans="10:13">
      <c r="J812" s="69"/>
      <c r="K812" s="69"/>
      <c r="L812" s="69"/>
      <c r="M812" s="69"/>
    </row>
    <row r="813" spans="10:13">
      <c r="J813" s="69"/>
      <c r="K813" s="69"/>
      <c r="L813" s="69"/>
      <c r="M813" s="69"/>
    </row>
    <row r="814" spans="10:13">
      <c r="J814" s="69"/>
      <c r="K814" s="69"/>
      <c r="L814" s="69"/>
      <c r="M814" s="69"/>
    </row>
    <row r="815" spans="10:13">
      <c r="J815" s="69"/>
      <c r="K815" s="69"/>
      <c r="L815" s="69"/>
      <c r="M815" s="69"/>
    </row>
    <row r="816" spans="10:13">
      <c r="J816" s="69"/>
      <c r="K816" s="69"/>
      <c r="L816" s="69"/>
      <c r="M816" s="69"/>
    </row>
    <row r="817" spans="10:13">
      <c r="J817" s="69"/>
      <c r="K817" s="69"/>
      <c r="L817" s="69"/>
      <c r="M817" s="69"/>
    </row>
    <row r="818" spans="10:13">
      <c r="J818" s="69"/>
      <c r="K818" s="69"/>
      <c r="L818" s="69"/>
      <c r="M818" s="69"/>
    </row>
    <row r="819" spans="10:13">
      <c r="J819" s="69"/>
      <c r="K819" s="69"/>
      <c r="L819" s="69"/>
      <c r="M819" s="69"/>
    </row>
    <row r="820" spans="10:13">
      <c r="J820" s="69"/>
      <c r="K820" s="69"/>
      <c r="L820" s="69"/>
      <c r="M820" s="69"/>
    </row>
    <row r="821" spans="10:13">
      <c r="J821" s="69"/>
      <c r="K821" s="69"/>
      <c r="L821" s="69"/>
      <c r="M821" s="69"/>
    </row>
    <row r="822" spans="10:13">
      <c r="J822" s="69"/>
      <c r="K822" s="69"/>
      <c r="L822" s="69"/>
      <c r="M822" s="69"/>
    </row>
    <row r="823" spans="10:13">
      <c r="J823" s="69"/>
      <c r="K823" s="69"/>
      <c r="L823" s="69"/>
      <c r="M823" s="69"/>
    </row>
    <row r="824" spans="10:13">
      <c r="J824" s="69"/>
      <c r="K824" s="69"/>
      <c r="L824" s="69"/>
      <c r="M824" s="69"/>
    </row>
    <row r="825" spans="10:13">
      <c r="J825" s="69"/>
      <c r="K825" s="69"/>
      <c r="L825" s="69"/>
      <c r="M825" s="69"/>
    </row>
    <row r="826" spans="10:13">
      <c r="J826" s="69"/>
      <c r="K826" s="69"/>
      <c r="L826" s="69"/>
      <c r="M826" s="69"/>
    </row>
    <row r="827" spans="10:13">
      <c r="J827" s="69"/>
      <c r="K827" s="69"/>
      <c r="L827" s="69"/>
      <c r="M827" s="69"/>
    </row>
    <row r="828" spans="10:13">
      <c r="J828" s="69"/>
      <c r="K828" s="69"/>
      <c r="L828" s="69"/>
      <c r="M828" s="69"/>
    </row>
    <row r="829" spans="10:13">
      <c r="J829" s="69"/>
      <c r="K829" s="69"/>
      <c r="L829" s="69"/>
      <c r="M829" s="69"/>
    </row>
    <row r="830" spans="10:13">
      <c r="J830" s="69"/>
      <c r="K830" s="69"/>
      <c r="L830" s="69"/>
      <c r="M830" s="69"/>
    </row>
    <row r="831" spans="10:13">
      <c r="J831" s="69"/>
      <c r="K831" s="69"/>
      <c r="L831" s="69"/>
      <c r="M831" s="69"/>
    </row>
    <row r="832" spans="10:13">
      <c r="J832" s="69"/>
      <c r="K832" s="69"/>
      <c r="L832" s="69"/>
      <c r="M832" s="69"/>
    </row>
    <row r="833" spans="10:13">
      <c r="J833" s="69"/>
      <c r="K833" s="69"/>
      <c r="L833" s="69"/>
      <c r="M833" s="69"/>
    </row>
    <row r="834" spans="10:13">
      <c r="J834" s="69"/>
      <c r="K834" s="69"/>
      <c r="L834" s="69"/>
      <c r="M834" s="69"/>
    </row>
    <row r="835" spans="10:13">
      <c r="J835" s="69"/>
      <c r="K835" s="69"/>
      <c r="L835" s="69"/>
      <c r="M835" s="69"/>
    </row>
    <row r="836" spans="10:13">
      <c r="J836" s="69"/>
      <c r="K836" s="69"/>
      <c r="L836" s="69"/>
      <c r="M836" s="69"/>
    </row>
    <row r="837" spans="10:13">
      <c r="J837" s="69"/>
      <c r="K837" s="69"/>
      <c r="L837" s="69"/>
      <c r="M837" s="69"/>
    </row>
    <row r="838" spans="10:13">
      <c r="J838" s="69"/>
      <c r="K838" s="69"/>
      <c r="L838" s="69"/>
      <c r="M838" s="69"/>
    </row>
    <row r="839" spans="10:13">
      <c r="J839" s="69"/>
      <c r="K839" s="69"/>
      <c r="L839" s="69"/>
      <c r="M839" s="69"/>
    </row>
    <row r="840" spans="10:13">
      <c r="J840" s="69"/>
      <c r="K840" s="69"/>
      <c r="L840" s="69"/>
      <c r="M840" s="69"/>
    </row>
    <row r="841" spans="10:13">
      <c r="J841" s="69"/>
      <c r="K841" s="69"/>
      <c r="L841" s="69"/>
      <c r="M841" s="69"/>
    </row>
    <row r="842" spans="10:13">
      <c r="J842" s="69"/>
      <c r="K842" s="69"/>
      <c r="L842" s="69"/>
      <c r="M842" s="69"/>
    </row>
    <row r="843" spans="10:13">
      <c r="J843" s="69"/>
      <c r="K843" s="69"/>
      <c r="L843" s="69"/>
      <c r="M843" s="69"/>
    </row>
    <row r="844" spans="10:13">
      <c r="J844" s="69"/>
      <c r="K844" s="69"/>
      <c r="L844" s="69"/>
      <c r="M844" s="69"/>
    </row>
    <row r="845" spans="10:13">
      <c r="J845" s="69"/>
      <c r="K845" s="69"/>
      <c r="L845" s="69"/>
      <c r="M845" s="69"/>
    </row>
    <row r="846" spans="10:13">
      <c r="J846" s="69"/>
      <c r="K846" s="69"/>
      <c r="L846" s="69"/>
      <c r="M846" s="69"/>
    </row>
    <row r="847" spans="10:13">
      <c r="J847" s="69"/>
      <c r="K847" s="69"/>
      <c r="L847" s="69"/>
      <c r="M847" s="69"/>
    </row>
    <row r="848" spans="10:13">
      <c r="J848" s="69"/>
      <c r="K848" s="69"/>
      <c r="L848" s="69"/>
      <c r="M848" s="69"/>
    </row>
    <row r="849" spans="10:13">
      <c r="J849" s="69"/>
      <c r="K849" s="69"/>
      <c r="L849" s="69"/>
      <c r="M849" s="69"/>
    </row>
    <row r="850" spans="10:13">
      <c r="J850" s="69"/>
      <c r="K850" s="69"/>
      <c r="L850" s="69"/>
      <c r="M850" s="69"/>
    </row>
    <row r="851" spans="10:13">
      <c r="J851" s="69"/>
      <c r="K851" s="69"/>
      <c r="L851" s="69"/>
      <c r="M851" s="69"/>
    </row>
    <row r="852" spans="10:13">
      <c r="J852" s="69"/>
      <c r="K852" s="69"/>
      <c r="L852" s="69"/>
      <c r="M852" s="69"/>
    </row>
    <row r="853" spans="10:13">
      <c r="J853" s="69"/>
      <c r="K853" s="69"/>
      <c r="L853" s="69"/>
      <c r="M853" s="69"/>
    </row>
    <row r="854" spans="10:13">
      <c r="J854" s="69"/>
      <c r="K854" s="69"/>
      <c r="L854" s="69"/>
      <c r="M854" s="69"/>
    </row>
    <row r="855" spans="10:13">
      <c r="J855" s="69"/>
      <c r="K855" s="69"/>
      <c r="L855" s="69"/>
      <c r="M855" s="69"/>
    </row>
    <row r="856" spans="10:13">
      <c r="J856" s="69"/>
      <c r="K856" s="69"/>
      <c r="L856" s="69"/>
      <c r="M856" s="69"/>
    </row>
    <row r="857" spans="10:13">
      <c r="J857" s="69"/>
      <c r="K857" s="69"/>
      <c r="L857" s="69"/>
      <c r="M857" s="69"/>
    </row>
    <row r="858" spans="10:13">
      <c r="J858" s="69"/>
      <c r="K858" s="69"/>
      <c r="L858" s="69"/>
      <c r="M858" s="69"/>
    </row>
    <row r="859" spans="10:13">
      <c r="J859" s="69"/>
      <c r="K859" s="69"/>
      <c r="L859" s="69"/>
      <c r="M859" s="69"/>
    </row>
    <row r="860" spans="10:13">
      <c r="J860" s="69"/>
      <c r="K860" s="69"/>
      <c r="L860" s="69"/>
      <c r="M860" s="69"/>
    </row>
    <row r="861" spans="10:13">
      <c r="J861" s="69"/>
      <c r="K861" s="69"/>
      <c r="L861" s="69"/>
      <c r="M861" s="69"/>
    </row>
    <row r="862" spans="10:13">
      <c r="J862" s="69"/>
      <c r="K862" s="69"/>
      <c r="L862" s="69"/>
      <c r="M862" s="69"/>
    </row>
    <row r="863" spans="10:13">
      <c r="J863" s="69"/>
      <c r="K863" s="69"/>
      <c r="L863" s="69"/>
      <c r="M863" s="69"/>
    </row>
    <row r="864" spans="10:13">
      <c r="J864" s="69"/>
      <c r="K864" s="69"/>
      <c r="L864" s="69"/>
      <c r="M864" s="69"/>
    </row>
    <row r="865" spans="10:13">
      <c r="J865" s="69"/>
      <c r="K865" s="69"/>
      <c r="L865" s="69"/>
      <c r="M865" s="69"/>
    </row>
    <row r="866" spans="10:13">
      <c r="J866" s="69"/>
      <c r="K866" s="69"/>
      <c r="L866" s="69"/>
      <c r="M866" s="69"/>
    </row>
    <row r="867" spans="10:13">
      <c r="J867" s="69"/>
      <c r="K867" s="69"/>
      <c r="L867" s="69"/>
      <c r="M867" s="69"/>
    </row>
    <row r="868" spans="10:13">
      <c r="J868" s="69"/>
      <c r="K868" s="69"/>
      <c r="L868" s="69"/>
      <c r="M868" s="69"/>
    </row>
    <row r="869" spans="10:13">
      <c r="J869" s="69"/>
      <c r="K869" s="69"/>
      <c r="L869" s="69"/>
      <c r="M869" s="69"/>
    </row>
    <row r="870" spans="10:13">
      <c r="J870" s="69"/>
      <c r="K870" s="69"/>
      <c r="L870" s="69"/>
      <c r="M870" s="69"/>
    </row>
    <row r="871" spans="10:13">
      <c r="J871" s="69"/>
      <c r="K871" s="69"/>
      <c r="L871" s="69"/>
      <c r="M871" s="69"/>
    </row>
    <row r="872" spans="10:13">
      <c r="J872" s="69"/>
      <c r="K872" s="69"/>
      <c r="L872" s="69"/>
      <c r="M872" s="69"/>
    </row>
    <row r="873" spans="10:13">
      <c r="J873" s="69"/>
      <c r="K873" s="69"/>
      <c r="L873" s="69"/>
      <c r="M873" s="69"/>
    </row>
    <row r="874" spans="10:13">
      <c r="J874" s="69"/>
      <c r="K874" s="69"/>
      <c r="L874" s="69"/>
      <c r="M874" s="69"/>
    </row>
    <row r="875" spans="10:13">
      <c r="J875" s="69"/>
      <c r="K875" s="69"/>
      <c r="L875" s="69"/>
      <c r="M875" s="69"/>
    </row>
    <row r="876" spans="10:13">
      <c r="J876" s="69"/>
      <c r="K876" s="69"/>
      <c r="L876" s="69"/>
      <c r="M876" s="69"/>
    </row>
    <row r="877" spans="10:13">
      <c r="J877" s="69"/>
      <c r="K877" s="69"/>
      <c r="L877" s="69"/>
      <c r="M877" s="69"/>
    </row>
    <row r="878" spans="10:13">
      <c r="J878" s="69"/>
      <c r="K878" s="69"/>
      <c r="L878" s="69"/>
      <c r="M878" s="69"/>
    </row>
    <row r="879" spans="10:13">
      <c r="J879" s="69"/>
      <c r="K879" s="69"/>
      <c r="L879" s="69"/>
      <c r="M879" s="69"/>
    </row>
    <row r="880" spans="10:13">
      <c r="J880" s="69"/>
      <c r="K880" s="69"/>
      <c r="L880" s="69"/>
      <c r="M880" s="69"/>
    </row>
    <row r="881" spans="10:13">
      <c r="J881" s="69"/>
      <c r="K881" s="69"/>
      <c r="L881" s="69"/>
      <c r="M881" s="69"/>
    </row>
    <row r="882" spans="10:13">
      <c r="J882" s="69"/>
      <c r="K882" s="69"/>
      <c r="L882" s="69"/>
      <c r="M882" s="69"/>
    </row>
    <row r="883" spans="10:13">
      <c r="J883" s="69"/>
      <c r="K883" s="69"/>
      <c r="L883" s="69"/>
      <c r="M883" s="69"/>
    </row>
    <row r="884" spans="10:13">
      <c r="J884" s="69"/>
      <c r="K884" s="69"/>
      <c r="L884" s="69"/>
      <c r="M884" s="69"/>
    </row>
    <row r="885" spans="10:13">
      <c r="J885" s="69"/>
      <c r="K885" s="69"/>
      <c r="L885" s="69"/>
      <c r="M885" s="69"/>
    </row>
    <row r="886" spans="10:13">
      <c r="J886" s="69"/>
      <c r="K886" s="69"/>
      <c r="L886" s="69"/>
      <c r="M886" s="69"/>
    </row>
    <row r="887" spans="10:13">
      <c r="J887" s="69"/>
      <c r="K887" s="69"/>
      <c r="L887" s="69"/>
      <c r="M887" s="69"/>
    </row>
    <row r="888" spans="10:13">
      <c r="J888" s="69"/>
      <c r="K888" s="69"/>
      <c r="L888" s="69"/>
      <c r="M888" s="69"/>
    </row>
    <row r="889" spans="10:13">
      <c r="J889" s="69"/>
      <c r="K889" s="69"/>
      <c r="L889" s="69"/>
      <c r="M889" s="69"/>
    </row>
    <row r="890" spans="10:13">
      <c r="J890" s="69"/>
      <c r="K890" s="69"/>
      <c r="L890" s="69"/>
      <c r="M890" s="69"/>
    </row>
    <row r="891" spans="10:13">
      <c r="J891" s="69"/>
      <c r="K891" s="69"/>
      <c r="L891" s="69"/>
      <c r="M891" s="69"/>
    </row>
    <row r="892" spans="10:13">
      <c r="J892" s="69"/>
      <c r="K892" s="69"/>
      <c r="L892" s="69"/>
      <c r="M892" s="69"/>
    </row>
    <row r="893" spans="10:13">
      <c r="J893" s="69"/>
      <c r="K893" s="69"/>
      <c r="L893" s="69"/>
      <c r="M893" s="69"/>
    </row>
    <row r="894" spans="10:13">
      <c r="J894" s="69"/>
      <c r="K894" s="69"/>
      <c r="L894" s="69"/>
      <c r="M894" s="69"/>
    </row>
    <row r="895" spans="10:13">
      <c r="J895" s="69"/>
      <c r="K895" s="69"/>
      <c r="L895" s="69"/>
      <c r="M895" s="69"/>
    </row>
    <row r="896" spans="10:13">
      <c r="J896" s="69"/>
      <c r="K896" s="69"/>
      <c r="L896" s="69"/>
      <c r="M896" s="69"/>
    </row>
    <row r="897" spans="10:13">
      <c r="J897" s="69"/>
      <c r="K897" s="69"/>
      <c r="L897" s="69"/>
      <c r="M897" s="69"/>
    </row>
    <row r="898" spans="10:13">
      <c r="J898" s="69"/>
      <c r="K898" s="69"/>
      <c r="L898" s="69"/>
      <c r="M898" s="69"/>
    </row>
    <row r="899" spans="10:13">
      <c r="J899" s="69"/>
      <c r="K899" s="69"/>
      <c r="L899" s="69"/>
      <c r="M899" s="69"/>
    </row>
    <row r="900" spans="10:13">
      <c r="J900" s="69"/>
      <c r="K900" s="69"/>
      <c r="L900" s="69"/>
      <c r="M900" s="69"/>
    </row>
    <row r="901" spans="10:13">
      <c r="J901" s="69"/>
      <c r="K901" s="69"/>
      <c r="L901" s="69"/>
      <c r="M901" s="69"/>
    </row>
    <row r="902" spans="10:13">
      <c r="J902" s="69"/>
      <c r="K902" s="69"/>
      <c r="L902" s="69"/>
      <c r="M902" s="69"/>
    </row>
    <row r="903" spans="10:13">
      <c r="J903" s="69"/>
      <c r="K903" s="69"/>
      <c r="L903" s="69"/>
      <c r="M903" s="69"/>
    </row>
    <row r="904" spans="10:13">
      <c r="J904" s="69"/>
      <c r="K904" s="69"/>
      <c r="L904" s="69"/>
      <c r="M904" s="69"/>
    </row>
    <row r="905" spans="10:13">
      <c r="J905" s="69"/>
      <c r="K905" s="69"/>
      <c r="L905" s="69"/>
      <c r="M905" s="69"/>
    </row>
    <row r="906" spans="10:13">
      <c r="J906" s="69"/>
      <c r="K906" s="69"/>
      <c r="L906" s="69"/>
      <c r="M906" s="69"/>
    </row>
    <row r="907" spans="10:13">
      <c r="J907" s="69"/>
      <c r="K907" s="69"/>
      <c r="L907" s="69"/>
      <c r="M907" s="69"/>
    </row>
    <row r="908" spans="10:13">
      <c r="J908" s="69"/>
      <c r="K908" s="69"/>
      <c r="L908" s="69"/>
      <c r="M908" s="69"/>
    </row>
    <row r="909" spans="10:13">
      <c r="J909" s="69"/>
      <c r="K909" s="69"/>
      <c r="L909" s="69"/>
      <c r="M909" s="69"/>
    </row>
    <row r="910" spans="10:13">
      <c r="J910" s="69"/>
      <c r="K910" s="69"/>
      <c r="L910" s="69"/>
      <c r="M910" s="69"/>
    </row>
    <row r="911" spans="10:13">
      <c r="J911" s="69"/>
      <c r="K911" s="69"/>
      <c r="L911" s="69"/>
      <c r="M911" s="69"/>
    </row>
    <row r="912" spans="10:13">
      <c r="J912" s="69"/>
      <c r="K912" s="69"/>
      <c r="L912" s="69"/>
      <c r="M912" s="69"/>
    </row>
    <row r="913" spans="10:13">
      <c r="J913" s="69"/>
      <c r="K913" s="69"/>
      <c r="L913" s="69"/>
      <c r="M913" s="69"/>
    </row>
    <row r="914" spans="10:13">
      <c r="J914" s="69"/>
      <c r="K914" s="69"/>
      <c r="L914" s="69"/>
      <c r="M914" s="69"/>
    </row>
    <row r="915" spans="10:13">
      <c r="J915" s="69"/>
      <c r="K915" s="69"/>
      <c r="L915" s="69"/>
      <c r="M915" s="69"/>
    </row>
    <row r="916" spans="10:13">
      <c r="J916" s="69"/>
      <c r="K916" s="69"/>
      <c r="L916" s="69"/>
      <c r="M916" s="69"/>
    </row>
    <row r="917" spans="10:13">
      <c r="J917" s="69"/>
      <c r="K917" s="69"/>
      <c r="L917" s="69"/>
      <c r="M917" s="69"/>
    </row>
    <row r="918" spans="10:13">
      <c r="J918" s="69"/>
      <c r="K918" s="69"/>
      <c r="L918" s="69"/>
      <c r="M918" s="69"/>
    </row>
    <row r="919" spans="10:13">
      <c r="J919" s="69"/>
      <c r="K919" s="69"/>
      <c r="L919" s="69"/>
      <c r="M919" s="69"/>
    </row>
    <row r="920" spans="10:13">
      <c r="J920" s="69"/>
      <c r="K920" s="69"/>
      <c r="L920" s="69"/>
      <c r="M920" s="69"/>
    </row>
    <row r="921" spans="10:13">
      <c r="J921" s="69"/>
      <c r="K921" s="69"/>
      <c r="L921" s="69"/>
      <c r="M921" s="69"/>
    </row>
    <row r="922" spans="10:13">
      <c r="J922" s="69"/>
      <c r="K922" s="69"/>
      <c r="L922" s="69"/>
      <c r="M922" s="69"/>
    </row>
    <row r="923" spans="10:13">
      <c r="J923" s="69"/>
      <c r="K923" s="69"/>
      <c r="L923" s="69"/>
      <c r="M923" s="69"/>
    </row>
    <row r="924" spans="10:13">
      <c r="J924" s="69"/>
      <c r="K924" s="69"/>
      <c r="L924" s="69"/>
      <c r="M924" s="69"/>
    </row>
    <row r="925" spans="10:13">
      <c r="J925" s="69"/>
      <c r="K925" s="69"/>
      <c r="L925" s="69"/>
      <c r="M925" s="69"/>
    </row>
    <row r="926" spans="10:13">
      <c r="J926" s="69"/>
      <c r="K926" s="69"/>
      <c r="L926" s="69"/>
      <c r="M926" s="69"/>
    </row>
    <row r="927" spans="10:13">
      <c r="J927" s="69"/>
      <c r="K927" s="69"/>
      <c r="L927" s="69"/>
      <c r="M927" s="69"/>
    </row>
    <row r="928" spans="10:13">
      <c r="J928" s="69"/>
      <c r="K928" s="69"/>
      <c r="L928" s="69"/>
      <c r="M928" s="69"/>
    </row>
    <row r="929" spans="10:13">
      <c r="J929" s="69"/>
      <c r="K929" s="69"/>
      <c r="L929" s="69"/>
      <c r="M929" s="69"/>
    </row>
    <row r="930" spans="10:13">
      <c r="J930" s="69"/>
      <c r="K930" s="69"/>
      <c r="L930" s="69"/>
      <c r="M930" s="69"/>
    </row>
    <row r="931" spans="10:13">
      <c r="J931" s="69"/>
      <c r="K931" s="69"/>
      <c r="L931" s="69"/>
      <c r="M931" s="69"/>
    </row>
    <row r="932" spans="10:13">
      <c r="J932" s="69"/>
      <c r="K932" s="69"/>
      <c r="L932" s="69"/>
      <c r="M932" s="69"/>
    </row>
    <row r="933" spans="10:13">
      <c r="J933" s="69"/>
      <c r="K933" s="69"/>
      <c r="L933" s="69"/>
      <c r="M933" s="69"/>
    </row>
    <row r="934" spans="10:13">
      <c r="J934" s="69"/>
      <c r="K934" s="69"/>
      <c r="L934" s="69"/>
      <c r="M934" s="69"/>
    </row>
    <row r="935" spans="10:13">
      <c r="J935" s="69"/>
      <c r="K935" s="69"/>
      <c r="L935" s="69"/>
      <c r="M935" s="69"/>
    </row>
    <row r="936" spans="10:13">
      <c r="J936" s="69"/>
      <c r="K936" s="69"/>
      <c r="L936" s="69"/>
      <c r="M936" s="69"/>
    </row>
    <row r="937" spans="10:13">
      <c r="J937" s="69"/>
      <c r="K937" s="69"/>
      <c r="L937" s="69"/>
      <c r="M937" s="69"/>
    </row>
    <row r="938" spans="10:13">
      <c r="J938" s="69"/>
      <c r="K938" s="69"/>
      <c r="L938" s="69"/>
      <c r="M938" s="69"/>
    </row>
    <row r="939" spans="10:13">
      <c r="J939" s="69"/>
      <c r="K939" s="69"/>
      <c r="L939" s="69"/>
      <c r="M939" s="69"/>
    </row>
    <row r="940" spans="10:13">
      <c r="J940" s="69"/>
      <c r="K940" s="69"/>
      <c r="L940" s="69"/>
      <c r="M940" s="69"/>
    </row>
    <row r="941" spans="10:13">
      <c r="J941" s="69"/>
      <c r="K941" s="69"/>
      <c r="L941" s="69"/>
      <c r="M941" s="69"/>
    </row>
    <row r="942" spans="10:13">
      <c r="J942" s="69"/>
      <c r="K942" s="69"/>
      <c r="L942" s="69"/>
      <c r="M942" s="69"/>
    </row>
    <row r="943" spans="10:13">
      <c r="J943" s="69"/>
      <c r="K943" s="69"/>
      <c r="L943" s="69"/>
      <c r="M943" s="69"/>
    </row>
    <row r="944" spans="10:13">
      <c r="J944" s="69"/>
      <c r="K944" s="69"/>
      <c r="L944" s="69"/>
      <c r="M944" s="69"/>
    </row>
    <row r="945" spans="10:13">
      <c r="J945" s="69"/>
      <c r="K945" s="69"/>
      <c r="L945" s="69"/>
      <c r="M945" s="69"/>
    </row>
    <row r="946" spans="10:13">
      <c r="J946" s="69"/>
      <c r="K946" s="69"/>
      <c r="L946" s="69"/>
      <c r="M946" s="69"/>
    </row>
    <row r="947" spans="10:13">
      <c r="J947" s="69"/>
      <c r="K947" s="69"/>
      <c r="L947" s="69"/>
      <c r="M947" s="69"/>
    </row>
    <row r="948" spans="10:13">
      <c r="J948" s="69"/>
      <c r="K948" s="69"/>
      <c r="L948" s="69"/>
      <c r="M948" s="69"/>
    </row>
    <row r="949" spans="10:13">
      <c r="J949" s="69"/>
      <c r="K949" s="69"/>
      <c r="L949" s="69"/>
      <c r="M949" s="69"/>
    </row>
    <row r="950" spans="10:13">
      <c r="J950" s="69"/>
      <c r="K950" s="69"/>
      <c r="L950" s="69"/>
      <c r="M950" s="69"/>
    </row>
    <row r="951" spans="10:13">
      <c r="J951" s="69"/>
      <c r="K951" s="69"/>
      <c r="L951" s="69"/>
      <c r="M951" s="69"/>
    </row>
    <row r="952" spans="10:13">
      <c r="J952" s="69"/>
      <c r="K952" s="69"/>
      <c r="L952" s="69"/>
      <c r="M952" s="69"/>
    </row>
    <row r="953" spans="10:13">
      <c r="J953" s="69"/>
      <c r="K953" s="69"/>
      <c r="L953" s="69"/>
      <c r="M953" s="69"/>
    </row>
    <row r="954" spans="10:13">
      <c r="J954" s="69"/>
      <c r="K954" s="69"/>
      <c r="L954" s="69"/>
      <c r="M954" s="69"/>
    </row>
    <row r="955" spans="10:13">
      <c r="J955" s="69"/>
      <c r="K955" s="69"/>
      <c r="L955" s="69"/>
      <c r="M955" s="69"/>
    </row>
    <row r="956" spans="10:13">
      <c r="J956" s="69"/>
      <c r="K956" s="69"/>
      <c r="L956" s="69"/>
      <c r="M956" s="69"/>
    </row>
    <row r="957" spans="10:13">
      <c r="J957" s="69"/>
      <c r="K957" s="69"/>
      <c r="L957" s="69"/>
      <c r="M957" s="69"/>
    </row>
    <row r="958" spans="10:13">
      <c r="J958" s="69"/>
      <c r="K958" s="69"/>
      <c r="L958" s="69"/>
      <c r="M958" s="69"/>
    </row>
    <row r="959" spans="10:13">
      <c r="J959" s="69"/>
      <c r="K959" s="69"/>
      <c r="L959" s="69"/>
      <c r="M959" s="69"/>
    </row>
    <row r="960" spans="10:13">
      <c r="J960" s="69"/>
      <c r="K960" s="69"/>
      <c r="L960" s="69"/>
      <c r="M960" s="69"/>
    </row>
    <row r="961" spans="10:13">
      <c r="J961" s="69"/>
      <c r="K961" s="69"/>
      <c r="L961" s="69"/>
      <c r="M961" s="69"/>
    </row>
    <row r="962" spans="10:13">
      <c r="J962" s="69"/>
      <c r="K962" s="69"/>
      <c r="L962" s="69"/>
      <c r="M962" s="69"/>
    </row>
    <row r="963" spans="10:13">
      <c r="J963" s="69"/>
      <c r="K963" s="69"/>
      <c r="L963" s="69"/>
      <c r="M963" s="69"/>
    </row>
    <row r="964" spans="10:13">
      <c r="J964" s="69"/>
      <c r="K964" s="69"/>
      <c r="L964" s="69"/>
      <c r="M964" s="69"/>
    </row>
    <row r="965" spans="10:13">
      <c r="J965" s="69"/>
      <c r="K965" s="69"/>
      <c r="L965" s="69"/>
      <c r="M965" s="69"/>
    </row>
    <row r="966" spans="10:13">
      <c r="J966" s="69"/>
      <c r="K966" s="69"/>
      <c r="L966" s="69"/>
      <c r="M966" s="69"/>
    </row>
    <row r="967" spans="10:13">
      <c r="J967" s="69"/>
      <c r="K967" s="69"/>
      <c r="L967" s="69"/>
      <c r="M967" s="69"/>
    </row>
    <row r="968" spans="10:13">
      <c r="J968" s="69"/>
      <c r="K968" s="69"/>
      <c r="L968" s="69"/>
      <c r="M968" s="69"/>
    </row>
    <row r="969" spans="10:13">
      <c r="J969" s="69"/>
      <c r="K969" s="69"/>
      <c r="L969" s="69"/>
      <c r="M969" s="69"/>
    </row>
    <row r="970" spans="10:13">
      <c r="J970" s="69"/>
      <c r="K970" s="69"/>
      <c r="L970" s="69"/>
      <c r="M970" s="69"/>
    </row>
    <row r="971" spans="10:13">
      <c r="J971" s="69"/>
      <c r="K971" s="69"/>
      <c r="L971" s="69"/>
      <c r="M971" s="69"/>
    </row>
    <row r="972" spans="10:13">
      <c r="J972" s="69"/>
      <c r="K972" s="69"/>
      <c r="L972" s="69"/>
      <c r="M972" s="69"/>
    </row>
    <row r="973" spans="10:13">
      <c r="J973" s="69"/>
      <c r="K973" s="69"/>
      <c r="L973" s="69"/>
      <c r="M973" s="69"/>
    </row>
    <row r="974" spans="10:13">
      <c r="J974" s="69"/>
      <c r="K974" s="69"/>
      <c r="L974" s="69"/>
      <c r="M974" s="69"/>
    </row>
    <row r="975" spans="10:13">
      <c r="J975" s="69"/>
      <c r="K975" s="69"/>
      <c r="L975" s="69"/>
      <c r="M975" s="69"/>
    </row>
    <row r="976" spans="10:13">
      <c r="J976" s="69"/>
      <c r="K976" s="69"/>
      <c r="L976" s="69"/>
      <c r="M976" s="69"/>
    </row>
    <row r="977" spans="10:13">
      <c r="J977" s="69"/>
      <c r="K977" s="69"/>
      <c r="L977" s="69"/>
      <c r="M977" s="69"/>
    </row>
    <row r="978" spans="10:13">
      <c r="J978" s="69"/>
      <c r="K978" s="69"/>
      <c r="L978" s="69"/>
      <c r="M978" s="69"/>
    </row>
    <row r="979" spans="10:13">
      <c r="J979" s="69"/>
      <c r="K979" s="69"/>
      <c r="L979" s="69"/>
      <c r="M979" s="69"/>
    </row>
    <row r="980" spans="10:13">
      <c r="J980" s="69"/>
      <c r="K980" s="69"/>
      <c r="L980" s="69"/>
      <c r="M980" s="69"/>
    </row>
    <row r="981" spans="10:13">
      <c r="J981" s="69"/>
      <c r="K981" s="69"/>
      <c r="L981" s="69"/>
      <c r="M981" s="69"/>
    </row>
    <row r="982" spans="10:13">
      <c r="J982" s="69"/>
      <c r="K982" s="69"/>
      <c r="L982" s="69"/>
      <c r="M982" s="69"/>
    </row>
    <row r="983" spans="10:13">
      <c r="J983" s="69"/>
      <c r="K983" s="69"/>
      <c r="L983" s="69"/>
      <c r="M983" s="69"/>
    </row>
    <row r="984" spans="10:13">
      <c r="J984" s="69"/>
      <c r="K984" s="69"/>
      <c r="L984" s="69"/>
      <c r="M984" s="69"/>
    </row>
    <row r="985" spans="10:13">
      <c r="J985" s="69"/>
      <c r="K985" s="69"/>
      <c r="L985" s="69"/>
      <c r="M985" s="69"/>
    </row>
    <row r="986" spans="10:13">
      <c r="J986" s="69"/>
      <c r="K986" s="69"/>
      <c r="L986" s="69"/>
      <c r="M986" s="69"/>
    </row>
    <row r="987" spans="10:13">
      <c r="J987" s="69"/>
      <c r="K987" s="69"/>
      <c r="L987" s="69"/>
      <c r="M987" s="69"/>
    </row>
    <row r="988" spans="10:13">
      <c r="J988" s="69"/>
      <c r="K988" s="69"/>
      <c r="L988" s="69"/>
      <c r="M988" s="69"/>
    </row>
    <row r="989" spans="10:13">
      <c r="J989" s="69"/>
      <c r="K989" s="69"/>
      <c r="L989" s="69"/>
      <c r="M989" s="69"/>
    </row>
    <row r="990" spans="10:13">
      <c r="J990" s="69"/>
      <c r="K990" s="69"/>
      <c r="L990" s="69"/>
      <c r="M990" s="69"/>
    </row>
    <row r="991" spans="10:13">
      <c r="J991" s="69"/>
      <c r="K991" s="69"/>
      <c r="L991" s="69"/>
      <c r="M991" s="69"/>
    </row>
    <row r="992" spans="10:13">
      <c r="J992" s="69"/>
      <c r="K992" s="69"/>
      <c r="L992" s="69"/>
      <c r="M992" s="69"/>
    </row>
    <row r="993" spans="10:13">
      <c r="J993" s="69"/>
      <c r="K993" s="69"/>
      <c r="L993" s="69"/>
      <c r="M993" s="69"/>
    </row>
    <row r="994" spans="10:13">
      <c r="J994" s="69"/>
      <c r="K994" s="69"/>
      <c r="L994" s="69"/>
      <c r="M994" s="69"/>
    </row>
    <row r="995" spans="10:13">
      <c r="J995" s="69"/>
      <c r="K995" s="69"/>
      <c r="L995" s="69"/>
      <c r="M995" s="69"/>
    </row>
    <row r="996" spans="10:13">
      <c r="J996" s="69"/>
      <c r="K996" s="69"/>
      <c r="L996" s="69"/>
      <c r="M996" s="69"/>
    </row>
    <row r="997" spans="10:13">
      <c r="J997" s="69"/>
      <c r="K997" s="69"/>
      <c r="L997" s="69"/>
      <c r="M997" s="69"/>
    </row>
    <row r="998" spans="10:13">
      <c r="J998" s="69"/>
      <c r="K998" s="69"/>
      <c r="L998" s="69"/>
      <c r="M998" s="69"/>
    </row>
    <row r="999" spans="10:13">
      <c r="J999" s="69"/>
      <c r="K999" s="69"/>
      <c r="L999" s="69"/>
      <c r="M999" s="69"/>
    </row>
    <row r="1000" spans="10:13">
      <c r="J1000" s="69"/>
      <c r="K1000" s="69"/>
      <c r="L1000" s="69"/>
      <c r="M1000" s="69"/>
    </row>
    <row r="1001" spans="10:13">
      <c r="J1001" s="69"/>
      <c r="K1001" s="69"/>
      <c r="L1001" s="69"/>
      <c r="M1001" s="69"/>
    </row>
    <row r="1002" spans="10:13">
      <c r="J1002" s="69"/>
      <c r="K1002" s="69"/>
      <c r="L1002" s="69"/>
      <c r="M1002" s="69"/>
    </row>
    <row r="1003" spans="10:13">
      <c r="J1003" s="69"/>
      <c r="K1003" s="69"/>
      <c r="L1003" s="69"/>
      <c r="M1003" s="69"/>
    </row>
    <row r="1004" spans="10:13">
      <c r="J1004" s="69"/>
      <c r="K1004" s="69"/>
      <c r="L1004" s="69"/>
      <c r="M1004" s="69"/>
    </row>
    <row r="1005" spans="10:13">
      <c r="J1005" s="69"/>
      <c r="K1005" s="69"/>
      <c r="L1005" s="69"/>
      <c r="M1005" s="69"/>
    </row>
    <row r="1006" spans="10:13">
      <c r="J1006" s="69"/>
      <c r="K1006" s="69"/>
      <c r="L1006" s="69"/>
      <c r="M1006" s="69"/>
    </row>
    <row r="1007" spans="10:13">
      <c r="J1007" s="69"/>
      <c r="K1007" s="69"/>
      <c r="L1007" s="69"/>
      <c r="M1007" s="69"/>
    </row>
    <row r="1008" spans="10:13">
      <c r="J1008" s="69"/>
      <c r="K1008" s="69"/>
      <c r="L1008" s="69"/>
      <c r="M1008" s="69"/>
    </row>
    <row r="1009" spans="10:13">
      <c r="J1009" s="69"/>
      <c r="K1009" s="69"/>
      <c r="L1009" s="69"/>
      <c r="M1009" s="69"/>
    </row>
    <row r="1010" spans="10:13">
      <c r="J1010" s="69"/>
      <c r="K1010" s="69"/>
      <c r="L1010" s="69"/>
      <c r="M1010" s="69"/>
    </row>
    <row r="1011" spans="10:13">
      <c r="J1011" s="69"/>
      <c r="K1011" s="69"/>
      <c r="L1011" s="69"/>
      <c r="M1011" s="69"/>
    </row>
    <row r="1012" spans="10:13">
      <c r="J1012" s="69"/>
      <c r="K1012" s="69"/>
      <c r="L1012" s="69"/>
      <c r="M1012" s="69"/>
    </row>
    <row r="1013" spans="10:13">
      <c r="J1013" s="69"/>
      <c r="K1013" s="69"/>
      <c r="L1013" s="69"/>
      <c r="M1013" s="69"/>
    </row>
    <row r="1014" spans="10:13">
      <c r="J1014" s="69"/>
      <c r="K1014" s="69"/>
      <c r="L1014" s="69"/>
      <c r="M1014" s="69"/>
    </row>
    <row r="1015" spans="10:13">
      <c r="J1015" s="69"/>
      <c r="K1015" s="69"/>
      <c r="L1015" s="69"/>
      <c r="M1015" s="69"/>
    </row>
    <row r="1016" spans="10:13">
      <c r="J1016" s="69"/>
      <c r="K1016" s="69"/>
      <c r="L1016" s="69"/>
      <c r="M1016" s="69"/>
    </row>
    <row r="1017" spans="10:13">
      <c r="J1017" s="69"/>
      <c r="K1017" s="69"/>
      <c r="L1017" s="69"/>
      <c r="M1017" s="69"/>
    </row>
    <row r="1018" spans="10:13">
      <c r="J1018" s="69"/>
      <c r="K1018" s="69"/>
      <c r="L1018" s="69"/>
      <c r="M1018" s="69"/>
    </row>
    <row r="1019" spans="10:13">
      <c r="J1019" s="69"/>
      <c r="K1019" s="69"/>
      <c r="L1019" s="69"/>
      <c r="M1019" s="69"/>
    </row>
    <row r="1020" spans="10:13">
      <c r="J1020" s="69"/>
      <c r="K1020" s="69"/>
      <c r="L1020" s="69"/>
      <c r="M1020" s="69"/>
    </row>
    <row r="1021" spans="10:13">
      <c r="J1021" s="69"/>
      <c r="K1021" s="69"/>
      <c r="L1021" s="69"/>
      <c r="M1021" s="69"/>
    </row>
    <row r="1022" spans="10:13">
      <c r="J1022" s="69"/>
      <c r="K1022" s="69"/>
      <c r="L1022" s="69"/>
      <c r="M1022" s="69"/>
    </row>
    <row r="1023" spans="10:13">
      <c r="J1023" s="69"/>
      <c r="K1023" s="69"/>
      <c r="L1023" s="69"/>
      <c r="M1023" s="69"/>
    </row>
    <row r="1024" spans="10:13">
      <c r="J1024" s="69"/>
      <c r="K1024" s="69"/>
      <c r="L1024" s="69"/>
      <c r="M1024" s="69"/>
    </row>
    <row r="1025" spans="10:13">
      <c r="J1025" s="69"/>
      <c r="K1025" s="69"/>
      <c r="L1025" s="69"/>
      <c r="M1025" s="69"/>
    </row>
    <row r="1026" spans="10:13">
      <c r="J1026" s="69"/>
      <c r="K1026" s="69"/>
      <c r="L1026" s="69"/>
      <c r="M1026" s="69"/>
    </row>
    <row r="1027" spans="10:13">
      <c r="J1027" s="69"/>
      <c r="K1027" s="69"/>
      <c r="L1027" s="69"/>
      <c r="M1027" s="69"/>
    </row>
    <row r="1028" spans="10:13">
      <c r="J1028" s="69"/>
      <c r="K1028" s="69"/>
      <c r="L1028" s="69"/>
      <c r="M1028" s="69"/>
    </row>
    <row r="1029" spans="10:13">
      <c r="J1029" s="69"/>
      <c r="K1029" s="69"/>
      <c r="L1029" s="69"/>
      <c r="M1029" s="69"/>
    </row>
    <row r="1030" spans="10:13">
      <c r="J1030" s="69"/>
      <c r="K1030" s="69"/>
      <c r="L1030" s="69"/>
      <c r="M1030" s="69"/>
    </row>
    <row r="1031" spans="10:13">
      <c r="J1031" s="69"/>
      <c r="K1031" s="69"/>
      <c r="L1031" s="69"/>
      <c r="M1031" s="69"/>
    </row>
    <row r="1032" spans="10:13">
      <c r="J1032" s="69"/>
      <c r="K1032" s="69"/>
      <c r="L1032" s="69"/>
      <c r="M1032" s="69"/>
    </row>
    <row r="1033" spans="10:13">
      <c r="J1033" s="69"/>
      <c r="K1033" s="69"/>
      <c r="L1033" s="69"/>
      <c r="M1033" s="69"/>
    </row>
    <row r="1034" spans="10:13">
      <c r="J1034" s="69"/>
      <c r="K1034" s="69"/>
      <c r="L1034" s="69"/>
      <c r="M1034" s="69"/>
    </row>
    <row r="1035" spans="10:13">
      <c r="J1035" s="69"/>
      <c r="K1035" s="69"/>
      <c r="L1035" s="69"/>
      <c r="M1035" s="69"/>
    </row>
    <row r="1036" spans="10:13">
      <c r="J1036" s="69"/>
      <c r="K1036" s="69"/>
      <c r="L1036" s="69"/>
      <c r="M1036" s="69"/>
    </row>
    <row r="1037" spans="10:13">
      <c r="J1037" s="69"/>
      <c r="K1037" s="69"/>
      <c r="L1037" s="69"/>
      <c r="M1037" s="69"/>
    </row>
    <row r="1038" spans="10:13">
      <c r="J1038" s="69"/>
      <c r="K1038" s="69"/>
      <c r="L1038" s="69"/>
      <c r="M1038" s="69"/>
    </row>
    <row r="1039" spans="10:13">
      <c r="J1039" s="69"/>
      <c r="K1039" s="69"/>
      <c r="L1039" s="69"/>
      <c r="M1039" s="69"/>
    </row>
    <row r="1040" spans="10:13">
      <c r="J1040" s="69"/>
      <c r="K1040" s="69"/>
      <c r="L1040" s="69"/>
      <c r="M1040" s="69"/>
    </row>
    <row r="1041" spans="10:13">
      <c r="J1041" s="69"/>
      <c r="K1041" s="69"/>
      <c r="L1041" s="69"/>
      <c r="M1041" s="69"/>
    </row>
    <row r="1042" spans="10:13">
      <c r="J1042" s="69"/>
      <c r="K1042" s="69"/>
      <c r="L1042" s="69"/>
      <c r="M1042" s="69"/>
    </row>
    <row r="1043" spans="10:13">
      <c r="J1043" s="69"/>
      <c r="K1043" s="69"/>
      <c r="L1043" s="69"/>
      <c r="M1043" s="69"/>
    </row>
    <row r="1044" spans="10:13">
      <c r="J1044" s="69"/>
      <c r="K1044" s="69"/>
      <c r="L1044" s="69"/>
      <c r="M1044" s="69"/>
    </row>
    <row r="1045" spans="10:13">
      <c r="J1045" s="69"/>
      <c r="K1045" s="69"/>
      <c r="L1045" s="69"/>
      <c r="M1045" s="69"/>
    </row>
    <row r="1046" spans="10:13">
      <c r="J1046" s="69"/>
      <c r="K1046" s="69"/>
      <c r="L1046" s="69"/>
      <c r="M1046" s="69"/>
    </row>
    <row r="1047" spans="10:13">
      <c r="J1047" s="69"/>
      <c r="K1047" s="69"/>
      <c r="L1047" s="69"/>
      <c r="M1047" s="69"/>
    </row>
    <row r="1048" spans="10:13">
      <c r="J1048" s="69"/>
      <c r="K1048" s="69"/>
      <c r="L1048" s="69"/>
      <c r="M1048" s="69"/>
    </row>
    <row r="1049" spans="10:13">
      <c r="J1049" s="69"/>
      <c r="K1049" s="69"/>
      <c r="L1049" s="69"/>
      <c r="M1049" s="69"/>
    </row>
    <row r="1050" spans="10:13">
      <c r="J1050" s="69"/>
      <c r="K1050" s="69"/>
      <c r="L1050" s="69"/>
      <c r="M1050" s="69"/>
    </row>
    <row r="1051" spans="10:13">
      <c r="J1051" s="69"/>
      <c r="K1051" s="69"/>
      <c r="L1051" s="69"/>
      <c r="M1051" s="69"/>
    </row>
    <row r="1052" spans="10:13">
      <c r="J1052" s="69"/>
      <c r="K1052" s="69"/>
      <c r="L1052" s="69"/>
      <c r="M1052" s="69"/>
    </row>
    <row r="1053" spans="10:13">
      <c r="J1053" s="69"/>
      <c r="K1053" s="69"/>
      <c r="L1053" s="69"/>
      <c r="M1053" s="69"/>
    </row>
    <row r="1054" spans="10:13">
      <c r="J1054" s="69"/>
      <c r="K1054" s="69"/>
      <c r="L1054" s="69"/>
      <c r="M1054" s="69"/>
    </row>
    <row r="1055" spans="10:13">
      <c r="J1055" s="69"/>
      <c r="K1055" s="69"/>
      <c r="L1055" s="69"/>
      <c r="M1055" s="69"/>
    </row>
    <row r="1056" spans="10:13">
      <c r="J1056" s="69"/>
      <c r="K1056" s="69"/>
      <c r="L1056" s="69"/>
      <c r="M1056" s="69"/>
    </row>
    <row r="1057" spans="10:13">
      <c r="J1057" s="69"/>
      <c r="K1057" s="69"/>
      <c r="L1057" s="69"/>
      <c r="M1057" s="69"/>
    </row>
    <row r="1058" spans="10:13">
      <c r="J1058" s="69"/>
      <c r="K1058" s="69"/>
      <c r="L1058" s="69"/>
      <c r="M1058" s="69"/>
    </row>
    <row r="1059" spans="10:13">
      <c r="J1059" s="69"/>
      <c r="K1059" s="69"/>
      <c r="L1059" s="69"/>
      <c r="M1059" s="69"/>
    </row>
    <row r="1060" spans="10:13">
      <c r="J1060" s="69"/>
      <c r="K1060" s="69"/>
      <c r="L1060" s="69"/>
      <c r="M1060" s="69"/>
    </row>
    <row r="1061" spans="10:13">
      <c r="J1061" s="69"/>
      <c r="K1061" s="69"/>
      <c r="L1061" s="69"/>
      <c r="M1061" s="69"/>
    </row>
    <row r="1062" spans="10:13">
      <c r="J1062" s="69"/>
      <c r="K1062" s="69"/>
      <c r="L1062" s="69"/>
      <c r="M1062" s="69"/>
    </row>
    <row r="1063" spans="10:13">
      <c r="J1063" s="69"/>
      <c r="K1063" s="69"/>
      <c r="L1063" s="69"/>
      <c r="M1063" s="69"/>
    </row>
    <row r="1064" spans="10:13">
      <c r="J1064" s="69"/>
      <c r="K1064" s="69"/>
      <c r="L1064" s="69"/>
      <c r="M1064" s="69"/>
    </row>
    <row r="1065" spans="10:13">
      <c r="J1065" s="69"/>
      <c r="K1065" s="69"/>
      <c r="L1065" s="69"/>
      <c r="M1065" s="69"/>
    </row>
    <row r="1066" spans="10:13">
      <c r="J1066" s="69"/>
      <c r="K1066" s="69"/>
      <c r="L1066" s="69"/>
      <c r="M1066" s="69"/>
    </row>
    <row r="1067" spans="10:13">
      <c r="J1067" s="69"/>
      <c r="K1067" s="69"/>
      <c r="L1067" s="69"/>
      <c r="M1067" s="69"/>
    </row>
    <row r="1068" spans="10:13">
      <c r="J1068" s="69"/>
      <c r="K1068" s="69"/>
      <c r="L1068" s="69"/>
      <c r="M1068" s="69"/>
    </row>
    <row r="1069" spans="10:13">
      <c r="J1069" s="69"/>
      <c r="K1069" s="69"/>
      <c r="L1069" s="69"/>
      <c r="M1069" s="69"/>
    </row>
    <row r="1070" spans="10:13">
      <c r="J1070" s="69"/>
      <c r="K1070" s="69"/>
      <c r="L1070" s="69"/>
      <c r="M1070" s="69"/>
    </row>
    <row r="1071" spans="10:13">
      <c r="J1071" s="69"/>
      <c r="K1071" s="69"/>
      <c r="L1071" s="69"/>
      <c r="M1071" s="69"/>
    </row>
    <row r="1072" spans="10:13">
      <c r="J1072" s="69"/>
      <c r="K1072" s="69"/>
      <c r="L1072" s="69"/>
      <c r="M1072" s="69"/>
    </row>
    <row r="1073" spans="10:13">
      <c r="J1073" s="69"/>
      <c r="K1073" s="69"/>
      <c r="L1073" s="69"/>
      <c r="M1073" s="69"/>
    </row>
    <row r="1074" spans="10:13">
      <c r="J1074" s="69"/>
      <c r="K1074" s="69"/>
      <c r="L1074" s="69"/>
      <c r="M1074" s="69"/>
    </row>
    <row r="1075" spans="10:13">
      <c r="J1075" s="69"/>
      <c r="K1075" s="69"/>
      <c r="L1075" s="69"/>
      <c r="M1075" s="69"/>
    </row>
    <row r="1076" spans="10:13">
      <c r="J1076" s="69"/>
      <c r="K1076" s="69"/>
      <c r="L1076" s="69"/>
      <c r="M1076" s="69"/>
    </row>
    <row r="1077" spans="10:13">
      <c r="J1077" s="69"/>
      <c r="K1077" s="69"/>
      <c r="L1077" s="69"/>
      <c r="M1077" s="69"/>
    </row>
    <row r="1078" spans="10:13">
      <c r="J1078" s="69"/>
      <c r="K1078" s="69"/>
      <c r="L1078" s="69"/>
      <c r="M1078" s="69"/>
    </row>
    <row r="1079" spans="10:13">
      <c r="J1079" s="69"/>
      <c r="K1079" s="69"/>
      <c r="L1079" s="69"/>
      <c r="M1079" s="69"/>
    </row>
    <row r="1080" spans="10:13">
      <c r="J1080" s="69"/>
      <c r="K1080" s="69"/>
      <c r="L1080" s="69"/>
      <c r="M1080" s="69"/>
    </row>
    <row r="1081" spans="10:13">
      <c r="J1081" s="69"/>
      <c r="K1081" s="69"/>
      <c r="L1081" s="69"/>
      <c r="M1081" s="69"/>
    </row>
    <row r="1082" spans="10:13">
      <c r="J1082" s="69"/>
      <c r="K1082" s="69"/>
      <c r="L1082" s="69"/>
      <c r="M1082" s="69"/>
    </row>
    <row r="1083" spans="10:13">
      <c r="J1083" s="69"/>
      <c r="K1083" s="69"/>
      <c r="L1083" s="69"/>
      <c r="M1083" s="69"/>
    </row>
    <row r="1084" spans="10:13">
      <c r="J1084" s="69"/>
      <c r="K1084" s="69"/>
      <c r="L1084" s="69"/>
      <c r="M1084" s="69"/>
    </row>
    <row r="1085" spans="10:13">
      <c r="J1085" s="69"/>
      <c r="K1085" s="69"/>
      <c r="L1085" s="69"/>
      <c r="M1085" s="69"/>
    </row>
    <row r="1086" spans="10:13">
      <c r="J1086" s="69"/>
      <c r="K1086" s="69"/>
      <c r="L1086" s="69"/>
      <c r="M1086" s="69"/>
    </row>
    <row r="1087" spans="10:13">
      <c r="J1087" s="69"/>
      <c r="K1087" s="69"/>
      <c r="L1087" s="69"/>
      <c r="M1087" s="69"/>
    </row>
    <row r="1088" spans="10:13">
      <c r="J1088" s="69"/>
      <c r="K1088" s="69"/>
      <c r="L1088" s="69"/>
      <c r="M1088" s="69"/>
    </row>
    <row r="1089" spans="10:13">
      <c r="J1089" s="69"/>
      <c r="K1089" s="69"/>
      <c r="L1089" s="69"/>
      <c r="M1089" s="69"/>
    </row>
    <row r="1090" spans="10:13">
      <c r="J1090" s="69"/>
      <c r="K1090" s="69"/>
      <c r="L1090" s="69"/>
      <c r="M1090" s="69"/>
    </row>
    <row r="1091" spans="10:13">
      <c r="J1091" s="69"/>
      <c r="K1091" s="69"/>
      <c r="L1091" s="69"/>
      <c r="M1091" s="69"/>
    </row>
    <row r="1092" spans="10:13">
      <c r="J1092" s="69"/>
      <c r="K1092" s="69"/>
      <c r="L1092" s="69"/>
      <c r="M1092" s="69"/>
    </row>
    <row r="1093" spans="10:13">
      <c r="J1093" s="69"/>
      <c r="K1093" s="69"/>
      <c r="L1093" s="69"/>
      <c r="M1093" s="69"/>
    </row>
    <row r="1094" spans="10:13">
      <c r="J1094" s="69"/>
      <c r="K1094" s="69"/>
      <c r="L1094" s="69"/>
      <c r="M1094" s="69"/>
    </row>
    <row r="1095" spans="10:13">
      <c r="J1095" s="69"/>
      <c r="K1095" s="69"/>
      <c r="L1095" s="69"/>
      <c r="M1095" s="69"/>
    </row>
    <row r="1096" spans="10:13">
      <c r="J1096" s="69"/>
      <c r="K1096" s="69"/>
      <c r="L1096" s="69"/>
      <c r="M1096" s="69"/>
    </row>
    <row r="1097" spans="10:13">
      <c r="J1097" s="69"/>
      <c r="K1097" s="69"/>
      <c r="L1097" s="69"/>
      <c r="M1097" s="69"/>
    </row>
    <row r="1098" spans="10:13">
      <c r="J1098" s="69"/>
      <c r="K1098" s="69"/>
      <c r="L1098" s="69"/>
      <c r="M1098" s="69"/>
    </row>
    <row r="1099" spans="10:13">
      <c r="J1099" s="69"/>
      <c r="K1099" s="69"/>
      <c r="L1099" s="69"/>
      <c r="M1099" s="69"/>
    </row>
    <row r="1100" spans="10:13">
      <c r="J1100" s="69"/>
      <c r="K1100" s="69"/>
      <c r="L1100" s="69"/>
      <c r="M1100" s="69"/>
    </row>
    <row r="1101" spans="10:13">
      <c r="J1101" s="69"/>
      <c r="K1101" s="69"/>
      <c r="L1101" s="69"/>
      <c r="M1101" s="69"/>
    </row>
    <row r="1102" spans="10:13">
      <c r="J1102" s="69"/>
      <c r="K1102" s="69"/>
      <c r="L1102" s="69"/>
      <c r="M1102" s="69"/>
    </row>
    <row r="1103" spans="10:13">
      <c r="J1103" s="69"/>
      <c r="K1103" s="69"/>
      <c r="L1103" s="69"/>
      <c r="M1103" s="69"/>
    </row>
    <row r="1104" spans="10:13">
      <c r="J1104" s="69"/>
      <c r="K1104" s="69"/>
      <c r="L1104" s="69"/>
      <c r="M1104" s="69"/>
    </row>
    <row r="1105" spans="10:13">
      <c r="J1105" s="69"/>
      <c r="K1105" s="69"/>
      <c r="L1105" s="69"/>
      <c r="M1105" s="69"/>
    </row>
    <row r="1106" spans="10:13">
      <c r="J1106" s="69"/>
      <c r="K1106" s="69"/>
      <c r="L1106" s="69"/>
      <c r="M1106" s="69"/>
    </row>
    <row r="1107" spans="10:13">
      <c r="J1107" s="69"/>
      <c r="K1107" s="69"/>
      <c r="L1107" s="69"/>
      <c r="M1107" s="69"/>
    </row>
    <row r="1108" spans="10:13">
      <c r="J1108" s="69"/>
      <c r="K1108" s="69"/>
      <c r="L1108" s="69"/>
      <c r="M1108" s="69"/>
    </row>
    <row r="1109" spans="10:13">
      <c r="J1109" s="69"/>
      <c r="K1109" s="69"/>
      <c r="L1109" s="69"/>
      <c r="M1109" s="69"/>
    </row>
    <row r="1110" spans="10:13">
      <c r="J1110" s="69"/>
      <c r="K1110" s="69"/>
      <c r="L1110" s="69"/>
      <c r="M1110" s="69"/>
    </row>
    <row r="1111" spans="10:13">
      <c r="J1111" s="69"/>
      <c r="K1111" s="69"/>
      <c r="L1111" s="69"/>
      <c r="M1111" s="69"/>
    </row>
    <row r="1112" spans="10:13">
      <c r="J1112" s="69"/>
      <c r="K1112" s="69"/>
      <c r="L1112" s="69"/>
      <c r="M1112" s="69"/>
    </row>
    <row r="1113" spans="10:13">
      <c r="J1113" s="69"/>
      <c r="K1113" s="69"/>
      <c r="L1113" s="69"/>
      <c r="M1113" s="69"/>
    </row>
    <row r="1114" spans="10:13">
      <c r="J1114" s="69"/>
      <c r="K1114" s="69"/>
      <c r="L1114" s="69"/>
      <c r="M1114" s="69"/>
    </row>
    <row r="1115" spans="10:13">
      <c r="J1115" s="69"/>
      <c r="K1115" s="69"/>
      <c r="L1115" s="69"/>
      <c r="M1115" s="69"/>
    </row>
    <row r="1116" spans="10:13">
      <c r="J1116" s="69"/>
      <c r="K1116" s="69"/>
      <c r="L1116" s="69"/>
      <c r="M1116" s="69"/>
    </row>
    <row r="1117" spans="10:13">
      <c r="J1117" s="69"/>
      <c r="K1117" s="69"/>
      <c r="L1117" s="69"/>
      <c r="M1117" s="69"/>
    </row>
    <row r="1118" spans="10:13">
      <c r="J1118" s="69"/>
      <c r="K1118" s="69"/>
      <c r="L1118" s="69"/>
      <c r="M1118" s="69"/>
    </row>
    <row r="1119" spans="10:13">
      <c r="J1119" s="69"/>
      <c r="K1119" s="69"/>
      <c r="L1119" s="69"/>
      <c r="M1119" s="69"/>
    </row>
    <row r="1120" spans="10:13">
      <c r="J1120" s="69"/>
      <c r="K1120" s="69"/>
      <c r="L1120" s="69"/>
      <c r="M1120" s="69"/>
    </row>
    <row r="1121" spans="10:13">
      <c r="J1121" s="69"/>
      <c r="K1121" s="69"/>
      <c r="L1121" s="69"/>
      <c r="M1121" s="69"/>
    </row>
    <row r="1122" spans="10:13">
      <c r="J1122" s="69"/>
      <c r="K1122" s="69"/>
      <c r="L1122" s="69"/>
      <c r="M1122" s="69"/>
    </row>
    <row r="1123" spans="10:13">
      <c r="J1123" s="69"/>
      <c r="K1123" s="69"/>
      <c r="L1123" s="69"/>
      <c r="M1123" s="69"/>
    </row>
    <row r="1124" spans="10:13">
      <c r="J1124" s="69"/>
      <c r="K1124" s="69"/>
      <c r="L1124" s="69"/>
      <c r="M1124" s="69"/>
    </row>
    <row r="1125" spans="10:13">
      <c r="J1125" s="69"/>
      <c r="K1125" s="69"/>
      <c r="L1125" s="69"/>
      <c r="M1125" s="69"/>
    </row>
    <row r="1126" spans="10:13">
      <c r="J1126" s="69"/>
      <c r="K1126" s="69"/>
      <c r="L1126" s="69"/>
      <c r="M1126" s="69"/>
    </row>
    <row r="1127" spans="10:13">
      <c r="J1127" s="69"/>
      <c r="K1127" s="69"/>
      <c r="L1127" s="69"/>
      <c r="M1127" s="69"/>
    </row>
    <row r="1128" spans="10:13">
      <c r="J1128" s="69"/>
      <c r="K1128" s="69"/>
      <c r="L1128" s="69"/>
      <c r="M1128" s="69"/>
    </row>
    <row r="1129" spans="10:13">
      <c r="J1129" s="69"/>
      <c r="K1129" s="69"/>
      <c r="L1129" s="69"/>
      <c r="M1129" s="69"/>
    </row>
    <row r="1130" spans="10:13">
      <c r="J1130" s="69"/>
      <c r="K1130" s="69"/>
      <c r="L1130" s="69"/>
      <c r="M1130" s="69"/>
    </row>
    <row r="1131" spans="10:13">
      <c r="J1131" s="69"/>
      <c r="K1131" s="69"/>
      <c r="L1131" s="69"/>
      <c r="M1131" s="69"/>
    </row>
    <row r="1132" spans="10:13">
      <c r="J1132" s="69"/>
      <c r="K1132" s="69"/>
      <c r="L1132" s="69"/>
      <c r="M1132" s="69"/>
    </row>
    <row r="1133" spans="10:13">
      <c r="J1133" s="69"/>
      <c r="K1133" s="69"/>
      <c r="L1133" s="69"/>
      <c r="M1133" s="69"/>
    </row>
    <row r="1134" spans="10:13">
      <c r="J1134" s="69"/>
      <c r="K1134" s="69"/>
      <c r="L1134" s="69"/>
      <c r="M1134" s="69"/>
    </row>
    <row r="1135" spans="10:13">
      <c r="J1135" s="69"/>
      <c r="K1135" s="69"/>
      <c r="L1135" s="69"/>
      <c r="M1135" s="69"/>
    </row>
    <row r="1136" spans="10:13">
      <c r="J1136" s="69"/>
      <c r="K1136" s="69"/>
      <c r="L1136" s="69"/>
      <c r="M1136" s="69"/>
    </row>
    <row r="1137" spans="10:13">
      <c r="J1137" s="69"/>
      <c r="K1137" s="69"/>
      <c r="L1137" s="69"/>
      <c r="M1137" s="69"/>
    </row>
    <row r="1138" spans="10:13">
      <c r="J1138" s="69"/>
      <c r="K1138" s="69"/>
      <c r="L1138" s="69"/>
      <c r="M1138" s="69"/>
    </row>
    <row r="1139" spans="10:13">
      <c r="J1139" s="69"/>
      <c r="K1139" s="69"/>
      <c r="L1139" s="69"/>
      <c r="M1139" s="69"/>
    </row>
    <row r="1140" spans="10:13">
      <c r="J1140" s="69"/>
      <c r="K1140" s="69"/>
      <c r="L1140" s="69"/>
      <c r="M1140" s="69"/>
    </row>
    <row r="1141" spans="10:13">
      <c r="J1141" s="69"/>
      <c r="K1141" s="69"/>
      <c r="L1141" s="69"/>
      <c r="M1141" s="69"/>
    </row>
    <row r="1142" spans="10:13">
      <c r="J1142" s="69"/>
      <c r="K1142" s="69"/>
      <c r="L1142" s="69"/>
      <c r="M1142" s="69"/>
    </row>
    <row r="1143" spans="10:13">
      <c r="J1143" s="69"/>
      <c r="K1143" s="69"/>
      <c r="L1143" s="69"/>
      <c r="M1143" s="69"/>
    </row>
    <row r="1144" spans="10:13">
      <c r="J1144" s="69"/>
      <c r="K1144" s="69"/>
      <c r="L1144" s="69"/>
      <c r="M1144" s="69"/>
    </row>
    <row r="1145" spans="10:13">
      <c r="J1145" s="69"/>
      <c r="K1145" s="69"/>
      <c r="L1145" s="69"/>
      <c r="M1145" s="69"/>
    </row>
    <row r="1146" spans="10:13">
      <c r="J1146" s="69"/>
      <c r="K1146" s="69"/>
      <c r="L1146" s="69"/>
      <c r="M1146" s="69"/>
    </row>
    <row r="1147" spans="10:13">
      <c r="J1147" s="69"/>
      <c r="K1147" s="69"/>
      <c r="L1147" s="69"/>
      <c r="M1147" s="69"/>
    </row>
    <row r="1148" spans="10:13">
      <c r="J1148" s="69"/>
      <c r="K1148" s="69"/>
      <c r="L1148" s="69"/>
      <c r="M1148" s="69"/>
    </row>
    <row r="1149" spans="10:13">
      <c r="J1149" s="69"/>
      <c r="K1149" s="69"/>
      <c r="L1149" s="69"/>
      <c r="M1149" s="69"/>
    </row>
    <row r="1150" spans="10:13">
      <c r="J1150" s="69"/>
      <c r="K1150" s="69"/>
      <c r="L1150" s="69"/>
      <c r="M1150" s="69"/>
    </row>
    <row r="1151" spans="10:13">
      <c r="J1151" s="69"/>
      <c r="K1151" s="69"/>
      <c r="L1151" s="69"/>
      <c r="M1151" s="69"/>
    </row>
    <row r="1152" spans="10:13">
      <c r="J1152" s="69"/>
      <c r="K1152" s="69"/>
      <c r="L1152" s="69"/>
      <c r="M1152" s="69"/>
    </row>
    <row r="1153" spans="10:13">
      <c r="J1153" s="69"/>
      <c r="K1153" s="69"/>
      <c r="L1153" s="69"/>
      <c r="M1153" s="69"/>
    </row>
    <row r="1154" spans="10:13">
      <c r="J1154" s="69"/>
      <c r="K1154" s="69"/>
      <c r="L1154" s="69"/>
      <c r="M1154" s="69"/>
    </row>
    <row r="1155" spans="10:13">
      <c r="J1155" s="69"/>
      <c r="K1155" s="69"/>
      <c r="L1155" s="69"/>
      <c r="M1155" s="69"/>
    </row>
    <row r="1156" spans="10:13">
      <c r="J1156" s="69"/>
      <c r="K1156" s="69"/>
      <c r="L1156" s="69"/>
      <c r="M1156" s="69"/>
    </row>
    <row r="1157" spans="10:13">
      <c r="J1157" s="69"/>
      <c r="K1157" s="69"/>
      <c r="L1157" s="69"/>
      <c r="M1157" s="69"/>
    </row>
    <row r="1158" spans="10:13">
      <c r="J1158" s="69"/>
      <c r="K1158" s="69"/>
      <c r="L1158" s="69"/>
      <c r="M1158" s="69"/>
    </row>
    <row r="1159" spans="10:13">
      <c r="J1159" s="69"/>
      <c r="K1159" s="69"/>
      <c r="L1159" s="69"/>
      <c r="M1159" s="69"/>
    </row>
    <row r="1160" spans="10:13">
      <c r="J1160" s="69"/>
      <c r="K1160" s="69"/>
      <c r="L1160" s="69"/>
      <c r="M1160" s="69"/>
    </row>
    <row r="1161" spans="10:13">
      <c r="J1161" s="69"/>
      <c r="K1161" s="69"/>
      <c r="L1161" s="69"/>
      <c r="M1161" s="69"/>
    </row>
    <row r="1162" spans="10:13">
      <c r="J1162" s="69"/>
      <c r="K1162" s="69"/>
      <c r="L1162" s="69"/>
      <c r="M1162" s="69"/>
    </row>
    <row r="1163" spans="10:13">
      <c r="J1163" s="69"/>
      <c r="K1163" s="69"/>
      <c r="L1163" s="69"/>
      <c r="M1163" s="69"/>
    </row>
    <row r="1164" spans="10:13">
      <c r="J1164" s="69"/>
      <c r="K1164" s="69"/>
      <c r="L1164" s="69"/>
      <c r="M1164" s="69"/>
    </row>
    <row r="1165" spans="10:13">
      <c r="J1165" s="69"/>
      <c r="K1165" s="69"/>
      <c r="L1165" s="69"/>
      <c r="M1165" s="69"/>
    </row>
    <row r="1166" spans="10:13">
      <c r="J1166" s="69"/>
      <c r="K1166" s="69"/>
      <c r="L1166" s="69"/>
      <c r="M1166" s="69"/>
    </row>
    <row r="1167" spans="10:13">
      <c r="J1167" s="69"/>
      <c r="K1167" s="69"/>
      <c r="L1167" s="69"/>
      <c r="M1167" s="69"/>
    </row>
    <row r="1168" spans="10:13">
      <c r="J1168" s="69"/>
      <c r="K1168" s="69"/>
      <c r="L1168" s="69"/>
      <c r="M1168" s="69"/>
    </row>
    <row r="1169" spans="10:13">
      <c r="J1169" s="69"/>
      <c r="K1169" s="69"/>
      <c r="L1169" s="69"/>
      <c r="M1169" s="69"/>
    </row>
    <row r="1170" spans="10:13">
      <c r="J1170" s="69"/>
      <c r="K1170" s="69"/>
      <c r="L1170" s="69"/>
      <c r="M1170" s="69"/>
    </row>
    <row r="1171" spans="10:13">
      <c r="J1171" s="69"/>
      <c r="K1171" s="69"/>
      <c r="L1171" s="69"/>
      <c r="M1171" s="69"/>
    </row>
    <row r="1172" spans="10:13">
      <c r="J1172" s="69"/>
      <c r="K1172" s="69"/>
      <c r="L1172" s="69"/>
      <c r="M1172" s="69"/>
    </row>
    <row r="1173" spans="10:13">
      <c r="J1173" s="69"/>
      <c r="K1173" s="69"/>
      <c r="L1173" s="69"/>
      <c r="M1173" s="69"/>
    </row>
    <row r="1174" spans="10:13">
      <c r="J1174" s="69"/>
      <c r="K1174" s="69"/>
      <c r="L1174" s="69"/>
      <c r="M1174" s="69"/>
    </row>
    <row r="1175" spans="10:13">
      <c r="J1175" s="69"/>
      <c r="K1175" s="69"/>
      <c r="L1175" s="69"/>
      <c r="M1175" s="69"/>
    </row>
    <row r="1176" spans="10:13">
      <c r="J1176" s="69"/>
      <c r="K1176" s="69"/>
      <c r="L1176" s="69"/>
      <c r="M1176" s="69"/>
    </row>
    <row r="1177" spans="10:13">
      <c r="J1177" s="69"/>
      <c r="K1177" s="69"/>
      <c r="L1177" s="69"/>
      <c r="M1177" s="69"/>
    </row>
    <row r="1178" spans="10:13">
      <c r="J1178" s="69"/>
      <c r="K1178" s="69"/>
      <c r="L1178" s="69"/>
      <c r="M1178" s="69"/>
    </row>
    <row r="1179" spans="10:13">
      <c r="J1179" s="69"/>
      <c r="K1179" s="69"/>
      <c r="L1179" s="69"/>
      <c r="M1179" s="69"/>
    </row>
    <row r="1180" spans="10:13">
      <c r="J1180" s="69"/>
      <c r="K1180" s="69"/>
      <c r="L1180" s="69"/>
      <c r="M1180" s="69"/>
    </row>
    <row r="1181" spans="10:13">
      <c r="J1181" s="69"/>
      <c r="K1181" s="69"/>
      <c r="L1181" s="69"/>
      <c r="M1181" s="69"/>
    </row>
    <row r="1182" spans="10:13">
      <c r="J1182" s="69"/>
      <c r="K1182" s="69"/>
      <c r="L1182" s="69"/>
      <c r="M1182" s="69"/>
    </row>
    <row r="1183" spans="10:13">
      <c r="J1183" s="69"/>
      <c r="K1183" s="69"/>
      <c r="L1183" s="69"/>
      <c r="M1183" s="69"/>
    </row>
    <row r="1184" spans="10:13">
      <c r="J1184" s="69"/>
      <c r="K1184" s="69"/>
      <c r="L1184" s="69"/>
      <c r="M1184" s="69"/>
    </row>
    <row r="1185" spans="10:13">
      <c r="J1185" s="69"/>
      <c r="K1185" s="69"/>
      <c r="L1185" s="69"/>
      <c r="M1185" s="69"/>
    </row>
    <row r="1186" spans="10:13">
      <c r="J1186" s="69"/>
      <c r="K1186" s="69"/>
      <c r="L1186" s="69"/>
      <c r="M1186" s="69"/>
    </row>
    <row r="1187" spans="10:13">
      <c r="J1187" s="69"/>
      <c r="K1187" s="69"/>
      <c r="L1187" s="69"/>
      <c r="M1187" s="69"/>
    </row>
    <row r="1188" spans="10:13">
      <c r="J1188" s="69"/>
      <c r="K1188" s="69"/>
      <c r="L1188" s="69"/>
      <c r="M1188" s="69"/>
    </row>
    <row r="1189" spans="10:13">
      <c r="J1189" s="69"/>
      <c r="K1189" s="69"/>
      <c r="L1189" s="69"/>
      <c r="M1189" s="69"/>
    </row>
    <row r="1190" spans="10:13">
      <c r="J1190" s="69"/>
      <c r="K1190" s="69"/>
      <c r="L1190" s="69"/>
      <c r="M1190" s="69"/>
    </row>
    <row r="1191" spans="10:13">
      <c r="J1191" s="69"/>
      <c r="K1191" s="69"/>
      <c r="L1191" s="69"/>
      <c r="M1191" s="69"/>
    </row>
    <row r="1192" spans="10:13">
      <c r="J1192" s="69"/>
      <c r="K1192" s="69"/>
      <c r="L1192" s="69"/>
      <c r="M1192" s="69"/>
    </row>
    <row r="1193" spans="10:13">
      <c r="J1193" s="69"/>
      <c r="K1193" s="69"/>
      <c r="L1193" s="69"/>
      <c r="M1193" s="69"/>
    </row>
    <row r="1194" spans="10:13">
      <c r="J1194" s="69"/>
      <c r="K1194" s="69"/>
      <c r="L1194" s="69"/>
      <c r="M1194" s="69"/>
    </row>
    <row r="1195" spans="10:13">
      <c r="J1195" s="69"/>
      <c r="K1195" s="69"/>
      <c r="L1195" s="69"/>
      <c r="M1195" s="69"/>
    </row>
    <row r="1196" spans="10:13">
      <c r="J1196" s="69"/>
      <c r="K1196" s="69"/>
      <c r="L1196" s="69"/>
      <c r="M1196" s="69"/>
    </row>
    <row r="1197" spans="10:13">
      <c r="J1197" s="69"/>
      <c r="K1197" s="69"/>
      <c r="L1197" s="69"/>
      <c r="M1197" s="69"/>
    </row>
    <row r="1198" spans="10:13">
      <c r="J1198" s="69"/>
      <c r="K1198" s="69"/>
      <c r="L1198" s="69"/>
      <c r="M1198" s="69"/>
    </row>
    <row r="1199" spans="10:13">
      <c r="J1199" s="69"/>
      <c r="K1199" s="69"/>
      <c r="L1199" s="69"/>
      <c r="M1199" s="69"/>
    </row>
    <row r="1200" spans="10:13">
      <c r="J1200" s="69"/>
      <c r="K1200" s="69"/>
      <c r="L1200" s="69"/>
      <c r="M1200" s="69"/>
    </row>
    <row r="1201" spans="10:13">
      <c r="J1201" s="69"/>
      <c r="K1201" s="69"/>
      <c r="L1201" s="69"/>
      <c r="M1201" s="69"/>
    </row>
    <row r="1202" spans="10:13">
      <c r="J1202" s="69"/>
      <c r="K1202" s="69"/>
      <c r="L1202" s="69"/>
      <c r="M1202" s="69"/>
    </row>
    <row r="1203" spans="10:13">
      <c r="J1203" s="69"/>
      <c r="K1203" s="69"/>
      <c r="L1203" s="69"/>
      <c r="M1203" s="69"/>
    </row>
    <row r="1204" spans="10:13">
      <c r="J1204" s="69"/>
      <c r="K1204" s="69"/>
      <c r="L1204" s="69"/>
      <c r="M1204" s="69"/>
    </row>
    <row r="1205" spans="10:13">
      <c r="J1205" s="69"/>
      <c r="K1205" s="69"/>
      <c r="L1205" s="69"/>
      <c r="M1205" s="69"/>
    </row>
    <row r="1206" spans="10:13">
      <c r="J1206" s="69"/>
      <c r="K1206" s="69"/>
      <c r="L1206" s="69"/>
      <c r="M1206" s="69"/>
    </row>
    <row r="1207" spans="10:13">
      <c r="J1207" s="69"/>
      <c r="K1207" s="69"/>
      <c r="L1207" s="69"/>
      <c r="M1207" s="69"/>
    </row>
    <row r="1208" spans="10:13">
      <c r="J1208" s="69"/>
      <c r="K1208" s="69"/>
      <c r="L1208" s="69"/>
      <c r="M1208" s="69"/>
    </row>
    <row r="1209" spans="10:13">
      <c r="J1209" s="69"/>
      <c r="K1209" s="69"/>
      <c r="L1209" s="69"/>
      <c r="M1209" s="69"/>
    </row>
    <row r="1210" spans="10:13">
      <c r="J1210" s="69"/>
      <c r="K1210" s="69"/>
      <c r="L1210" s="69"/>
      <c r="M1210" s="69"/>
    </row>
    <row r="1211" spans="10:13">
      <c r="J1211" s="69"/>
      <c r="K1211" s="69"/>
      <c r="L1211" s="69"/>
      <c r="M1211" s="69"/>
    </row>
    <row r="1212" spans="10:13">
      <c r="J1212" s="69"/>
      <c r="K1212" s="69"/>
      <c r="L1212" s="69"/>
      <c r="M1212" s="69"/>
    </row>
    <row r="1213" spans="10:13">
      <c r="J1213" s="69"/>
      <c r="K1213" s="69"/>
      <c r="L1213" s="69"/>
      <c r="M1213" s="69"/>
    </row>
    <row r="1214" spans="10:13">
      <c r="J1214" s="69"/>
      <c r="K1214" s="69"/>
      <c r="L1214" s="69"/>
      <c r="M1214" s="69"/>
    </row>
    <row r="1215" spans="10:13">
      <c r="J1215" s="69"/>
      <c r="K1215" s="69"/>
      <c r="L1215" s="69"/>
      <c r="M1215" s="69"/>
    </row>
    <row r="1216" spans="10:13">
      <c r="J1216" s="69"/>
      <c r="K1216" s="69"/>
      <c r="L1216" s="69"/>
      <c r="M1216" s="69"/>
    </row>
    <row r="1217" spans="10:13">
      <c r="J1217" s="69"/>
      <c r="K1217" s="69"/>
      <c r="L1217" s="69"/>
      <c r="M1217" s="69"/>
    </row>
    <row r="1218" spans="10:13">
      <c r="J1218" s="69"/>
      <c r="K1218" s="69"/>
      <c r="L1218" s="69"/>
      <c r="M1218" s="69"/>
    </row>
    <row r="1219" spans="10:13">
      <c r="J1219" s="69"/>
      <c r="K1219" s="69"/>
      <c r="L1219" s="69"/>
      <c r="M1219" s="69"/>
    </row>
    <row r="1220" spans="10:13">
      <c r="J1220" s="69"/>
      <c r="K1220" s="69"/>
      <c r="L1220" s="69"/>
      <c r="M1220" s="69"/>
    </row>
    <row r="1221" spans="10:13">
      <c r="J1221" s="69"/>
      <c r="K1221" s="69"/>
      <c r="L1221" s="69"/>
      <c r="M1221" s="69"/>
    </row>
    <row r="1222" spans="10:13">
      <c r="J1222" s="69"/>
      <c r="K1222" s="69"/>
      <c r="L1222" s="69"/>
      <c r="M1222" s="69"/>
    </row>
    <row r="1223" spans="10:13">
      <c r="J1223" s="69"/>
      <c r="K1223" s="69"/>
      <c r="L1223" s="69"/>
      <c r="M1223" s="69"/>
    </row>
    <row r="1224" spans="10:13">
      <c r="J1224" s="69"/>
      <c r="K1224" s="69"/>
      <c r="L1224" s="69"/>
      <c r="M1224" s="69"/>
    </row>
    <row r="1225" spans="10:13">
      <c r="J1225" s="69"/>
      <c r="K1225" s="69"/>
      <c r="L1225" s="69"/>
      <c r="M1225" s="69"/>
    </row>
    <row r="1226" spans="10:13">
      <c r="J1226" s="69"/>
      <c r="K1226" s="69"/>
      <c r="L1226" s="69"/>
      <c r="M1226" s="69"/>
    </row>
    <row r="1227" spans="10:13">
      <c r="J1227" s="69"/>
      <c r="K1227" s="69"/>
      <c r="L1227" s="69"/>
      <c r="M1227" s="69"/>
    </row>
    <row r="1228" spans="10:13">
      <c r="J1228" s="69"/>
      <c r="K1228" s="69"/>
      <c r="L1228" s="69"/>
      <c r="M1228" s="69"/>
    </row>
    <row r="1229" spans="10:13">
      <c r="J1229" s="69"/>
      <c r="K1229" s="69"/>
      <c r="L1229" s="69"/>
      <c r="M1229" s="69"/>
    </row>
    <row r="1230" spans="10:13">
      <c r="J1230" s="69"/>
      <c r="K1230" s="69"/>
      <c r="L1230" s="69"/>
      <c r="M1230" s="69"/>
    </row>
    <row r="1231" spans="10:13">
      <c r="J1231" s="69"/>
      <c r="K1231" s="69"/>
      <c r="L1231" s="69"/>
      <c r="M1231" s="69"/>
    </row>
    <row r="1232" spans="10:13">
      <c r="J1232" s="69"/>
      <c r="K1232" s="69"/>
      <c r="L1232" s="69"/>
      <c r="M1232" s="69"/>
    </row>
    <row r="1233" spans="10:13">
      <c r="J1233" s="69"/>
      <c r="K1233" s="69"/>
      <c r="L1233" s="69"/>
      <c r="M1233" s="69"/>
    </row>
    <row r="1234" spans="10:13">
      <c r="J1234" s="69"/>
      <c r="K1234" s="69"/>
      <c r="L1234" s="69"/>
      <c r="M1234" s="69"/>
    </row>
    <row r="1235" spans="10:13">
      <c r="J1235" s="69"/>
      <c r="K1235" s="69"/>
      <c r="L1235" s="69"/>
      <c r="M1235" s="69"/>
    </row>
    <row r="1236" spans="10:13">
      <c r="J1236" s="69"/>
      <c r="K1236" s="69"/>
      <c r="L1236" s="69"/>
      <c r="M1236" s="69"/>
    </row>
    <row r="1237" spans="10:13">
      <c r="J1237" s="69"/>
      <c r="K1237" s="69"/>
      <c r="L1237" s="69"/>
      <c r="M1237" s="69"/>
    </row>
    <row r="1238" spans="10:13">
      <c r="J1238" s="69"/>
      <c r="K1238" s="69"/>
      <c r="L1238" s="69"/>
      <c r="M1238" s="69"/>
    </row>
    <row r="1239" spans="10:13">
      <c r="J1239" s="69"/>
      <c r="K1239" s="69"/>
      <c r="L1239" s="69"/>
      <c r="M1239" s="69"/>
    </row>
    <row r="1240" spans="10:13">
      <c r="J1240" s="69"/>
      <c r="K1240" s="69"/>
      <c r="L1240" s="69"/>
      <c r="M1240" s="69"/>
    </row>
    <row r="1241" spans="10:13">
      <c r="J1241" s="69"/>
      <c r="K1241" s="69"/>
      <c r="L1241" s="69"/>
      <c r="M1241" s="69"/>
    </row>
    <row r="1242" spans="10:13">
      <c r="J1242" s="69"/>
      <c r="K1242" s="69"/>
      <c r="L1242" s="69"/>
      <c r="M1242" s="69"/>
    </row>
    <row r="1243" spans="10:13">
      <c r="J1243" s="69"/>
      <c r="K1243" s="69"/>
      <c r="L1243" s="69"/>
      <c r="M1243" s="69"/>
    </row>
    <row r="1244" spans="10:13">
      <c r="J1244" s="69"/>
      <c r="K1244" s="69"/>
      <c r="L1244" s="69"/>
      <c r="M1244" s="69"/>
    </row>
    <row r="1245" spans="10:13">
      <c r="J1245" s="69"/>
      <c r="K1245" s="69"/>
      <c r="L1245" s="69"/>
      <c r="M1245" s="69"/>
    </row>
    <row r="1246" spans="10:13">
      <c r="J1246" s="69"/>
      <c r="K1246" s="69"/>
      <c r="L1246" s="69"/>
      <c r="M1246" s="69"/>
    </row>
    <row r="1247" spans="10:13">
      <c r="J1247" s="69"/>
      <c r="K1247" s="69"/>
      <c r="L1247" s="69"/>
      <c r="M1247" s="69"/>
    </row>
    <row r="1248" spans="10:13">
      <c r="J1248" s="69"/>
      <c r="K1248" s="69"/>
      <c r="L1248" s="69"/>
      <c r="M1248" s="69"/>
    </row>
    <row r="1249" spans="10:13">
      <c r="J1249" s="69"/>
      <c r="K1249" s="69"/>
      <c r="L1249" s="69"/>
      <c r="M1249" s="69"/>
    </row>
    <row r="1250" spans="10:13">
      <c r="J1250" s="69"/>
      <c r="K1250" s="69"/>
      <c r="L1250" s="69"/>
      <c r="M1250" s="69"/>
    </row>
    <row r="1251" spans="10:13">
      <c r="J1251" s="69"/>
      <c r="K1251" s="69"/>
      <c r="L1251" s="69"/>
      <c r="M1251" s="69"/>
    </row>
    <row r="1252" spans="10:13">
      <c r="J1252" s="69"/>
      <c r="K1252" s="69"/>
      <c r="L1252" s="69"/>
      <c r="M1252" s="69"/>
    </row>
    <row r="1253" spans="10:13">
      <c r="J1253" s="69"/>
      <c r="K1253" s="69"/>
      <c r="L1253" s="69"/>
      <c r="M1253" s="69"/>
    </row>
    <row r="1254" spans="10:13">
      <c r="J1254" s="69"/>
      <c r="K1254" s="69"/>
      <c r="L1254" s="69"/>
      <c r="M1254" s="69"/>
    </row>
    <row r="1255" spans="10:13">
      <c r="J1255" s="69"/>
      <c r="K1255" s="69"/>
      <c r="L1255" s="69"/>
      <c r="M1255" s="69"/>
    </row>
    <row r="1256" spans="10:13">
      <c r="J1256" s="69"/>
      <c r="K1256" s="69"/>
      <c r="L1256" s="69"/>
      <c r="M1256" s="69"/>
    </row>
    <row r="1257" spans="10:13">
      <c r="J1257" s="69"/>
      <c r="K1257" s="69"/>
      <c r="L1257" s="69"/>
      <c r="M1257" s="69"/>
    </row>
    <row r="1258" spans="10:13">
      <c r="J1258" s="69"/>
      <c r="K1258" s="69"/>
      <c r="L1258" s="69"/>
      <c r="M1258" s="69"/>
    </row>
    <row r="1259" spans="10:13">
      <c r="J1259" s="69"/>
      <c r="K1259" s="69"/>
      <c r="L1259" s="69"/>
      <c r="M1259" s="69"/>
    </row>
    <row r="1260" spans="10:13">
      <c r="J1260" s="69"/>
      <c r="K1260" s="69"/>
      <c r="L1260" s="69"/>
      <c r="M1260" s="69"/>
    </row>
    <row r="1261" spans="10:13">
      <c r="J1261" s="69"/>
      <c r="K1261" s="69"/>
      <c r="L1261" s="69"/>
      <c r="M1261" s="69"/>
    </row>
    <row r="1262" spans="10:13">
      <c r="J1262" s="69"/>
      <c r="K1262" s="69"/>
      <c r="L1262" s="69"/>
      <c r="M1262" s="69"/>
    </row>
    <row r="1263" spans="10:13">
      <c r="J1263" s="69"/>
      <c r="K1263" s="69"/>
      <c r="L1263" s="69"/>
      <c r="M1263" s="69"/>
    </row>
    <row r="1264" spans="10:13">
      <c r="J1264" s="69"/>
      <c r="K1264" s="69"/>
      <c r="L1264" s="69"/>
      <c r="M1264" s="69"/>
    </row>
    <row r="1265" spans="10:13">
      <c r="J1265" s="69"/>
      <c r="K1265" s="69"/>
      <c r="L1265" s="69"/>
      <c r="M1265" s="69"/>
    </row>
    <row r="1266" spans="10:13">
      <c r="J1266" s="69"/>
      <c r="K1266" s="69"/>
      <c r="L1266" s="69"/>
      <c r="M1266" s="69"/>
    </row>
    <row r="1267" spans="10:13">
      <c r="J1267" s="69"/>
      <c r="K1267" s="69"/>
      <c r="L1267" s="69"/>
      <c r="M1267" s="69"/>
    </row>
    <row r="1268" spans="10:13">
      <c r="J1268" s="69"/>
      <c r="K1268" s="69"/>
      <c r="L1268" s="69"/>
      <c r="M1268" s="69"/>
    </row>
    <row r="1269" spans="10:13">
      <c r="J1269" s="69"/>
      <c r="K1269" s="69"/>
      <c r="L1269" s="69"/>
      <c r="M1269" s="69"/>
    </row>
    <row r="1270" spans="10:13">
      <c r="J1270" s="69"/>
      <c r="K1270" s="69"/>
      <c r="L1270" s="69"/>
      <c r="M1270" s="69"/>
    </row>
    <row r="1271" spans="10:13">
      <c r="J1271" s="69"/>
      <c r="K1271" s="69"/>
      <c r="L1271" s="69"/>
      <c r="M1271" s="69"/>
    </row>
    <row r="1272" spans="10:13">
      <c r="J1272" s="69"/>
      <c r="K1272" s="69"/>
      <c r="L1272" s="69"/>
      <c r="M1272" s="69"/>
    </row>
    <row r="1273" spans="10:13">
      <c r="J1273" s="69"/>
      <c r="K1273" s="69"/>
      <c r="L1273" s="69"/>
      <c r="M1273" s="69"/>
    </row>
    <row r="1274" spans="10:13">
      <c r="J1274" s="69"/>
      <c r="K1274" s="69"/>
      <c r="L1274" s="69"/>
      <c r="M1274" s="69"/>
    </row>
    <row r="1275" spans="10:13">
      <c r="J1275" s="69"/>
      <c r="K1275" s="69"/>
      <c r="L1275" s="69"/>
      <c r="M1275" s="69"/>
    </row>
    <row r="1276" spans="10:13">
      <c r="J1276" s="69"/>
      <c r="K1276" s="69"/>
      <c r="L1276" s="69"/>
      <c r="M1276" s="69"/>
    </row>
    <row r="1277" spans="10:13">
      <c r="J1277" s="69"/>
      <c r="K1277" s="69"/>
      <c r="L1277" s="69"/>
      <c r="M1277" s="69"/>
    </row>
    <row r="1278" spans="10:13">
      <c r="J1278" s="69"/>
      <c r="K1278" s="69"/>
      <c r="L1278" s="69"/>
      <c r="M1278" s="69"/>
    </row>
    <row r="1279" spans="10:13">
      <c r="J1279" s="69"/>
      <c r="K1279" s="69"/>
      <c r="L1279" s="69"/>
      <c r="M1279" s="69"/>
    </row>
    <row r="1280" spans="10:13">
      <c r="J1280" s="69"/>
      <c r="K1280" s="69"/>
      <c r="L1280" s="69"/>
      <c r="M1280" s="69"/>
    </row>
    <row r="1281" spans="10:13">
      <c r="J1281" s="69"/>
      <c r="K1281" s="69"/>
      <c r="L1281" s="69"/>
      <c r="M1281" s="69"/>
    </row>
    <row r="1282" spans="10:13">
      <c r="J1282" s="69"/>
      <c r="K1282" s="69"/>
      <c r="L1282" s="69"/>
      <c r="M1282" s="69"/>
    </row>
    <row r="1283" spans="10:13">
      <c r="J1283" s="69"/>
      <c r="K1283" s="69"/>
      <c r="L1283" s="69"/>
      <c r="M1283" s="69"/>
    </row>
    <row r="1284" spans="10:13">
      <c r="J1284" s="69"/>
      <c r="K1284" s="69"/>
      <c r="L1284" s="69"/>
      <c r="M1284" s="69"/>
    </row>
    <row r="1285" spans="10:13">
      <c r="J1285" s="69"/>
      <c r="K1285" s="69"/>
      <c r="L1285" s="69"/>
      <c r="M1285" s="69"/>
    </row>
    <row r="1286" spans="10:13">
      <c r="J1286" s="69"/>
      <c r="K1286" s="69"/>
      <c r="L1286" s="69"/>
      <c r="M1286" s="69"/>
    </row>
    <row r="1287" spans="10:13">
      <c r="J1287" s="69"/>
      <c r="K1287" s="69"/>
      <c r="L1287" s="69"/>
      <c r="M1287" s="69"/>
    </row>
    <row r="1288" spans="10:13">
      <c r="J1288" s="69"/>
      <c r="K1288" s="69"/>
      <c r="L1288" s="69"/>
      <c r="M1288" s="69"/>
    </row>
    <row r="1289" spans="10:13">
      <c r="J1289" s="69"/>
      <c r="K1289" s="69"/>
      <c r="L1289" s="69"/>
      <c r="M1289" s="69"/>
    </row>
    <row r="1290" spans="10:13">
      <c r="J1290" s="69"/>
      <c r="K1290" s="69"/>
      <c r="L1290" s="69"/>
      <c r="M1290" s="69"/>
    </row>
    <row r="1291" spans="10:13">
      <c r="J1291" s="69"/>
      <c r="K1291" s="69"/>
      <c r="L1291" s="69"/>
      <c r="M1291" s="69"/>
    </row>
    <row r="1292" spans="10:13">
      <c r="J1292" s="69"/>
      <c r="K1292" s="69"/>
      <c r="L1292" s="69"/>
      <c r="M1292" s="69"/>
    </row>
    <row r="1293" spans="10:13">
      <c r="J1293" s="69"/>
      <c r="K1293" s="69"/>
      <c r="L1293" s="69"/>
      <c r="M1293" s="69"/>
    </row>
    <row r="1294" spans="10:13">
      <c r="J1294" s="69"/>
      <c r="K1294" s="69"/>
      <c r="L1294" s="69"/>
      <c r="M1294" s="69"/>
    </row>
    <row r="1295" spans="10:13">
      <c r="J1295" s="69"/>
      <c r="K1295" s="69"/>
      <c r="L1295" s="69"/>
      <c r="M1295" s="69"/>
    </row>
    <row r="1296" spans="10:13">
      <c r="J1296" s="69"/>
      <c r="K1296" s="69"/>
      <c r="L1296" s="69"/>
      <c r="M1296" s="69"/>
    </row>
    <row r="1297" spans="10:13">
      <c r="J1297" s="69"/>
      <c r="K1297" s="69"/>
      <c r="L1297" s="69"/>
      <c r="M1297" s="69"/>
    </row>
    <row r="1298" spans="10:13">
      <c r="J1298" s="69"/>
      <c r="K1298" s="69"/>
      <c r="L1298" s="69"/>
      <c r="M1298" s="69"/>
    </row>
    <row r="1299" spans="10:13">
      <c r="J1299" s="69"/>
      <c r="K1299" s="69"/>
      <c r="L1299" s="69"/>
      <c r="M1299" s="69"/>
    </row>
    <row r="1300" spans="10:13">
      <c r="J1300" s="69"/>
      <c r="K1300" s="69"/>
      <c r="L1300" s="69"/>
      <c r="M1300" s="69"/>
    </row>
    <row r="1301" spans="10:13">
      <c r="J1301" s="69"/>
      <c r="K1301" s="69"/>
      <c r="L1301" s="69"/>
      <c r="M1301" s="69"/>
    </row>
    <row r="1302" spans="10:13">
      <c r="J1302" s="69"/>
      <c r="K1302" s="69"/>
      <c r="L1302" s="69"/>
      <c r="M1302" s="69"/>
    </row>
    <row r="1303" spans="10:13">
      <c r="J1303" s="69"/>
      <c r="K1303" s="69"/>
      <c r="L1303" s="69"/>
      <c r="M1303" s="69"/>
    </row>
    <row r="1304" spans="10:13">
      <c r="J1304" s="69"/>
      <c r="K1304" s="69"/>
      <c r="L1304" s="69"/>
      <c r="M1304" s="69"/>
    </row>
    <row r="1305" spans="10:13">
      <c r="J1305" s="69"/>
      <c r="K1305" s="69"/>
      <c r="L1305" s="69"/>
      <c r="M1305" s="69"/>
    </row>
    <row r="1306" spans="10:13">
      <c r="J1306" s="69"/>
      <c r="K1306" s="69"/>
      <c r="L1306" s="69"/>
      <c r="M1306" s="69"/>
    </row>
    <row r="1307" spans="10:13">
      <c r="J1307" s="69"/>
      <c r="K1307" s="69"/>
      <c r="L1307" s="69"/>
      <c r="M1307" s="69"/>
    </row>
    <row r="1308" spans="10:13">
      <c r="J1308" s="69"/>
      <c r="K1308" s="69"/>
      <c r="L1308" s="69"/>
      <c r="M1308" s="69"/>
    </row>
    <row r="1309" spans="10:13">
      <c r="J1309" s="69"/>
      <c r="K1309" s="69"/>
      <c r="L1309" s="69"/>
      <c r="M1309" s="69"/>
    </row>
    <row r="1310" spans="10:13">
      <c r="J1310" s="69"/>
      <c r="K1310" s="69"/>
      <c r="L1310" s="69"/>
      <c r="M1310" s="69"/>
    </row>
    <row r="1311" spans="10:13">
      <c r="J1311" s="69"/>
      <c r="K1311" s="69"/>
      <c r="L1311" s="69"/>
      <c r="M1311" s="69"/>
    </row>
    <row r="1312" spans="10:13">
      <c r="J1312" s="69"/>
      <c r="K1312" s="69"/>
      <c r="L1312" s="69"/>
      <c r="M1312" s="69"/>
    </row>
    <row r="1313" spans="10:13">
      <c r="J1313" s="69"/>
      <c r="K1313" s="69"/>
      <c r="L1313" s="69"/>
      <c r="M1313" s="69"/>
    </row>
    <row r="1314" spans="10:13">
      <c r="J1314" s="69"/>
      <c r="K1314" s="69"/>
      <c r="L1314" s="69"/>
      <c r="M1314" s="69"/>
    </row>
    <row r="1315" spans="10:13">
      <c r="J1315" s="69"/>
      <c r="K1315" s="69"/>
      <c r="L1315" s="69"/>
      <c r="M1315" s="69"/>
    </row>
    <row r="1316" spans="10:13">
      <c r="J1316" s="69"/>
      <c r="K1316" s="69"/>
      <c r="L1316" s="69"/>
      <c r="M1316" s="69"/>
    </row>
    <row r="1317" spans="10:13">
      <c r="J1317" s="69"/>
      <c r="K1317" s="69"/>
      <c r="L1317" s="69"/>
      <c r="M1317" s="69"/>
    </row>
    <row r="1318" spans="10:13">
      <c r="J1318" s="69"/>
      <c r="K1318" s="69"/>
      <c r="L1318" s="69"/>
      <c r="M1318" s="69"/>
    </row>
    <row r="1319" spans="10:13">
      <c r="J1319" s="69"/>
      <c r="K1319" s="69"/>
      <c r="L1319" s="69"/>
      <c r="M1319" s="69"/>
    </row>
    <row r="1320" spans="10:13">
      <c r="J1320" s="69"/>
      <c r="K1320" s="69"/>
      <c r="L1320" s="69"/>
      <c r="M1320" s="69"/>
    </row>
    <row r="1321" spans="10:13">
      <c r="J1321" s="69"/>
      <c r="K1321" s="69"/>
      <c r="L1321" s="69"/>
      <c r="M1321" s="69"/>
    </row>
    <row r="1322" spans="10:13">
      <c r="J1322" s="69"/>
      <c r="K1322" s="69"/>
      <c r="L1322" s="69"/>
      <c r="M1322" s="69"/>
    </row>
    <row r="1323" spans="10:13">
      <c r="J1323" s="69"/>
      <c r="K1323" s="69"/>
      <c r="L1323" s="69"/>
      <c r="M1323" s="69"/>
    </row>
    <row r="1324" spans="10:13">
      <c r="J1324" s="69"/>
      <c r="K1324" s="69"/>
      <c r="L1324" s="69"/>
      <c r="M1324" s="69"/>
    </row>
    <row r="1325" spans="10:13">
      <c r="J1325" s="69"/>
      <c r="K1325" s="69"/>
      <c r="L1325" s="69"/>
      <c r="M1325" s="69"/>
    </row>
    <row r="1326" spans="10:13">
      <c r="J1326" s="69"/>
      <c r="K1326" s="69"/>
      <c r="L1326" s="69"/>
      <c r="M1326" s="69"/>
    </row>
    <row r="1327" spans="10:13">
      <c r="J1327" s="69"/>
      <c r="K1327" s="69"/>
      <c r="L1327" s="69"/>
      <c r="M1327" s="69"/>
    </row>
    <row r="1328" spans="10:13">
      <c r="J1328" s="69"/>
      <c r="K1328" s="69"/>
      <c r="L1328" s="69"/>
      <c r="M1328" s="69"/>
    </row>
    <row r="1329" spans="10:13">
      <c r="J1329" s="69"/>
      <c r="K1329" s="69"/>
      <c r="L1329" s="69"/>
      <c r="M1329" s="69"/>
    </row>
    <row r="1330" spans="10:13">
      <c r="J1330" s="69"/>
      <c r="K1330" s="69"/>
      <c r="L1330" s="69"/>
      <c r="M1330" s="69"/>
    </row>
    <row r="1331" spans="10:13">
      <c r="J1331" s="69"/>
      <c r="K1331" s="69"/>
      <c r="L1331" s="69"/>
      <c r="M1331" s="69"/>
    </row>
    <row r="1332" spans="10:13">
      <c r="J1332" s="69"/>
      <c r="K1332" s="69"/>
      <c r="L1332" s="69"/>
      <c r="M1332" s="69"/>
    </row>
    <row r="1333" spans="10:13">
      <c r="J1333" s="69"/>
      <c r="K1333" s="69"/>
      <c r="L1333" s="69"/>
      <c r="M1333" s="69"/>
    </row>
    <row r="1334" spans="10:13">
      <c r="J1334" s="69"/>
      <c r="K1334" s="69"/>
      <c r="L1334" s="69"/>
      <c r="M1334" s="69"/>
    </row>
    <row r="1335" spans="10:13">
      <c r="J1335" s="69"/>
      <c r="K1335" s="69"/>
      <c r="L1335" s="69"/>
      <c r="M1335" s="69"/>
    </row>
    <row r="1336" spans="10:13">
      <c r="J1336" s="69"/>
      <c r="K1336" s="69"/>
      <c r="L1336" s="69"/>
      <c r="M1336" s="69"/>
    </row>
    <row r="1337" spans="10:13">
      <c r="J1337" s="69"/>
      <c r="K1337" s="69"/>
      <c r="L1337" s="69"/>
      <c r="M1337" s="69"/>
    </row>
    <row r="1338" spans="10:13">
      <c r="J1338" s="69"/>
      <c r="K1338" s="69"/>
      <c r="L1338" s="69"/>
      <c r="M1338" s="69"/>
    </row>
    <row r="1339" spans="10:13">
      <c r="J1339" s="69"/>
      <c r="K1339" s="69"/>
      <c r="L1339" s="69"/>
      <c r="M1339" s="69"/>
    </row>
    <row r="1340" spans="10:13">
      <c r="J1340" s="69"/>
      <c r="K1340" s="69"/>
      <c r="L1340" s="69"/>
      <c r="M1340" s="69"/>
    </row>
    <row r="1341" spans="10:13">
      <c r="J1341" s="69"/>
      <c r="K1341" s="69"/>
      <c r="L1341" s="69"/>
      <c r="M1341" s="69"/>
    </row>
    <row r="1342" spans="10:13">
      <c r="J1342" s="69"/>
      <c r="K1342" s="69"/>
      <c r="L1342" s="69"/>
      <c r="M1342" s="69"/>
    </row>
    <row r="1343" spans="10:13">
      <c r="J1343" s="69"/>
      <c r="K1343" s="69"/>
      <c r="L1343" s="69"/>
      <c r="M1343" s="69"/>
    </row>
    <row r="1344" spans="10:13">
      <c r="J1344" s="69"/>
      <c r="K1344" s="69"/>
      <c r="L1344" s="69"/>
      <c r="M1344" s="69"/>
    </row>
    <row r="1345" spans="10:13">
      <c r="J1345" s="69"/>
      <c r="K1345" s="69"/>
      <c r="L1345" s="69"/>
      <c r="M1345" s="69"/>
    </row>
    <row r="1346" spans="10:13">
      <c r="J1346" s="69"/>
      <c r="K1346" s="69"/>
      <c r="L1346" s="69"/>
      <c r="M1346" s="69"/>
    </row>
    <row r="1347" spans="10:13">
      <c r="J1347" s="69"/>
      <c r="K1347" s="69"/>
      <c r="L1347" s="69"/>
      <c r="M1347" s="69"/>
    </row>
    <row r="1348" spans="10:13">
      <c r="J1348" s="69"/>
      <c r="K1348" s="69"/>
      <c r="L1348" s="69"/>
      <c r="M1348" s="69"/>
    </row>
    <row r="1349" spans="10:13">
      <c r="J1349" s="69"/>
      <c r="K1349" s="69"/>
      <c r="L1349" s="69"/>
      <c r="M1349" s="69"/>
    </row>
    <row r="1350" spans="10:13">
      <c r="J1350" s="69"/>
      <c r="K1350" s="69"/>
      <c r="L1350" s="69"/>
      <c r="M1350" s="69"/>
    </row>
    <row r="1351" spans="10:13">
      <c r="J1351" s="69"/>
      <c r="K1351" s="69"/>
      <c r="L1351" s="69"/>
      <c r="M1351" s="69"/>
    </row>
    <row r="1352" spans="10:13">
      <c r="J1352" s="69"/>
      <c r="K1352" s="69"/>
      <c r="L1352" s="69"/>
      <c r="M1352" s="69"/>
    </row>
    <row r="1353" spans="10:13">
      <c r="J1353" s="69"/>
      <c r="K1353" s="69"/>
      <c r="L1353" s="69"/>
      <c r="M1353" s="69"/>
    </row>
  </sheetData>
  <mergeCells count="15">
    <mergeCell ref="B2:G2"/>
    <mergeCell ref="J2:L2"/>
    <mergeCell ref="O2:Q2"/>
    <mergeCell ref="T2:V2"/>
    <mergeCell ref="Y2:AA2"/>
    <mergeCell ref="AD2:AF2"/>
    <mergeCell ref="B3:D3"/>
    <mergeCell ref="E3:G3"/>
    <mergeCell ref="J3:L3"/>
    <mergeCell ref="O3:Q3"/>
    <mergeCell ref="T3:V3"/>
    <mergeCell ref="Y3:AA3"/>
    <mergeCell ref="AD3:AF3"/>
    <mergeCell ref="B70:D70"/>
    <mergeCell ref="E70:G70"/>
  </mergeCells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7"/>
  <sheetViews>
    <sheetView workbookViewId="0">
      <selection activeCell="F4" sqref="F4"/>
    </sheetView>
  </sheetViews>
  <sheetFormatPr defaultColWidth="9" defaultRowHeight="13.5"/>
  <cols>
    <col min="1" max="9" width="9" style="27"/>
    <col min="10" max="10" width="10" style="27" customWidth="1"/>
    <col min="11" max="16" width="9" style="27"/>
    <col min="17" max="17" width="9.33333333333333" style="27"/>
    <col min="18" max="18" width="9" style="27"/>
    <col min="19" max="19" width="12.6666666666667" style="27"/>
    <col min="20" max="22" width="9" style="27"/>
    <col min="23" max="25" width="12.6666666666667" style="27"/>
    <col min="26" max="16384" width="9" style="27"/>
  </cols>
  <sheetData>
    <row r="1" spans="1:25">
      <c r="A1" s="30" t="s">
        <v>29</v>
      </c>
      <c r="B1" s="30" t="s">
        <v>18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A2" s="30"/>
      <c r="B2" s="30" t="s">
        <v>2</v>
      </c>
      <c r="C2" s="30"/>
      <c r="D2" s="30"/>
      <c r="E2" s="30"/>
      <c r="F2" s="30"/>
      <c r="G2" s="30"/>
      <c r="I2" s="30"/>
      <c r="J2" s="30" t="s">
        <v>3</v>
      </c>
      <c r="K2" s="30"/>
      <c r="L2" s="30"/>
      <c r="M2" s="30"/>
      <c r="N2" s="30"/>
      <c r="O2" s="30"/>
      <c r="P2" s="30"/>
      <c r="Q2" s="30"/>
      <c r="R2" s="30" t="s">
        <v>4</v>
      </c>
      <c r="S2" s="30"/>
      <c r="T2" s="30"/>
      <c r="U2" s="30"/>
      <c r="V2" s="30"/>
      <c r="W2" s="30" t="s">
        <v>337</v>
      </c>
      <c r="X2" s="30"/>
      <c r="Y2" s="30"/>
    </row>
    <row r="3" spans="1:25">
      <c r="A3" s="6" t="s">
        <v>12</v>
      </c>
      <c r="B3" s="6" t="s">
        <v>328</v>
      </c>
      <c r="C3" s="6"/>
      <c r="D3" s="6"/>
      <c r="E3" s="6" t="s">
        <v>329</v>
      </c>
      <c r="F3" s="6"/>
      <c r="G3" s="6"/>
      <c r="I3" s="6" t="s">
        <v>12</v>
      </c>
      <c r="J3" s="6" t="s">
        <v>328</v>
      </c>
      <c r="K3" s="6"/>
      <c r="L3" s="6"/>
      <c r="M3" s="6" t="s">
        <v>329</v>
      </c>
      <c r="N3" s="6"/>
      <c r="O3" s="6"/>
      <c r="P3" s="6"/>
      <c r="Q3" s="6" t="s">
        <v>12</v>
      </c>
      <c r="R3" s="6" t="s">
        <v>329</v>
      </c>
      <c r="S3" s="6"/>
      <c r="T3" s="6"/>
      <c r="U3" s="6"/>
      <c r="V3" s="6" t="s">
        <v>12</v>
      </c>
      <c r="W3" s="6" t="s">
        <v>329</v>
      </c>
      <c r="X3" s="6"/>
      <c r="Y3" s="6"/>
    </row>
    <row r="4" spans="1:25">
      <c r="A4" s="6">
        <v>0</v>
      </c>
      <c r="B4" s="6">
        <v>0.654</v>
      </c>
      <c r="C4" s="6">
        <v>0.645</v>
      </c>
      <c r="D4" s="6">
        <v>0.66</v>
      </c>
      <c r="E4" s="6">
        <v>0.654</v>
      </c>
      <c r="F4" s="6">
        <v>0.658</v>
      </c>
      <c r="G4" s="6">
        <v>0.646</v>
      </c>
      <c r="I4" s="6">
        <v>0</v>
      </c>
      <c r="J4" s="6">
        <v>0.673</v>
      </c>
      <c r="K4" s="6">
        <v>0.702</v>
      </c>
      <c r="L4" s="6">
        <v>0.669</v>
      </c>
      <c r="M4" s="6">
        <v>0.671</v>
      </c>
      <c r="N4" s="6">
        <v>0.687</v>
      </c>
      <c r="O4" s="6">
        <v>0.73</v>
      </c>
      <c r="P4" s="6"/>
      <c r="Q4" s="6">
        <v>0</v>
      </c>
      <c r="R4" s="6">
        <v>0.629</v>
      </c>
      <c r="S4" s="6">
        <v>0.654</v>
      </c>
      <c r="T4" s="6">
        <v>0.626</v>
      </c>
      <c r="U4" s="6"/>
      <c r="V4" s="6">
        <v>0</v>
      </c>
      <c r="W4" s="6">
        <v>0.632</v>
      </c>
      <c r="X4" s="6">
        <v>0.658</v>
      </c>
      <c r="Y4" s="6">
        <v>0.646</v>
      </c>
    </row>
    <row r="5" spans="1:25">
      <c r="A5" s="6">
        <v>1.4</v>
      </c>
      <c r="B5" s="6">
        <v>0.652</v>
      </c>
      <c r="C5" s="6">
        <v>0.644</v>
      </c>
      <c r="D5" s="6">
        <v>0.662</v>
      </c>
      <c r="E5" s="6">
        <v>0.651</v>
      </c>
      <c r="F5" s="6">
        <v>0.657</v>
      </c>
      <c r="G5" s="6">
        <v>0.649</v>
      </c>
      <c r="I5" s="6">
        <v>1.4</v>
      </c>
      <c r="J5" s="6">
        <v>0.673</v>
      </c>
      <c r="K5" s="6">
        <v>0.714</v>
      </c>
      <c r="L5" s="6">
        <v>0.664</v>
      </c>
      <c r="M5" s="6">
        <v>0.673</v>
      </c>
      <c r="N5" s="6">
        <v>0.687</v>
      </c>
      <c r="O5" s="6">
        <v>0.722</v>
      </c>
      <c r="P5" s="6"/>
      <c r="Q5" s="6">
        <v>1.4</v>
      </c>
      <c r="R5" s="6">
        <v>0.629</v>
      </c>
      <c r="S5" s="6">
        <v>0.651</v>
      </c>
      <c r="T5" s="6">
        <v>0.627</v>
      </c>
      <c r="U5" s="6"/>
      <c r="V5" s="6">
        <v>1.4</v>
      </c>
      <c r="W5" s="6">
        <v>0.632</v>
      </c>
      <c r="X5" s="6">
        <v>0.657</v>
      </c>
      <c r="Y5" s="6">
        <v>0.649</v>
      </c>
    </row>
    <row r="6" spans="1:25">
      <c r="A6" s="6">
        <v>2.8</v>
      </c>
      <c r="B6" s="6">
        <v>0.651</v>
      </c>
      <c r="C6" s="6">
        <v>0.646</v>
      </c>
      <c r="D6" s="6">
        <v>0.657</v>
      </c>
      <c r="E6" s="6">
        <v>0.653</v>
      </c>
      <c r="F6" s="6">
        <v>0.66</v>
      </c>
      <c r="G6" s="6">
        <v>0.646</v>
      </c>
      <c r="I6" s="6">
        <v>2.8</v>
      </c>
      <c r="J6" s="6">
        <v>0.671</v>
      </c>
      <c r="K6" s="6">
        <v>0.702</v>
      </c>
      <c r="L6" s="6">
        <v>0.667</v>
      </c>
      <c r="M6" s="6">
        <v>0.672</v>
      </c>
      <c r="N6" s="6">
        <v>0.686</v>
      </c>
      <c r="O6" s="6">
        <v>0.724</v>
      </c>
      <c r="P6" s="6"/>
      <c r="Q6" s="6">
        <v>2.8</v>
      </c>
      <c r="R6" s="6">
        <v>0.63</v>
      </c>
      <c r="S6" s="6">
        <v>0.653</v>
      </c>
      <c r="T6" s="6">
        <v>0.625</v>
      </c>
      <c r="U6" s="6"/>
      <c r="V6" s="6">
        <v>2.8</v>
      </c>
      <c r="W6" s="6">
        <v>0.632</v>
      </c>
      <c r="X6" s="6">
        <v>0.66</v>
      </c>
      <c r="Y6" s="6">
        <v>0.646</v>
      </c>
    </row>
    <row r="7" spans="1:25">
      <c r="A7" s="6">
        <v>4.2</v>
      </c>
      <c r="B7" s="6">
        <v>0.65</v>
      </c>
      <c r="C7" s="6">
        <v>0.646</v>
      </c>
      <c r="D7" s="6">
        <v>0.66</v>
      </c>
      <c r="E7" s="6">
        <v>0.65</v>
      </c>
      <c r="F7" s="6">
        <v>0.66</v>
      </c>
      <c r="G7" s="6">
        <v>0.644</v>
      </c>
      <c r="I7" s="6">
        <v>4.2</v>
      </c>
      <c r="J7" s="6">
        <v>0.67</v>
      </c>
      <c r="K7" s="6">
        <v>0.705</v>
      </c>
      <c r="L7" s="6">
        <v>0.668</v>
      </c>
      <c r="M7" s="6">
        <v>0.671</v>
      </c>
      <c r="N7" s="6">
        <v>0.687</v>
      </c>
      <c r="O7" s="6">
        <v>0.724</v>
      </c>
      <c r="P7" s="6"/>
      <c r="Q7" s="6">
        <v>4.2</v>
      </c>
      <c r="R7" s="6">
        <v>0.629</v>
      </c>
      <c r="S7" s="6">
        <v>0.65</v>
      </c>
      <c r="T7" s="6">
        <v>0.623</v>
      </c>
      <c r="U7" s="6"/>
      <c r="V7" s="6">
        <v>4.2</v>
      </c>
      <c r="W7" s="6">
        <v>0.631</v>
      </c>
      <c r="X7" s="6">
        <v>0.66</v>
      </c>
      <c r="Y7" s="6">
        <v>0.644</v>
      </c>
    </row>
    <row r="8" spans="1:25">
      <c r="A8" s="6">
        <v>5.6</v>
      </c>
      <c r="B8" s="6">
        <v>0.654</v>
      </c>
      <c r="C8" s="6">
        <v>0.646</v>
      </c>
      <c r="D8" s="6">
        <v>0.662</v>
      </c>
      <c r="E8" s="6">
        <v>0.651</v>
      </c>
      <c r="F8" s="6">
        <v>0.656</v>
      </c>
      <c r="G8" s="6">
        <v>0.645</v>
      </c>
      <c r="I8" s="6">
        <v>5.6</v>
      </c>
      <c r="J8" s="6">
        <v>0.667</v>
      </c>
      <c r="K8" s="6">
        <v>0.703</v>
      </c>
      <c r="L8" s="6">
        <v>0.667</v>
      </c>
      <c r="M8" s="6">
        <v>0.67</v>
      </c>
      <c r="N8" s="6">
        <v>0.678</v>
      </c>
      <c r="O8" s="6">
        <v>0.725</v>
      </c>
      <c r="P8" s="6"/>
      <c r="Q8" s="6">
        <v>5.6</v>
      </c>
      <c r="R8" s="6">
        <v>0.629</v>
      </c>
      <c r="S8" s="6">
        <v>0.651</v>
      </c>
      <c r="T8" s="6">
        <v>0.625</v>
      </c>
      <c r="U8" s="6"/>
      <c r="V8" s="6">
        <v>5.6</v>
      </c>
      <c r="W8" s="6">
        <v>0.63</v>
      </c>
      <c r="X8" s="6">
        <v>0.656</v>
      </c>
      <c r="Y8" s="6">
        <v>0.645</v>
      </c>
    </row>
    <row r="9" spans="1:25">
      <c r="A9" s="6">
        <v>7</v>
      </c>
      <c r="B9" s="6">
        <v>0.651</v>
      </c>
      <c r="C9" s="6">
        <v>0.643</v>
      </c>
      <c r="D9" s="6">
        <v>0.662</v>
      </c>
      <c r="E9" s="6">
        <v>0.654</v>
      </c>
      <c r="F9" s="6">
        <v>0.657</v>
      </c>
      <c r="G9" s="6">
        <v>0.642</v>
      </c>
      <c r="I9" s="6">
        <v>7</v>
      </c>
      <c r="J9" s="6">
        <v>0.669</v>
      </c>
      <c r="K9" s="6">
        <v>0.7</v>
      </c>
      <c r="L9" s="6">
        <v>0.668</v>
      </c>
      <c r="M9" s="6">
        <v>0.67</v>
      </c>
      <c r="N9" s="6">
        <v>0.686</v>
      </c>
      <c r="O9" s="6">
        <v>0.724</v>
      </c>
      <c r="P9" s="6"/>
      <c r="Q9" s="6">
        <v>7</v>
      </c>
      <c r="R9" s="6">
        <v>0.63</v>
      </c>
      <c r="S9" s="6">
        <v>0.654</v>
      </c>
      <c r="T9" s="6">
        <v>0.627</v>
      </c>
      <c r="U9" s="6"/>
      <c r="V9" s="6">
        <v>7</v>
      </c>
      <c r="W9" s="6">
        <v>0.632</v>
      </c>
      <c r="X9" s="6">
        <v>0.657</v>
      </c>
      <c r="Y9" s="6">
        <v>0.642</v>
      </c>
    </row>
    <row r="10" spans="1:25">
      <c r="A10" s="6">
        <v>8.4</v>
      </c>
      <c r="B10" s="6">
        <v>0.653</v>
      </c>
      <c r="C10" s="6">
        <v>0.645</v>
      </c>
      <c r="D10" s="6">
        <v>0.662</v>
      </c>
      <c r="E10" s="6">
        <v>0.653</v>
      </c>
      <c r="F10" s="6">
        <v>0.655</v>
      </c>
      <c r="G10" s="6">
        <v>0.646</v>
      </c>
      <c r="I10" s="6">
        <v>8.4</v>
      </c>
      <c r="J10" s="6">
        <v>0.666</v>
      </c>
      <c r="K10" s="6">
        <v>0.698</v>
      </c>
      <c r="L10" s="6">
        <v>0.667</v>
      </c>
      <c r="M10" s="6">
        <v>0.674</v>
      </c>
      <c r="N10" s="6">
        <v>0.684</v>
      </c>
      <c r="O10" s="6">
        <v>0.727</v>
      </c>
      <c r="P10" s="6"/>
      <c r="Q10" s="6">
        <v>8.4</v>
      </c>
      <c r="R10" s="6">
        <v>0.63</v>
      </c>
      <c r="S10" s="6">
        <v>0.653</v>
      </c>
      <c r="T10" s="6">
        <v>0.623</v>
      </c>
      <c r="U10" s="6"/>
      <c r="V10" s="6">
        <v>8.4</v>
      </c>
      <c r="W10" s="6">
        <v>0.632</v>
      </c>
      <c r="X10" s="6">
        <v>0.655</v>
      </c>
      <c r="Y10" s="6">
        <v>0.646</v>
      </c>
    </row>
    <row r="11" spans="1:25">
      <c r="A11" s="6">
        <v>9.8</v>
      </c>
      <c r="B11" s="6">
        <v>0.651</v>
      </c>
      <c r="C11" s="6">
        <v>0.645</v>
      </c>
      <c r="D11" s="6">
        <v>0.659</v>
      </c>
      <c r="E11" s="6">
        <v>0.65</v>
      </c>
      <c r="F11" s="6">
        <v>0.658</v>
      </c>
      <c r="G11" s="6">
        <v>0.642</v>
      </c>
      <c r="I11" s="6">
        <v>9.8</v>
      </c>
      <c r="J11" s="6">
        <v>0.672</v>
      </c>
      <c r="K11" s="6">
        <v>0.702</v>
      </c>
      <c r="L11" s="6">
        <v>0.669</v>
      </c>
      <c r="M11" s="6">
        <v>0.672</v>
      </c>
      <c r="N11" s="6">
        <v>0.682</v>
      </c>
      <c r="O11" s="6">
        <v>0.722</v>
      </c>
      <c r="P11" s="6"/>
      <c r="Q11" s="6">
        <v>9.8</v>
      </c>
      <c r="R11" s="6">
        <v>0.626</v>
      </c>
      <c r="S11" s="6">
        <v>0.65</v>
      </c>
      <c r="T11" s="6">
        <v>0.624</v>
      </c>
      <c r="U11" s="6"/>
      <c r="V11" s="6">
        <v>9.8</v>
      </c>
      <c r="W11" s="6">
        <v>0.633</v>
      </c>
      <c r="X11" s="6">
        <v>0.658</v>
      </c>
      <c r="Y11" s="6">
        <v>0.642</v>
      </c>
    </row>
    <row r="12" spans="1:25">
      <c r="A12" s="6">
        <v>11.2</v>
      </c>
      <c r="B12" s="6">
        <v>0.654</v>
      </c>
      <c r="C12" s="6">
        <v>0.646</v>
      </c>
      <c r="D12" s="6">
        <v>0.662</v>
      </c>
      <c r="E12" s="6">
        <v>0.65</v>
      </c>
      <c r="F12" s="6">
        <v>0.656</v>
      </c>
      <c r="G12" s="6">
        <v>0.643</v>
      </c>
      <c r="I12" s="6">
        <v>11.2</v>
      </c>
      <c r="J12" s="6">
        <v>0.668</v>
      </c>
      <c r="K12" s="6">
        <v>0.698</v>
      </c>
      <c r="L12" s="6">
        <v>0.669</v>
      </c>
      <c r="M12" s="6">
        <v>0.668</v>
      </c>
      <c r="N12" s="6">
        <v>0.687</v>
      </c>
      <c r="O12" s="6">
        <v>0.726</v>
      </c>
      <c r="P12" s="6"/>
      <c r="Q12" s="6">
        <v>11.2</v>
      </c>
      <c r="R12" s="6">
        <v>0.63</v>
      </c>
      <c r="S12" s="6">
        <v>0.65</v>
      </c>
      <c r="T12" s="6">
        <v>0.622</v>
      </c>
      <c r="U12" s="6"/>
      <c r="V12" s="6">
        <v>11.2</v>
      </c>
      <c r="W12" s="6">
        <v>0.631</v>
      </c>
      <c r="X12" s="6">
        <v>0.656</v>
      </c>
      <c r="Y12" s="6">
        <v>0.643</v>
      </c>
    </row>
    <row r="13" spans="1:25">
      <c r="A13" s="6">
        <v>12.6</v>
      </c>
      <c r="B13" s="6">
        <v>0.651</v>
      </c>
      <c r="C13" s="6">
        <v>0.643</v>
      </c>
      <c r="D13" s="6">
        <v>0.661</v>
      </c>
      <c r="E13" s="6">
        <v>0.65</v>
      </c>
      <c r="F13" s="6">
        <v>0.657</v>
      </c>
      <c r="G13" s="6">
        <v>0.641</v>
      </c>
      <c r="I13" s="6">
        <v>12.6</v>
      </c>
      <c r="J13" s="6">
        <v>0.661</v>
      </c>
      <c r="K13" s="6">
        <v>0.701</v>
      </c>
      <c r="L13" s="6">
        <v>0.667</v>
      </c>
      <c r="M13" s="6">
        <v>0.666</v>
      </c>
      <c r="N13" s="6">
        <v>0.68</v>
      </c>
      <c r="O13" s="6">
        <v>0.724</v>
      </c>
      <c r="P13" s="6"/>
      <c r="Q13" s="6">
        <v>12.6</v>
      </c>
      <c r="R13" s="6">
        <v>0.626</v>
      </c>
      <c r="S13" s="6">
        <v>0.65</v>
      </c>
      <c r="T13" s="6">
        <v>0.623</v>
      </c>
      <c r="U13" s="6"/>
      <c r="V13" s="6">
        <v>12.6</v>
      </c>
      <c r="W13" s="6">
        <v>0.63</v>
      </c>
      <c r="X13" s="6">
        <v>0.657</v>
      </c>
      <c r="Y13" s="6">
        <v>0.641</v>
      </c>
    </row>
    <row r="14" spans="1:25">
      <c r="A14" s="6">
        <v>14</v>
      </c>
      <c r="B14" s="6">
        <v>0.652</v>
      </c>
      <c r="C14" s="6">
        <v>0.646</v>
      </c>
      <c r="D14" s="6">
        <v>0.658</v>
      </c>
      <c r="E14" s="6">
        <v>0.652</v>
      </c>
      <c r="F14" s="6">
        <v>0.66</v>
      </c>
      <c r="G14" s="6">
        <v>0.644</v>
      </c>
      <c r="I14" s="6">
        <v>14</v>
      </c>
      <c r="J14" s="6">
        <v>0.671</v>
      </c>
      <c r="K14" s="6">
        <v>0.703</v>
      </c>
      <c r="L14" s="6">
        <v>0.665</v>
      </c>
      <c r="M14" s="6">
        <v>0.67</v>
      </c>
      <c r="N14" s="6">
        <v>0.685</v>
      </c>
      <c r="O14" s="6">
        <v>0.723</v>
      </c>
      <c r="P14" s="6"/>
      <c r="Q14" s="6">
        <v>14</v>
      </c>
      <c r="R14" s="6">
        <v>0.629</v>
      </c>
      <c r="S14" s="6">
        <v>0.652</v>
      </c>
      <c r="T14" s="6">
        <v>0.626</v>
      </c>
      <c r="U14" s="6"/>
      <c r="V14" s="6">
        <v>14</v>
      </c>
      <c r="W14" s="6">
        <v>0.632</v>
      </c>
      <c r="X14" s="6">
        <v>0.66</v>
      </c>
      <c r="Y14" s="6">
        <v>0.644</v>
      </c>
    </row>
    <row r="15" spans="1:25">
      <c r="A15" s="6">
        <v>15.4</v>
      </c>
      <c r="B15" s="6">
        <v>0.649</v>
      </c>
      <c r="C15" s="6">
        <v>0.646</v>
      </c>
      <c r="D15" s="6">
        <v>0.658</v>
      </c>
      <c r="E15" s="6">
        <v>0.652</v>
      </c>
      <c r="F15" s="6">
        <v>0.659</v>
      </c>
      <c r="G15" s="6">
        <v>0.641</v>
      </c>
      <c r="I15" s="6">
        <v>15.4</v>
      </c>
      <c r="J15" s="6">
        <v>0.668</v>
      </c>
      <c r="K15" s="6">
        <v>0.706</v>
      </c>
      <c r="L15" s="6">
        <v>0.662</v>
      </c>
      <c r="M15" s="6">
        <v>0.67</v>
      </c>
      <c r="N15" s="6">
        <v>0.677</v>
      </c>
      <c r="O15" s="6">
        <v>0.725</v>
      </c>
      <c r="P15" s="6"/>
      <c r="Q15" s="6">
        <v>15.4</v>
      </c>
      <c r="R15" s="6">
        <v>0.631</v>
      </c>
      <c r="S15" s="6">
        <v>0.652</v>
      </c>
      <c r="T15" s="6">
        <v>0.624</v>
      </c>
      <c r="U15" s="6"/>
      <c r="V15" s="6">
        <v>15.4</v>
      </c>
      <c r="W15" s="6">
        <v>0.63</v>
      </c>
      <c r="X15" s="6">
        <v>0.659</v>
      </c>
      <c r="Y15" s="6">
        <v>0.641</v>
      </c>
    </row>
    <row r="16" spans="1:25">
      <c r="A16" s="6">
        <v>16.8</v>
      </c>
      <c r="B16" s="6">
        <v>0.651</v>
      </c>
      <c r="C16" s="6">
        <v>0.646</v>
      </c>
      <c r="D16" s="6">
        <v>0.66</v>
      </c>
      <c r="E16" s="6">
        <v>0.651</v>
      </c>
      <c r="F16" s="6">
        <v>0.658</v>
      </c>
      <c r="G16" s="6">
        <v>0.642</v>
      </c>
      <c r="I16" s="6">
        <v>16.8</v>
      </c>
      <c r="J16" s="6">
        <v>0.665</v>
      </c>
      <c r="K16" s="6">
        <v>0.698</v>
      </c>
      <c r="L16" s="6">
        <v>0.666</v>
      </c>
      <c r="M16" s="6">
        <v>0.675</v>
      </c>
      <c r="N16" s="6">
        <v>0.679</v>
      </c>
      <c r="O16" s="6">
        <v>0.718</v>
      </c>
      <c r="P16" s="6"/>
      <c r="Q16" s="6">
        <v>16.8</v>
      </c>
      <c r="R16" s="6">
        <v>0.629</v>
      </c>
      <c r="S16" s="6">
        <v>0.651</v>
      </c>
      <c r="T16" s="6">
        <v>0.623</v>
      </c>
      <c r="U16" s="6"/>
      <c r="V16" s="6">
        <v>16.8</v>
      </c>
      <c r="W16" s="6">
        <v>0.629</v>
      </c>
      <c r="X16" s="6">
        <v>0.658</v>
      </c>
      <c r="Y16" s="6">
        <v>0.642</v>
      </c>
    </row>
    <row r="17" spans="1:25">
      <c r="A17" s="6">
        <v>18.2</v>
      </c>
      <c r="B17" s="6">
        <v>0.65</v>
      </c>
      <c r="C17" s="6">
        <v>0.641</v>
      </c>
      <c r="D17" s="6">
        <v>0.657</v>
      </c>
      <c r="E17" s="6">
        <v>0.651</v>
      </c>
      <c r="F17" s="6">
        <v>0.661</v>
      </c>
      <c r="G17" s="6">
        <v>0.646</v>
      </c>
      <c r="I17" s="6">
        <v>18.2</v>
      </c>
      <c r="J17" s="6">
        <v>0.667</v>
      </c>
      <c r="K17" s="6">
        <v>0.704</v>
      </c>
      <c r="L17" s="6">
        <v>0.665</v>
      </c>
      <c r="M17" s="6">
        <v>0.669</v>
      </c>
      <c r="N17" s="6">
        <v>0.68</v>
      </c>
      <c r="O17" s="6">
        <v>0.724</v>
      </c>
      <c r="P17" s="6"/>
      <c r="Q17" s="6">
        <v>18.2</v>
      </c>
      <c r="R17" s="6">
        <v>0.63</v>
      </c>
      <c r="S17" s="6">
        <v>0.651</v>
      </c>
      <c r="T17" s="6">
        <v>0.624</v>
      </c>
      <c r="U17" s="6"/>
      <c r="V17" s="6">
        <v>18.2</v>
      </c>
      <c r="W17" s="6">
        <v>0.63</v>
      </c>
      <c r="X17" s="6">
        <v>0.661</v>
      </c>
      <c r="Y17" s="6">
        <v>0.646</v>
      </c>
    </row>
    <row r="18" spans="1:25">
      <c r="A18" s="6">
        <v>19.6</v>
      </c>
      <c r="B18" s="6">
        <v>0.65</v>
      </c>
      <c r="C18" s="6">
        <v>0.643</v>
      </c>
      <c r="D18" s="6">
        <v>0.656</v>
      </c>
      <c r="E18" s="6">
        <v>0.651</v>
      </c>
      <c r="F18" s="6">
        <v>0.655</v>
      </c>
      <c r="G18" s="6">
        <v>0.641</v>
      </c>
      <c r="I18" s="6">
        <v>19.6</v>
      </c>
      <c r="J18" s="6">
        <v>0.671</v>
      </c>
      <c r="K18" s="6">
        <v>0.701</v>
      </c>
      <c r="L18" s="6">
        <v>0.664</v>
      </c>
      <c r="M18" s="6">
        <v>0.672</v>
      </c>
      <c r="N18" s="6">
        <v>0.684</v>
      </c>
      <c r="O18" s="6">
        <v>0.72</v>
      </c>
      <c r="P18" s="6"/>
      <c r="Q18" s="6">
        <v>19.6</v>
      </c>
      <c r="R18" s="6">
        <v>0.628</v>
      </c>
      <c r="S18" s="6">
        <v>0.651</v>
      </c>
      <c r="T18" s="6">
        <v>0.624</v>
      </c>
      <c r="U18" s="6"/>
      <c r="V18" s="6">
        <v>19.6</v>
      </c>
      <c r="W18" s="6">
        <v>0.627</v>
      </c>
      <c r="X18" s="6">
        <v>0.655</v>
      </c>
      <c r="Y18" s="6">
        <v>0.641</v>
      </c>
    </row>
    <row r="19" spans="1:25">
      <c r="A19" s="6">
        <v>21</v>
      </c>
      <c r="B19" s="6">
        <v>0.651</v>
      </c>
      <c r="C19" s="6">
        <v>0.641</v>
      </c>
      <c r="D19" s="6">
        <v>0.658</v>
      </c>
      <c r="E19" s="6">
        <v>0.651</v>
      </c>
      <c r="F19" s="6">
        <v>0.658</v>
      </c>
      <c r="G19" s="6">
        <v>0.644</v>
      </c>
      <c r="I19" s="6">
        <v>21</v>
      </c>
      <c r="J19" s="6">
        <v>0.664</v>
      </c>
      <c r="K19" s="6">
        <v>0.697</v>
      </c>
      <c r="L19" s="6">
        <v>0.663</v>
      </c>
      <c r="M19" s="6">
        <v>0.666</v>
      </c>
      <c r="N19" s="6">
        <v>0.68</v>
      </c>
      <c r="O19" s="6">
        <v>0.728</v>
      </c>
      <c r="P19" s="6"/>
      <c r="Q19" s="6">
        <v>21</v>
      </c>
      <c r="R19" s="6">
        <v>0.631</v>
      </c>
      <c r="S19" s="6">
        <v>0.651</v>
      </c>
      <c r="T19" s="6">
        <v>0.622</v>
      </c>
      <c r="U19" s="6"/>
      <c r="V19" s="6">
        <v>21</v>
      </c>
      <c r="W19" s="6">
        <v>0.629</v>
      </c>
      <c r="X19" s="6">
        <v>0.658</v>
      </c>
      <c r="Y19" s="6">
        <v>0.644</v>
      </c>
    </row>
    <row r="20" spans="1:25">
      <c r="A20" s="6">
        <v>22.4</v>
      </c>
      <c r="B20" s="6">
        <v>0.652</v>
      </c>
      <c r="C20" s="6">
        <v>0.643</v>
      </c>
      <c r="D20" s="6">
        <v>0.659</v>
      </c>
      <c r="E20" s="6">
        <v>0.652</v>
      </c>
      <c r="F20" s="6">
        <v>0.659</v>
      </c>
      <c r="G20" s="6">
        <v>0.641</v>
      </c>
      <c r="I20" s="6">
        <v>22.4</v>
      </c>
      <c r="J20" s="6">
        <v>0.67</v>
      </c>
      <c r="K20" s="6">
        <v>0.705</v>
      </c>
      <c r="L20" s="6">
        <v>0.665</v>
      </c>
      <c r="M20" s="6">
        <v>0.667</v>
      </c>
      <c r="N20" s="6">
        <v>0.678</v>
      </c>
      <c r="O20" s="6">
        <v>0.723</v>
      </c>
      <c r="P20" s="6"/>
      <c r="Q20" s="6">
        <v>22.4</v>
      </c>
      <c r="R20" s="6">
        <v>0.63</v>
      </c>
      <c r="S20" s="6">
        <v>0.652</v>
      </c>
      <c r="T20" s="6">
        <v>0.623</v>
      </c>
      <c r="U20" s="6"/>
      <c r="V20" s="6">
        <v>22.4</v>
      </c>
      <c r="W20" s="6">
        <v>0.629</v>
      </c>
      <c r="X20" s="6">
        <v>0.659</v>
      </c>
      <c r="Y20" s="6">
        <v>0.641</v>
      </c>
    </row>
    <row r="21" spans="1:25">
      <c r="A21" s="6">
        <v>23.8</v>
      </c>
      <c r="B21" s="6">
        <v>0.651</v>
      </c>
      <c r="C21" s="6">
        <v>0.644</v>
      </c>
      <c r="D21" s="6">
        <v>0.659</v>
      </c>
      <c r="E21" s="6">
        <v>0.651</v>
      </c>
      <c r="F21" s="6">
        <v>0.657</v>
      </c>
      <c r="G21" s="6">
        <v>0.645</v>
      </c>
      <c r="I21" s="6">
        <v>23.8</v>
      </c>
      <c r="J21" s="6">
        <v>0.667</v>
      </c>
      <c r="K21" s="6">
        <v>0.696</v>
      </c>
      <c r="L21" s="6">
        <v>0.663</v>
      </c>
      <c r="M21" s="6">
        <v>0.672</v>
      </c>
      <c r="N21" s="6">
        <v>0.684</v>
      </c>
      <c r="O21" s="6">
        <v>0.721</v>
      </c>
      <c r="P21" s="6"/>
      <c r="Q21" s="6">
        <v>23.8</v>
      </c>
      <c r="R21" s="6">
        <v>0.63</v>
      </c>
      <c r="S21" s="6">
        <v>0.651</v>
      </c>
      <c r="T21" s="6">
        <v>0.625</v>
      </c>
      <c r="U21" s="6"/>
      <c r="V21" s="6">
        <v>23.8</v>
      </c>
      <c r="W21" s="6">
        <v>0.63</v>
      </c>
      <c r="X21" s="6">
        <v>0.657</v>
      </c>
      <c r="Y21" s="6">
        <v>0.645</v>
      </c>
    </row>
    <row r="22" spans="1:25">
      <c r="A22" s="6">
        <v>25.2</v>
      </c>
      <c r="B22" s="6">
        <v>0.648</v>
      </c>
      <c r="C22" s="6">
        <v>0.642</v>
      </c>
      <c r="D22" s="6">
        <v>0.66</v>
      </c>
      <c r="E22" s="6">
        <v>0.649</v>
      </c>
      <c r="F22" s="6">
        <v>0.655</v>
      </c>
      <c r="G22" s="6">
        <v>0.644</v>
      </c>
      <c r="I22" s="6">
        <v>25.2</v>
      </c>
      <c r="J22" s="6">
        <v>0.668</v>
      </c>
      <c r="K22" s="6">
        <v>0.702</v>
      </c>
      <c r="L22" s="6">
        <v>0.663</v>
      </c>
      <c r="M22" s="6">
        <v>0.671</v>
      </c>
      <c r="N22" s="6">
        <v>0.678</v>
      </c>
      <c r="O22" s="6">
        <v>0.716</v>
      </c>
      <c r="P22" s="6"/>
      <c r="Q22" s="6">
        <v>25.2</v>
      </c>
      <c r="R22" s="6">
        <v>0.629</v>
      </c>
      <c r="S22" s="6">
        <v>0.649</v>
      </c>
      <c r="T22" s="6">
        <v>0.626</v>
      </c>
      <c r="U22" s="6"/>
      <c r="V22" s="6">
        <v>25.2</v>
      </c>
      <c r="W22" s="6">
        <v>0.631</v>
      </c>
      <c r="X22" s="6">
        <v>0.655</v>
      </c>
      <c r="Y22" s="6">
        <v>0.644</v>
      </c>
    </row>
    <row r="23" spans="1:25">
      <c r="A23" s="6">
        <v>26.6</v>
      </c>
      <c r="B23" s="6">
        <v>0.652</v>
      </c>
      <c r="C23" s="6">
        <v>0.645</v>
      </c>
      <c r="D23" s="6">
        <v>0.657</v>
      </c>
      <c r="E23" s="6">
        <v>0.649</v>
      </c>
      <c r="F23" s="6">
        <v>0.657</v>
      </c>
      <c r="G23" s="6">
        <v>0.641</v>
      </c>
      <c r="I23" s="6">
        <v>26.6</v>
      </c>
      <c r="J23" s="6">
        <v>0.662</v>
      </c>
      <c r="K23" s="6">
        <v>0.704</v>
      </c>
      <c r="L23" s="6">
        <v>0.662</v>
      </c>
      <c r="M23" s="6">
        <v>0.67</v>
      </c>
      <c r="N23" s="6">
        <v>0.68</v>
      </c>
      <c r="O23" s="6">
        <v>0.715</v>
      </c>
      <c r="P23" s="6"/>
      <c r="Q23" s="6">
        <v>26.6</v>
      </c>
      <c r="R23" s="6">
        <v>0.628</v>
      </c>
      <c r="S23" s="6">
        <v>0.649</v>
      </c>
      <c r="T23" s="6">
        <v>0.623</v>
      </c>
      <c r="U23" s="6"/>
      <c r="V23" s="6">
        <v>26.6</v>
      </c>
      <c r="W23" s="6">
        <v>0.629</v>
      </c>
      <c r="X23" s="6">
        <v>0.657</v>
      </c>
      <c r="Y23" s="6">
        <v>0.641</v>
      </c>
    </row>
    <row r="24" spans="1:25">
      <c r="A24" s="6">
        <v>28</v>
      </c>
      <c r="B24" s="6">
        <v>0.651</v>
      </c>
      <c r="C24" s="6">
        <v>0.642</v>
      </c>
      <c r="D24" s="6">
        <v>0.658</v>
      </c>
      <c r="E24" s="6">
        <v>0.65</v>
      </c>
      <c r="F24" s="6">
        <v>0.655</v>
      </c>
      <c r="G24" s="6">
        <v>0.642</v>
      </c>
      <c r="I24" s="6">
        <v>28</v>
      </c>
      <c r="J24" s="6">
        <v>0.661</v>
      </c>
      <c r="K24" s="6">
        <v>0.699</v>
      </c>
      <c r="L24" s="6">
        <v>0.667</v>
      </c>
      <c r="M24" s="6">
        <v>0.67</v>
      </c>
      <c r="N24" s="6">
        <v>0.683</v>
      </c>
      <c r="O24" s="6">
        <v>0.725</v>
      </c>
      <c r="P24" s="6"/>
      <c r="Q24" s="6">
        <v>28</v>
      </c>
      <c r="R24" s="6">
        <v>0.627</v>
      </c>
      <c r="S24" s="6">
        <v>0.65</v>
      </c>
      <c r="T24" s="6">
        <v>0.623</v>
      </c>
      <c r="U24" s="6"/>
      <c r="V24" s="6">
        <v>28</v>
      </c>
      <c r="W24" s="6">
        <v>0.629</v>
      </c>
      <c r="X24" s="6">
        <v>0.655</v>
      </c>
      <c r="Y24" s="6">
        <v>0.642</v>
      </c>
    </row>
    <row r="25" spans="1:25">
      <c r="A25" s="6">
        <v>29.4</v>
      </c>
      <c r="B25" s="6">
        <v>0.65</v>
      </c>
      <c r="C25" s="6">
        <v>0.642</v>
      </c>
      <c r="D25" s="6">
        <v>0.661</v>
      </c>
      <c r="E25" s="6">
        <v>0.653</v>
      </c>
      <c r="F25" s="6">
        <v>0.657</v>
      </c>
      <c r="G25" s="6">
        <v>0.642</v>
      </c>
      <c r="I25" s="6">
        <v>29.4</v>
      </c>
      <c r="J25" s="6">
        <v>0.667</v>
      </c>
      <c r="K25" s="6">
        <v>0.7</v>
      </c>
      <c r="L25" s="6">
        <v>0.663</v>
      </c>
      <c r="M25" s="6">
        <v>0.67</v>
      </c>
      <c r="N25" s="6">
        <v>0.677</v>
      </c>
      <c r="O25" s="6">
        <v>0.714</v>
      </c>
      <c r="P25" s="6"/>
      <c r="Q25" s="6">
        <v>29.4</v>
      </c>
      <c r="R25" s="6">
        <v>0.628</v>
      </c>
      <c r="S25" s="6">
        <v>0.653</v>
      </c>
      <c r="T25" s="6">
        <v>0.624</v>
      </c>
      <c r="U25" s="6"/>
      <c r="V25" s="6">
        <v>29.4</v>
      </c>
      <c r="W25" s="6">
        <v>0.631</v>
      </c>
      <c r="X25" s="6">
        <v>0.657</v>
      </c>
      <c r="Y25" s="6">
        <v>0.642</v>
      </c>
    </row>
    <row r="26" spans="1:25">
      <c r="A26" s="6">
        <v>30.8</v>
      </c>
      <c r="B26" s="6">
        <v>0.65</v>
      </c>
      <c r="C26" s="6">
        <v>0.644</v>
      </c>
      <c r="D26" s="6">
        <v>0.662</v>
      </c>
      <c r="E26" s="6">
        <v>0.643</v>
      </c>
      <c r="F26" s="6">
        <v>0.647</v>
      </c>
      <c r="G26" s="6">
        <v>0.628</v>
      </c>
      <c r="I26" s="6">
        <v>30.8</v>
      </c>
      <c r="J26" s="6">
        <v>0.662</v>
      </c>
      <c r="K26" s="6">
        <v>0.702</v>
      </c>
      <c r="L26" s="6">
        <v>0.665</v>
      </c>
      <c r="M26" s="6">
        <v>0.662</v>
      </c>
      <c r="N26" s="6">
        <v>0.68</v>
      </c>
      <c r="O26" s="6">
        <v>0.724</v>
      </c>
      <c r="P26" s="6"/>
      <c r="Q26" s="6">
        <v>30.8</v>
      </c>
      <c r="R26" s="6">
        <v>0.628</v>
      </c>
      <c r="S26" s="6">
        <v>0.643</v>
      </c>
      <c r="T26" s="6">
        <v>0.621</v>
      </c>
      <c r="U26" s="6"/>
      <c r="V26" s="6">
        <v>30.8</v>
      </c>
      <c r="W26" s="6">
        <v>0.62</v>
      </c>
      <c r="X26" s="6">
        <v>0.647</v>
      </c>
      <c r="Y26" s="6">
        <v>0.628</v>
      </c>
    </row>
    <row r="27" spans="1:25">
      <c r="A27" s="6">
        <v>32.2</v>
      </c>
      <c r="B27" s="6">
        <v>0.648</v>
      </c>
      <c r="C27" s="6">
        <v>0.643</v>
      </c>
      <c r="D27" s="6">
        <v>0.658</v>
      </c>
      <c r="E27" s="6">
        <v>0.619</v>
      </c>
      <c r="F27" s="6">
        <v>0.623</v>
      </c>
      <c r="G27" s="6">
        <v>0.604</v>
      </c>
      <c r="I27" s="6">
        <v>32.2</v>
      </c>
      <c r="J27" s="6">
        <v>0.666</v>
      </c>
      <c r="K27" s="6">
        <v>0.697</v>
      </c>
      <c r="L27" s="6">
        <v>0.658</v>
      </c>
      <c r="M27" s="6">
        <v>0.67</v>
      </c>
      <c r="N27" s="6">
        <v>0.682</v>
      </c>
      <c r="O27" s="6">
        <v>0.722</v>
      </c>
      <c r="P27" s="6"/>
      <c r="Q27" s="6">
        <v>32.2</v>
      </c>
      <c r="R27" s="6">
        <v>0.61</v>
      </c>
      <c r="S27" s="6">
        <v>0.619</v>
      </c>
      <c r="T27" s="6">
        <v>0.601</v>
      </c>
      <c r="U27" s="6"/>
      <c r="V27" s="6">
        <v>32.2</v>
      </c>
      <c r="W27" s="6">
        <v>0.601</v>
      </c>
      <c r="X27" s="6">
        <v>0.623</v>
      </c>
      <c r="Y27" s="6">
        <v>0.604</v>
      </c>
    </row>
    <row r="28" spans="1:25">
      <c r="A28" s="6">
        <v>33.6</v>
      </c>
      <c r="B28" s="6">
        <v>0.65</v>
      </c>
      <c r="C28" s="6">
        <v>0.644</v>
      </c>
      <c r="D28" s="6">
        <v>0.658</v>
      </c>
      <c r="E28" s="6">
        <v>0.614</v>
      </c>
      <c r="F28" s="6">
        <v>0.615</v>
      </c>
      <c r="G28" s="6">
        <v>0.598</v>
      </c>
      <c r="I28" s="6">
        <v>33.6</v>
      </c>
      <c r="J28" s="6">
        <v>0.662</v>
      </c>
      <c r="K28" s="6">
        <v>0.697</v>
      </c>
      <c r="L28" s="6">
        <v>0.669</v>
      </c>
      <c r="M28" s="6">
        <v>0.67</v>
      </c>
      <c r="N28" s="6">
        <v>0.682</v>
      </c>
      <c r="O28" s="6">
        <v>0.719</v>
      </c>
      <c r="P28" s="6"/>
      <c r="Q28" s="6">
        <v>33.6</v>
      </c>
      <c r="R28" s="6">
        <v>0.602</v>
      </c>
      <c r="S28" s="6">
        <v>0.614</v>
      </c>
      <c r="T28" s="6">
        <v>0.595</v>
      </c>
      <c r="U28" s="6"/>
      <c r="V28" s="6">
        <v>33.6</v>
      </c>
      <c r="W28" s="6">
        <v>0.592</v>
      </c>
      <c r="X28" s="6">
        <v>0.615</v>
      </c>
      <c r="Y28" s="6">
        <v>0.598</v>
      </c>
    </row>
    <row r="29" spans="1:25">
      <c r="A29" s="6">
        <v>35</v>
      </c>
      <c r="B29" s="6">
        <v>0.651</v>
      </c>
      <c r="C29" s="6">
        <v>0.639</v>
      </c>
      <c r="D29" s="6">
        <v>0.659</v>
      </c>
      <c r="E29" s="6">
        <v>0.611</v>
      </c>
      <c r="F29" s="6">
        <v>0.614</v>
      </c>
      <c r="G29" s="6">
        <v>0.597</v>
      </c>
      <c r="I29" s="6">
        <v>35</v>
      </c>
      <c r="J29" s="6">
        <v>0.661</v>
      </c>
      <c r="K29" s="6">
        <v>0.7</v>
      </c>
      <c r="L29" s="6">
        <v>0.664</v>
      </c>
      <c r="M29" s="6">
        <v>0.667</v>
      </c>
      <c r="N29" s="6">
        <v>0.685</v>
      </c>
      <c r="O29" s="6">
        <v>0.722</v>
      </c>
      <c r="P29" s="6"/>
      <c r="Q29" s="6">
        <v>35</v>
      </c>
      <c r="R29" s="6">
        <v>0.601</v>
      </c>
      <c r="S29" s="6">
        <v>0.611</v>
      </c>
      <c r="T29" s="6">
        <v>0.592</v>
      </c>
      <c r="U29" s="6"/>
      <c r="V29" s="6">
        <v>35</v>
      </c>
      <c r="W29" s="6">
        <v>0.587</v>
      </c>
      <c r="X29" s="6">
        <v>0.614</v>
      </c>
      <c r="Y29" s="6">
        <v>0.597</v>
      </c>
    </row>
    <row r="30" spans="1:25">
      <c r="A30" s="6">
        <v>36.4</v>
      </c>
      <c r="B30" s="6">
        <v>0.651</v>
      </c>
      <c r="C30" s="6">
        <v>0.641</v>
      </c>
      <c r="D30" s="6">
        <v>0.658</v>
      </c>
      <c r="E30" s="6">
        <v>0.611</v>
      </c>
      <c r="F30" s="6">
        <v>0.611</v>
      </c>
      <c r="G30" s="6">
        <v>0.592</v>
      </c>
      <c r="I30" s="6">
        <v>36.4</v>
      </c>
      <c r="J30" s="6">
        <v>0.663</v>
      </c>
      <c r="K30" s="6">
        <v>0.702</v>
      </c>
      <c r="L30" s="6">
        <v>0.667</v>
      </c>
      <c r="M30" s="6">
        <v>0.672</v>
      </c>
      <c r="N30" s="6">
        <v>0.681</v>
      </c>
      <c r="O30" s="6">
        <v>0.721</v>
      </c>
      <c r="P30" s="6"/>
      <c r="Q30" s="6">
        <v>36.4</v>
      </c>
      <c r="R30" s="6">
        <v>0.599</v>
      </c>
      <c r="S30" s="6">
        <v>0.611</v>
      </c>
      <c r="T30" s="6">
        <v>0.59</v>
      </c>
      <c r="U30" s="6"/>
      <c r="V30" s="6">
        <v>36.4</v>
      </c>
      <c r="W30" s="6">
        <v>0.592</v>
      </c>
      <c r="X30" s="6">
        <v>0.611</v>
      </c>
      <c r="Y30" s="6">
        <v>0.592</v>
      </c>
    </row>
    <row r="31" spans="1:25">
      <c r="A31" s="6">
        <v>37.8</v>
      </c>
      <c r="B31" s="6">
        <v>0.65</v>
      </c>
      <c r="C31" s="6">
        <v>0.641</v>
      </c>
      <c r="D31" s="6">
        <v>0.662</v>
      </c>
      <c r="E31" s="6">
        <v>0.61</v>
      </c>
      <c r="F31" s="6">
        <v>0.608</v>
      </c>
      <c r="G31" s="6">
        <v>0.597</v>
      </c>
      <c r="I31" s="6">
        <v>37.8</v>
      </c>
      <c r="J31" s="6">
        <v>0.667</v>
      </c>
      <c r="K31" s="6">
        <v>0.701</v>
      </c>
      <c r="L31" s="6">
        <v>0.664</v>
      </c>
      <c r="M31" s="6">
        <v>0.661</v>
      </c>
      <c r="N31" s="6">
        <v>0.682</v>
      </c>
      <c r="O31" s="6">
        <v>0.72</v>
      </c>
      <c r="P31" s="6"/>
      <c r="Q31" s="6">
        <v>37.8</v>
      </c>
      <c r="R31" s="6">
        <v>0.597</v>
      </c>
      <c r="S31" s="6">
        <v>0.61</v>
      </c>
      <c r="T31" s="6">
        <v>0.592</v>
      </c>
      <c r="U31" s="6"/>
      <c r="V31" s="6">
        <v>37.8</v>
      </c>
      <c r="W31" s="6">
        <v>0.587</v>
      </c>
      <c r="X31" s="6">
        <v>0.608</v>
      </c>
      <c r="Y31" s="6">
        <v>0.597</v>
      </c>
    </row>
    <row r="32" spans="1:25">
      <c r="A32" s="6">
        <v>39.2</v>
      </c>
      <c r="B32" s="6">
        <v>0.649</v>
      </c>
      <c r="C32" s="6">
        <v>0.641</v>
      </c>
      <c r="D32" s="6">
        <v>0.658</v>
      </c>
      <c r="E32" s="6">
        <v>0.61</v>
      </c>
      <c r="F32" s="6">
        <v>0.612</v>
      </c>
      <c r="G32" s="6">
        <v>0.593</v>
      </c>
      <c r="I32" s="6">
        <v>39.2</v>
      </c>
      <c r="J32" s="6">
        <v>0.67</v>
      </c>
      <c r="K32" s="6">
        <v>0.701</v>
      </c>
      <c r="L32" s="6">
        <v>0.666</v>
      </c>
      <c r="M32" s="6">
        <v>0.668</v>
      </c>
      <c r="N32" s="6">
        <v>0.682</v>
      </c>
      <c r="O32" s="6">
        <v>0.719</v>
      </c>
      <c r="P32" s="6"/>
      <c r="Q32" s="6">
        <v>39.2</v>
      </c>
      <c r="R32" s="6">
        <v>0.598</v>
      </c>
      <c r="S32" s="6">
        <v>0.61</v>
      </c>
      <c r="T32" s="6">
        <v>0.587</v>
      </c>
      <c r="U32" s="6"/>
      <c r="V32" s="6">
        <v>39.2</v>
      </c>
      <c r="W32" s="6">
        <v>0.588</v>
      </c>
      <c r="X32" s="6">
        <v>0.612</v>
      </c>
      <c r="Y32" s="6">
        <v>0.593</v>
      </c>
    </row>
    <row r="33" spans="1:25">
      <c r="A33" s="6">
        <v>40.6</v>
      </c>
      <c r="B33" s="6">
        <v>0.65</v>
      </c>
      <c r="C33" s="6">
        <v>0.642</v>
      </c>
      <c r="D33" s="6">
        <v>0.659</v>
      </c>
      <c r="E33" s="6">
        <v>0.611</v>
      </c>
      <c r="F33" s="6">
        <v>0.607</v>
      </c>
      <c r="G33" s="6">
        <v>0.593</v>
      </c>
      <c r="I33" s="6">
        <v>40.6</v>
      </c>
      <c r="J33" s="6">
        <v>0.664</v>
      </c>
      <c r="K33" s="6">
        <v>0.695</v>
      </c>
      <c r="L33" s="6">
        <v>0.657</v>
      </c>
      <c r="M33" s="6">
        <v>0.667</v>
      </c>
      <c r="N33" s="6">
        <v>0.673</v>
      </c>
      <c r="O33" s="6">
        <v>0.72</v>
      </c>
      <c r="P33" s="6"/>
      <c r="Q33" s="6">
        <v>40.6</v>
      </c>
      <c r="R33" s="6">
        <v>0.598</v>
      </c>
      <c r="S33" s="6">
        <v>0.611</v>
      </c>
      <c r="T33" s="6">
        <v>0.588</v>
      </c>
      <c r="U33" s="6"/>
      <c r="V33" s="6">
        <v>40.6</v>
      </c>
      <c r="W33" s="6">
        <v>0.589</v>
      </c>
      <c r="X33" s="6">
        <v>0.607</v>
      </c>
      <c r="Y33" s="6">
        <v>0.593</v>
      </c>
    </row>
    <row r="34" spans="1:25">
      <c r="A34" s="6">
        <v>42</v>
      </c>
      <c r="B34" s="6">
        <v>0.649</v>
      </c>
      <c r="C34" s="6">
        <v>0.643</v>
      </c>
      <c r="D34" s="6">
        <v>0.658</v>
      </c>
      <c r="E34" s="6">
        <v>0.61</v>
      </c>
      <c r="F34" s="6">
        <v>0.607</v>
      </c>
      <c r="G34" s="6">
        <v>0.592</v>
      </c>
      <c r="I34" s="6">
        <v>42</v>
      </c>
      <c r="J34" s="6">
        <v>0.661</v>
      </c>
      <c r="K34" s="6">
        <v>0.696</v>
      </c>
      <c r="L34" s="6">
        <v>0.661</v>
      </c>
      <c r="M34" s="6">
        <v>0.661</v>
      </c>
      <c r="N34" s="6">
        <v>0.681</v>
      </c>
      <c r="O34" s="6">
        <v>0.719</v>
      </c>
      <c r="P34" s="6"/>
      <c r="Q34" s="6">
        <v>42</v>
      </c>
      <c r="R34" s="6">
        <v>0.597</v>
      </c>
      <c r="S34" s="6">
        <v>0.61</v>
      </c>
      <c r="T34" s="6">
        <v>0.588</v>
      </c>
      <c r="U34" s="6"/>
      <c r="V34" s="6">
        <v>42</v>
      </c>
      <c r="W34" s="6">
        <v>0.588</v>
      </c>
      <c r="X34" s="6">
        <v>0.607</v>
      </c>
      <c r="Y34" s="6">
        <v>0.592</v>
      </c>
    </row>
    <row r="35" spans="1:25">
      <c r="A35" s="6">
        <v>43.4</v>
      </c>
      <c r="B35" s="6">
        <v>0.65</v>
      </c>
      <c r="C35" s="6">
        <v>0.642</v>
      </c>
      <c r="D35" s="6">
        <v>0.658</v>
      </c>
      <c r="E35" s="6">
        <v>0.61</v>
      </c>
      <c r="F35" s="6">
        <v>0.607</v>
      </c>
      <c r="G35" s="6">
        <v>0.595</v>
      </c>
      <c r="I35" s="6">
        <v>43.4</v>
      </c>
      <c r="J35" s="6">
        <v>0.666</v>
      </c>
      <c r="K35" s="6">
        <v>0.694</v>
      </c>
      <c r="L35" s="6">
        <v>0.663</v>
      </c>
      <c r="M35" s="6">
        <v>0.668</v>
      </c>
      <c r="N35" s="6">
        <v>0.675</v>
      </c>
      <c r="O35" s="6">
        <v>0.717</v>
      </c>
      <c r="P35" s="6"/>
      <c r="Q35" s="6">
        <v>43.4</v>
      </c>
      <c r="R35" s="6">
        <v>0.597</v>
      </c>
      <c r="S35" s="6">
        <v>0.61</v>
      </c>
      <c r="T35" s="6">
        <v>0.587</v>
      </c>
      <c r="U35" s="6"/>
      <c r="V35" s="6">
        <v>43.4</v>
      </c>
      <c r="W35" s="6">
        <v>0.587</v>
      </c>
      <c r="X35" s="6">
        <v>0.607</v>
      </c>
      <c r="Y35" s="6">
        <v>0.595</v>
      </c>
    </row>
    <row r="36" spans="1:25">
      <c r="A36" s="6">
        <v>44.8</v>
      </c>
      <c r="B36" s="6">
        <v>0.651</v>
      </c>
      <c r="C36" s="6">
        <v>0.642</v>
      </c>
      <c r="D36" s="6">
        <v>0.657</v>
      </c>
      <c r="E36" s="6">
        <v>0.611</v>
      </c>
      <c r="F36" s="6">
        <v>0.609</v>
      </c>
      <c r="G36" s="6">
        <v>0.595</v>
      </c>
      <c r="I36" s="6">
        <v>44.8</v>
      </c>
      <c r="J36" s="6">
        <v>0.665</v>
      </c>
      <c r="K36" s="6">
        <v>0.693</v>
      </c>
      <c r="L36" s="6">
        <v>0.662</v>
      </c>
      <c r="M36" s="6">
        <v>0.667</v>
      </c>
      <c r="N36" s="6">
        <v>0.682</v>
      </c>
      <c r="O36" s="6">
        <v>0.718</v>
      </c>
      <c r="P36" s="6"/>
      <c r="Q36" s="6">
        <v>44.8</v>
      </c>
      <c r="R36" s="6">
        <v>0.596</v>
      </c>
      <c r="S36" s="6">
        <v>0.611</v>
      </c>
      <c r="T36" s="6">
        <v>0.589</v>
      </c>
      <c r="U36" s="6"/>
      <c r="V36" s="6">
        <v>44.8</v>
      </c>
      <c r="W36" s="6">
        <v>0.587</v>
      </c>
      <c r="X36" s="6">
        <v>0.609</v>
      </c>
      <c r="Y36" s="6">
        <v>0.595</v>
      </c>
    </row>
    <row r="37" spans="1:25">
      <c r="A37" s="6">
        <v>46.2</v>
      </c>
      <c r="B37" s="6">
        <v>0.65</v>
      </c>
      <c r="C37" s="6">
        <v>0.641</v>
      </c>
      <c r="D37" s="6">
        <v>0.656</v>
      </c>
      <c r="E37" s="6">
        <v>0.609</v>
      </c>
      <c r="F37" s="6">
        <v>0.608</v>
      </c>
      <c r="G37" s="6">
        <v>0.592</v>
      </c>
      <c r="I37" s="6">
        <v>46.2</v>
      </c>
      <c r="J37" s="6">
        <v>0.666</v>
      </c>
      <c r="K37" s="6">
        <v>0.696</v>
      </c>
      <c r="L37" s="6">
        <v>0.661</v>
      </c>
      <c r="M37" s="6">
        <v>0.674</v>
      </c>
      <c r="N37" s="6">
        <v>0.681</v>
      </c>
      <c r="O37" s="6">
        <v>0.718</v>
      </c>
      <c r="P37" s="6"/>
      <c r="Q37" s="6">
        <v>46.2</v>
      </c>
      <c r="R37" s="6">
        <v>0.597</v>
      </c>
      <c r="S37" s="6">
        <v>0.609</v>
      </c>
      <c r="T37" s="6">
        <v>0.588</v>
      </c>
      <c r="U37" s="6"/>
      <c r="V37" s="6">
        <v>46.2</v>
      </c>
      <c r="W37" s="6">
        <v>0.587</v>
      </c>
      <c r="X37" s="6">
        <v>0.608</v>
      </c>
      <c r="Y37" s="6">
        <v>0.592</v>
      </c>
    </row>
    <row r="38" spans="1:25">
      <c r="A38" s="6">
        <v>47.6</v>
      </c>
      <c r="B38" s="6">
        <v>0.649</v>
      </c>
      <c r="C38" s="6">
        <v>0.643</v>
      </c>
      <c r="D38" s="6">
        <v>0.659</v>
      </c>
      <c r="E38" s="6">
        <v>0.609</v>
      </c>
      <c r="F38" s="6">
        <v>0.606</v>
      </c>
      <c r="G38" s="6">
        <v>0.592</v>
      </c>
      <c r="I38" s="6">
        <v>47.6</v>
      </c>
      <c r="J38" s="6">
        <v>0.666</v>
      </c>
      <c r="K38" s="6">
        <v>0.693</v>
      </c>
      <c r="L38" s="6">
        <v>0.664</v>
      </c>
      <c r="M38" s="6">
        <v>0.672</v>
      </c>
      <c r="N38" s="6">
        <v>0.677</v>
      </c>
      <c r="O38" s="6">
        <v>0.716</v>
      </c>
      <c r="P38" s="6"/>
      <c r="Q38" s="6">
        <v>47.6</v>
      </c>
      <c r="R38" s="6">
        <v>0.598</v>
      </c>
      <c r="S38" s="6">
        <v>0.609</v>
      </c>
      <c r="T38" s="6">
        <v>0.587</v>
      </c>
      <c r="U38" s="6"/>
      <c r="V38" s="6">
        <v>47.6</v>
      </c>
      <c r="W38" s="6">
        <v>0.587</v>
      </c>
      <c r="X38" s="6">
        <v>0.606</v>
      </c>
      <c r="Y38" s="6">
        <v>0.592</v>
      </c>
    </row>
    <row r="39" spans="1:25">
      <c r="A39" s="6">
        <v>49</v>
      </c>
      <c r="B39" s="6">
        <v>0.65</v>
      </c>
      <c r="C39" s="6">
        <v>0.639</v>
      </c>
      <c r="D39" s="6">
        <v>0.658</v>
      </c>
      <c r="E39" s="6">
        <v>0.611</v>
      </c>
      <c r="F39" s="6">
        <v>0.606</v>
      </c>
      <c r="G39" s="6">
        <v>0.593</v>
      </c>
      <c r="I39" s="6">
        <v>49</v>
      </c>
      <c r="J39" s="6">
        <v>0.664</v>
      </c>
      <c r="K39" s="6">
        <v>0.697</v>
      </c>
      <c r="L39" s="6">
        <v>0.654</v>
      </c>
      <c r="M39" s="6">
        <v>0.668</v>
      </c>
      <c r="N39" s="6">
        <v>0.68</v>
      </c>
      <c r="O39" s="6">
        <v>0.719</v>
      </c>
      <c r="P39" s="6"/>
      <c r="Q39" s="6">
        <v>49</v>
      </c>
      <c r="R39" s="6">
        <v>0.597</v>
      </c>
      <c r="S39" s="6">
        <v>0.611</v>
      </c>
      <c r="T39" s="6">
        <v>0.588</v>
      </c>
      <c r="U39" s="6"/>
      <c r="V39" s="6">
        <v>49</v>
      </c>
      <c r="W39" s="6">
        <v>0.587</v>
      </c>
      <c r="X39" s="6">
        <v>0.606</v>
      </c>
      <c r="Y39" s="6">
        <v>0.593</v>
      </c>
    </row>
    <row r="40" spans="1:25">
      <c r="A40" s="6">
        <v>50.4</v>
      </c>
      <c r="B40" s="6">
        <v>0.652</v>
      </c>
      <c r="C40" s="6">
        <v>0.642</v>
      </c>
      <c r="D40" s="6">
        <v>0.657</v>
      </c>
      <c r="E40" s="6">
        <v>0.61</v>
      </c>
      <c r="F40" s="6">
        <v>0.604</v>
      </c>
      <c r="G40" s="6">
        <v>0.594</v>
      </c>
      <c r="I40" s="6">
        <v>50.4</v>
      </c>
      <c r="J40" s="6">
        <v>0.661</v>
      </c>
      <c r="K40" s="6">
        <v>0.691</v>
      </c>
      <c r="L40" s="6">
        <v>0.661</v>
      </c>
      <c r="M40" s="6">
        <v>0.671</v>
      </c>
      <c r="N40" s="6">
        <v>0.679</v>
      </c>
      <c r="O40" s="6">
        <v>0.715</v>
      </c>
      <c r="P40" s="6"/>
      <c r="Q40" s="6">
        <v>50.4</v>
      </c>
      <c r="R40" s="6">
        <v>0.597</v>
      </c>
      <c r="S40" s="6">
        <v>0.61</v>
      </c>
      <c r="T40" s="6">
        <v>0.586</v>
      </c>
      <c r="U40" s="6"/>
      <c r="V40" s="6">
        <v>50.4</v>
      </c>
      <c r="W40" s="6">
        <v>0.585</v>
      </c>
      <c r="X40" s="6">
        <v>0.604</v>
      </c>
      <c r="Y40" s="6">
        <v>0.594</v>
      </c>
    </row>
    <row r="41" spans="1:25">
      <c r="A41" s="6">
        <v>51.8</v>
      </c>
      <c r="B41" s="6">
        <v>0.65</v>
      </c>
      <c r="C41" s="6">
        <v>0.639</v>
      </c>
      <c r="D41" s="6">
        <v>0.658</v>
      </c>
      <c r="E41" s="6">
        <v>0.609</v>
      </c>
      <c r="F41" s="6">
        <v>0.606</v>
      </c>
      <c r="G41" s="6">
        <v>0.592</v>
      </c>
      <c r="I41" s="6">
        <v>51.8</v>
      </c>
      <c r="J41" s="6">
        <v>0.662</v>
      </c>
      <c r="K41" s="6">
        <v>0.701</v>
      </c>
      <c r="L41" s="6">
        <v>0.664</v>
      </c>
      <c r="M41" s="6">
        <v>0.671</v>
      </c>
      <c r="N41" s="6">
        <v>0.679</v>
      </c>
      <c r="O41" s="6">
        <v>0.721</v>
      </c>
      <c r="P41" s="6"/>
      <c r="Q41" s="6">
        <v>51.8</v>
      </c>
      <c r="R41" s="6">
        <v>0.599</v>
      </c>
      <c r="S41" s="6">
        <v>0.609</v>
      </c>
      <c r="T41" s="6">
        <v>0.586</v>
      </c>
      <c r="U41" s="6"/>
      <c r="V41" s="6">
        <v>51.8</v>
      </c>
      <c r="W41" s="6">
        <v>0.586</v>
      </c>
      <c r="X41" s="6">
        <v>0.606</v>
      </c>
      <c r="Y41" s="6">
        <v>0.592</v>
      </c>
    </row>
    <row r="42" spans="1:25">
      <c r="A42" s="6">
        <v>53.2</v>
      </c>
      <c r="B42" s="6">
        <v>0.649</v>
      </c>
      <c r="C42" s="6">
        <v>0.642</v>
      </c>
      <c r="D42" s="6">
        <v>0.658</v>
      </c>
      <c r="E42" s="6">
        <v>0.607</v>
      </c>
      <c r="F42" s="6">
        <v>0.606</v>
      </c>
      <c r="G42" s="6">
        <v>0.593</v>
      </c>
      <c r="I42" s="6">
        <v>53.2</v>
      </c>
      <c r="J42" s="6">
        <v>0.665</v>
      </c>
      <c r="K42" s="6">
        <v>0.696</v>
      </c>
      <c r="L42" s="6">
        <v>0.66</v>
      </c>
      <c r="M42" s="6">
        <v>0.67</v>
      </c>
      <c r="N42" s="6">
        <v>0.677</v>
      </c>
      <c r="O42" s="6">
        <v>0.712</v>
      </c>
      <c r="P42" s="6"/>
      <c r="Q42" s="6">
        <v>53.2</v>
      </c>
      <c r="R42" s="6">
        <v>0.595</v>
      </c>
      <c r="S42" s="6">
        <v>0.607</v>
      </c>
      <c r="T42" s="6">
        <v>0.588</v>
      </c>
      <c r="U42" s="6"/>
      <c r="V42" s="6">
        <v>53.2</v>
      </c>
      <c r="W42" s="6">
        <v>0.584</v>
      </c>
      <c r="X42" s="6">
        <v>0.606</v>
      </c>
      <c r="Y42" s="6">
        <v>0.593</v>
      </c>
    </row>
    <row r="43" spans="1:25">
      <c r="A43" s="6">
        <v>54.6</v>
      </c>
      <c r="B43" s="6">
        <v>0.651</v>
      </c>
      <c r="C43" s="6">
        <v>0.642</v>
      </c>
      <c r="D43" s="6">
        <v>0.657</v>
      </c>
      <c r="E43" s="6">
        <v>0.609</v>
      </c>
      <c r="F43" s="6">
        <v>0.607</v>
      </c>
      <c r="G43" s="6">
        <v>0.593</v>
      </c>
      <c r="I43" s="6">
        <v>54.6</v>
      </c>
      <c r="J43" s="6">
        <v>0.661</v>
      </c>
      <c r="K43" s="6">
        <v>0.699</v>
      </c>
      <c r="L43" s="6">
        <v>0.658</v>
      </c>
      <c r="M43" s="6">
        <v>0.665</v>
      </c>
      <c r="N43" s="6">
        <v>0.675</v>
      </c>
      <c r="O43" s="6">
        <v>0.713</v>
      </c>
      <c r="P43" s="6"/>
      <c r="Q43" s="6">
        <v>54.6</v>
      </c>
      <c r="R43" s="6">
        <v>0.595</v>
      </c>
      <c r="S43" s="6">
        <v>0.609</v>
      </c>
      <c r="T43" s="6">
        <v>0.587</v>
      </c>
      <c r="U43" s="6"/>
      <c r="V43" s="6">
        <v>54.6</v>
      </c>
      <c r="W43" s="6">
        <v>0.587</v>
      </c>
      <c r="X43" s="6">
        <v>0.607</v>
      </c>
      <c r="Y43" s="6">
        <v>0.593</v>
      </c>
    </row>
    <row r="44" spans="1:25">
      <c r="A44" s="6">
        <v>56</v>
      </c>
      <c r="B44" s="6">
        <v>0.649</v>
      </c>
      <c r="C44" s="6">
        <v>0.642</v>
      </c>
      <c r="D44" s="6">
        <v>0.656</v>
      </c>
      <c r="E44" s="6">
        <v>0.608</v>
      </c>
      <c r="F44" s="6">
        <v>0.604</v>
      </c>
      <c r="G44" s="6">
        <v>0.59</v>
      </c>
      <c r="I44" s="6">
        <v>56</v>
      </c>
      <c r="J44" s="6">
        <v>0.66</v>
      </c>
      <c r="K44" s="6">
        <v>0.694</v>
      </c>
      <c r="L44" s="6">
        <v>0.659</v>
      </c>
      <c r="M44" s="6">
        <v>0.664</v>
      </c>
      <c r="N44" s="6">
        <v>0.682</v>
      </c>
      <c r="O44" s="6">
        <v>0.713</v>
      </c>
      <c r="P44" s="6"/>
      <c r="Q44" s="6">
        <v>56</v>
      </c>
      <c r="R44" s="6">
        <v>0.596</v>
      </c>
      <c r="S44" s="6">
        <v>0.608</v>
      </c>
      <c r="T44" s="6">
        <v>0.588</v>
      </c>
      <c r="U44" s="6"/>
      <c r="V44" s="6">
        <v>56</v>
      </c>
      <c r="W44" s="6">
        <v>0.587</v>
      </c>
      <c r="X44" s="6">
        <v>0.604</v>
      </c>
      <c r="Y44" s="6">
        <v>0.59</v>
      </c>
    </row>
    <row r="45" spans="2:25">
      <c r="B45" s="30"/>
      <c r="C45" s="30"/>
      <c r="D45" s="30"/>
      <c r="E45" s="30"/>
      <c r="F45" s="30"/>
      <c r="G45" s="30"/>
      <c r="I45" s="6">
        <v>57.4</v>
      </c>
      <c r="J45" s="6">
        <v>0.667</v>
      </c>
      <c r="K45" s="6">
        <v>0.701</v>
      </c>
      <c r="L45" s="6">
        <v>0.666</v>
      </c>
      <c r="M45" s="6">
        <v>0.663</v>
      </c>
      <c r="N45" s="6">
        <v>0.679</v>
      </c>
      <c r="O45" s="6">
        <v>0.719</v>
      </c>
      <c r="P45" s="6"/>
      <c r="Q45" s="6">
        <v>57.4</v>
      </c>
      <c r="R45" s="6">
        <v>0.597</v>
      </c>
      <c r="S45" s="6">
        <v>0.61</v>
      </c>
      <c r="T45" s="6">
        <v>0.588</v>
      </c>
      <c r="U45" s="6"/>
      <c r="V45" s="6">
        <v>57.4</v>
      </c>
      <c r="W45" s="6">
        <v>0.588</v>
      </c>
      <c r="X45" s="6">
        <v>0.602</v>
      </c>
      <c r="Y45" s="6">
        <v>0.593</v>
      </c>
    </row>
    <row r="46" spans="9:25">
      <c r="I46" s="6">
        <v>58.8</v>
      </c>
      <c r="J46" s="6">
        <v>0.668</v>
      </c>
      <c r="K46" s="6">
        <v>0.697</v>
      </c>
      <c r="L46" s="6">
        <v>0.664</v>
      </c>
      <c r="M46" s="6">
        <v>0.669</v>
      </c>
      <c r="N46" s="6">
        <v>0.676</v>
      </c>
      <c r="O46" s="6">
        <v>0.716</v>
      </c>
      <c r="P46" s="6"/>
      <c r="Q46" s="6">
        <v>58.8</v>
      </c>
      <c r="R46" s="6">
        <v>0.596</v>
      </c>
      <c r="S46" s="6">
        <v>0.607</v>
      </c>
      <c r="T46" s="6">
        <v>0.584</v>
      </c>
      <c r="U46" s="6"/>
      <c r="V46" s="6">
        <v>58.8</v>
      </c>
      <c r="W46" s="6">
        <v>0.587</v>
      </c>
      <c r="X46" s="6">
        <v>0.607</v>
      </c>
      <c r="Y46" s="6">
        <v>0.594</v>
      </c>
    </row>
    <row r="47" spans="9:25">
      <c r="I47" s="6">
        <v>60.2</v>
      </c>
      <c r="J47" s="6">
        <v>0.664</v>
      </c>
      <c r="K47" s="6">
        <v>0.696</v>
      </c>
      <c r="L47" s="6">
        <v>0.661</v>
      </c>
      <c r="M47" s="6">
        <v>0.656</v>
      </c>
      <c r="N47" s="6">
        <v>0.659</v>
      </c>
      <c r="O47" s="6">
        <v>0.701</v>
      </c>
      <c r="P47" s="6"/>
      <c r="Q47" s="6">
        <v>60.2</v>
      </c>
      <c r="R47" s="6">
        <v>0.595</v>
      </c>
      <c r="S47" s="6">
        <v>0.609</v>
      </c>
      <c r="T47" s="6">
        <v>0.586</v>
      </c>
      <c r="U47" s="6"/>
      <c r="V47" s="6">
        <v>60.2</v>
      </c>
      <c r="W47" s="6">
        <v>0.587</v>
      </c>
      <c r="X47" s="6">
        <v>0.606</v>
      </c>
      <c r="Y47" s="6">
        <v>0.592</v>
      </c>
    </row>
    <row r="48" spans="9:25">
      <c r="I48" s="6">
        <v>61.6</v>
      </c>
      <c r="J48" s="6">
        <v>0.663</v>
      </c>
      <c r="K48" s="6">
        <v>0.695</v>
      </c>
      <c r="L48" s="6">
        <v>0.664</v>
      </c>
      <c r="M48" s="6">
        <v>0.628</v>
      </c>
      <c r="N48" s="6">
        <v>0.639</v>
      </c>
      <c r="O48" s="6">
        <v>0.679</v>
      </c>
      <c r="P48" s="6"/>
      <c r="Q48" s="6">
        <v>61.6</v>
      </c>
      <c r="R48" s="6">
        <v>0.596</v>
      </c>
      <c r="S48" s="6">
        <v>0.609</v>
      </c>
      <c r="T48" s="6">
        <v>0.589</v>
      </c>
      <c r="U48" s="6"/>
      <c r="V48" s="6">
        <v>61.6</v>
      </c>
      <c r="W48" s="6">
        <v>0.587</v>
      </c>
      <c r="X48" s="6">
        <v>0.605</v>
      </c>
      <c r="Y48" s="6">
        <v>0.593</v>
      </c>
    </row>
    <row r="49" spans="9:25">
      <c r="I49" s="6">
        <v>63</v>
      </c>
      <c r="J49" s="6">
        <v>0.662</v>
      </c>
      <c r="K49" s="6">
        <v>0.698</v>
      </c>
      <c r="L49" s="6">
        <v>0.659</v>
      </c>
      <c r="M49" s="6">
        <v>0.627</v>
      </c>
      <c r="N49" s="6">
        <v>0.641</v>
      </c>
      <c r="O49" s="6">
        <v>0.667</v>
      </c>
      <c r="P49" s="6"/>
      <c r="Q49" s="6">
        <v>63</v>
      </c>
      <c r="R49" s="6">
        <v>0.597</v>
      </c>
      <c r="S49" s="6">
        <v>0.61</v>
      </c>
      <c r="T49" s="6">
        <v>0.584</v>
      </c>
      <c r="U49" s="6"/>
      <c r="V49" s="6">
        <v>63</v>
      </c>
      <c r="W49" s="6">
        <v>0.586</v>
      </c>
      <c r="X49" s="6">
        <v>0.603</v>
      </c>
      <c r="Y49" s="6">
        <v>0.59</v>
      </c>
    </row>
    <row r="50" spans="9:25">
      <c r="I50" s="6">
        <v>64.4</v>
      </c>
      <c r="J50" s="6">
        <v>0.658</v>
      </c>
      <c r="K50" s="6">
        <v>0.695</v>
      </c>
      <c r="L50" s="6">
        <v>0.655</v>
      </c>
      <c r="M50" s="6">
        <v>0.624</v>
      </c>
      <c r="N50" s="6">
        <v>0.632</v>
      </c>
      <c r="O50" s="6">
        <v>0.662</v>
      </c>
      <c r="P50" s="6"/>
      <c r="Q50" s="6">
        <v>64.4</v>
      </c>
      <c r="R50" s="6">
        <v>0.598</v>
      </c>
      <c r="S50" s="6">
        <v>0.607</v>
      </c>
      <c r="T50" s="6">
        <v>0.586</v>
      </c>
      <c r="U50" s="6"/>
      <c r="V50" s="6">
        <v>64.4</v>
      </c>
      <c r="W50" s="6">
        <v>0.584</v>
      </c>
      <c r="X50" s="6">
        <v>0.604</v>
      </c>
      <c r="Y50" s="6">
        <v>0.593</v>
      </c>
    </row>
    <row r="51" spans="9:25">
      <c r="I51" s="6">
        <v>65.8</v>
      </c>
      <c r="J51" s="6">
        <v>0.66</v>
      </c>
      <c r="K51" s="6">
        <v>0.698</v>
      </c>
      <c r="L51" s="6">
        <v>0.658</v>
      </c>
      <c r="M51" s="6">
        <v>0.625</v>
      </c>
      <c r="N51" s="6">
        <v>0.629</v>
      </c>
      <c r="O51" s="6">
        <v>0.663</v>
      </c>
      <c r="P51" s="6"/>
      <c r="Q51" s="6">
        <v>65.8</v>
      </c>
      <c r="R51" s="6">
        <v>0.598</v>
      </c>
      <c r="S51" s="6">
        <v>0.61</v>
      </c>
      <c r="T51" s="6">
        <v>0.587</v>
      </c>
      <c r="U51" s="6"/>
      <c r="V51" s="6">
        <v>65.8</v>
      </c>
      <c r="W51" s="6">
        <v>0.584</v>
      </c>
      <c r="X51" s="6">
        <v>0.604</v>
      </c>
      <c r="Y51" s="6">
        <v>0.594</v>
      </c>
    </row>
    <row r="52" spans="9:25">
      <c r="I52" s="6">
        <v>67.2</v>
      </c>
      <c r="J52" s="6">
        <v>0.665</v>
      </c>
      <c r="K52" s="6">
        <v>0.701</v>
      </c>
      <c r="L52" s="6">
        <v>0.657</v>
      </c>
      <c r="M52" s="6">
        <v>0.63</v>
      </c>
      <c r="N52" s="6">
        <v>0.629</v>
      </c>
      <c r="O52" s="6">
        <v>0.66</v>
      </c>
      <c r="P52" s="6"/>
      <c r="Q52" s="6">
        <v>67.2</v>
      </c>
      <c r="R52" s="6">
        <v>0.594</v>
      </c>
      <c r="S52" s="6">
        <v>0.609</v>
      </c>
      <c r="T52" s="6">
        <v>0.585</v>
      </c>
      <c r="U52" s="6"/>
      <c r="V52" s="6">
        <v>67.2</v>
      </c>
      <c r="W52" s="6">
        <v>0.585</v>
      </c>
      <c r="X52" s="6">
        <v>0.605</v>
      </c>
      <c r="Y52" s="6">
        <v>0.594</v>
      </c>
    </row>
    <row r="53" spans="9:25">
      <c r="I53" s="6">
        <v>68.6</v>
      </c>
      <c r="J53" s="6">
        <v>0.655</v>
      </c>
      <c r="K53" s="6">
        <v>0.693</v>
      </c>
      <c r="L53" s="6">
        <v>0.658</v>
      </c>
      <c r="M53" s="6">
        <v>0.625</v>
      </c>
      <c r="N53" s="6">
        <v>0.632</v>
      </c>
      <c r="O53" s="6">
        <v>0.66</v>
      </c>
      <c r="P53" s="6"/>
      <c r="Q53" s="6">
        <v>68.6</v>
      </c>
      <c r="R53" s="6">
        <v>0.596</v>
      </c>
      <c r="S53" s="6">
        <v>0.61</v>
      </c>
      <c r="T53" s="6">
        <v>0.584</v>
      </c>
      <c r="U53" s="6"/>
      <c r="V53" s="6">
        <v>68.6</v>
      </c>
      <c r="W53" s="6">
        <v>0.586</v>
      </c>
      <c r="X53" s="6">
        <v>0.606</v>
      </c>
      <c r="Y53" s="6">
        <v>0.594</v>
      </c>
    </row>
    <row r="54" spans="9:25">
      <c r="I54" s="6">
        <v>70</v>
      </c>
      <c r="J54" s="6">
        <v>0.66</v>
      </c>
      <c r="K54" s="6">
        <v>0.69</v>
      </c>
      <c r="L54" s="6">
        <v>0.655</v>
      </c>
      <c r="M54" s="6">
        <v>0.622</v>
      </c>
      <c r="N54" s="6">
        <v>0.621</v>
      </c>
      <c r="O54" s="6">
        <v>0.663</v>
      </c>
      <c r="P54" s="6"/>
      <c r="Q54" s="6">
        <v>70</v>
      </c>
      <c r="R54" s="6">
        <v>0.597</v>
      </c>
      <c r="S54" s="6">
        <v>0.608</v>
      </c>
      <c r="T54" s="6">
        <v>0.584</v>
      </c>
      <c r="U54" s="6"/>
      <c r="V54" s="6">
        <v>70</v>
      </c>
      <c r="W54" s="6">
        <v>0.582</v>
      </c>
      <c r="X54" s="6">
        <v>0.601</v>
      </c>
      <c r="Y54" s="6">
        <v>0.591</v>
      </c>
    </row>
    <row r="55" spans="9:25">
      <c r="I55" s="6">
        <v>71.4</v>
      </c>
      <c r="J55" s="6">
        <v>0.655</v>
      </c>
      <c r="K55" s="6">
        <v>0.697</v>
      </c>
      <c r="L55" s="6">
        <v>0.659</v>
      </c>
      <c r="M55" s="6">
        <v>0.627</v>
      </c>
      <c r="N55" s="6">
        <v>0.632</v>
      </c>
      <c r="O55" s="6">
        <v>0.663</v>
      </c>
      <c r="P55" s="6"/>
      <c r="Q55" s="6">
        <v>71.4</v>
      </c>
      <c r="R55" s="6">
        <v>0.599</v>
      </c>
      <c r="S55" s="6">
        <v>0.61</v>
      </c>
      <c r="T55" s="6">
        <v>0.585</v>
      </c>
      <c r="U55" s="6"/>
      <c r="V55" s="6">
        <v>71.4</v>
      </c>
      <c r="W55" s="6">
        <v>0.586</v>
      </c>
      <c r="X55" s="6">
        <v>0.606</v>
      </c>
      <c r="Y55" s="6">
        <v>0.592</v>
      </c>
    </row>
    <row r="56" spans="9:25">
      <c r="I56" s="6">
        <v>72.8</v>
      </c>
      <c r="J56" s="6">
        <v>0.659</v>
      </c>
      <c r="K56" s="6">
        <v>0.697</v>
      </c>
      <c r="L56" s="6">
        <v>0.661</v>
      </c>
      <c r="M56" s="6">
        <v>0.631</v>
      </c>
      <c r="N56" s="6">
        <v>0.632</v>
      </c>
      <c r="O56" s="6">
        <v>0.66</v>
      </c>
      <c r="P56" s="6"/>
      <c r="Q56" s="6">
        <v>72.8</v>
      </c>
      <c r="R56" s="6">
        <v>0.595</v>
      </c>
      <c r="S56" s="6">
        <v>0.609</v>
      </c>
      <c r="T56" s="6">
        <v>0.586</v>
      </c>
      <c r="U56" s="6"/>
      <c r="V56" s="6">
        <v>72.8</v>
      </c>
      <c r="W56" s="6">
        <v>0.584</v>
      </c>
      <c r="X56" s="6">
        <v>0.603</v>
      </c>
      <c r="Y56" s="6">
        <v>0.593</v>
      </c>
    </row>
    <row r="57" spans="9:25">
      <c r="I57" s="6">
        <v>74.2</v>
      </c>
      <c r="J57" s="6">
        <v>0.659</v>
      </c>
      <c r="K57" s="6">
        <v>0.693</v>
      </c>
      <c r="L57" s="6">
        <v>0.654</v>
      </c>
      <c r="M57" s="6">
        <v>0.625</v>
      </c>
      <c r="N57" s="6">
        <v>0.631</v>
      </c>
      <c r="O57" s="6">
        <v>0.65</v>
      </c>
      <c r="P57" s="6"/>
      <c r="Q57" s="6">
        <v>74.2</v>
      </c>
      <c r="R57" s="6">
        <v>0.598</v>
      </c>
      <c r="S57" s="6">
        <v>0.607</v>
      </c>
      <c r="T57" s="6">
        <v>0.585</v>
      </c>
      <c r="U57" s="6"/>
      <c r="V57" s="6">
        <v>74.2</v>
      </c>
      <c r="W57" s="6">
        <v>0.583</v>
      </c>
      <c r="X57" s="6">
        <v>0.603</v>
      </c>
      <c r="Y57" s="6">
        <v>0.59</v>
      </c>
    </row>
    <row r="58" spans="9:25">
      <c r="I58" s="6">
        <v>75.6</v>
      </c>
      <c r="J58" s="6">
        <v>0.662</v>
      </c>
      <c r="K58" s="6">
        <v>0.69</v>
      </c>
      <c r="L58" s="6">
        <v>0.665</v>
      </c>
      <c r="M58" s="6">
        <v>0.621</v>
      </c>
      <c r="N58" s="6">
        <v>0.632</v>
      </c>
      <c r="O58" s="6">
        <v>0.663</v>
      </c>
      <c r="P58" s="6"/>
      <c r="Q58" s="6">
        <v>75.6</v>
      </c>
      <c r="R58" s="6">
        <v>0.598</v>
      </c>
      <c r="S58" s="6">
        <v>0.608</v>
      </c>
      <c r="T58" s="6">
        <v>0.584</v>
      </c>
      <c r="U58" s="6"/>
      <c r="V58" s="6">
        <v>75.6</v>
      </c>
      <c r="W58" s="6">
        <v>0.586</v>
      </c>
      <c r="X58" s="6">
        <v>0.602</v>
      </c>
      <c r="Y58" s="6">
        <v>0.594</v>
      </c>
    </row>
    <row r="59" spans="9:25">
      <c r="I59" s="6">
        <v>77</v>
      </c>
      <c r="J59" s="6">
        <v>0.663</v>
      </c>
      <c r="K59" s="6">
        <v>0.691</v>
      </c>
      <c r="L59" s="6">
        <v>0.658</v>
      </c>
      <c r="M59" s="6">
        <v>0.623</v>
      </c>
      <c r="N59" s="6">
        <v>0.623</v>
      </c>
      <c r="O59" s="6">
        <v>0.66</v>
      </c>
      <c r="P59" s="6"/>
      <c r="Q59" s="6">
        <v>77</v>
      </c>
      <c r="R59" s="6">
        <v>0.596</v>
      </c>
      <c r="S59" s="6">
        <v>0.612</v>
      </c>
      <c r="T59" s="6">
        <v>0.586</v>
      </c>
      <c r="U59" s="6"/>
      <c r="V59" s="6">
        <v>77</v>
      </c>
      <c r="W59" s="6">
        <v>0.586</v>
      </c>
      <c r="X59" s="6">
        <v>0.604</v>
      </c>
      <c r="Y59" s="6">
        <v>0.591</v>
      </c>
    </row>
    <row r="60" spans="9:25">
      <c r="I60" s="6">
        <v>78.4</v>
      </c>
      <c r="J60" s="6">
        <v>0.66</v>
      </c>
      <c r="K60" s="6">
        <v>0.698</v>
      </c>
      <c r="L60" s="6">
        <v>0.651</v>
      </c>
      <c r="M60" s="6">
        <v>0.621</v>
      </c>
      <c r="N60" s="6">
        <v>0.629</v>
      </c>
      <c r="O60" s="6">
        <v>0.665</v>
      </c>
      <c r="P60" s="6"/>
      <c r="Q60" s="6">
        <v>78.4</v>
      </c>
      <c r="R60" s="6">
        <v>0.595</v>
      </c>
      <c r="S60" s="6">
        <v>0.606</v>
      </c>
      <c r="T60" s="6">
        <v>0.588</v>
      </c>
      <c r="U60" s="6"/>
      <c r="V60" s="6">
        <v>78.4</v>
      </c>
      <c r="W60" s="6">
        <v>0.585</v>
      </c>
      <c r="X60" s="6">
        <v>0.604</v>
      </c>
      <c r="Y60" s="6">
        <v>0.593</v>
      </c>
    </row>
    <row r="61" spans="9:25">
      <c r="I61" s="6">
        <v>79.8</v>
      </c>
      <c r="J61" s="6">
        <v>0.659</v>
      </c>
      <c r="K61" s="6">
        <v>0.692</v>
      </c>
      <c r="L61" s="6">
        <v>0.653</v>
      </c>
      <c r="M61" s="6">
        <v>0.618</v>
      </c>
      <c r="N61" s="6">
        <v>0.628</v>
      </c>
      <c r="O61" s="6">
        <v>0.657</v>
      </c>
      <c r="P61" s="6"/>
      <c r="Q61" s="6">
        <v>79.8</v>
      </c>
      <c r="R61" s="6">
        <v>0.597</v>
      </c>
      <c r="S61" s="6">
        <v>0.608</v>
      </c>
      <c r="T61" s="6">
        <v>0.586</v>
      </c>
      <c r="U61" s="6"/>
      <c r="V61" s="6">
        <v>79.8</v>
      </c>
      <c r="W61" s="6">
        <v>0.584</v>
      </c>
      <c r="X61" s="6">
        <v>0.604</v>
      </c>
      <c r="Y61" s="6">
        <v>0.591</v>
      </c>
    </row>
    <row r="62" spans="9:25">
      <c r="I62" s="6">
        <v>81.2</v>
      </c>
      <c r="J62" s="6">
        <v>0.659</v>
      </c>
      <c r="K62" s="6">
        <v>0.699</v>
      </c>
      <c r="L62" s="6">
        <v>0.655</v>
      </c>
      <c r="M62" s="6">
        <v>0.632</v>
      </c>
      <c r="N62" s="6">
        <v>0.628</v>
      </c>
      <c r="O62" s="6">
        <v>0.659</v>
      </c>
      <c r="P62" s="6"/>
      <c r="Q62" s="6">
        <v>81.2</v>
      </c>
      <c r="R62" s="6">
        <v>0.596</v>
      </c>
      <c r="S62" s="6">
        <v>0.61</v>
      </c>
      <c r="T62" s="6">
        <v>0.584</v>
      </c>
      <c r="U62" s="6"/>
      <c r="V62" s="6">
        <v>81.2</v>
      </c>
      <c r="W62" s="6">
        <v>0.587</v>
      </c>
      <c r="X62" s="6">
        <v>0.6</v>
      </c>
      <c r="Y62" s="6">
        <v>0.592</v>
      </c>
    </row>
    <row r="63" spans="9:25">
      <c r="I63" s="6">
        <v>82.6</v>
      </c>
      <c r="J63" s="6">
        <v>0.662</v>
      </c>
      <c r="K63" s="6">
        <v>0.69</v>
      </c>
      <c r="L63" s="6">
        <v>0.652</v>
      </c>
      <c r="M63" s="6">
        <v>0.622</v>
      </c>
      <c r="N63" s="6">
        <v>0.632</v>
      </c>
      <c r="O63" s="6">
        <v>0.659</v>
      </c>
      <c r="P63" s="6"/>
      <c r="Q63" s="6">
        <v>82.6</v>
      </c>
      <c r="R63" s="6">
        <v>0.595</v>
      </c>
      <c r="S63" s="6">
        <v>0.608</v>
      </c>
      <c r="T63" s="6">
        <v>0.586</v>
      </c>
      <c r="U63" s="6"/>
      <c r="V63" s="6">
        <v>82.6</v>
      </c>
      <c r="W63" s="6">
        <v>0.584</v>
      </c>
      <c r="X63" s="6">
        <v>0.603</v>
      </c>
      <c r="Y63" s="6">
        <v>0.59</v>
      </c>
    </row>
    <row r="64" spans="9:25">
      <c r="I64" s="6">
        <v>84</v>
      </c>
      <c r="J64" s="6">
        <v>0.659</v>
      </c>
      <c r="K64" s="6">
        <v>0.696</v>
      </c>
      <c r="L64" s="6">
        <v>0.652</v>
      </c>
      <c r="M64" s="6">
        <v>0.625</v>
      </c>
      <c r="N64" s="6">
        <v>0.632</v>
      </c>
      <c r="O64" s="6">
        <v>0.66</v>
      </c>
      <c r="P64" s="6"/>
      <c r="Q64" s="6">
        <v>84</v>
      </c>
      <c r="R64" s="6">
        <v>0.595</v>
      </c>
      <c r="S64" s="6">
        <v>0.608</v>
      </c>
      <c r="T64" s="6">
        <v>0.587</v>
      </c>
      <c r="U64" s="6"/>
      <c r="V64" s="6">
        <v>84</v>
      </c>
      <c r="W64" s="6">
        <v>0.583</v>
      </c>
      <c r="X64" s="6">
        <v>0.605</v>
      </c>
      <c r="Y64" s="6">
        <v>0.593</v>
      </c>
    </row>
    <row r="65" spans="9:25">
      <c r="I65" s="6">
        <v>85.4</v>
      </c>
      <c r="J65" s="6">
        <v>0.657</v>
      </c>
      <c r="K65" s="6">
        <v>0.69</v>
      </c>
      <c r="L65" s="6">
        <v>0.656</v>
      </c>
      <c r="M65" s="6">
        <v>0.621</v>
      </c>
      <c r="N65" s="6">
        <v>0.629</v>
      </c>
      <c r="O65" s="6">
        <v>0.656</v>
      </c>
      <c r="P65" s="6"/>
      <c r="Q65" s="6">
        <v>85.4</v>
      </c>
      <c r="R65" s="6">
        <v>0.599</v>
      </c>
      <c r="S65" s="6">
        <v>0.607</v>
      </c>
      <c r="T65" s="6">
        <v>0.586</v>
      </c>
      <c r="U65" s="6"/>
      <c r="V65" s="6">
        <v>85.4</v>
      </c>
      <c r="W65" s="6">
        <v>0.585</v>
      </c>
      <c r="X65" s="6">
        <v>0.602</v>
      </c>
      <c r="Y65" s="6">
        <v>0.591</v>
      </c>
    </row>
    <row r="66" spans="9:25">
      <c r="I66" s="6">
        <v>86.8</v>
      </c>
      <c r="J66" s="6">
        <v>0.662</v>
      </c>
      <c r="K66" s="6">
        <v>0.695</v>
      </c>
      <c r="L66" s="6">
        <v>0.659</v>
      </c>
      <c r="M66" s="6">
        <v>0.629</v>
      </c>
      <c r="N66" s="6">
        <v>0.628</v>
      </c>
      <c r="O66" s="6">
        <v>0.657</v>
      </c>
      <c r="P66" s="6"/>
      <c r="Q66" s="6">
        <v>86.8</v>
      </c>
      <c r="R66" s="6">
        <v>0.595</v>
      </c>
      <c r="S66" s="6">
        <v>0.609</v>
      </c>
      <c r="T66" s="6">
        <v>0.586</v>
      </c>
      <c r="U66" s="6"/>
      <c r="V66" s="6">
        <v>86.8</v>
      </c>
      <c r="W66" s="6">
        <v>0.585</v>
      </c>
      <c r="X66" s="6">
        <v>0.603</v>
      </c>
      <c r="Y66" s="6">
        <v>0.592</v>
      </c>
    </row>
    <row r="67" spans="9:25">
      <c r="I67" s="6">
        <v>88.2</v>
      </c>
      <c r="J67" s="6">
        <v>0.658</v>
      </c>
      <c r="K67" s="6">
        <v>0.689</v>
      </c>
      <c r="L67" s="6">
        <v>0.657</v>
      </c>
      <c r="M67" s="6">
        <v>0.621</v>
      </c>
      <c r="N67" s="6">
        <v>0.627</v>
      </c>
      <c r="O67" s="6">
        <v>0.662</v>
      </c>
      <c r="P67" s="6"/>
      <c r="Q67" s="6">
        <v>88.2</v>
      </c>
      <c r="R67" s="6">
        <v>0.596</v>
      </c>
      <c r="S67" s="6">
        <v>0.607</v>
      </c>
      <c r="T67" s="6">
        <v>0.586</v>
      </c>
      <c r="U67" s="6"/>
      <c r="V67" s="6">
        <v>88.2</v>
      </c>
      <c r="W67" s="6">
        <v>0.586</v>
      </c>
      <c r="X67" s="6">
        <v>0.605</v>
      </c>
      <c r="Y67" s="6">
        <v>0.594</v>
      </c>
    </row>
    <row r="68" spans="9:25">
      <c r="I68" s="6">
        <v>89.6</v>
      </c>
      <c r="J68" s="6">
        <v>0.664</v>
      </c>
      <c r="K68" s="6">
        <v>0.699</v>
      </c>
      <c r="L68" s="6">
        <v>0.656</v>
      </c>
      <c r="M68" s="6">
        <v>0.622</v>
      </c>
      <c r="N68" s="6">
        <v>0.63</v>
      </c>
      <c r="O68" s="6">
        <v>0.66</v>
      </c>
      <c r="P68" s="6"/>
      <c r="Q68" s="6">
        <v>89.6</v>
      </c>
      <c r="R68" s="6">
        <v>0.597</v>
      </c>
      <c r="S68" s="6">
        <v>0.606</v>
      </c>
      <c r="T68" s="6">
        <v>0.586</v>
      </c>
      <c r="U68" s="6"/>
      <c r="V68" s="6">
        <v>89.6</v>
      </c>
      <c r="W68" s="6">
        <v>0.588</v>
      </c>
      <c r="X68" s="6">
        <v>0.603</v>
      </c>
      <c r="Y68" s="6">
        <v>0.594</v>
      </c>
    </row>
    <row r="69" spans="9:16">
      <c r="I69" s="6">
        <v>91</v>
      </c>
      <c r="J69" s="6">
        <v>0.657</v>
      </c>
      <c r="K69" s="6">
        <v>0.69</v>
      </c>
      <c r="L69" s="6">
        <v>0.658</v>
      </c>
      <c r="M69" s="6">
        <v>0.627</v>
      </c>
      <c r="N69" s="6">
        <v>0.627</v>
      </c>
      <c r="O69" s="6">
        <v>0.656</v>
      </c>
      <c r="P69" s="6"/>
    </row>
    <row r="70" spans="9:25">
      <c r="I70" s="6">
        <v>92.4</v>
      </c>
      <c r="J70" s="6">
        <v>0.656</v>
      </c>
      <c r="K70" s="6">
        <v>0.695</v>
      </c>
      <c r="L70" s="6">
        <v>0.658</v>
      </c>
      <c r="M70" s="6">
        <v>0.623</v>
      </c>
      <c r="N70" s="6">
        <v>0.623</v>
      </c>
      <c r="O70" s="6">
        <v>0.663</v>
      </c>
      <c r="P70" s="6"/>
      <c r="R70" s="70"/>
      <c r="S70" s="70"/>
      <c r="T70" s="70"/>
      <c r="U70" s="70"/>
      <c r="V70" s="70"/>
      <c r="W70" s="70"/>
      <c r="X70" s="70"/>
      <c r="Y70" s="70"/>
    </row>
    <row r="71" spans="9:25">
      <c r="I71" s="6">
        <v>93.8</v>
      </c>
      <c r="J71" s="6">
        <v>0.661</v>
      </c>
      <c r="K71" s="6">
        <v>0.694</v>
      </c>
      <c r="L71" s="6">
        <v>0.661</v>
      </c>
      <c r="M71" s="6">
        <v>0.629</v>
      </c>
      <c r="N71" s="6">
        <v>0.623</v>
      </c>
      <c r="O71" s="6">
        <v>0.657</v>
      </c>
      <c r="P71" s="6"/>
      <c r="R71" s="70"/>
      <c r="S71" s="70"/>
      <c r="T71" s="70"/>
      <c r="U71" s="70"/>
      <c r="V71" s="70"/>
      <c r="W71" s="70"/>
      <c r="X71" s="70"/>
      <c r="Y71" s="70"/>
    </row>
    <row r="72" spans="9:25">
      <c r="I72" s="6">
        <v>95.2</v>
      </c>
      <c r="J72" s="6">
        <v>0.655</v>
      </c>
      <c r="K72" s="6">
        <v>0.692</v>
      </c>
      <c r="L72" s="6">
        <v>0.664</v>
      </c>
      <c r="M72" s="6">
        <v>0.623</v>
      </c>
      <c r="N72" s="6">
        <v>0.631</v>
      </c>
      <c r="O72" s="6">
        <v>0.665</v>
      </c>
      <c r="P72" s="6"/>
      <c r="R72" s="70"/>
      <c r="S72" s="70"/>
      <c r="T72" s="70"/>
      <c r="U72" s="70"/>
      <c r="V72" s="70"/>
      <c r="W72" s="70"/>
      <c r="X72" s="70"/>
      <c r="Y72" s="70"/>
    </row>
    <row r="73" spans="9:16">
      <c r="I73" s="6">
        <v>96.6</v>
      </c>
      <c r="J73" s="6">
        <v>0.659</v>
      </c>
      <c r="K73" s="6">
        <v>0.693</v>
      </c>
      <c r="L73" s="6">
        <v>0.661</v>
      </c>
      <c r="M73" s="6">
        <v>0.62</v>
      </c>
      <c r="N73" s="6">
        <v>0.623</v>
      </c>
      <c r="O73" s="6">
        <v>0.66</v>
      </c>
      <c r="P73" s="6"/>
    </row>
    <row r="74" spans="9:16">
      <c r="I74" s="6">
        <v>98</v>
      </c>
      <c r="J74" s="6">
        <v>0.663</v>
      </c>
      <c r="K74" s="6">
        <v>0.694</v>
      </c>
      <c r="L74" s="6">
        <v>0.662</v>
      </c>
      <c r="M74" s="6">
        <v>0.624</v>
      </c>
      <c r="N74" s="6">
        <v>0.632</v>
      </c>
      <c r="O74" s="6">
        <v>0.66</v>
      </c>
      <c r="P74" s="6"/>
    </row>
    <row r="75" spans="9:16">
      <c r="I75" s="6">
        <v>99.4</v>
      </c>
      <c r="J75" s="6">
        <v>0.66</v>
      </c>
      <c r="K75" s="6">
        <v>0.69</v>
      </c>
      <c r="L75" s="6">
        <v>0.655</v>
      </c>
      <c r="M75" s="6">
        <v>0.625</v>
      </c>
      <c r="N75" s="6">
        <v>0.63</v>
      </c>
      <c r="O75" s="6">
        <v>0.661</v>
      </c>
      <c r="P75" s="6"/>
    </row>
    <row r="76" spans="9:16">
      <c r="I76" s="6">
        <v>100.8</v>
      </c>
      <c r="J76" s="6">
        <v>0.662</v>
      </c>
      <c r="K76" s="6">
        <v>0.695</v>
      </c>
      <c r="L76" s="6">
        <v>0.655</v>
      </c>
      <c r="M76" s="6">
        <v>0.62</v>
      </c>
      <c r="N76" s="6">
        <v>0.634</v>
      </c>
      <c r="O76" s="6">
        <v>0.659</v>
      </c>
      <c r="P76" s="6"/>
    </row>
    <row r="77" spans="9:16">
      <c r="I77" s="6">
        <v>102.2</v>
      </c>
      <c r="J77" s="6">
        <v>0.659</v>
      </c>
      <c r="K77" s="6">
        <v>0.695</v>
      </c>
      <c r="L77" s="6">
        <v>0.658</v>
      </c>
      <c r="M77" s="6">
        <v>0.627</v>
      </c>
      <c r="N77" s="6">
        <v>0.63</v>
      </c>
      <c r="O77" s="6">
        <v>0.659</v>
      </c>
      <c r="P77" s="6"/>
    </row>
    <row r="78" spans="9:16">
      <c r="I78" s="6">
        <v>103.6</v>
      </c>
      <c r="J78" s="6">
        <v>0.66</v>
      </c>
      <c r="K78" s="6">
        <v>0.694</v>
      </c>
      <c r="L78" s="6">
        <v>0.658</v>
      </c>
      <c r="M78" s="6">
        <v>0.627</v>
      </c>
      <c r="N78" s="6">
        <v>0.633</v>
      </c>
      <c r="O78" s="6">
        <v>0.661</v>
      </c>
      <c r="P78" s="6"/>
    </row>
    <row r="79" spans="9:16">
      <c r="I79" s="6">
        <v>105</v>
      </c>
      <c r="J79" s="6">
        <v>0.657</v>
      </c>
      <c r="K79" s="6">
        <v>0.692</v>
      </c>
      <c r="L79" s="6">
        <v>0.656</v>
      </c>
      <c r="M79" s="6">
        <v>0.616</v>
      </c>
      <c r="N79" s="6">
        <v>0.629</v>
      </c>
      <c r="O79" s="6">
        <v>0.665</v>
      </c>
      <c r="P79" s="6"/>
    </row>
    <row r="80" spans="9:16">
      <c r="I80" s="6">
        <v>106.4</v>
      </c>
      <c r="J80" s="6">
        <v>0.659</v>
      </c>
      <c r="K80" s="6">
        <v>0.697</v>
      </c>
      <c r="L80" s="6">
        <v>0.655</v>
      </c>
      <c r="M80" s="6">
        <v>0.627</v>
      </c>
      <c r="N80" s="6">
        <v>0.634</v>
      </c>
      <c r="O80" s="6">
        <v>0.654</v>
      </c>
      <c r="P80" s="6"/>
    </row>
    <row r="81" spans="9:16">
      <c r="I81" s="6">
        <v>107.8</v>
      </c>
      <c r="J81" s="6">
        <v>0.659</v>
      </c>
      <c r="K81" s="6">
        <v>0.69</v>
      </c>
      <c r="L81" s="6">
        <v>0.663</v>
      </c>
      <c r="M81" s="6">
        <v>0.626</v>
      </c>
      <c r="N81" s="6">
        <v>0.629</v>
      </c>
      <c r="O81" s="6">
        <v>0.658</v>
      </c>
      <c r="P81" s="6"/>
    </row>
    <row r="82" spans="9:16">
      <c r="I82" s="6">
        <v>109.2</v>
      </c>
      <c r="J82" s="6">
        <v>0.655</v>
      </c>
      <c r="K82" s="6">
        <v>0.7</v>
      </c>
      <c r="L82" s="6">
        <v>0.657</v>
      </c>
      <c r="M82" s="6">
        <v>0.627</v>
      </c>
      <c r="N82" s="6">
        <v>0.628</v>
      </c>
      <c r="O82" s="6">
        <v>0.663</v>
      </c>
      <c r="P82" s="6"/>
    </row>
    <row r="83" spans="9:16">
      <c r="I83" s="6">
        <v>110.6</v>
      </c>
      <c r="J83" s="6">
        <v>0.658</v>
      </c>
      <c r="K83" s="6">
        <v>0.689</v>
      </c>
      <c r="L83" s="6">
        <v>0.661</v>
      </c>
      <c r="M83" s="6">
        <v>0.62</v>
      </c>
      <c r="N83" s="6">
        <v>0.627</v>
      </c>
      <c r="O83" s="6">
        <v>0.655</v>
      </c>
      <c r="P83" s="6"/>
    </row>
    <row r="84" spans="9:16">
      <c r="I84" s="6">
        <v>112</v>
      </c>
      <c r="J84" s="6">
        <v>0.656</v>
      </c>
      <c r="K84" s="6">
        <v>0.695</v>
      </c>
      <c r="L84" s="6">
        <v>0.655</v>
      </c>
      <c r="M84" s="6">
        <v>0.621</v>
      </c>
      <c r="N84" s="6">
        <v>0.628</v>
      </c>
      <c r="O84" s="6">
        <v>0.657</v>
      </c>
      <c r="P84" s="6"/>
    </row>
    <row r="85" spans="9:16">
      <c r="I85" s="6">
        <v>113.4</v>
      </c>
      <c r="J85" s="6">
        <v>0.658</v>
      </c>
      <c r="K85" s="6">
        <v>0.696</v>
      </c>
      <c r="L85" s="6">
        <v>0.655</v>
      </c>
      <c r="M85" s="6">
        <v>0.621</v>
      </c>
      <c r="N85" s="6">
        <v>0.622</v>
      </c>
      <c r="O85" s="6">
        <v>0.659</v>
      </c>
      <c r="P85" s="6"/>
    </row>
    <row r="86" spans="9:16">
      <c r="I86" s="6">
        <v>114.8</v>
      </c>
      <c r="J86" s="6">
        <v>0.658</v>
      </c>
      <c r="K86" s="6">
        <v>0.691</v>
      </c>
      <c r="L86" s="6">
        <v>0.658</v>
      </c>
      <c r="M86" s="6">
        <v>0.618</v>
      </c>
      <c r="N86" s="6">
        <v>0.633</v>
      </c>
      <c r="O86" s="6">
        <v>0.66</v>
      </c>
      <c r="P86" s="6"/>
    </row>
    <row r="87" spans="9:16">
      <c r="I87" s="6">
        <v>116.2</v>
      </c>
      <c r="J87" s="6">
        <v>0.66</v>
      </c>
      <c r="K87" s="6">
        <v>0.691</v>
      </c>
      <c r="L87" s="6">
        <v>0.653</v>
      </c>
      <c r="M87" s="6">
        <v>0.622</v>
      </c>
      <c r="N87" s="6">
        <v>0.626</v>
      </c>
      <c r="O87" s="6">
        <v>0.661</v>
      </c>
      <c r="P87" s="6"/>
    </row>
    <row r="88" spans="9:16">
      <c r="I88" s="6">
        <v>117.6</v>
      </c>
      <c r="J88" s="6">
        <v>0.658</v>
      </c>
      <c r="K88" s="6">
        <v>0.693</v>
      </c>
      <c r="L88" s="6">
        <v>0.655</v>
      </c>
      <c r="M88" s="6">
        <v>0.618</v>
      </c>
      <c r="N88" s="6">
        <v>0.633</v>
      </c>
      <c r="O88" s="6">
        <v>0.666</v>
      </c>
      <c r="P88" s="6"/>
    </row>
    <row r="89" spans="9:16">
      <c r="I89" s="6">
        <v>119</v>
      </c>
      <c r="J89" s="6">
        <v>0.656</v>
      </c>
      <c r="K89" s="6">
        <v>0.691</v>
      </c>
      <c r="L89" s="6">
        <v>0.654</v>
      </c>
      <c r="M89" s="6">
        <v>0.62</v>
      </c>
      <c r="N89" s="6">
        <v>0.627</v>
      </c>
      <c r="O89" s="6">
        <v>0.659</v>
      </c>
      <c r="P89" s="6"/>
    </row>
    <row r="90" spans="9:16">
      <c r="I90" s="6">
        <v>120.4</v>
      </c>
      <c r="J90" s="6">
        <v>0.659</v>
      </c>
      <c r="K90" s="6">
        <v>0.69</v>
      </c>
      <c r="L90" s="6">
        <v>0.656</v>
      </c>
      <c r="M90" s="6">
        <v>0.619</v>
      </c>
      <c r="N90" s="6">
        <v>0.637</v>
      </c>
      <c r="O90" s="6">
        <v>0.659</v>
      </c>
      <c r="P90" s="6"/>
    </row>
    <row r="91" spans="9:16">
      <c r="I91" s="6">
        <v>121.8</v>
      </c>
      <c r="J91" s="6">
        <v>0.658</v>
      </c>
      <c r="K91" s="6">
        <v>0.691</v>
      </c>
      <c r="L91" s="6">
        <v>0.656</v>
      </c>
      <c r="M91" s="6">
        <v>0.627</v>
      </c>
      <c r="N91" s="6">
        <v>0.63</v>
      </c>
      <c r="O91" s="6">
        <v>0.66</v>
      </c>
      <c r="P91" s="6"/>
    </row>
    <row r="92" spans="9:16">
      <c r="I92" s="6">
        <v>123.2</v>
      </c>
      <c r="J92" s="6">
        <v>0.658</v>
      </c>
      <c r="K92" s="6">
        <v>0.692</v>
      </c>
      <c r="L92" s="6">
        <v>0.655</v>
      </c>
      <c r="M92" s="6">
        <v>0.624</v>
      </c>
      <c r="N92" s="6">
        <v>0.628</v>
      </c>
      <c r="O92" s="6">
        <v>0.662</v>
      </c>
      <c r="P92" s="6"/>
    </row>
    <row r="93" spans="9:16">
      <c r="I93" s="6">
        <v>124.6</v>
      </c>
      <c r="J93" s="6">
        <v>0.661</v>
      </c>
      <c r="K93" s="6">
        <v>0.694</v>
      </c>
      <c r="L93" s="6">
        <v>0.653</v>
      </c>
      <c r="M93" s="6">
        <v>0.618</v>
      </c>
      <c r="N93" s="6">
        <v>0.628</v>
      </c>
      <c r="O93" s="6">
        <v>0.655</v>
      </c>
      <c r="P93" s="6"/>
    </row>
    <row r="94" spans="9:16">
      <c r="I94" s="6">
        <v>126</v>
      </c>
      <c r="J94" s="6">
        <v>0.661</v>
      </c>
      <c r="K94" s="6">
        <v>0.69</v>
      </c>
      <c r="L94" s="6">
        <v>0.655</v>
      </c>
      <c r="M94" s="6">
        <v>0.622</v>
      </c>
      <c r="N94" s="6">
        <v>0.633</v>
      </c>
      <c r="O94" s="6">
        <v>0.656</v>
      </c>
      <c r="P94" s="6"/>
    </row>
    <row r="95" spans="9:16">
      <c r="I95" s="6">
        <v>127.4</v>
      </c>
      <c r="J95" s="6">
        <v>0.657</v>
      </c>
      <c r="K95" s="6">
        <v>0.693</v>
      </c>
      <c r="L95" s="6">
        <v>0.654</v>
      </c>
      <c r="M95" s="6">
        <v>0.62</v>
      </c>
      <c r="N95" s="6">
        <v>0.629</v>
      </c>
      <c r="O95" s="6">
        <v>0.66</v>
      </c>
      <c r="P95" s="6"/>
    </row>
    <row r="96" spans="9:16">
      <c r="I96" s="6">
        <v>128.8</v>
      </c>
      <c r="J96" s="6">
        <v>0.661</v>
      </c>
      <c r="K96" s="6">
        <v>0.686</v>
      </c>
      <c r="L96" s="6">
        <v>0.661</v>
      </c>
      <c r="M96" s="6">
        <v>0.62</v>
      </c>
      <c r="N96" s="6">
        <v>0.633</v>
      </c>
      <c r="O96" s="6">
        <v>0.667</v>
      </c>
      <c r="P96" s="6"/>
    </row>
    <row r="97" spans="9:16">
      <c r="I97" s="6">
        <v>130.2</v>
      </c>
      <c r="J97" s="6">
        <v>0.66</v>
      </c>
      <c r="K97" s="6">
        <v>0.691</v>
      </c>
      <c r="L97" s="6">
        <v>0.655</v>
      </c>
      <c r="M97" s="6">
        <v>0.623</v>
      </c>
      <c r="N97" s="6">
        <v>0.634</v>
      </c>
      <c r="O97" s="6">
        <v>0.661</v>
      </c>
      <c r="P97" s="6"/>
    </row>
    <row r="98" spans="9:16">
      <c r="I98" s="6">
        <v>131.6</v>
      </c>
      <c r="J98" s="6">
        <v>0.657</v>
      </c>
      <c r="K98" s="6">
        <v>0.688</v>
      </c>
      <c r="L98" s="6">
        <v>0.658</v>
      </c>
      <c r="M98" s="6">
        <v>0.62</v>
      </c>
      <c r="N98" s="6">
        <v>0.629</v>
      </c>
      <c r="O98" s="6">
        <v>0.661</v>
      </c>
      <c r="P98" s="6"/>
    </row>
    <row r="99" spans="9:16">
      <c r="I99" s="6">
        <v>133</v>
      </c>
      <c r="J99" s="6">
        <v>0.661</v>
      </c>
      <c r="K99" s="6">
        <v>0.698</v>
      </c>
      <c r="L99" s="6">
        <v>0.654</v>
      </c>
      <c r="M99" s="6">
        <v>0.624</v>
      </c>
      <c r="N99" s="6">
        <v>0.635</v>
      </c>
      <c r="O99" s="6">
        <v>0.654</v>
      </c>
      <c r="P99" s="6"/>
    </row>
    <row r="100" spans="9:16">
      <c r="I100" s="6">
        <v>134.4</v>
      </c>
      <c r="J100" s="6">
        <v>0.659</v>
      </c>
      <c r="K100" s="6">
        <v>0.689</v>
      </c>
      <c r="L100" s="6">
        <v>0.662</v>
      </c>
      <c r="M100" s="6">
        <v>0.62</v>
      </c>
      <c r="N100" s="6">
        <v>0.628</v>
      </c>
      <c r="O100" s="6">
        <v>0.659</v>
      </c>
      <c r="P100" s="6"/>
    </row>
    <row r="101" spans="9:16">
      <c r="I101" s="6">
        <v>135.8</v>
      </c>
      <c r="J101" s="6">
        <v>0.652</v>
      </c>
      <c r="K101" s="6">
        <v>0.696</v>
      </c>
      <c r="L101" s="6">
        <v>0.654</v>
      </c>
      <c r="M101" s="6">
        <v>0.626</v>
      </c>
      <c r="N101" s="6">
        <v>0.633</v>
      </c>
      <c r="O101" s="6">
        <v>0.656</v>
      </c>
      <c r="P101" s="6"/>
    </row>
    <row r="102" spans="9:16">
      <c r="I102" s="6">
        <v>137.2</v>
      </c>
      <c r="J102" s="6">
        <v>0.659</v>
      </c>
      <c r="K102" s="6">
        <v>0.691</v>
      </c>
      <c r="L102" s="6">
        <v>0.654</v>
      </c>
      <c r="M102" s="6">
        <v>0.623</v>
      </c>
      <c r="N102" s="6">
        <v>0.635</v>
      </c>
      <c r="O102" s="6">
        <v>0.659</v>
      </c>
      <c r="P102" s="6"/>
    </row>
    <row r="103" spans="9:16">
      <c r="I103" s="6">
        <v>138.6</v>
      </c>
      <c r="J103" s="6">
        <v>0.656</v>
      </c>
      <c r="K103" s="6">
        <v>0.693</v>
      </c>
      <c r="L103" s="6">
        <v>0.653</v>
      </c>
      <c r="M103" s="6">
        <v>0.622</v>
      </c>
      <c r="N103" s="6">
        <v>0.627</v>
      </c>
      <c r="O103" s="6">
        <v>0.655</v>
      </c>
      <c r="P103" s="6"/>
    </row>
    <row r="104" spans="9:16">
      <c r="I104" s="6">
        <v>140</v>
      </c>
      <c r="J104" s="6">
        <v>0.66</v>
      </c>
      <c r="K104" s="6">
        <v>0.693</v>
      </c>
      <c r="L104" s="6">
        <v>0.656</v>
      </c>
      <c r="M104" s="6">
        <v>0.625</v>
      </c>
      <c r="N104" s="6">
        <v>0.631</v>
      </c>
      <c r="O104" s="6">
        <v>0.665</v>
      </c>
      <c r="P104" s="6"/>
    </row>
    <row r="105" spans="9:16">
      <c r="I105" s="6">
        <v>141.4</v>
      </c>
      <c r="J105" s="6">
        <v>0.658</v>
      </c>
      <c r="K105" s="6">
        <v>0.692</v>
      </c>
      <c r="L105" s="6">
        <v>0.654</v>
      </c>
      <c r="M105" s="6">
        <v>0.616</v>
      </c>
      <c r="N105" s="6">
        <v>0.63</v>
      </c>
      <c r="O105" s="6">
        <v>0.66</v>
      </c>
      <c r="P105" s="6"/>
    </row>
    <row r="106" spans="9:16">
      <c r="I106" s="6">
        <v>142.8</v>
      </c>
      <c r="J106" s="6">
        <v>0.662</v>
      </c>
      <c r="K106" s="6">
        <v>0.695</v>
      </c>
      <c r="L106" s="6">
        <v>0.661</v>
      </c>
      <c r="M106" s="6">
        <v>0.617</v>
      </c>
      <c r="N106" s="6">
        <v>0.631</v>
      </c>
      <c r="O106" s="6">
        <v>0.66</v>
      </c>
      <c r="P106" s="6"/>
    </row>
    <row r="107" spans="9:16">
      <c r="I107" s="6">
        <v>144.2</v>
      </c>
      <c r="J107" s="6">
        <v>0.661</v>
      </c>
      <c r="K107" s="6">
        <v>0.69</v>
      </c>
      <c r="L107" s="6">
        <v>0.655</v>
      </c>
      <c r="M107" s="6">
        <v>0.623</v>
      </c>
      <c r="N107" s="6">
        <v>0.628</v>
      </c>
      <c r="O107" s="6">
        <v>0.665</v>
      </c>
      <c r="P107" s="6"/>
    </row>
    <row r="108" spans="9:16">
      <c r="I108" s="6">
        <v>145.6</v>
      </c>
      <c r="J108" s="6">
        <v>0.658</v>
      </c>
      <c r="K108" s="6">
        <v>0.69</v>
      </c>
      <c r="L108" s="6">
        <v>0.66</v>
      </c>
      <c r="M108" s="6">
        <v>0.629</v>
      </c>
      <c r="N108" s="6">
        <v>0.632</v>
      </c>
      <c r="O108" s="6">
        <v>0.66</v>
      </c>
      <c r="P108" s="6"/>
    </row>
    <row r="109" spans="9:16">
      <c r="I109" s="6">
        <v>147</v>
      </c>
      <c r="J109" s="6">
        <v>0.659</v>
      </c>
      <c r="K109" s="6">
        <v>0.685</v>
      </c>
      <c r="L109" s="6">
        <v>0.658</v>
      </c>
      <c r="M109" s="6">
        <v>0.617</v>
      </c>
      <c r="N109" s="6">
        <v>0.629</v>
      </c>
      <c r="O109" s="6">
        <v>0.659</v>
      </c>
      <c r="P109" s="6"/>
    </row>
    <row r="110" spans="9:16">
      <c r="I110" s="6">
        <v>148.4</v>
      </c>
      <c r="J110" s="6">
        <v>0.662</v>
      </c>
      <c r="K110" s="6">
        <v>0.691</v>
      </c>
      <c r="L110" s="6">
        <v>0.652</v>
      </c>
      <c r="M110" s="6">
        <v>0.623</v>
      </c>
      <c r="N110" s="6">
        <v>0.623</v>
      </c>
      <c r="O110" s="6">
        <v>0.666</v>
      </c>
      <c r="P110" s="6"/>
    </row>
    <row r="111" spans="9:16">
      <c r="I111" s="6">
        <v>149.8</v>
      </c>
      <c r="J111" s="6">
        <v>0.657</v>
      </c>
      <c r="K111" s="6">
        <v>0.689</v>
      </c>
      <c r="L111" s="6">
        <v>0.653</v>
      </c>
      <c r="M111" s="6">
        <v>0.627</v>
      </c>
      <c r="N111" s="6">
        <v>0.631</v>
      </c>
      <c r="O111" s="6">
        <v>0.654</v>
      </c>
      <c r="P111" s="6"/>
    </row>
    <row r="112" spans="9:16">
      <c r="I112" s="6">
        <v>151.2</v>
      </c>
      <c r="J112" s="6">
        <v>0.659</v>
      </c>
      <c r="K112" s="6">
        <v>0.688</v>
      </c>
      <c r="L112" s="6">
        <v>0.657</v>
      </c>
      <c r="M112" s="6">
        <v>0.625</v>
      </c>
      <c r="N112" s="6">
        <v>0.636</v>
      </c>
      <c r="O112" s="6">
        <v>0.657</v>
      </c>
      <c r="P112" s="6"/>
    </row>
    <row r="113" spans="9:16">
      <c r="I113" s="6">
        <v>152.6</v>
      </c>
      <c r="J113" s="6">
        <v>0.658</v>
      </c>
      <c r="K113" s="6">
        <v>0.69</v>
      </c>
      <c r="L113" s="6">
        <v>0.655</v>
      </c>
      <c r="M113" s="6">
        <v>0.617</v>
      </c>
      <c r="N113" s="6">
        <v>0.624</v>
      </c>
      <c r="O113" s="6">
        <v>0.66</v>
      </c>
      <c r="P113" s="6"/>
    </row>
    <row r="114" spans="9:16">
      <c r="I114" s="6">
        <v>154</v>
      </c>
      <c r="J114" s="6">
        <v>0.656</v>
      </c>
      <c r="K114" s="6">
        <v>0.693</v>
      </c>
      <c r="L114" s="6">
        <v>0.657</v>
      </c>
      <c r="M114" s="6">
        <v>0.617</v>
      </c>
      <c r="N114" s="6">
        <v>0.63</v>
      </c>
      <c r="O114" s="6">
        <v>0.658</v>
      </c>
      <c r="P114" s="6"/>
    </row>
    <row r="115" spans="9:16">
      <c r="I115" s="6">
        <v>155.4</v>
      </c>
      <c r="J115" s="6">
        <v>0.659</v>
      </c>
      <c r="K115" s="6">
        <v>0.691</v>
      </c>
      <c r="L115" s="6">
        <v>0.657</v>
      </c>
      <c r="M115" s="6">
        <v>0.625</v>
      </c>
      <c r="N115" s="6">
        <v>0.634</v>
      </c>
      <c r="O115" s="6">
        <v>0.66</v>
      </c>
      <c r="P115" s="6"/>
    </row>
    <row r="116" spans="9:16">
      <c r="I116" s="6">
        <v>156.8</v>
      </c>
      <c r="J116" s="6">
        <v>0.653</v>
      </c>
      <c r="K116" s="6">
        <v>0.696</v>
      </c>
      <c r="L116" s="6">
        <v>0.648</v>
      </c>
      <c r="M116" s="6">
        <v>0.617</v>
      </c>
      <c r="N116" s="6">
        <v>0.629</v>
      </c>
      <c r="O116" s="6">
        <v>0.655</v>
      </c>
      <c r="P116" s="6"/>
    </row>
    <row r="117" spans="9:16">
      <c r="I117" s="6">
        <v>158.2</v>
      </c>
      <c r="J117" s="6">
        <v>0.656</v>
      </c>
      <c r="K117" s="6">
        <v>0.688</v>
      </c>
      <c r="L117" s="6">
        <v>0.655</v>
      </c>
      <c r="M117" s="6">
        <v>0.621</v>
      </c>
      <c r="N117" s="6">
        <v>0.629</v>
      </c>
      <c r="O117" s="6">
        <v>0.657</v>
      </c>
      <c r="P117" s="6"/>
    </row>
    <row r="118" spans="9:16">
      <c r="I118" s="6">
        <v>159.6</v>
      </c>
      <c r="J118" s="6">
        <v>0.654</v>
      </c>
      <c r="K118" s="6">
        <v>0.689</v>
      </c>
      <c r="L118" s="6">
        <v>0.655</v>
      </c>
      <c r="M118" s="6">
        <v>0.624</v>
      </c>
      <c r="N118" s="6">
        <v>0.633</v>
      </c>
      <c r="O118" s="6">
        <v>0.661</v>
      </c>
      <c r="P118" s="6"/>
    </row>
    <row r="119" spans="9:16">
      <c r="I119" s="6">
        <v>161</v>
      </c>
      <c r="J119" s="6">
        <v>0.657</v>
      </c>
      <c r="K119" s="6">
        <v>0.688</v>
      </c>
      <c r="L119" s="6">
        <v>0.655</v>
      </c>
      <c r="M119" s="6">
        <v>0.623</v>
      </c>
      <c r="N119" s="6">
        <v>0.632</v>
      </c>
      <c r="O119" s="6">
        <v>0.662</v>
      </c>
      <c r="P119" s="6"/>
    </row>
    <row r="120" spans="9:16">
      <c r="I120" s="6">
        <v>162.4</v>
      </c>
      <c r="J120" s="6">
        <v>0.651</v>
      </c>
      <c r="K120" s="6">
        <v>0.694</v>
      </c>
      <c r="L120" s="6">
        <v>0.657</v>
      </c>
      <c r="M120" s="6">
        <v>0.621</v>
      </c>
      <c r="N120" s="6">
        <v>0.628</v>
      </c>
      <c r="O120" s="6">
        <v>0.655</v>
      </c>
      <c r="P120" s="6"/>
    </row>
    <row r="121" spans="9:16">
      <c r="I121" s="6">
        <v>163.8</v>
      </c>
      <c r="J121" s="6">
        <v>0.658</v>
      </c>
      <c r="K121" s="6">
        <v>0.687</v>
      </c>
      <c r="L121" s="6">
        <v>0.651</v>
      </c>
      <c r="M121" s="6">
        <v>0.625</v>
      </c>
      <c r="N121" s="6">
        <v>0.631</v>
      </c>
      <c r="O121" s="6">
        <v>0.659</v>
      </c>
      <c r="P121" s="6"/>
    </row>
    <row r="122" spans="9:16">
      <c r="I122" s="6">
        <v>165.2</v>
      </c>
      <c r="J122" s="6">
        <v>0.656</v>
      </c>
      <c r="K122" s="6">
        <v>0.69</v>
      </c>
      <c r="L122" s="6">
        <v>0.653</v>
      </c>
      <c r="M122" s="6">
        <v>0.62</v>
      </c>
      <c r="N122" s="6">
        <v>0.632</v>
      </c>
      <c r="O122" s="6">
        <v>0.661</v>
      </c>
      <c r="P122" s="6"/>
    </row>
    <row r="123" spans="9:16">
      <c r="I123" s="6">
        <v>166.6</v>
      </c>
      <c r="J123" s="6">
        <v>0.658</v>
      </c>
      <c r="K123" s="6">
        <v>0.688</v>
      </c>
      <c r="L123" s="6">
        <v>0.656</v>
      </c>
      <c r="M123" s="6">
        <v>0.623</v>
      </c>
      <c r="N123" s="6">
        <v>0.628</v>
      </c>
      <c r="O123" s="6">
        <v>0.655</v>
      </c>
      <c r="P123" s="6"/>
    </row>
    <row r="124" spans="9:16">
      <c r="I124" s="6">
        <v>168</v>
      </c>
      <c r="J124" s="6">
        <v>0.655</v>
      </c>
      <c r="K124" s="6">
        <v>0.69</v>
      </c>
      <c r="L124" s="6">
        <v>0.655</v>
      </c>
      <c r="M124" s="6">
        <v>0.624</v>
      </c>
      <c r="N124" s="6">
        <v>0.636</v>
      </c>
      <c r="O124" s="6">
        <v>0.655</v>
      </c>
      <c r="P124" s="6"/>
    </row>
    <row r="125" spans="9:16">
      <c r="I125" s="6">
        <v>169.4</v>
      </c>
      <c r="J125" s="6">
        <v>0.655</v>
      </c>
      <c r="K125" s="6">
        <v>0.684</v>
      </c>
      <c r="L125" s="6">
        <v>0.651</v>
      </c>
      <c r="M125" s="6">
        <v>0.624</v>
      </c>
      <c r="N125" s="6">
        <v>0.628</v>
      </c>
      <c r="O125" s="6">
        <v>0.661</v>
      </c>
      <c r="P125" s="6"/>
    </row>
    <row r="126" spans="9:16">
      <c r="I126" s="6">
        <v>170.8</v>
      </c>
      <c r="J126" s="6">
        <v>0.654</v>
      </c>
      <c r="K126" s="6">
        <v>0.684</v>
      </c>
      <c r="L126" s="6">
        <v>0.656</v>
      </c>
      <c r="M126" s="6">
        <v>0.622</v>
      </c>
      <c r="N126" s="6">
        <v>0.635</v>
      </c>
      <c r="O126" s="6">
        <v>0.66</v>
      </c>
      <c r="P126" s="6"/>
    </row>
    <row r="127" spans="9:16">
      <c r="I127" s="6">
        <v>172.2</v>
      </c>
      <c r="J127" s="6">
        <v>0.655</v>
      </c>
      <c r="K127" s="6">
        <v>0.684</v>
      </c>
      <c r="L127" s="6">
        <v>0.649</v>
      </c>
      <c r="M127" s="6">
        <v>0.621</v>
      </c>
      <c r="N127" s="6">
        <v>0.623</v>
      </c>
      <c r="O127" s="6">
        <v>0.655</v>
      </c>
      <c r="P127" s="6"/>
    </row>
    <row r="128" spans="9:16">
      <c r="I128" s="6">
        <v>173.6</v>
      </c>
      <c r="J128" s="6">
        <v>0.658</v>
      </c>
      <c r="K128" s="6">
        <v>0.692</v>
      </c>
      <c r="L128" s="6">
        <v>0.653</v>
      </c>
      <c r="M128" s="6">
        <v>0.62</v>
      </c>
      <c r="N128" s="6">
        <v>0.631</v>
      </c>
      <c r="O128" s="6">
        <v>0.651</v>
      </c>
      <c r="P128" s="6"/>
    </row>
    <row r="129" spans="9:16">
      <c r="I129" s="6">
        <v>175</v>
      </c>
      <c r="J129" s="6">
        <v>0.659</v>
      </c>
      <c r="K129" s="6">
        <v>0.69</v>
      </c>
      <c r="L129" s="6">
        <v>0.651</v>
      </c>
      <c r="M129" s="6">
        <v>0.619</v>
      </c>
      <c r="N129" s="6">
        <v>0.634</v>
      </c>
      <c r="O129" s="6">
        <v>0.652</v>
      </c>
      <c r="P129" s="6"/>
    </row>
    <row r="130" spans="9:16">
      <c r="I130" s="6">
        <v>176.4</v>
      </c>
      <c r="J130" s="6">
        <v>0.655</v>
      </c>
      <c r="K130" s="6">
        <v>0.68</v>
      </c>
      <c r="L130" s="6">
        <v>0.654</v>
      </c>
      <c r="M130" s="6">
        <v>0.623</v>
      </c>
      <c r="N130" s="6">
        <v>0.631</v>
      </c>
      <c r="O130" s="6">
        <v>0.659</v>
      </c>
      <c r="P130" s="6"/>
    </row>
    <row r="131" spans="9:16">
      <c r="I131" s="6">
        <v>177.8</v>
      </c>
      <c r="J131" s="6">
        <v>0.653</v>
      </c>
      <c r="K131" s="6">
        <v>0.687</v>
      </c>
      <c r="L131" s="6">
        <v>0.654</v>
      </c>
      <c r="M131" s="6">
        <v>0.622</v>
      </c>
      <c r="N131" s="6">
        <v>0.632</v>
      </c>
      <c r="O131" s="6">
        <v>0.664</v>
      </c>
      <c r="P131" s="6"/>
    </row>
    <row r="132" spans="9:16">
      <c r="I132" s="6">
        <v>179.2</v>
      </c>
      <c r="J132" s="6">
        <v>0.652</v>
      </c>
      <c r="K132" s="6">
        <v>0.685</v>
      </c>
      <c r="L132" s="6">
        <v>0.657</v>
      </c>
      <c r="M132" s="6">
        <v>0.625</v>
      </c>
      <c r="N132" s="6">
        <v>0.634</v>
      </c>
      <c r="O132" s="6">
        <v>0.653</v>
      </c>
      <c r="P132" s="6"/>
    </row>
    <row r="133" spans="9:16">
      <c r="I133" s="6">
        <v>180.6</v>
      </c>
      <c r="J133" s="6">
        <v>0.662</v>
      </c>
      <c r="K133" s="6">
        <v>0.693</v>
      </c>
      <c r="L133" s="6">
        <v>0.651</v>
      </c>
      <c r="M133" s="6">
        <v>0.625</v>
      </c>
      <c r="N133" s="6">
        <v>0.628</v>
      </c>
      <c r="O133" s="6">
        <v>0.657</v>
      </c>
      <c r="P133" s="6"/>
    </row>
    <row r="134" spans="9:16">
      <c r="I134" s="6"/>
      <c r="J134" s="6"/>
      <c r="K134" s="6"/>
      <c r="L134" s="6"/>
      <c r="M134" s="6"/>
      <c r="N134" s="6"/>
      <c r="O134" s="6"/>
      <c r="P134" s="6"/>
    </row>
    <row r="135" spans="9:16">
      <c r="I135" s="6"/>
      <c r="J135" s="6"/>
      <c r="K135" s="6"/>
      <c r="L135" s="6"/>
      <c r="M135" s="6"/>
      <c r="N135" s="6"/>
      <c r="O135" s="6"/>
      <c r="P135" s="6"/>
    </row>
    <row r="136" spans="9:16">
      <c r="I136" s="6"/>
      <c r="J136" s="6"/>
      <c r="K136" s="6"/>
      <c r="L136" s="6"/>
      <c r="M136" s="6"/>
      <c r="N136" s="6"/>
      <c r="O136" s="6"/>
      <c r="P136" s="6"/>
    </row>
    <row r="137" spans="9:16">
      <c r="I137" s="6"/>
      <c r="J137" s="6"/>
      <c r="K137" s="6"/>
      <c r="L137" s="6"/>
      <c r="M137" s="6"/>
      <c r="N137" s="6"/>
      <c r="O137" s="6"/>
      <c r="P137" s="6"/>
    </row>
    <row r="138" spans="9:16">
      <c r="I138" s="6"/>
      <c r="J138" s="6"/>
      <c r="K138" s="6"/>
      <c r="L138" s="6"/>
      <c r="M138" s="6"/>
      <c r="N138" s="6"/>
      <c r="O138" s="6"/>
      <c r="P138" s="6"/>
    </row>
    <row r="139" spans="9:16">
      <c r="I139" s="6"/>
      <c r="J139" s="6"/>
      <c r="K139" s="6"/>
      <c r="L139" s="6"/>
      <c r="M139" s="6"/>
      <c r="N139" s="6"/>
      <c r="O139" s="6"/>
      <c r="P139" s="6"/>
    </row>
    <row r="140" spans="9:16">
      <c r="I140" s="6"/>
      <c r="J140" s="6"/>
      <c r="K140" s="6"/>
      <c r="L140" s="6"/>
      <c r="M140" s="6"/>
      <c r="N140" s="6"/>
      <c r="O140" s="6"/>
      <c r="P140" s="6"/>
    </row>
    <row r="141" spans="9:16">
      <c r="I141" s="6"/>
      <c r="J141" s="6"/>
      <c r="K141" s="6"/>
      <c r="L141" s="6"/>
      <c r="M141" s="6"/>
      <c r="N141" s="6"/>
      <c r="O141" s="6"/>
      <c r="P141" s="6"/>
    </row>
    <row r="142" spans="9:16">
      <c r="I142" s="6"/>
      <c r="J142" s="6"/>
      <c r="K142" s="6"/>
      <c r="L142" s="6"/>
      <c r="M142" s="6"/>
      <c r="N142" s="6"/>
      <c r="O142" s="6"/>
      <c r="P142" s="6"/>
    </row>
    <row r="143" spans="9:16">
      <c r="I143" s="6"/>
      <c r="J143" s="6"/>
      <c r="K143" s="6"/>
      <c r="L143" s="6"/>
      <c r="M143" s="6"/>
      <c r="N143" s="6"/>
      <c r="O143" s="6"/>
      <c r="P143" s="6"/>
    </row>
    <row r="144" spans="9:16">
      <c r="I144" s="6"/>
      <c r="J144" s="6"/>
      <c r="K144" s="6"/>
      <c r="L144" s="6"/>
      <c r="M144" s="6"/>
      <c r="N144" s="6"/>
      <c r="O144" s="6"/>
      <c r="P144" s="6"/>
    </row>
    <row r="145" spans="9:16">
      <c r="I145" s="6"/>
      <c r="J145" s="6"/>
      <c r="K145" s="6"/>
      <c r="L145" s="6"/>
      <c r="M145" s="6"/>
      <c r="N145" s="6"/>
      <c r="O145" s="6"/>
      <c r="P145" s="6"/>
    </row>
    <row r="146" spans="9:16">
      <c r="I146" s="6"/>
      <c r="J146" s="6"/>
      <c r="K146" s="6"/>
      <c r="L146" s="6"/>
      <c r="M146" s="6"/>
      <c r="N146" s="6"/>
      <c r="O146" s="6"/>
      <c r="P146" s="6"/>
    </row>
    <row r="147" spans="9:16">
      <c r="I147" s="6"/>
      <c r="J147" s="6"/>
      <c r="K147" s="6"/>
      <c r="L147" s="6"/>
      <c r="M147" s="6"/>
      <c r="N147" s="6"/>
      <c r="O147" s="6"/>
      <c r="P147" s="6"/>
    </row>
    <row r="148" spans="9:16">
      <c r="I148" s="6"/>
      <c r="J148" s="6"/>
      <c r="K148" s="6"/>
      <c r="L148" s="6"/>
      <c r="M148" s="6"/>
      <c r="N148" s="6"/>
      <c r="O148" s="6"/>
      <c r="P148" s="6"/>
    </row>
    <row r="149" spans="9:16">
      <c r="I149" s="6"/>
      <c r="J149" s="6"/>
      <c r="K149" s="6"/>
      <c r="L149" s="6"/>
      <c r="M149" s="6"/>
      <c r="N149" s="6"/>
      <c r="O149" s="6"/>
      <c r="P149" s="6"/>
    </row>
    <row r="150" spans="9:16">
      <c r="I150" s="6"/>
      <c r="J150" s="6"/>
      <c r="K150" s="6"/>
      <c r="L150" s="6"/>
      <c r="M150" s="6"/>
      <c r="N150" s="6"/>
      <c r="O150" s="6"/>
      <c r="P150" s="6"/>
    </row>
    <row r="151" spans="9:16">
      <c r="I151" s="6"/>
      <c r="J151" s="6"/>
      <c r="K151" s="6"/>
      <c r="L151" s="6"/>
      <c r="M151" s="6"/>
      <c r="N151" s="6"/>
      <c r="O151" s="6"/>
      <c r="P151" s="6"/>
    </row>
    <row r="152" spans="9:16">
      <c r="I152" s="6"/>
      <c r="J152" s="6"/>
      <c r="K152" s="6"/>
      <c r="L152" s="6"/>
      <c r="M152" s="6"/>
      <c r="N152" s="6"/>
      <c r="O152" s="6"/>
      <c r="P152" s="6"/>
    </row>
    <row r="153" spans="9:16">
      <c r="I153" s="6"/>
      <c r="J153" s="6"/>
      <c r="K153" s="6"/>
      <c r="L153" s="6"/>
      <c r="M153" s="6"/>
      <c r="N153" s="6"/>
      <c r="O153" s="6"/>
      <c r="P153" s="6"/>
    </row>
    <row r="154" spans="9:16">
      <c r="I154" s="6"/>
      <c r="J154" s="6"/>
      <c r="K154" s="6"/>
      <c r="L154" s="6"/>
      <c r="M154" s="6"/>
      <c r="N154" s="6"/>
      <c r="O154" s="6"/>
      <c r="P154" s="6"/>
    </row>
    <row r="155" spans="9:16">
      <c r="I155" s="6"/>
      <c r="J155" s="6"/>
      <c r="K155" s="6"/>
      <c r="L155" s="6"/>
      <c r="M155" s="6"/>
      <c r="N155" s="6"/>
      <c r="O155" s="6"/>
      <c r="P155" s="6"/>
    </row>
    <row r="156" spans="9:16">
      <c r="I156" s="6"/>
      <c r="J156" s="6"/>
      <c r="K156" s="6"/>
      <c r="L156" s="6"/>
      <c r="M156" s="6"/>
      <c r="N156" s="6"/>
      <c r="O156" s="6"/>
      <c r="P156" s="6"/>
    </row>
    <row r="157" spans="9:16">
      <c r="I157" s="6"/>
      <c r="J157" s="6"/>
      <c r="K157" s="6"/>
      <c r="L157" s="6"/>
      <c r="M157" s="6"/>
      <c r="N157" s="6"/>
      <c r="O157" s="6"/>
      <c r="P157" s="6"/>
    </row>
    <row r="158" spans="9:16">
      <c r="I158" s="6"/>
      <c r="J158" s="6"/>
      <c r="K158" s="6"/>
      <c r="L158" s="6"/>
      <c r="M158" s="6"/>
      <c r="N158" s="6"/>
      <c r="O158" s="6"/>
      <c r="P158" s="6"/>
    </row>
    <row r="159" spans="9:16">
      <c r="I159" s="6"/>
      <c r="J159" s="6"/>
      <c r="K159" s="6"/>
      <c r="L159" s="6"/>
      <c r="M159" s="6"/>
      <c r="N159" s="6"/>
      <c r="O159" s="6"/>
      <c r="P159" s="6"/>
    </row>
    <row r="160" spans="9:16">
      <c r="I160" s="6"/>
      <c r="J160" s="6"/>
      <c r="K160" s="6"/>
      <c r="L160" s="6"/>
      <c r="M160" s="6"/>
      <c r="N160" s="6"/>
      <c r="O160" s="6"/>
      <c r="P160" s="6"/>
    </row>
    <row r="161" spans="9:16">
      <c r="I161" s="6"/>
      <c r="J161" s="6"/>
      <c r="K161" s="6"/>
      <c r="L161" s="6"/>
      <c r="M161" s="6"/>
      <c r="N161" s="6"/>
      <c r="O161" s="6"/>
      <c r="P161" s="6"/>
    </row>
    <row r="162" spans="9:16">
      <c r="I162" s="6"/>
      <c r="J162" s="6"/>
      <c r="K162" s="6"/>
      <c r="L162" s="6"/>
      <c r="M162" s="6"/>
      <c r="N162" s="6"/>
      <c r="O162" s="6"/>
      <c r="P162" s="6"/>
    </row>
    <row r="163" spans="9:16">
      <c r="I163" s="6"/>
      <c r="J163" s="6"/>
      <c r="K163" s="6"/>
      <c r="L163" s="6"/>
      <c r="M163" s="6"/>
      <c r="N163" s="6"/>
      <c r="O163" s="6"/>
      <c r="P163" s="6"/>
    </row>
    <row r="164" spans="9:16">
      <c r="I164" s="6"/>
      <c r="J164" s="6"/>
      <c r="K164" s="6"/>
      <c r="L164" s="6"/>
      <c r="M164" s="6"/>
      <c r="N164" s="6"/>
      <c r="O164" s="6"/>
      <c r="P164" s="6"/>
    </row>
    <row r="165" spans="9:16">
      <c r="I165" s="6"/>
      <c r="J165" s="6"/>
      <c r="K165" s="6"/>
      <c r="L165" s="6"/>
      <c r="M165" s="6"/>
      <c r="N165" s="6"/>
      <c r="O165" s="6"/>
      <c r="P165" s="6"/>
    </row>
    <row r="166" spans="9:16">
      <c r="I166" s="6"/>
      <c r="J166" s="6"/>
      <c r="K166" s="6"/>
      <c r="L166" s="6"/>
      <c r="M166" s="6"/>
      <c r="N166" s="6"/>
      <c r="O166" s="6"/>
      <c r="P166" s="6"/>
    </row>
    <row r="167" spans="9:16">
      <c r="I167" s="6"/>
      <c r="J167" s="6"/>
      <c r="K167" s="6"/>
      <c r="L167" s="6"/>
      <c r="M167" s="6"/>
      <c r="N167" s="6"/>
      <c r="O167" s="6"/>
      <c r="P167" s="6"/>
    </row>
    <row r="168" spans="9:16">
      <c r="I168" s="6"/>
      <c r="J168" s="6"/>
      <c r="K168" s="6"/>
      <c r="L168" s="6"/>
      <c r="M168" s="6"/>
      <c r="N168" s="6"/>
      <c r="O168" s="6"/>
      <c r="P168" s="6"/>
    </row>
    <row r="169" spans="9:16">
      <c r="I169" s="6"/>
      <c r="J169" s="6"/>
      <c r="K169" s="6"/>
      <c r="L169" s="6"/>
      <c r="M169" s="6"/>
      <c r="N169" s="6"/>
      <c r="O169" s="6"/>
      <c r="P169" s="6"/>
    </row>
    <row r="170" spans="9:16">
      <c r="I170" s="6"/>
      <c r="J170" s="6"/>
      <c r="K170" s="6"/>
      <c r="L170" s="6"/>
      <c r="M170" s="6"/>
      <c r="N170" s="6"/>
      <c r="O170" s="6"/>
      <c r="P170" s="6"/>
    </row>
    <row r="171" spans="9:16">
      <c r="I171" s="6"/>
      <c r="J171" s="6"/>
      <c r="K171" s="6"/>
      <c r="L171" s="6"/>
      <c r="M171" s="6"/>
      <c r="N171" s="6"/>
      <c r="O171" s="6"/>
      <c r="P171" s="6"/>
    </row>
    <row r="172" spans="9:16">
      <c r="I172" s="6"/>
      <c r="J172" s="6"/>
      <c r="K172" s="6"/>
      <c r="L172" s="6"/>
      <c r="M172" s="6"/>
      <c r="N172" s="6"/>
      <c r="O172" s="6"/>
      <c r="P172" s="6"/>
    </row>
    <row r="173" spans="9:16">
      <c r="I173" s="6"/>
      <c r="J173" s="6"/>
      <c r="K173" s="6"/>
      <c r="L173" s="6"/>
      <c r="M173" s="6"/>
      <c r="N173" s="6"/>
      <c r="O173" s="6"/>
      <c r="P173" s="6"/>
    </row>
    <row r="174" spans="9:16">
      <c r="I174" s="6"/>
      <c r="J174" s="6"/>
      <c r="K174" s="6"/>
      <c r="L174" s="6"/>
      <c r="M174" s="6"/>
      <c r="N174" s="6"/>
      <c r="O174" s="6"/>
      <c r="P174" s="6"/>
    </row>
    <row r="175" spans="9:16">
      <c r="I175" s="6"/>
      <c r="J175" s="6"/>
      <c r="K175" s="6"/>
      <c r="L175" s="6"/>
      <c r="M175" s="6"/>
      <c r="N175" s="6"/>
      <c r="O175" s="6"/>
      <c r="P175" s="6"/>
    </row>
    <row r="176" spans="9:16">
      <c r="I176" s="6"/>
      <c r="J176" s="6"/>
      <c r="K176" s="6"/>
      <c r="L176" s="6"/>
      <c r="M176" s="6"/>
      <c r="N176" s="6"/>
      <c r="O176" s="6"/>
      <c r="P176" s="6"/>
    </row>
    <row r="177" spans="9:16">
      <c r="I177" s="6"/>
      <c r="J177" s="6"/>
      <c r="K177" s="6"/>
      <c r="L177" s="6"/>
      <c r="M177" s="6"/>
      <c r="N177" s="6"/>
      <c r="O177" s="6"/>
      <c r="P177" s="6"/>
    </row>
    <row r="178" spans="9:16">
      <c r="I178" s="6"/>
      <c r="J178" s="6"/>
      <c r="K178" s="6"/>
      <c r="L178" s="6"/>
      <c r="M178" s="6"/>
      <c r="N178" s="6"/>
      <c r="O178" s="6"/>
      <c r="P178" s="6"/>
    </row>
    <row r="179" spans="9:16">
      <c r="I179" s="6"/>
      <c r="J179" s="6"/>
      <c r="K179" s="6"/>
      <c r="L179" s="6"/>
      <c r="M179" s="6"/>
      <c r="N179" s="6"/>
      <c r="O179" s="6"/>
      <c r="P179" s="6"/>
    </row>
    <row r="180" spans="9:16">
      <c r="I180" s="6"/>
      <c r="J180" s="6"/>
      <c r="K180" s="6"/>
      <c r="L180" s="6"/>
      <c r="M180" s="6"/>
      <c r="N180" s="6"/>
      <c r="O180" s="6"/>
      <c r="P180" s="6"/>
    </row>
    <row r="181" spans="9:16">
      <c r="I181" s="6"/>
      <c r="J181" s="6"/>
      <c r="K181" s="6"/>
      <c r="L181" s="6"/>
      <c r="M181" s="6"/>
      <c r="N181" s="6"/>
      <c r="O181" s="6"/>
      <c r="P181" s="6"/>
    </row>
    <row r="182" spans="9:16">
      <c r="I182" s="6"/>
      <c r="J182" s="6"/>
      <c r="K182" s="6"/>
      <c r="L182" s="6"/>
      <c r="M182" s="6"/>
      <c r="N182" s="6"/>
      <c r="O182" s="6"/>
      <c r="P182" s="6"/>
    </row>
    <row r="183" spans="9:16">
      <c r="I183" s="6"/>
      <c r="J183" s="6"/>
      <c r="K183" s="6"/>
      <c r="L183" s="6"/>
      <c r="M183" s="6"/>
      <c r="N183" s="6"/>
      <c r="O183" s="6"/>
      <c r="P183" s="6"/>
    </row>
    <row r="184" spans="9:16">
      <c r="I184" s="6"/>
      <c r="J184" s="6"/>
      <c r="K184" s="6"/>
      <c r="L184" s="6"/>
      <c r="M184" s="6"/>
      <c r="N184" s="6"/>
      <c r="O184" s="6"/>
      <c r="P184" s="6"/>
    </row>
    <row r="185" spans="9:16">
      <c r="I185" s="6"/>
      <c r="J185" s="6"/>
      <c r="K185" s="6"/>
      <c r="L185" s="6"/>
      <c r="M185" s="6"/>
      <c r="N185" s="6"/>
      <c r="O185" s="6"/>
      <c r="P185" s="6"/>
    </row>
    <row r="186" spans="9:16">
      <c r="I186" s="6"/>
      <c r="J186" s="6"/>
      <c r="K186" s="6"/>
      <c r="L186" s="6"/>
      <c r="M186" s="6"/>
      <c r="N186" s="6"/>
      <c r="O186" s="6"/>
      <c r="P186" s="6"/>
    </row>
    <row r="187" spans="9:16">
      <c r="I187" s="6"/>
      <c r="J187" s="6"/>
      <c r="K187" s="6"/>
      <c r="L187" s="6"/>
      <c r="M187" s="6"/>
      <c r="N187" s="6"/>
      <c r="O187" s="6"/>
      <c r="P187" s="6"/>
    </row>
    <row r="188" spans="9:16">
      <c r="I188" s="6"/>
      <c r="J188" s="6"/>
      <c r="K188" s="6"/>
      <c r="L188" s="6"/>
      <c r="M188" s="6"/>
      <c r="N188" s="6"/>
      <c r="O188" s="6"/>
      <c r="P188" s="6"/>
    </row>
    <row r="189" spans="9:16">
      <c r="I189" s="6"/>
      <c r="J189" s="6"/>
      <c r="K189" s="6"/>
      <c r="L189" s="6"/>
      <c r="M189" s="6"/>
      <c r="N189" s="6"/>
      <c r="O189" s="6"/>
      <c r="P189" s="6"/>
    </row>
    <row r="190" spans="9:16">
      <c r="I190" s="6"/>
      <c r="J190" s="6"/>
      <c r="K190" s="6"/>
      <c r="L190" s="6"/>
      <c r="M190" s="6"/>
      <c r="N190" s="6"/>
      <c r="O190" s="6"/>
      <c r="P190" s="6"/>
    </row>
    <row r="191" spans="9:16">
      <c r="I191" s="6"/>
      <c r="J191" s="6"/>
      <c r="K191" s="6"/>
      <c r="L191" s="6"/>
      <c r="M191" s="6"/>
      <c r="N191" s="6"/>
      <c r="O191" s="6"/>
      <c r="P191" s="6"/>
    </row>
    <row r="192" spans="9:16">
      <c r="I192" s="6"/>
      <c r="J192" s="6"/>
      <c r="K192" s="6"/>
      <c r="L192" s="6"/>
      <c r="M192" s="6"/>
      <c r="N192" s="6"/>
      <c r="O192" s="6"/>
      <c r="P192" s="6"/>
    </row>
    <row r="193" spans="9:16">
      <c r="I193" s="6"/>
      <c r="J193" s="6"/>
      <c r="K193" s="6"/>
      <c r="L193" s="6"/>
      <c r="M193" s="6"/>
      <c r="N193" s="6"/>
      <c r="O193" s="6"/>
      <c r="P193" s="6"/>
    </row>
    <row r="194" spans="9:16">
      <c r="I194" s="6"/>
      <c r="J194" s="6"/>
      <c r="K194" s="6"/>
      <c r="L194" s="6"/>
      <c r="M194" s="6"/>
      <c r="N194" s="6"/>
      <c r="O194" s="6"/>
      <c r="P194" s="6"/>
    </row>
    <row r="195" spans="9:16">
      <c r="I195" s="6"/>
      <c r="J195" s="6"/>
      <c r="K195" s="6"/>
      <c r="L195" s="6"/>
      <c r="M195" s="6"/>
      <c r="N195" s="6"/>
      <c r="O195" s="6"/>
      <c r="P195" s="6"/>
    </row>
    <row r="196" spans="9:16">
      <c r="I196" s="6"/>
      <c r="J196" s="6"/>
      <c r="K196" s="6"/>
      <c r="L196" s="6"/>
      <c r="M196" s="6"/>
      <c r="N196" s="6"/>
      <c r="O196" s="6"/>
      <c r="P196" s="6"/>
    </row>
    <row r="197" spans="9:16">
      <c r="I197" s="6"/>
      <c r="J197" s="6"/>
      <c r="K197" s="6"/>
      <c r="L197" s="6"/>
      <c r="M197" s="6"/>
      <c r="N197" s="6"/>
      <c r="O197" s="6"/>
      <c r="P197" s="6"/>
    </row>
    <row r="198" spans="9:16">
      <c r="I198" s="6"/>
      <c r="J198" s="6"/>
      <c r="K198" s="6"/>
      <c r="L198" s="6"/>
      <c r="M198" s="6"/>
      <c r="N198" s="6"/>
      <c r="O198" s="6"/>
      <c r="P198" s="6"/>
    </row>
    <row r="199" spans="9:16">
      <c r="I199" s="6"/>
      <c r="J199" s="6"/>
      <c r="K199" s="6"/>
      <c r="L199" s="6"/>
      <c r="M199" s="6"/>
      <c r="N199" s="6"/>
      <c r="O199" s="6"/>
      <c r="P199" s="6"/>
    </row>
    <row r="200" spans="9:16">
      <c r="I200" s="6"/>
      <c r="J200" s="6"/>
      <c r="K200" s="6"/>
      <c r="L200" s="6"/>
      <c r="M200" s="6"/>
      <c r="N200" s="6"/>
      <c r="O200" s="6"/>
      <c r="P200" s="6"/>
    </row>
    <row r="201" spans="9:16">
      <c r="I201" s="6"/>
      <c r="J201" s="6"/>
      <c r="K201" s="6"/>
      <c r="L201" s="6"/>
      <c r="M201" s="6"/>
      <c r="N201" s="6"/>
      <c r="O201" s="6"/>
      <c r="P201" s="6"/>
    </row>
    <row r="202" spans="9:16">
      <c r="I202" s="6"/>
      <c r="J202" s="6"/>
      <c r="K202" s="6"/>
      <c r="L202" s="6"/>
      <c r="M202" s="6"/>
      <c r="N202" s="6"/>
      <c r="O202" s="6"/>
      <c r="P202" s="6"/>
    </row>
    <row r="203" spans="9:16">
      <c r="I203" s="6"/>
      <c r="J203" s="6"/>
      <c r="K203" s="6"/>
      <c r="L203" s="6"/>
      <c r="M203" s="6"/>
      <c r="N203" s="6"/>
      <c r="O203" s="6"/>
      <c r="P203" s="6"/>
    </row>
    <row r="204" spans="9:16">
      <c r="I204" s="6"/>
      <c r="J204" s="6"/>
      <c r="K204" s="6"/>
      <c r="L204" s="6"/>
      <c r="M204" s="6"/>
      <c r="N204" s="6"/>
      <c r="O204" s="6"/>
      <c r="P204" s="6"/>
    </row>
    <row r="205" spans="9:16">
      <c r="I205" s="6"/>
      <c r="J205" s="6"/>
      <c r="K205" s="6"/>
      <c r="L205" s="6"/>
      <c r="M205" s="6"/>
      <c r="N205" s="6"/>
      <c r="O205" s="6"/>
      <c r="P205" s="6"/>
    </row>
    <row r="206" spans="9:16">
      <c r="I206" s="6"/>
      <c r="J206" s="6"/>
      <c r="K206" s="6"/>
      <c r="L206" s="6"/>
      <c r="M206" s="6"/>
      <c r="N206" s="6"/>
      <c r="O206" s="6"/>
      <c r="P206" s="6"/>
    </row>
    <row r="207" spans="9:16">
      <c r="I207" s="6"/>
      <c r="J207" s="6"/>
      <c r="K207" s="6"/>
      <c r="L207" s="6"/>
      <c r="M207" s="6"/>
      <c r="N207" s="6"/>
      <c r="O207" s="6"/>
      <c r="P207" s="6"/>
    </row>
    <row r="208" spans="9:16">
      <c r="I208" s="6"/>
      <c r="J208" s="6"/>
      <c r="K208" s="6"/>
      <c r="L208" s="6"/>
      <c r="M208" s="6"/>
      <c r="N208" s="6"/>
      <c r="O208" s="6"/>
      <c r="P208" s="6"/>
    </row>
    <row r="209" spans="9:16">
      <c r="I209" s="6"/>
      <c r="J209" s="6"/>
      <c r="K209" s="6"/>
      <c r="L209" s="6"/>
      <c r="M209" s="6"/>
      <c r="N209" s="6"/>
      <c r="O209" s="6"/>
      <c r="P209" s="6"/>
    </row>
    <row r="210" spans="9:16">
      <c r="I210" s="6"/>
      <c r="J210" s="6"/>
      <c r="K210" s="6"/>
      <c r="L210" s="6"/>
      <c r="M210" s="6"/>
      <c r="N210" s="6"/>
      <c r="O210" s="6"/>
      <c r="P210" s="6"/>
    </row>
    <row r="211" spans="9:16">
      <c r="I211" s="6"/>
      <c r="J211" s="6"/>
      <c r="K211" s="6"/>
      <c r="L211" s="6"/>
      <c r="M211" s="6"/>
      <c r="N211" s="6"/>
      <c r="O211" s="6"/>
      <c r="P211" s="6"/>
    </row>
    <row r="212" spans="9:16">
      <c r="I212" s="6"/>
      <c r="J212" s="6"/>
      <c r="K212" s="6"/>
      <c r="L212" s="6"/>
      <c r="M212" s="6"/>
      <c r="N212" s="6"/>
      <c r="O212" s="6"/>
      <c r="P212" s="6"/>
    </row>
    <row r="213" spans="9:16">
      <c r="I213" s="6"/>
      <c r="J213" s="6"/>
      <c r="K213" s="6"/>
      <c r="L213" s="6"/>
      <c r="M213" s="6"/>
      <c r="N213" s="6"/>
      <c r="O213" s="6"/>
      <c r="P213" s="6"/>
    </row>
    <row r="214" spans="9:16">
      <c r="I214" s="6"/>
      <c r="J214" s="6"/>
      <c r="K214" s="6"/>
      <c r="L214" s="6"/>
      <c r="M214" s="6"/>
      <c r="N214" s="6"/>
      <c r="O214" s="6"/>
      <c r="P214" s="6"/>
    </row>
    <row r="215" spans="9:16">
      <c r="I215" s="6"/>
      <c r="J215" s="6"/>
      <c r="K215" s="6"/>
      <c r="L215" s="6"/>
      <c r="M215" s="6"/>
      <c r="N215" s="6"/>
      <c r="O215" s="6"/>
      <c r="P215" s="6"/>
    </row>
    <row r="216" spans="9:16">
      <c r="I216" s="6"/>
      <c r="J216" s="6"/>
      <c r="K216" s="6"/>
      <c r="L216" s="6"/>
      <c r="M216" s="6"/>
      <c r="N216" s="6"/>
      <c r="O216" s="6"/>
      <c r="P216" s="6"/>
    </row>
    <row r="217" spans="9:16">
      <c r="I217" s="6"/>
      <c r="J217" s="6"/>
      <c r="K217" s="6"/>
      <c r="L217" s="6"/>
      <c r="M217" s="6"/>
      <c r="N217" s="6"/>
      <c r="O217" s="6"/>
      <c r="P217" s="6"/>
    </row>
    <row r="218" spans="9:16">
      <c r="I218" s="6"/>
      <c r="J218" s="6"/>
      <c r="K218" s="6"/>
      <c r="L218" s="6"/>
      <c r="M218" s="6"/>
      <c r="N218" s="6"/>
      <c r="O218" s="6"/>
      <c r="P218" s="6"/>
    </row>
    <row r="219" spans="9:16">
      <c r="I219" s="6"/>
      <c r="J219" s="6"/>
      <c r="K219" s="6"/>
      <c r="L219" s="6"/>
      <c r="M219" s="6"/>
      <c r="N219" s="6"/>
      <c r="O219" s="6"/>
      <c r="P219" s="6"/>
    </row>
    <row r="220" spans="9:16">
      <c r="I220" s="6"/>
      <c r="J220" s="6"/>
      <c r="K220" s="6"/>
      <c r="L220" s="6"/>
      <c r="M220" s="6"/>
      <c r="N220" s="6"/>
      <c r="O220" s="6"/>
      <c r="P220" s="6"/>
    </row>
    <row r="221" spans="9:16">
      <c r="I221" s="6"/>
      <c r="J221" s="6"/>
      <c r="K221" s="6"/>
      <c r="L221" s="6"/>
      <c r="M221" s="6"/>
      <c r="N221" s="6"/>
      <c r="O221" s="6"/>
      <c r="P221" s="6"/>
    </row>
    <row r="222" spans="9:16">
      <c r="I222" s="6"/>
      <c r="J222" s="6"/>
      <c r="K222" s="6"/>
      <c r="L222" s="6"/>
      <c r="M222" s="6"/>
      <c r="N222" s="6"/>
      <c r="O222" s="6"/>
      <c r="P222" s="6"/>
    </row>
    <row r="223" spans="9:16">
      <c r="I223" s="6"/>
      <c r="J223" s="6"/>
      <c r="K223" s="6"/>
      <c r="L223" s="6"/>
      <c r="M223" s="6"/>
      <c r="N223" s="6"/>
      <c r="O223" s="6"/>
      <c r="P223" s="6"/>
    </row>
    <row r="224" spans="9:16">
      <c r="I224" s="6"/>
      <c r="J224" s="6"/>
      <c r="K224" s="6"/>
      <c r="L224" s="6"/>
      <c r="M224" s="6"/>
      <c r="N224" s="6"/>
      <c r="O224" s="6"/>
      <c r="P224" s="6"/>
    </row>
    <row r="225" spans="9:16">
      <c r="I225" s="6"/>
      <c r="J225" s="6"/>
      <c r="K225" s="6"/>
      <c r="L225" s="6"/>
      <c r="M225" s="6"/>
      <c r="N225" s="6"/>
      <c r="O225" s="6"/>
      <c r="P225" s="6"/>
    </row>
    <row r="226" spans="9:16">
      <c r="I226" s="6"/>
      <c r="J226" s="6"/>
      <c r="K226" s="6"/>
      <c r="L226" s="6"/>
      <c r="M226" s="6"/>
      <c r="N226" s="6"/>
      <c r="O226" s="6"/>
      <c r="P226" s="6"/>
    </row>
    <row r="227" spans="9:16">
      <c r="I227" s="6"/>
      <c r="J227" s="6"/>
      <c r="K227" s="6"/>
      <c r="L227" s="6"/>
      <c r="M227" s="6"/>
      <c r="N227" s="6"/>
      <c r="O227" s="6"/>
      <c r="P227" s="6"/>
    </row>
    <row r="228" spans="9:16">
      <c r="I228" s="6"/>
      <c r="J228" s="6"/>
      <c r="K228" s="6"/>
      <c r="L228" s="6"/>
      <c r="M228" s="6"/>
      <c r="N228" s="6"/>
      <c r="O228" s="6"/>
      <c r="P228" s="6"/>
    </row>
    <row r="229" spans="9:16">
      <c r="I229" s="6"/>
      <c r="J229" s="6"/>
      <c r="K229" s="6"/>
      <c r="L229" s="6"/>
      <c r="M229" s="6"/>
      <c r="N229" s="6"/>
      <c r="O229" s="6"/>
      <c r="P229" s="6"/>
    </row>
    <row r="230" spans="9:16">
      <c r="I230" s="6"/>
      <c r="J230" s="6"/>
      <c r="K230" s="6"/>
      <c r="L230" s="6"/>
      <c r="M230" s="6"/>
      <c r="N230" s="6"/>
      <c r="O230" s="6"/>
      <c r="P230" s="6"/>
    </row>
    <row r="231" spans="9:16">
      <c r="I231" s="6"/>
      <c r="J231" s="6"/>
      <c r="K231" s="6"/>
      <c r="L231" s="6"/>
      <c r="M231" s="6"/>
      <c r="N231" s="6"/>
      <c r="O231" s="6"/>
      <c r="P231" s="6"/>
    </row>
    <row r="232" spans="9:16">
      <c r="I232" s="6"/>
      <c r="J232" s="6"/>
      <c r="K232" s="6"/>
      <c r="L232" s="6"/>
      <c r="M232" s="6"/>
      <c r="N232" s="6"/>
      <c r="O232" s="6"/>
      <c r="P232" s="6"/>
    </row>
    <row r="233" spans="9:16">
      <c r="I233" s="6"/>
      <c r="J233" s="6"/>
      <c r="K233" s="6"/>
      <c r="L233" s="6"/>
      <c r="M233" s="6"/>
      <c r="N233" s="6"/>
      <c r="O233" s="6"/>
      <c r="P233" s="6"/>
    </row>
    <row r="234" spans="9:16">
      <c r="I234" s="6"/>
      <c r="J234" s="6"/>
      <c r="K234" s="6"/>
      <c r="L234" s="6"/>
      <c r="M234" s="6"/>
      <c r="N234" s="6"/>
      <c r="O234" s="6"/>
      <c r="P234" s="6"/>
    </row>
    <row r="235" spans="9:16">
      <c r="I235" s="6"/>
      <c r="J235" s="6"/>
      <c r="K235" s="6"/>
      <c r="L235" s="6"/>
      <c r="M235" s="6"/>
      <c r="N235" s="6"/>
      <c r="O235" s="6"/>
      <c r="P235" s="6"/>
    </row>
    <row r="236" spans="9:16">
      <c r="I236" s="6"/>
      <c r="J236" s="6"/>
      <c r="K236" s="6"/>
      <c r="L236" s="6"/>
      <c r="M236" s="6"/>
      <c r="N236" s="6"/>
      <c r="O236" s="6"/>
      <c r="P236" s="6"/>
    </row>
    <row r="237" spans="9:16">
      <c r="I237" s="6"/>
      <c r="J237" s="6"/>
      <c r="K237" s="6"/>
      <c r="L237" s="6"/>
      <c r="M237" s="6"/>
      <c r="N237" s="6"/>
      <c r="O237" s="6"/>
      <c r="P237" s="6"/>
    </row>
    <row r="238" spans="9:16">
      <c r="I238" s="6"/>
      <c r="J238" s="6"/>
      <c r="K238" s="6"/>
      <c r="L238" s="6"/>
      <c r="M238" s="6"/>
      <c r="N238" s="6"/>
      <c r="O238" s="6"/>
      <c r="P238" s="6"/>
    </row>
    <row r="239" spans="9:16">
      <c r="I239" s="6"/>
      <c r="J239" s="6"/>
      <c r="K239" s="6"/>
      <c r="L239" s="6"/>
      <c r="M239" s="6"/>
      <c r="N239" s="6"/>
      <c r="O239" s="6"/>
      <c r="P239" s="6"/>
    </row>
    <row r="240" spans="9:16">
      <c r="I240" s="6"/>
      <c r="J240" s="6"/>
      <c r="K240" s="6"/>
      <c r="L240" s="6"/>
      <c r="M240" s="6"/>
      <c r="N240" s="6"/>
      <c r="O240" s="6"/>
      <c r="P240" s="6"/>
    </row>
    <row r="241" spans="9:16">
      <c r="I241" s="6"/>
      <c r="J241" s="6"/>
      <c r="K241" s="6"/>
      <c r="L241" s="6"/>
      <c r="M241" s="6"/>
      <c r="N241" s="6"/>
      <c r="O241" s="6"/>
      <c r="P241" s="6"/>
    </row>
    <row r="242" spans="9:16">
      <c r="I242" s="6"/>
      <c r="J242" s="6"/>
      <c r="K242" s="6"/>
      <c r="L242" s="6"/>
      <c r="M242" s="6"/>
      <c r="N242" s="6"/>
      <c r="O242" s="6"/>
      <c r="P242" s="6"/>
    </row>
    <row r="243" spans="9:16">
      <c r="I243" s="6"/>
      <c r="J243" s="6"/>
      <c r="K243" s="6"/>
      <c r="L243" s="6"/>
      <c r="M243" s="6"/>
      <c r="N243" s="6"/>
      <c r="O243" s="6"/>
      <c r="P243" s="6"/>
    </row>
    <row r="244" spans="9:16">
      <c r="I244" s="6"/>
      <c r="J244" s="6"/>
      <c r="K244" s="6"/>
      <c r="L244" s="6"/>
      <c r="M244" s="6"/>
      <c r="N244" s="6"/>
      <c r="O244" s="6"/>
      <c r="P244" s="6"/>
    </row>
    <row r="245" spans="9:16">
      <c r="I245" s="6"/>
      <c r="J245" s="6"/>
      <c r="K245" s="6"/>
      <c r="L245" s="6"/>
      <c r="M245" s="6"/>
      <c r="N245" s="6"/>
      <c r="O245" s="6"/>
      <c r="P245" s="6"/>
    </row>
    <row r="246" spans="9:16">
      <c r="I246" s="6"/>
      <c r="J246" s="6"/>
      <c r="K246" s="6"/>
      <c r="L246" s="6"/>
      <c r="M246" s="6"/>
      <c r="N246" s="6"/>
      <c r="O246" s="6"/>
      <c r="P246" s="6"/>
    </row>
    <row r="247" spans="9:16">
      <c r="I247" s="6"/>
      <c r="J247" s="6"/>
      <c r="K247" s="6"/>
      <c r="L247" s="6"/>
      <c r="M247" s="6"/>
      <c r="N247" s="6"/>
      <c r="O247" s="6"/>
      <c r="P247" s="6"/>
    </row>
  </sheetData>
  <mergeCells count="10">
    <mergeCell ref="B2:G2"/>
    <mergeCell ref="J2:O2"/>
    <mergeCell ref="R2:T2"/>
    <mergeCell ref="W2:Y2"/>
    <mergeCell ref="B3:D3"/>
    <mergeCell ref="E3:G3"/>
    <mergeCell ref="J3:L3"/>
    <mergeCell ref="M3:O3"/>
    <mergeCell ref="R3:T3"/>
    <mergeCell ref="W3:Y3"/>
  </mergeCells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8"/>
  <sheetViews>
    <sheetView workbookViewId="0">
      <selection activeCell="AC26" sqref="AC26"/>
    </sheetView>
  </sheetViews>
  <sheetFormatPr defaultColWidth="9" defaultRowHeight="12.75"/>
  <cols>
    <col min="1" max="1" width="9" style="32"/>
    <col min="2" max="2" width="9.33333333333333" style="32"/>
    <col min="3" max="6" width="9" style="32"/>
    <col min="7" max="7" width="9.33333333333333" style="32"/>
    <col min="8" max="10" width="9" style="32"/>
    <col min="11" max="11" width="9.33333333333333" style="32"/>
    <col min="12" max="16384" width="9" style="32"/>
  </cols>
  <sheetData>
    <row r="1" ht="13.5" customHeight="1"/>
    <row r="2" spans="1:18">
      <c r="A2" s="46" t="s">
        <v>29</v>
      </c>
      <c r="B2" s="46" t="s">
        <v>2</v>
      </c>
      <c r="C2" s="46"/>
      <c r="D2" s="46"/>
      <c r="G2" s="46" t="s">
        <v>3</v>
      </c>
      <c r="H2" s="46"/>
      <c r="K2" s="46" t="s">
        <v>4</v>
      </c>
      <c r="L2" s="46"/>
      <c r="M2" s="46"/>
      <c r="P2" s="46" t="s">
        <v>5</v>
      </c>
      <c r="Q2" s="46"/>
      <c r="R2" s="46"/>
    </row>
    <row r="3" spans="1:18">
      <c r="A3" s="6" t="s">
        <v>8</v>
      </c>
      <c r="B3" s="6" t="s">
        <v>338</v>
      </c>
      <c r="C3" s="6"/>
      <c r="D3" s="6"/>
      <c r="E3" s="6"/>
      <c r="F3" s="6" t="s">
        <v>8</v>
      </c>
      <c r="G3" s="32" t="s">
        <v>338</v>
      </c>
      <c r="J3" s="6" t="s">
        <v>8</v>
      </c>
      <c r="K3" s="6" t="s">
        <v>338</v>
      </c>
      <c r="L3" s="6"/>
      <c r="M3" s="6"/>
      <c r="N3" s="6"/>
      <c r="O3" s="6" t="s">
        <v>8</v>
      </c>
      <c r="P3" s="6" t="s">
        <v>338</v>
      </c>
      <c r="Q3" s="6"/>
      <c r="R3" s="6"/>
    </row>
    <row r="4" spans="1:18">
      <c r="A4" s="6">
        <v>0</v>
      </c>
      <c r="B4" s="6">
        <v>0</v>
      </c>
      <c r="C4" s="6">
        <v>0</v>
      </c>
      <c r="D4" s="6">
        <v>0</v>
      </c>
      <c r="E4" s="6"/>
      <c r="F4" s="6">
        <v>0</v>
      </c>
      <c r="G4" s="32">
        <v>0</v>
      </c>
      <c r="H4" s="32">
        <v>0</v>
      </c>
      <c r="J4" s="6">
        <v>0</v>
      </c>
      <c r="K4" s="6">
        <v>0</v>
      </c>
      <c r="L4" s="6">
        <v>0</v>
      </c>
      <c r="M4" s="6">
        <v>0</v>
      </c>
      <c r="N4" s="6"/>
      <c r="O4" s="6">
        <v>0</v>
      </c>
      <c r="P4" s="6">
        <v>0</v>
      </c>
      <c r="Q4" s="6">
        <v>0</v>
      </c>
      <c r="R4" s="6">
        <v>0</v>
      </c>
    </row>
    <row r="5" spans="1:18">
      <c r="A5" s="6">
        <v>1.4</v>
      </c>
      <c r="B5" s="6">
        <v>0.001</v>
      </c>
      <c r="C5" s="6">
        <v>0.002</v>
      </c>
      <c r="D5" s="6">
        <v>-0.002</v>
      </c>
      <c r="E5" s="6"/>
      <c r="F5" s="6">
        <v>1.4</v>
      </c>
      <c r="G5" s="32">
        <v>-0.00600000000000001</v>
      </c>
      <c r="H5" s="32">
        <v>-0.004</v>
      </c>
      <c r="J5" s="6">
        <v>1.4</v>
      </c>
      <c r="K5" s="6">
        <v>-0.001</v>
      </c>
      <c r="L5" s="6">
        <v>0.004</v>
      </c>
      <c r="M5" s="6">
        <v>0.002</v>
      </c>
      <c r="N5" s="6"/>
      <c r="O5" s="6">
        <v>1.4</v>
      </c>
      <c r="P5" s="6">
        <v>-0.002</v>
      </c>
      <c r="Q5" s="6">
        <v>0.002</v>
      </c>
      <c r="R5" s="6">
        <v>0.003</v>
      </c>
    </row>
    <row r="6" spans="1:18">
      <c r="A6" s="6">
        <v>2.8</v>
      </c>
      <c r="B6" s="6">
        <v>0</v>
      </c>
      <c r="C6" s="6">
        <v>-0.001</v>
      </c>
      <c r="D6" s="6">
        <v>-0.004</v>
      </c>
      <c r="E6" s="6"/>
      <c r="F6" s="6">
        <v>2.8</v>
      </c>
      <c r="G6" s="32">
        <v>0.002</v>
      </c>
      <c r="H6" s="32">
        <v>0.003</v>
      </c>
      <c r="J6" s="6">
        <v>2.8</v>
      </c>
      <c r="K6" s="6">
        <v>0.001</v>
      </c>
      <c r="L6" s="6">
        <v>0.001</v>
      </c>
      <c r="M6" s="6">
        <v>0.003</v>
      </c>
      <c r="N6" s="6"/>
      <c r="O6" s="6">
        <v>2.8</v>
      </c>
      <c r="P6" s="6">
        <v>-0.00700000000000001</v>
      </c>
      <c r="Q6" s="6">
        <v>0</v>
      </c>
      <c r="R6" s="6">
        <v>0</v>
      </c>
    </row>
    <row r="7" spans="1:18">
      <c r="A7" s="6">
        <v>4.2</v>
      </c>
      <c r="B7" s="6">
        <v>0</v>
      </c>
      <c r="C7" s="6">
        <v>0</v>
      </c>
      <c r="D7" s="6">
        <v>-0.002</v>
      </c>
      <c r="E7" s="6"/>
      <c r="F7" s="6">
        <v>4.2</v>
      </c>
      <c r="G7" s="32">
        <v>-0.003</v>
      </c>
      <c r="H7" s="32">
        <v>0.001</v>
      </c>
      <c r="J7" s="6">
        <v>4.2</v>
      </c>
      <c r="K7" s="6">
        <v>-0.001</v>
      </c>
      <c r="L7" s="6">
        <v>-0.001</v>
      </c>
      <c r="M7" s="6">
        <v>0.003</v>
      </c>
      <c r="N7" s="6"/>
      <c r="O7" s="6">
        <v>4.2</v>
      </c>
      <c r="P7" s="6">
        <v>-0.003</v>
      </c>
      <c r="Q7" s="6">
        <v>0.001</v>
      </c>
      <c r="R7" s="6">
        <v>0.002</v>
      </c>
    </row>
    <row r="8" spans="1:18">
      <c r="A8" s="6">
        <v>5.6</v>
      </c>
      <c r="B8" s="6">
        <v>0.001</v>
      </c>
      <c r="C8" s="6">
        <v>0.003</v>
      </c>
      <c r="D8" s="6">
        <v>0</v>
      </c>
      <c r="E8" s="6"/>
      <c r="F8" s="6">
        <v>5.6</v>
      </c>
      <c r="G8" s="32">
        <v>-0.003</v>
      </c>
      <c r="H8" s="32">
        <v>-0.004</v>
      </c>
      <c r="J8" s="6">
        <v>5.6</v>
      </c>
      <c r="K8" s="6">
        <v>-0.002</v>
      </c>
      <c r="L8" s="6">
        <v>-0.003</v>
      </c>
      <c r="M8" s="6">
        <v>0.003</v>
      </c>
      <c r="N8" s="6"/>
      <c r="O8" s="6">
        <v>5.6</v>
      </c>
      <c r="P8" s="6">
        <v>-0.001</v>
      </c>
      <c r="Q8" s="6">
        <v>-0.001</v>
      </c>
      <c r="R8" s="6">
        <v>0.001</v>
      </c>
    </row>
    <row r="9" spans="1:18">
      <c r="A9" s="6">
        <v>7</v>
      </c>
      <c r="B9" s="6">
        <v>0.001</v>
      </c>
      <c r="C9" s="6">
        <v>0.002</v>
      </c>
      <c r="D9" s="6">
        <v>-0.004</v>
      </c>
      <c r="E9" s="6"/>
      <c r="F9" s="6">
        <v>7</v>
      </c>
      <c r="G9" s="32">
        <v>-0.002</v>
      </c>
      <c r="H9" s="32">
        <v>-0.004</v>
      </c>
      <c r="J9" s="6">
        <v>7</v>
      </c>
      <c r="K9" s="6">
        <v>-0.002</v>
      </c>
      <c r="L9" s="6">
        <v>-0.001</v>
      </c>
      <c r="M9" s="6">
        <v>0.004</v>
      </c>
      <c r="N9" s="6"/>
      <c r="O9" s="6">
        <v>7</v>
      </c>
      <c r="P9" s="6">
        <v>-0.003</v>
      </c>
      <c r="Q9" s="6">
        <v>0.001</v>
      </c>
      <c r="R9" s="6">
        <v>-0.004</v>
      </c>
    </row>
    <row r="10" spans="1:18">
      <c r="A10" s="6">
        <v>8.4</v>
      </c>
      <c r="B10" s="6">
        <v>-0.003</v>
      </c>
      <c r="C10" s="6">
        <v>-0.001</v>
      </c>
      <c r="D10" s="6">
        <v>-0.003</v>
      </c>
      <c r="E10" s="6"/>
      <c r="F10" s="6">
        <v>8.4</v>
      </c>
      <c r="G10" s="32">
        <v>-0.00600000000000001</v>
      </c>
      <c r="H10" s="32">
        <v>0.002</v>
      </c>
      <c r="J10" s="6">
        <v>8.4</v>
      </c>
      <c r="K10" s="6">
        <v>-0.002</v>
      </c>
      <c r="L10" s="6">
        <v>0.001</v>
      </c>
      <c r="M10" s="6">
        <v>0.005</v>
      </c>
      <c r="N10" s="6"/>
      <c r="O10" s="6">
        <v>8.4</v>
      </c>
      <c r="P10" s="6">
        <v>-0.005</v>
      </c>
      <c r="Q10" s="6">
        <v>-0.001</v>
      </c>
      <c r="R10" s="6">
        <v>-0.002</v>
      </c>
    </row>
    <row r="11" spans="1:18">
      <c r="A11" s="6">
        <v>9.8</v>
      </c>
      <c r="B11" s="6">
        <v>0.001</v>
      </c>
      <c r="C11" s="6">
        <v>-0.001</v>
      </c>
      <c r="D11" s="6">
        <v>-0.005</v>
      </c>
      <c r="E11" s="6"/>
      <c r="F11" s="6">
        <v>9.8</v>
      </c>
      <c r="G11" s="32">
        <v>-0.001</v>
      </c>
      <c r="H11" s="32">
        <v>-0.004</v>
      </c>
      <c r="J11" s="6">
        <v>9.8</v>
      </c>
      <c r="K11" s="6">
        <v>0</v>
      </c>
      <c r="L11" s="6">
        <v>-0.003</v>
      </c>
      <c r="M11" s="6">
        <v>0.005</v>
      </c>
      <c r="N11" s="6"/>
      <c r="O11" s="6">
        <v>9.8</v>
      </c>
      <c r="P11" s="6">
        <v>-0.002</v>
      </c>
      <c r="Q11" s="6">
        <v>0.002</v>
      </c>
      <c r="R11" s="6">
        <v>0.001</v>
      </c>
    </row>
    <row r="12" spans="1:18">
      <c r="A12" s="6">
        <v>11.2</v>
      </c>
      <c r="B12" s="6">
        <v>-0.003</v>
      </c>
      <c r="C12" s="6">
        <v>-0.001</v>
      </c>
      <c r="D12" s="6">
        <v>-0.004</v>
      </c>
      <c r="E12" s="6"/>
      <c r="F12" s="6">
        <v>11.2</v>
      </c>
      <c r="G12" s="32">
        <v>-0.004</v>
      </c>
      <c r="H12" s="32">
        <v>0</v>
      </c>
      <c r="J12" s="6">
        <v>11.2</v>
      </c>
      <c r="K12" s="6">
        <v>-0.002</v>
      </c>
      <c r="L12" s="6">
        <v>-0.001</v>
      </c>
      <c r="M12" s="6">
        <v>0.004</v>
      </c>
      <c r="N12" s="6"/>
      <c r="O12" s="6">
        <v>11.2</v>
      </c>
      <c r="P12" s="6">
        <v>-0.003</v>
      </c>
      <c r="Q12" s="6">
        <v>0.003</v>
      </c>
      <c r="R12" s="6">
        <v>0.001</v>
      </c>
    </row>
    <row r="13" spans="1:18">
      <c r="A13" s="6">
        <v>12.6</v>
      </c>
      <c r="B13" s="6">
        <v>0</v>
      </c>
      <c r="C13" s="6">
        <v>0.001</v>
      </c>
      <c r="D13" s="6">
        <v>-0.001</v>
      </c>
      <c r="E13" s="6"/>
      <c r="F13" s="6">
        <v>12.6</v>
      </c>
      <c r="G13" s="32">
        <v>-0.003</v>
      </c>
      <c r="H13" s="32">
        <v>-0.001</v>
      </c>
      <c r="J13" s="6">
        <v>12.6</v>
      </c>
      <c r="K13" s="6">
        <v>0</v>
      </c>
      <c r="L13" s="6">
        <v>0.001</v>
      </c>
      <c r="M13" s="6">
        <v>0.002</v>
      </c>
      <c r="N13" s="6"/>
      <c r="O13" s="6">
        <v>12.6</v>
      </c>
      <c r="P13" s="6">
        <v>-0.002</v>
      </c>
      <c r="Q13" s="6">
        <v>-0.001</v>
      </c>
      <c r="R13" s="6">
        <v>-0.002</v>
      </c>
    </row>
    <row r="14" spans="1:18">
      <c r="A14" s="6">
        <v>14</v>
      </c>
      <c r="B14" s="6">
        <v>0.002</v>
      </c>
      <c r="C14" s="6">
        <v>0.001</v>
      </c>
      <c r="D14" s="6">
        <v>-0.003</v>
      </c>
      <c r="E14" s="6"/>
      <c r="F14" s="6">
        <v>14</v>
      </c>
      <c r="G14" s="32">
        <v>0.002</v>
      </c>
      <c r="H14" s="32">
        <v>0</v>
      </c>
      <c r="J14" s="6">
        <v>14</v>
      </c>
      <c r="K14" s="6">
        <v>-0.001</v>
      </c>
      <c r="L14" s="6">
        <v>-0.003</v>
      </c>
      <c r="M14" s="6">
        <v>0.002</v>
      </c>
      <c r="N14" s="6"/>
      <c r="O14" s="6">
        <v>14</v>
      </c>
      <c r="P14" s="6">
        <v>-0.002</v>
      </c>
      <c r="Q14" s="6">
        <v>-0.003</v>
      </c>
      <c r="R14" s="6">
        <v>-0.004</v>
      </c>
    </row>
    <row r="15" spans="1:18">
      <c r="A15" s="6">
        <v>15.4</v>
      </c>
      <c r="B15" s="6">
        <v>0</v>
      </c>
      <c r="C15" s="6">
        <v>0</v>
      </c>
      <c r="D15" s="6">
        <v>-0.004</v>
      </c>
      <c r="E15" s="6"/>
      <c r="F15" s="6">
        <v>15.4</v>
      </c>
      <c r="G15" s="32">
        <v>0.001</v>
      </c>
      <c r="H15" s="32">
        <v>0.00600000000000001</v>
      </c>
      <c r="J15" s="6">
        <v>15.4</v>
      </c>
      <c r="K15" s="6">
        <v>-0.002</v>
      </c>
      <c r="L15" s="6">
        <v>-0.004</v>
      </c>
      <c r="M15" s="6">
        <v>-0.001</v>
      </c>
      <c r="N15" s="6"/>
      <c r="O15" s="6">
        <v>15.4</v>
      </c>
      <c r="P15" s="6">
        <v>-0.002</v>
      </c>
      <c r="Q15" s="6">
        <v>-0.001</v>
      </c>
      <c r="R15" s="6">
        <v>0.003</v>
      </c>
    </row>
    <row r="16" spans="1:18">
      <c r="A16" s="6">
        <v>16.8</v>
      </c>
      <c r="B16" s="6">
        <v>0.001</v>
      </c>
      <c r="C16" s="6">
        <v>0</v>
      </c>
      <c r="D16" s="6">
        <v>-0.003</v>
      </c>
      <c r="E16" s="6"/>
      <c r="F16" s="6">
        <v>16.8</v>
      </c>
      <c r="G16" s="32">
        <v>-0.005</v>
      </c>
      <c r="H16" s="32">
        <v>0.001</v>
      </c>
      <c r="J16" s="6">
        <v>16.8</v>
      </c>
      <c r="K16" s="6">
        <v>-0.004</v>
      </c>
      <c r="L16" s="6">
        <v>-0.003</v>
      </c>
      <c r="M16" s="6">
        <v>0.001</v>
      </c>
      <c r="N16" s="6"/>
      <c r="O16" s="6">
        <v>16.8</v>
      </c>
      <c r="P16" s="6">
        <v>-0.004</v>
      </c>
      <c r="Q16" s="6">
        <v>-0.002</v>
      </c>
      <c r="R16" s="6">
        <v>0</v>
      </c>
    </row>
    <row r="17" spans="1:18">
      <c r="A17" s="6">
        <v>18.2</v>
      </c>
      <c r="B17" s="6">
        <v>-0.001</v>
      </c>
      <c r="C17" s="6">
        <v>0</v>
      </c>
      <c r="D17" s="6">
        <v>-0.003</v>
      </c>
      <c r="E17" s="6"/>
      <c r="F17" s="6">
        <v>18.2</v>
      </c>
      <c r="G17" s="32">
        <v>0.002</v>
      </c>
      <c r="H17" s="32">
        <v>-0.005</v>
      </c>
      <c r="J17" s="6">
        <v>18.2</v>
      </c>
      <c r="K17" s="6">
        <v>0</v>
      </c>
      <c r="L17" s="6">
        <v>-0.002</v>
      </c>
      <c r="M17" s="6">
        <v>0.001</v>
      </c>
      <c r="N17" s="6"/>
      <c r="O17" s="6">
        <v>18.2</v>
      </c>
      <c r="P17" s="6">
        <v>-0.003</v>
      </c>
      <c r="Q17" s="6">
        <v>-0.003</v>
      </c>
      <c r="R17" s="6">
        <v>-0.003</v>
      </c>
    </row>
    <row r="18" spans="1:18">
      <c r="A18" s="6">
        <v>19.6</v>
      </c>
      <c r="B18" s="6">
        <v>0.002</v>
      </c>
      <c r="C18" s="6">
        <v>0</v>
      </c>
      <c r="D18" s="6">
        <v>-0.005</v>
      </c>
      <c r="E18" s="6"/>
      <c r="F18" s="6">
        <v>19.6</v>
      </c>
      <c r="G18" s="32">
        <v>0.004</v>
      </c>
      <c r="H18" s="32">
        <v>0.004</v>
      </c>
      <c r="J18" s="6">
        <v>19.6</v>
      </c>
      <c r="K18" s="6">
        <v>-0.002</v>
      </c>
      <c r="L18" s="6">
        <v>-0.005</v>
      </c>
      <c r="M18" s="6">
        <v>0.001</v>
      </c>
      <c r="N18" s="6"/>
      <c r="O18" s="6">
        <v>19.6</v>
      </c>
      <c r="P18" s="6">
        <v>-0.004</v>
      </c>
      <c r="Q18" s="6">
        <v>-0.003</v>
      </c>
      <c r="R18" s="6">
        <v>-0.002</v>
      </c>
    </row>
    <row r="19" spans="1:18">
      <c r="A19" s="6">
        <v>21</v>
      </c>
      <c r="B19" s="6">
        <v>0.001</v>
      </c>
      <c r="C19" s="6">
        <v>0.001</v>
      </c>
      <c r="D19" s="6">
        <v>-0.004</v>
      </c>
      <c r="E19" s="6"/>
      <c r="F19" s="6">
        <v>21</v>
      </c>
      <c r="G19" s="32">
        <v>-0.00600000000000001</v>
      </c>
      <c r="H19" s="32">
        <v>0</v>
      </c>
      <c r="J19" s="6">
        <v>21</v>
      </c>
      <c r="K19" s="6">
        <v>-0.003</v>
      </c>
      <c r="L19" s="6">
        <v>0</v>
      </c>
      <c r="M19" s="6">
        <v>-0.001</v>
      </c>
      <c r="N19" s="6"/>
      <c r="O19" s="6">
        <v>21</v>
      </c>
      <c r="P19" s="6">
        <v>0</v>
      </c>
      <c r="Q19" s="6">
        <v>-0.002</v>
      </c>
      <c r="R19" s="6">
        <v>-0.002</v>
      </c>
    </row>
    <row r="20" spans="1:18">
      <c r="A20" s="6">
        <v>22.4</v>
      </c>
      <c r="B20" s="6">
        <v>0.001</v>
      </c>
      <c r="C20" s="6">
        <v>0</v>
      </c>
      <c r="D20" s="6">
        <v>-0.002</v>
      </c>
      <c r="E20" s="6"/>
      <c r="F20" s="6">
        <v>22.4</v>
      </c>
      <c r="G20" s="32">
        <v>0.002</v>
      </c>
      <c r="H20" s="32">
        <v>-0.004</v>
      </c>
      <c r="J20" s="6">
        <v>22.4</v>
      </c>
      <c r="K20" s="6">
        <v>-0.003</v>
      </c>
      <c r="L20" s="6">
        <v>-0.002</v>
      </c>
      <c r="M20" s="6">
        <v>0</v>
      </c>
      <c r="N20" s="6"/>
      <c r="O20" s="6">
        <v>22.4</v>
      </c>
      <c r="P20" s="6">
        <v>-0.003</v>
      </c>
      <c r="Q20" s="6">
        <v>-0.002</v>
      </c>
      <c r="R20" s="6">
        <v>0</v>
      </c>
    </row>
    <row r="21" spans="1:18">
      <c r="A21" s="6">
        <v>23.8</v>
      </c>
      <c r="B21" s="6">
        <v>0</v>
      </c>
      <c r="C21" s="6">
        <v>-0.002</v>
      </c>
      <c r="D21" s="6">
        <v>-0.001</v>
      </c>
      <c r="E21" s="6"/>
      <c r="F21" s="6">
        <v>23.8</v>
      </c>
      <c r="G21" s="32">
        <v>-0.001</v>
      </c>
      <c r="H21" s="32">
        <v>0.002</v>
      </c>
      <c r="J21" s="6">
        <v>23.8</v>
      </c>
      <c r="K21" s="6">
        <v>-0.003</v>
      </c>
      <c r="L21" s="6">
        <v>-0.003</v>
      </c>
      <c r="M21" s="6">
        <v>-0.001</v>
      </c>
      <c r="N21" s="6"/>
      <c r="O21" s="6">
        <v>23.8</v>
      </c>
      <c r="P21" s="6">
        <v>-0.005</v>
      </c>
      <c r="Q21" s="6">
        <v>-0.001</v>
      </c>
      <c r="R21" s="6">
        <v>-0.001</v>
      </c>
    </row>
    <row r="22" spans="1:18">
      <c r="A22" s="6">
        <v>25.2</v>
      </c>
      <c r="B22" s="6">
        <v>-0.001</v>
      </c>
      <c r="C22" s="6">
        <v>-0.002</v>
      </c>
      <c r="D22" s="6">
        <v>-0.004</v>
      </c>
      <c r="E22" s="6"/>
      <c r="F22" s="6">
        <v>25.2</v>
      </c>
      <c r="G22" s="32">
        <v>-0.00700000000000001</v>
      </c>
      <c r="H22" s="32">
        <v>-0.00800000000000001</v>
      </c>
      <c r="J22" s="6">
        <v>25.2</v>
      </c>
      <c r="K22" s="6">
        <v>-0.003</v>
      </c>
      <c r="L22" s="6">
        <v>-0.002</v>
      </c>
      <c r="M22" s="6">
        <v>-0.001</v>
      </c>
      <c r="N22" s="6"/>
      <c r="O22" s="6">
        <v>25.2</v>
      </c>
      <c r="P22" s="6">
        <v>-0.003</v>
      </c>
      <c r="Q22" s="6">
        <v>-0.003</v>
      </c>
      <c r="R22" s="6">
        <v>0</v>
      </c>
    </row>
    <row r="23" spans="1:18">
      <c r="A23" s="6">
        <v>26.6</v>
      </c>
      <c r="B23" s="6">
        <v>-0.002</v>
      </c>
      <c r="C23" s="6"/>
      <c r="D23" s="6"/>
      <c r="E23" s="6"/>
      <c r="F23" s="6">
        <v>26.6</v>
      </c>
      <c r="G23" s="32">
        <v>-0.005</v>
      </c>
      <c r="H23" s="32">
        <v>-0.00900000000000001</v>
      </c>
      <c r="J23" s="6">
        <v>26.6</v>
      </c>
      <c r="K23" s="6">
        <v>-0.004</v>
      </c>
      <c r="L23" s="6">
        <v>-0.002</v>
      </c>
      <c r="M23" s="6">
        <v>0.002</v>
      </c>
      <c r="N23" s="6"/>
      <c r="O23" s="6">
        <v>26.6</v>
      </c>
      <c r="P23" s="6">
        <v>-0.003</v>
      </c>
      <c r="Q23" s="6">
        <v>-0.002</v>
      </c>
      <c r="R23" s="6">
        <v>0</v>
      </c>
    </row>
    <row r="24" spans="1:18">
      <c r="A24" s="6">
        <v>28</v>
      </c>
      <c r="B24" s="6">
        <v>-0.001</v>
      </c>
      <c r="C24" s="6">
        <v>0.002</v>
      </c>
      <c r="D24" s="6">
        <v>-0.003</v>
      </c>
      <c r="E24" s="6"/>
      <c r="F24" s="6">
        <v>28</v>
      </c>
      <c r="G24" s="32">
        <v>0.001</v>
      </c>
      <c r="H24" s="32">
        <v>-0.002</v>
      </c>
      <c r="J24" s="6">
        <v>28</v>
      </c>
      <c r="K24" s="6">
        <v>-0.005</v>
      </c>
      <c r="L24" s="6">
        <v>-0.002</v>
      </c>
      <c r="M24" s="6">
        <v>0.002</v>
      </c>
      <c r="N24" s="6"/>
      <c r="O24" s="6">
        <v>28</v>
      </c>
      <c r="P24" s="6">
        <v>-0.005</v>
      </c>
      <c r="Q24" s="6">
        <v>-0.002</v>
      </c>
      <c r="R24" s="6">
        <v>-0.002</v>
      </c>
    </row>
    <row r="25" spans="1:18">
      <c r="A25" s="6">
        <v>29.4</v>
      </c>
      <c r="B25" s="6">
        <v>-0.001</v>
      </c>
      <c r="C25" s="6">
        <v>-0.00800000000000001</v>
      </c>
      <c r="D25" s="6">
        <v>-0.00600000000000001</v>
      </c>
      <c r="E25" s="6"/>
      <c r="F25" s="6">
        <v>29.4</v>
      </c>
      <c r="G25" s="32">
        <v>-0.00800000000000001</v>
      </c>
      <c r="H25" s="32">
        <v>-0.003</v>
      </c>
      <c r="J25" s="6">
        <v>29.4</v>
      </c>
      <c r="K25" s="6">
        <v>-0.017</v>
      </c>
      <c r="L25" s="6">
        <v>-0.024</v>
      </c>
      <c r="M25" s="6">
        <v>-0.014</v>
      </c>
      <c r="N25" s="6"/>
      <c r="O25" s="6">
        <v>29.4</v>
      </c>
      <c r="P25" s="6">
        <v>-0.018</v>
      </c>
      <c r="Q25" s="6">
        <v>-0.021</v>
      </c>
      <c r="R25" s="6">
        <v>-0.024</v>
      </c>
    </row>
    <row r="26" spans="1:18">
      <c r="A26" s="6">
        <v>30.8</v>
      </c>
      <c r="B26" s="6">
        <v>-0.019</v>
      </c>
      <c r="C26" s="6">
        <v>-0.032</v>
      </c>
      <c r="D26" s="6">
        <v>-0.026</v>
      </c>
      <c r="E26" s="6"/>
      <c r="F26" s="6">
        <v>30.8</v>
      </c>
      <c r="G26" s="32">
        <v>-0.021</v>
      </c>
      <c r="H26" s="32">
        <v>-0.022</v>
      </c>
      <c r="J26" s="6">
        <v>30.8</v>
      </c>
      <c r="K26" s="6">
        <v>-0.04</v>
      </c>
      <c r="L26" s="6">
        <v>-0.053</v>
      </c>
      <c r="M26" s="6">
        <v>-0.044</v>
      </c>
      <c r="N26" s="6"/>
      <c r="O26" s="6">
        <v>30.8</v>
      </c>
      <c r="P26" s="6">
        <v>-0.038</v>
      </c>
      <c r="Q26" s="6">
        <v>-0.053</v>
      </c>
      <c r="R26" s="6">
        <v>-0.048</v>
      </c>
    </row>
    <row r="27" spans="1:18">
      <c r="A27" s="6">
        <v>32.2</v>
      </c>
      <c r="B27" s="6">
        <v>-0.027</v>
      </c>
      <c r="C27" s="6">
        <v>-0.037</v>
      </c>
      <c r="D27" s="6">
        <v>-0.032</v>
      </c>
      <c r="E27" s="6"/>
      <c r="F27" s="6">
        <v>32.2</v>
      </c>
      <c r="G27" s="32">
        <v>-0.025</v>
      </c>
      <c r="H27" s="32">
        <v>-0.034</v>
      </c>
      <c r="J27" s="6">
        <v>32.2</v>
      </c>
      <c r="K27" s="6">
        <v>-0.044</v>
      </c>
      <c r="L27" s="6">
        <v>-0.0570000000000001</v>
      </c>
      <c r="M27" s="6">
        <v>-0.05</v>
      </c>
      <c r="N27" s="6"/>
      <c r="O27" s="6">
        <v>32.2</v>
      </c>
      <c r="P27" s="6">
        <v>-0.045</v>
      </c>
      <c r="Q27" s="6">
        <v>-0.056</v>
      </c>
      <c r="R27" s="6">
        <v>-0.053</v>
      </c>
    </row>
    <row r="28" spans="1:18">
      <c r="A28" s="6">
        <v>33.6</v>
      </c>
      <c r="B28" s="6">
        <v>-0.028</v>
      </c>
      <c r="C28" s="6">
        <v>-0.04</v>
      </c>
      <c r="D28" s="6">
        <v>-0.035</v>
      </c>
      <c r="E28" s="6"/>
      <c r="F28" s="6">
        <v>33.6</v>
      </c>
      <c r="G28" s="32">
        <v>-0.029</v>
      </c>
      <c r="H28" s="32">
        <v>-0.035</v>
      </c>
      <c r="J28" s="6">
        <v>33.6</v>
      </c>
      <c r="K28" s="6">
        <v>-0.048</v>
      </c>
      <c r="L28" s="6">
        <v>-0.055</v>
      </c>
      <c r="M28" s="6">
        <v>-0.049</v>
      </c>
      <c r="N28" s="6"/>
      <c r="O28" s="6">
        <v>33.6</v>
      </c>
      <c r="P28" s="6">
        <v>-0.05</v>
      </c>
      <c r="Q28" s="6">
        <v>-0.0610000000000001</v>
      </c>
      <c r="R28" s="6">
        <v>-0.055</v>
      </c>
    </row>
    <row r="29" spans="1:18">
      <c r="A29" s="6">
        <v>35</v>
      </c>
      <c r="B29" s="6">
        <v>-0.03</v>
      </c>
      <c r="C29" s="6">
        <v>-0.04</v>
      </c>
      <c r="D29" s="6">
        <v>-0.037</v>
      </c>
      <c r="E29" s="6"/>
      <c r="F29" s="6">
        <v>35</v>
      </c>
      <c r="G29" s="32">
        <v>-0.027</v>
      </c>
      <c r="H29" s="32">
        <v>-0.03</v>
      </c>
      <c r="J29" s="6">
        <v>35</v>
      </c>
      <c r="K29" s="6">
        <v>-0.046</v>
      </c>
      <c r="L29" s="6">
        <v>-0.0620000000000001</v>
      </c>
      <c r="M29" s="6">
        <v>-0.052</v>
      </c>
      <c r="N29" s="6"/>
      <c r="O29" s="6">
        <v>35</v>
      </c>
      <c r="P29" s="6">
        <v>-0.049</v>
      </c>
      <c r="Q29" s="6">
        <v>-0.0610000000000001</v>
      </c>
      <c r="R29" s="6">
        <v>-0.0580000000000001</v>
      </c>
    </row>
    <row r="30" spans="1:18">
      <c r="A30" s="6">
        <v>36.4</v>
      </c>
      <c r="B30" s="6">
        <v>-0.032</v>
      </c>
      <c r="C30" s="6">
        <v>-0.041</v>
      </c>
      <c r="D30" s="6">
        <v>-0.035</v>
      </c>
      <c r="E30" s="6"/>
      <c r="F30" s="6">
        <v>36.4</v>
      </c>
      <c r="G30" s="32">
        <v>-0.023</v>
      </c>
      <c r="H30" s="32">
        <v>-0.035</v>
      </c>
      <c r="J30" s="6">
        <v>36.4</v>
      </c>
      <c r="K30" s="6">
        <v>-0.049</v>
      </c>
      <c r="L30" s="6">
        <v>-0.0610000000000001</v>
      </c>
      <c r="M30" s="6">
        <v>-0.049</v>
      </c>
      <c r="N30" s="6"/>
      <c r="O30" s="6">
        <v>36.4</v>
      </c>
      <c r="P30" s="6">
        <v>-0.049</v>
      </c>
      <c r="Q30" s="6">
        <v>-0.0610000000000001</v>
      </c>
      <c r="R30" s="6">
        <v>-0.0600000000000001</v>
      </c>
    </row>
    <row r="31" spans="1:18">
      <c r="A31" s="6">
        <v>37.8</v>
      </c>
      <c r="B31" s="6">
        <v>-0.031</v>
      </c>
      <c r="C31" s="6">
        <v>-0.041</v>
      </c>
      <c r="D31" s="6">
        <v>-0.04</v>
      </c>
      <c r="E31" s="6"/>
      <c r="F31" s="6">
        <v>37.8</v>
      </c>
      <c r="G31" s="32">
        <v>-0.0329999999999999</v>
      </c>
      <c r="H31" s="32">
        <v>-0.033</v>
      </c>
      <c r="J31" s="6">
        <v>37.8</v>
      </c>
      <c r="K31" s="6">
        <v>-0.05</v>
      </c>
      <c r="L31" s="6">
        <v>-0.0610000000000001</v>
      </c>
      <c r="M31" s="6">
        <v>-0.048</v>
      </c>
      <c r="N31" s="6"/>
      <c r="O31" s="6">
        <v>37.8</v>
      </c>
      <c r="P31" s="6">
        <v>-0.049</v>
      </c>
      <c r="Q31" s="6">
        <v>-0.0580000000000001</v>
      </c>
      <c r="R31" s="6">
        <v>-0.0580000000000001</v>
      </c>
    </row>
    <row r="32" spans="1:18">
      <c r="A32" s="6">
        <v>39.2</v>
      </c>
      <c r="B32" s="6">
        <v>-0.031</v>
      </c>
      <c r="C32" s="6">
        <v>-0.04</v>
      </c>
      <c r="D32" s="6">
        <v>-0.039</v>
      </c>
      <c r="E32" s="6"/>
      <c r="F32" s="6">
        <v>39.2</v>
      </c>
      <c r="G32" s="32">
        <v>-0.027</v>
      </c>
      <c r="H32" s="32">
        <v>-0.036</v>
      </c>
      <c r="J32" s="6">
        <v>39.2</v>
      </c>
      <c r="K32" s="6">
        <v>-0.05</v>
      </c>
      <c r="L32" s="6">
        <v>-0.0610000000000001</v>
      </c>
      <c r="M32" s="6">
        <v>-0.052</v>
      </c>
      <c r="N32" s="6"/>
      <c r="O32" s="6">
        <v>39.2</v>
      </c>
      <c r="P32" s="6">
        <v>-0.051</v>
      </c>
      <c r="Q32" s="6">
        <v>-0.0600000000000001</v>
      </c>
      <c r="R32" s="6">
        <v>-0.0600000000000001</v>
      </c>
    </row>
    <row r="33" spans="1:18">
      <c r="A33" s="6">
        <v>40.6</v>
      </c>
      <c r="B33" s="6">
        <v>-0.032</v>
      </c>
      <c r="C33" s="6">
        <v>-0.041</v>
      </c>
      <c r="D33" s="6">
        <v>-0.039</v>
      </c>
      <c r="E33" s="6"/>
      <c r="F33" s="6">
        <v>40.6</v>
      </c>
      <c r="G33" s="32">
        <v>-0.0329999999999999</v>
      </c>
      <c r="H33" s="32">
        <v>-0.039</v>
      </c>
      <c r="J33" s="6">
        <v>40.6</v>
      </c>
      <c r="K33" s="6">
        <v>-0.051</v>
      </c>
      <c r="L33" s="6">
        <v>-0.0610000000000001</v>
      </c>
      <c r="M33" s="6">
        <v>-0.051</v>
      </c>
      <c r="N33" s="6"/>
      <c r="O33" s="6">
        <v>40.6</v>
      </c>
      <c r="P33" s="6">
        <v>-0.053</v>
      </c>
      <c r="Q33" s="6">
        <v>-0.0570000000000001</v>
      </c>
      <c r="R33" s="6">
        <v>-0.0580000000000001</v>
      </c>
    </row>
    <row r="34" spans="1:18">
      <c r="A34" s="6">
        <v>42</v>
      </c>
      <c r="B34" s="6">
        <v>-0.032</v>
      </c>
      <c r="C34" s="6">
        <v>-0.041</v>
      </c>
      <c r="D34" s="6">
        <v>-0.04</v>
      </c>
      <c r="E34" s="6"/>
      <c r="F34" s="6">
        <v>42</v>
      </c>
      <c r="G34" s="32">
        <v>-0.028</v>
      </c>
      <c r="H34" s="32">
        <v>-0.034</v>
      </c>
      <c r="J34" s="6">
        <v>42</v>
      </c>
      <c r="K34" s="6">
        <v>-0.051</v>
      </c>
      <c r="L34" s="6">
        <v>-0.0610000000000001</v>
      </c>
      <c r="M34" s="6">
        <v>-0.05</v>
      </c>
      <c r="N34" s="6"/>
      <c r="O34" s="6">
        <v>42</v>
      </c>
      <c r="P34" s="6">
        <v>-0.051</v>
      </c>
      <c r="Q34" s="6">
        <v>-0.0630000000000001</v>
      </c>
      <c r="R34" s="6">
        <v>-0.055</v>
      </c>
    </row>
    <row r="35" spans="1:18">
      <c r="A35" s="6">
        <v>43.4</v>
      </c>
      <c r="B35" s="6">
        <v>-0.033</v>
      </c>
      <c r="C35" s="6">
        <v>-0.04</v>
      </c>
      <c r="D35" s="6">
        <v>-0.038</v>
      </c>
      <c r="E35" s="6"/>
      <c r="F35" s="6">
        <v>43.4</v>
      </c>
      <c r="G35" s="32">
        <v>-0.032</v>
      </c>
      <c r="H35" s="32">
        <v>-0.035</v>
      </c>
      <c r="J35" s="6">
        <v>43.4</v>
      </c>
      <c r="K35" s="6">
        <v>-0.05</v>
      </c>
      <c r="L35" s="6">
        <v>-0.0610000000000001</v>
      </c>
      <c r="M35" s="6">
        <v>-0.052</v>
      </c>
      <c r="N35" s="6"/>
      <c r="O35" s="6">
        <v>43.4</v>
      </c>
      <c r="P35" s="6">
        <v>-0.052</v>
      </c>
      <c r="Q35" s="6">
        <v>-0.0580000000000001</v>
      </c>
      <c r="R35" s="6">
        <v>-0.055</v>
      </c>
    </row>
    <row r="36" spans="1:18">
      <c r="A36" s="6">
        <v>44.8</v>
      </c>
      <c r="B36" s="6">
        <v>-0.032</v>
      </c>
      <c r="C36" s="6">
        <v>-0.042</v>
      </c>
      <c r="D36" s="6">
        <v>-0.039</v>
      </c>
      <c r="E36" s="6"/>
      <c r="F36" s="6">
        <v>44.8</v>
      </c>
      <c r="G36" s="32">
        <v>-0.029</v>
      </c>
      <c r="H36" s="32">
        <v>-0.033</v>
      </c>
      <c r="J36" s="6">
        <v>44.8</v>
      </c>
      <c r="K36" s="6">
        <v>-0.049</v>
      </c>
      <c r="L36" s="6">
        <v>-0.0600000000000001</v>
      </c>
      <c r="M36" s="6">
        <v>-0.047</v>
      </c>
      <c r="N36" s="6"/>
      <c r="O36" s="6">
        <v>44.8</v>
      </c>
      <c r="P36" s="6">
        <v>-0.051</v>
      </c>
      <c r="Q36" s="6">
        <v>-0.0590000000000001</v>
      </c>
      <c r="R36" s="6">
        <v>-0.0590000000000001</v>
      </c>
    </row>
    <row r="37" spans="1:18">
      <c r="A37" s="6">
        <v>46.2</v>
      </c>
      <c r="B37" s="6">
        <v>-0.031</v>
      </c>
      <c r="C37" s="6">
        <v>-0.042</v>
      </c>
      <c r="D37" s="6">
        <v>-0.04</v>
      </c>
      <c r="E37" s="6"/>
      <c r="F37" s="6">
        <v>46.2</v>
      </c>
      <c r="G37" s="32">
        <v>-0.0359999999999999</v>
      </c>
      <c r="H37" s="32">
        <v>-0.033</v>
      </c>
      <c r="J37" s="6">
        <v>46.2</v>
      </c>
      <c r="K37" s="6">
        <v>-0.052</v>
      </c>
      <c r="L37" s="6">
        <v>-0.0600000000000001</v>
      </c>
      <c r="M37" s="6">
        <v>-0.051</v>
      </c>
      <c r="N37" s="6"/>
      <c r="O37" s="6">
        <v>46.2</v>
      </c>
      <c r="P37" s="6">
        <v>-0.05</v>
      </c>
      <c r="Q37" s="6">
        <v>-0.0600000000000001</v>
      </c>
      <c r="R37" s="6">
        <v>-0.056</v>
      </c>
    </row>
    <row r="38" spans="1:18">
      <c r="A38" s="6">
        <v>47.6</v>
      </c>
      <c r="B38" s="6">
        <v>-0.032</v>
      </c>
      <c r="C38" s="6">
        <v>-0.04</v>
      </c>
      <c r="D38" s="6">
        <v>-0.039</v>
      </c>
      <c r="E38" s="6"/>
      <c r="F38" s="6">
        <v>47.6</v>
      </c>
      <c r="G38" s="32">
        <v>-0.0339999999999999</v>
      </c>
      <c r="H38" s="32">
        <v>-0.035</v>
      </c>
      <c r="J38" s="6">
        <v>47.6</v>
      </c>
      <c r="K38" s="6">
        <v>-0.051</v>
      </c>
      <c r="L38" s="6">
        <v>-0.0600000000000001</v>
      </c>
      <c r="M38" s="6">
        <v>-0.053</v>
      </c>
      <c r="N38" s="6"/>
      <c r="O38" s="6">
        <v>47.6</v>
      </c>
      <c r="P38" s="6">
        <v>-0.049</v>
      </c>
      <c r="Q38" s="6">
        <v>-0.0620000000000001</v>
      </c>
      <c r="R38" s="6">
        <v>-0.055</v>
      </c>
    </row>
    <row r="39" spans="1:18">
      <c r="A39" s="6">
        <v>49</v>
      </c>
      <c r="B39" s="6">
        <v>-0.032</v>
      </c>
      <c r="C39" s="6">
        <v>-0.041</v>
      </c>
      <c r="D39" s="6">
        <v>-0.041</v>
      </c>
      <c r="E39" s="6"/>
      <c r="F39" s="6">
        <v>49</v>
      </c>
      <c r="G39" s="32">
        <v>-0.032</v>
      </c>
      <c r="H39" s="32">
        <v>-0.036</v>
      </c>
      <c r="J39" s="6">
        <v>49</v>
      </c>
      <c r="K39" s="6">
        <v>-0.05</v>
      </c>
      <c r="L39" s="6">
        <v>-0.0620000000000001</v>
      </c>
      <c r="M39" s="6">
        <v>-0.05</v>
      </c>
      <c r="N39" s="6"/>
      <c r="O39" s="6">
        <v>49</v>
      </c>
      <c r="P39" s="6">
        <v>-0.052</v>
      </c>
      <c r="Q39" s="6">
        <v>-0.0600000000000001</v>
      </c>
      <c r="R39" s="6">
        <v>-0.0580000000000001</v>
      </c>
    </row>
    <row r="40" spans="1:18">
      <c r="A40" s="6">
        <v>50.4</v>
      </c>
      <c r="B40" s="6">
        <v>-0.03</v>
      </c>
      <c r="C40" s="6">
        <v>-0.042</v>
      </c>
      <c r="D40" s="6">
        <v>-0.041</v>
      </c>
      <c r="E40" s="6"/>
      <c r="F40" s="6">
        <v>50.4</v>
      </c>
      <c r="G40" s="32">
        <v>-0.032</v>
      </c>
      <c r="H40" s="32">
        <v>-0.03</v>
      </c>
      <c r="J40" s="6">
        <v>50.4</v>
      </c>
      <c r="K40" s="6">
        <v>-0.051</v>
      </c>
      <c r="L40" s="6">
        <v>-0.0600000000000001</v>
      </c>
      <c r="M40" s="6">
        <v>-0.049</v>
      </c>
      <c r="N40" s="6"/>
      <c r="O40" s="6">
        <v>50.4</v>
      </c>
      <c r="P40" s="6">
        <v>-0.05</v>
      </c>
      <c r="Q40" s="6">
        <v>-0.0610000000000001</v>
      </c>
      <c r="R40" s="6">
        <v>-0.0590000000000001</v>
      </c>
    </row>
    <row r="41" spans="1:18">
      <c r="A41" s="6">
        <v>51.8</v>
      </c>
      <c r="B41" s="6">
        <v>-0.034</v>
      </c>
      <c r="C41" s="6">
        <v>-0.044</v>
      </c>
      <c r="D41" s="6">
        <v>-0.039</v>
      </c>
      <c r="E41" s="6"/>
      <c r="F41" s="6">
        <v>51.8</v>
      </c>
      <c r="G41" s="32">
        <v>-0.03</v>
      </c>
      <c r="H41" s="32">
        <v>-0.037</v>
      </c>
      <c r="J41" s="6">
        <v>51.8</v>
      </c>
      <c r="K41" s="6">
        <v>-0.049</v>
      </c>
      <c r="L41" s="6">
        <v>-0.0610000000000001</v>
      </c>
      <c r="M41" s="6">
        <v>-0.048</v>
      </c>
      <c r="N41" s="6"/>
      <c r="O41" s="6">
        <v>51.8</v>
      </c>
      <c r="P41" s="6">
        <v>-0.054</v>
      </c>
      <c r="Q41" s="6">
        <v>-0.0590000000000001</v>
      </c>
      <c r="R41" s="6">
        <v>-0.0580000000000001</v>
      </c>
    </row>
    <row r="42" spans="1:18">
      <c r="A42" s="6">
        <v>53.2</v>
      </c>
      <c r="B42" s="6">
        <v>-0.034</v>
      </c>
      <c r="C42" s="6">
        <v>-0.042</v>
      </c>
      <c r="D42" s="6">
        <v>-0.04</v>
      </c>
      <c r="E42" s="6"/>
      <c r="F42" s="6">
        <v>53.2</v>
      </c>
      <c r="G42" s="32">
        <v>-0.028</v>
      </c>
      <c r="H42" s="32">
        <v>-0.033</v>
      </c>
      <c r="J42" s="6">
        <v>53.2</v>
      </c>
      <c r="K42" s="6">
        <v>-0.047</v>
      </c>
      <c r="L42" s="6">
        <v>-0.0570000000000001</v>
      </c>
      <c r="M42" s="6">
        <v>-0.051</v>
      </c>
      <c r="N42" s="6"/>
      <c r="O42" s="6">
        <v>53.2</v>
      </c>
      <c r="P42" s="6">
        <v>-0.053</v>
      </c>
      <c r="Q42" s="6">
        <v>-0.0610000000000001</v>
      </c>
      <c r="R42" s="6">
        <v>-0.056</v>
      </c>
    </row>
    <row r="43" spans="1:18">
      <c r="A43" s="6">
        <v>54.6</v>
      </c>
      <c r="B43" s="6">
        <v>-0.033</v>
      </c>
      <c r="C43" s="6">
        <v>-0.043</v>
      </c>
      <c r="D43" s="6">
        <v>-0.039</v>
      </c>
      <c r="E43" s="6"/>
      <c r="F43" s="6">
        <v>54.6</v>
      </c>
      <c r="G43" s="32">
        <v>-0.031</v>
      </c>
      <c r="H43" s="32">
        <v>-0.035</v>
      </c>
      <c r="J43" s="6">
        <v>54.6</v>
      </c>
      <c r="K43" s="6">
        <v>-0.05</v>
      </c>
      <c r="L43" s="6">
        <v>-0.0600000000000001</v>
      </c>
      <c r="M43" s="6">
        <v>-0.052</v>
      </c>
      <c r="N43" s="6"/>
      <c r="O43" s="6">
        <v>54.6</v>
      </c>
      <c r="P43" s="6">
        <v>-0.052</v>
      </c>
      <c r="Q43" s="6">
        <v>-0.0580000000000001</v>
      </c>
      <c r="R43" s="6">
        <v>-0.0580000000000001</v>
      </c>
    </row>
    <row r="44" spans="1:18">
      <c r="A44" s="6">
        <v>56</v>
      </c>
      <c r="B44" s="6">
        <v>-0.032</v>
      </c>
      <c r="C44" s="6">
        <v>-0.041</v>
      </c>
      <c r="D44" s="6">
        <v>-0.039</v>
      </c>
      <c r="E44" s="6"/>
      <c r="F44" s="6">
        <v>56</v>
      </c>
      <c r="G44" s="32">
        <v>-0.03</v>
      </c>
      <c r="H44" s="32">
        <v>-0.03</v>
      </c>
      <c r="J44" s="6">
        <v>56</v>
      </c>
      <c r="K44" s="6">
        <v>-0.051</v>
      </c>
      <c r="L44" s="6">
        <v>-0.0630000000000001</v>
      </c>
      <c r="M44" s="6">
        <v>-0.05</v>
      </c>
      <c r="N44" s="6"/>
      <c r="O44" s="6">
        <v>56</v>
      </c>
      <c r="P44" s="6">
        <v>-0.051</v>
      </c>
      <c r="Q44" s="6">
        <v>-0.0610000000000001</v>
      </c>
      <c r="R44" s="6">
        <v>-0.056</v>
      </c>
    </row>
    <row r="45" spans="1:18">
      <c r="A45" s="6">
        <v>57.4</v>
      </c>
      <c r="B45" s="6">
        <v>-0.033</v>
      </c>
      <c r="C45" s="6">
        <v>-0.044</v>
      </c>
      <c r="D45" s="6">
        <v>-0.043</v>
      </c>
      <c r="E45" s="6"/>
      <c r="F45" s="6">
        <v>57.4</v>
      </c>
      <c r="G45" s="32">
        <v>-0.029</v>
      </c>
      <c r="H45" s="32">
        <v>-0.029</v>
      </c>
      <c r="J45" s="6">
        <v>57.4</v>
      </c>
      <c r="K45" s="6">
        <v>-0.05</v>
      </c>
      <c r="L45" s="6">
        <v>-0.0610000000000001</v>
      </c>
      <c r="M45" s="6">
        <v>-0.053</v>
      </c>
      <c r="N45" s="6"/>
      <c r="O45" s="6">
        <v>57.4</v>
      </c>
      <c r="P45" s="6">
        <v>-0.054</v>
      </c>
      <c r="Q45" s="6">
        <v>-0.0590000000000001</v>
      </c>
      <c r="R45" s="6">
        <v>-0.056</v>
      </c>
    </row>
    <row r="46" spans="1:18">
      <c r="A46" s="6">
        <v>58.8</v>
      </c>
      <c r="B46" s="6">
        <v>-0.034</v>
      </c>
      <c r="C46" s="6">
        <v>-0.042</v>
      </c>
      <c r="D46" s="6">
        <v>-0.041</v>
      </c>
      <c r="E46" s="6"/>
      <c r="F46" s="6">
        <v>58.8</v>
      </c>
      <c r="G46" s="32">
        <v>-0.031</v>
      </c>
      <c r="H46" s="32">
        <v>-0.036</v>
      </c>
      <c r="J46" s="6">
        <v>58.8</v>
      </c>
      <c r="K46" s="6">
        <v>-0.051</v>
      </c>
      <c r="L46" s="6">
        <v>-0.0600000000000001</v>
      </c>
      <c r="M46" s="6">
        <v>-0.051</v>
      </c>
      <c r="N46" s="6"/>
      <c r="O46" s="6">
        <v>58.8</v>
      </c>
      <c r="P46" s="6">
        <v>-0.049</v>
      </c>
      <c r="Q46" s="6">
        <v>-0.0600000000000001</v>
      </c>
      <c r="R46" s="6">
        <v>-0.056</v>
      </c>
    </row>
    <row r="47" spans="1:18">
      <c r="A47" s="6">
        <v>60.2</v>
      </c>
      <c r="B47" s="6">
        <v>-0.033</v>
      </c>
      <c r="C47" s="6">
        <v>-0.042</v>
      </c>
      <c r="D47" s="6">
        <v>-0.038</v>
      </c>
      <c r="E47" s="6"/>
      <c r="F47" s="6">
        <v>60.2</v>
      </c>
      <c r="G47" s="32">
        <v>-0.028</v>
      </c>
      <c r="H47" s="32">
        <v>-0.034</v>
      </c>
      <c r="J47" s="6">
        <v>60.2</v>
      </c>
      <c r="K47" s="6">
        <v>-0.052</v>
      </c>
      <c r="L47" s="6">
        <v>-0.0600000000000001</v>
      </c>
      <c r="M47" s="6">
        <v>-0.051</v>
      </c>
      <c r="N47" s="6"/>
      <c r="O47" s="6">
        <v>60.2</v>
      </c>
      <c r="P47" s="6">
        <v>-0.053</v>
      </c>
      <c r="Q47" s="6">
        <v>-0.0620000000000001</v>
      </c>
      <c r="R47" s="6">
        <v>-0.0570000000000001</v>
      </c>
    </row>
    <row r="48" spans="1:18">
      <c r="A48" s="6">
        <v>61.6</v>
      </c>
      <c r="B48" s="6">
        <v>-0.032</v>
      </c>
      <c r="C48" s="6">
        <v>-0.041</v>
      </c>
      <c r="D48" s="6">
        <v>-0.043</v>
      </c>
      <c r="E48" s="6"/>
      <c r="F48" s="6">
        <v>61.6</v>
      </c>
      <c r="G48" s="32">
        <v>-0.026</v>
      </c>
      <c r="H48" s="32">
        <v>-0.04</v>
      </c>
      <c r="J48" s="6">
        <v>61.6</v>
      </c>
      <c r="K48" s="6">
        <v>-0.051</v>
      </c>
      <c r="L48" s="6">
        <v>-0.0610000000000001</v>
      </c>
      <c r="M48" s="6">
        <v>-0.05</v>
      </c>
      <c r="N48" s="6"/>
      <c r="O48" s="6">
        <v>61.6</v>
      </c>
      <c r="P48" s="6">
        <v>-0.051</v>
      </c>
      <c r="Q48" s="6">
        <v>-0.0600000000000001</v>
      </c>
      <c r="R48" s="6">
        <v>-0.055</v>
      </c>
    </row>
    <row r="49" spans="1:18">
      <c r="A49" s="6">
        <v>63</v>
      </c>
      <c r="B49" s="6">
        <v>-0.031</v>
      </c>
      <c r="C49" s="6">
        <v>-0.044</v>
      </c>
      <c r="D49" s="6">
        <v>-0.041</v>
      </c>
      <c r="E49" s="6"/>
      <c r="F49" s="6">
        <v>63</v>
      </c>
      <c r="G49" s="32">
        <v>-0.03</v>
      </c>
      <c r="H49" s="32">
        <v>-0.033</v>
      </c>
      <c r="J49" s="6">
        <v>63</v>
      </c>
      <c r="K49" s="6">
        <v>-0.052</v>
      </c>
      <c r="L49" s="6">
        <v>-0.0590000000000001</v>
      </c>
      <c r="M49" s="6">
        <v>-0.046</v>
      </c>
      <c r="N49" s="6"/>
      <c r="O49" s="6">
        <v>63</v>
      </c>
      <c r="P49" s="6">
        <v>-0.051</v>
      </c>
      <c r="Q49" s="6">
        <v>-0.0600000000000001</v>
      </c>
      <c r="R49" s="6">
        <v>-0.0580000000000001</v>
      </c>
    </row>
    <row r="50" spans="1:18">
      <c r="A50" s="6">
        <v>64.4</v>
      </c>
      <c r="B50" s="6">
        <v>-0.031</v>
      </c>
      <c r="C50" s="6">
        <v>-0.041</v>
      </c>
      <c r="D50" s="6">
        <v>-0.04</v>
      </c>
      <c r="E50" s="6"/>
      <c r="F50" s="6">
        <v>64.4</v>
      </c>
      <c r="G50" s="32">
        <v>-0.031</v>
      </c>
      <c r="H50" s="32">
        <v>-0.034</v>
      </c>
      <c r="J50" s="6">
        <v>64.4</v>
      </c>
      <c r="K50" s="6">
        <v>-0.05</v>
      </c>
      <c r="L50" s="6">
        <v>-0.0590000000000001</v>
      </c>
      <c r="M50" s="6">
        <v>-0.049</v>
      </c>
      <c r="N50" s="6"/>
      <c r="O50" s="6">
        <v>64.4</v>
      </c>
      <c r="P50" s="6">
        <v>-0.055</v>
      </c>
      <c r="Q50" s="6">
        <v>-0.0610000000000001</v>
      </c>
      <c r="R50" s="6">
        <v>-0.055</v>
      </c>
    </row>
    <row r="51" spans="1:18">
      <c r="A51" s="6">
        <v>65.8</v>
      </c>
      <c r="B51" s="6">
        <v>-0.035</v>
      </c>
      <c r="C51" s="6">
        <v>-0.042</v>
      </c>
      <c r="D51" s="6">
        <v>-0.042</v>
      </c>
      <c r="E51" s="6"/>
      <c r="F51" s="6">
        <v>65.8</v>
      </c>
      <c r="G51" s="32">
        <v>-0.03</v>
      </c>
      <c r="H51" s="32">
        <v>-0.026</v>
      </c>
      <c r="J51" s="6">
        <v>65.8</v>
      </c>
      <c r="K51" s="6">
        <v>-0.05</v>
      </c>
      <c r="L51" s="6">
        <v>-0.0590000000000001</v>
      </c>
      <c r="M51" s="6">
        <v>-0.051</v>
      </c>
      <c r="N51" s="6"/>
      <c r="O51" s="6">
        <v>65.8</v>
      </c>
      <c r="P51" s="6">
        <v>-0.052</v>
      </c>
      <c r="Q51" s="6">
        <v>-0.0600000000000001</v>
      </c>
      <c r="R51" s="6">
        <v>-0.055</v>
      </c>
    </row>
    <row r="52" spans="1:18">
      <c r="A52" s="6">
        <v>67.2</v>
      </c>
      <c r="B52" s="6">
        <v>-0.033</v>
      </c>
      <c r="C52" s="6">
        <v>-0.041</v>
      </c>
      <c r="D52" s="6">
        <v>-0.043</v>
      </c>
      <c r="E52" s="6"/>
      <c r="F52" s="6">
        <v>67.2</v>
      </c>
      <c r="G52" s="32">
        <v>-0.0329999999999999</v>
      </c>
      <c r="H52" s="32">
        <v>-0.033</v>
      </c>
      <c r="J52" s="6">
        <v>67.2</v>
      </c>
      <c r="K52" s="6">
        <v>-0.052</v>
      </c>
      <c r="L52" s="6">
        <v>-0.0610000000000001</v>
      </c>
      <c r="M52" s="6">
        <v>-0.049</v>
      </c>
      <c r="N52" s="6"/>
      <c r="O52" s="6">
        <v>67.2</v>
      </c>
      <c r="P52" s="6">
        <v>-0.05</v>
      </c>
      <c r="Q52" s="6">
        <v>-0.0580000000000001</v>
      </c>
      <c r="R52" s="6">
        <v>-0.054</v>
      </c>
    </row>
    <row r="53" spans="1:18">
      <c r="A53" s="6">
        <v>68.6</v>
      </c>
      <c r="B53" s="6">
        <v>-0.032</v>
      </c>
      <c r="C53" s="6">
        <v>-0.043</v>
      </c>
      <c r="D53" s="6">
        <v>-0.043</v>
      </c>
      <c r="E53" s="6"/>
      <c r="F53" s="6">
        <v>68.6</v>
      </c>
      <c r="G53" s="32">
        <v>-0.0329999999999999</v>
      </c>
      <c r="H53" s="32">
        <v>-0.028</v>
      </c>
      <c r="J53" s="6">
        <v>68.6</v>
      </c>
      <c r="K53" s="6">
        <v>-0.051</v>
      </c>
      <c r="L53" s="6">
        <v>-0.0620000000000001</v>
      </c>
      <c r="M53" s="6">
        <v>-0.05</v>
      </c>
      <c r="N53" s="6"/>
      <c r="O53" s="6">
        <v>68.6</v>
      </c>
      <c r="P53" s="6">
        <v>-0.052</v>
      </c>
      <c r="Q53" s="6">
        <v>-0.0590000000000001</v>
      </c>
      <c r="R53" s="6">
        <v>-0.055</v>
      </c>
    </row>
    <row r="54" spans="1:18">
      <c r="A54" s="6">
        <v>70</v>
      </c>
      <c r="B54" s="6">
        <v>-0.03</v>
      </c>
      <c r="C54" s="6">
        <v>-0.041</v>
      </c>
      <c r="D54" s="6">
        <v>-0.042</v>
      </c>
      <c r="E54" s="6"/>
      <c r="F54" s="6">
        <v>70</v>
      </c>
      <c r="G54" s="32">
        <v>-0.032</v>
      </c>
      <c r="H54" s="32">
        <v>-0.038</v>
      </c>
      <c r="J54" s="6">
        <v>70</v>
      </c>
      <c r="K54" s="6">
        <v>-0.051</v>
      </c>
      <c r="L54" s="6">
        <v>-0.0580000000000001</v>
      </c>
      <c r="M54" s="6">
        <v>-0.049</v>
      </c>
      <c r="N54" s="6"/>
      <c r="O54" s="6">
        <v>70</v>
      </c>
      <c r="P54" s="6">
        <v>-0.051</v>
      </c>
      <c r="Q54" s="6">
        <v>-0.0580000000000001</v>
      </c>
      <c r="R54" s="6">
        <v>-0.0580000000000001</v>
      </c>
    </row>
    <row r="55" spans="1:18">
      <c r="A55" s="6">
        <v>71.4</v>
      </c>
      <c r="B55" s="6">
        <v>-0.034</v>
      </c>
      <c r="C55" s="6">
        <v>-0.042</v>
      </c>
      <c r="D55" s="6">
        <v>-0.041</v>
      </c>
      <c r="E55" s="6"/>
      <c r="F55" s="6">
        <v>71.4</v>
      </c>
      <c r="G55" s="32">
        <v>-0.032</v>
      </c>
      <c r="H55" s="32">
        <v>-0.033</v>
      </c>
      <c r="J55" s="6">
        <v>71.4</v>
      </c>
      <c r="K55" s="6">
        <v>-0.051</v>
      </c>
      <c r="L55" s="6">
        <v>-0.0610000000000001</v>
      </c>
      <c r="M55" s="6">
        <v>-0.05</v>
      </c>
      <c r="N55" s="6"/>
      <c r="O55" s="6">
        <v>71.4</v>
      </c>
      <c r="P55" s="6">
        <v>-0.049</v>
      </c>
      <c r="Q55" s="6">
        <v>-0.0610000000000001</v>
      </c>
      <c r="R55" s="6">
        <v>-0.055</v>
      </c>
    </row>
    <row r="56" spans="1:18">
      <c r="A56" s="6">
        <v>72.8</v>
      </c>
      <c r="B56" s="6">
        <v>-0.031</v>
      </c>
      <c r="C56" s="6">
        <v>-0.044</v>
      </c>
      <c r="D56" s="6">
        <v>-0.042</v>
      </c>
      <c r="E56" s="6"/>
      <c r="F56" s="6">
        <v>72.8</v>
      </c>
      <c r="G56" s="32">
        <v>-0.0329999999999999</v>
      </c>
      <c r="H56" s="32">
        <v>-0.032</v>
      </c>
      <c r="J56" s="6">
        <v>72.8</v>
      </c>
      <c r="K56" s="6">
        <v>-0.052</v>
      </c>
      <c r="L56" s="6">
        <v>-0.0590000000000001</v>
      </c>
      <c r="M56" s="6">
        <v>-0.049</v>
      </c>
      <c r="N56" s="6"/>
      <c r="O56" s="6">
        <v>72.8</v>
      </c>
      <c r="P56" s="6">
        <v>-0.052</v>
      </c>
      <c r="Q56" s="6">
        <v>-0.0580000000000001</v>
      </c>
      <c r="R56" s="6">
        <v>-0.053</v>
      </c>
    </row>
    <row r="57" spans="1:18">
      <c r="A57" s="6">
        <v>74.2</v>
      </c>
      <c r="B57" s="6">
        <v>-0.031</v>
      </c>
      <c r="C57" s="6">
        <v>-0.043</v>
      </c>
      <c r="D57" s="6">
        <v>-0.043</v>
      </c>
      <c r="E57" s="6"/>
      <c r="F57" s="6">
        <v>74.2</v>
      </c>
      <c r="G57" s="32">
        <v>-0.029</v>
      </c>
      <c r="H57" s="32">
        <v>-0.032</v>
      </c>
      <c r="J57" s="6">
        <v>74.2</v>
      </c>
      <c r="K57" s="6">
        <v>-0.052</v>
      </c>
      <c r="L57" s="6">
        <v>-0.0590000000000001</v>
      </c>
      <c r="M57" s="6">
        <v>-0.05</v>
      </c>
      <c r="N57" s="6"/>
      <c r="O57" s="6">
        <v>74.2</v>
      </c>
      <c r="P57" s="6">
        <v>-0.052</v>
      </c>
      <c r="Q57" s="6">
        <v>-0.0620000000000001</v>
      </c>
      <c r="R57" s="6">
        <v>-0.055</v>
      </c>
    </row>
    <row r="58" spans="1:18">
      <c r="A58" s="6">
        <v>75.6</v>
      </c>
      <c r="B58" s="6">
        <v>-0.033</v>
      </c>
      <c r="C58" s="6">
        <v>-0.039</v>
      </c>
      <c r="D58" s="6">
        <v>-0.041</v>
      </c>
      <c r="E58" s="6"/>
      <c r="F58" s="6">
        <v>75.6</v>
      </c>
      <c r="G58" s="32">
        <v>-0.028</v>
      </c>
      <c r="H58" s="32">
        <v>-0.039</v>
      </c>
      <c r="J58" s="6">
        <v>75.6</v>
      </c>
      <c r="K58" s="6">
        <v>-0.054</v>
      </c>
      <c r="L58" s="6">
        <v>-0.0570000000000001</v>
      </c>
      <c r="M58" s="6">
        <v>-0.05</v>
      </c>
      <c r="N58" s="6"/>
      <c r="O58" s="6">
        <v>75.6</v>
      </c>
      <c r="P58" s="6">
        <v>-0.05</v>
      </c>
      <c r="Q58" s="6">
        <v>-0.0580000000000001</v>
      </c>
      <c r="R58" s="6">
        <v>-0.056</v>
      </c>
    </row>
    <row r="59" spans="1:18">
      <c r="A59" s="6">
        <v>77</v>
      </c>
      <c r="B59" s="6">
        <v>-0.034</v>
      </c>
      <c r="C59" s="6">
        <v>-0.045</v>
      </c>
      <c r="D59" s="6">
        <v>-0.039</v>
      </c>
      <c r="E59" s="6"/>
      <c r="F59" s="6">
        <v>77</v>
      </c>
      <c r="G59" s="32">
        <v>-0.029</v>
      </c>
      <c r="H59" s="32">
        <v>-0.033</v>
      </c>
      <c r="J59" s="6">
        <v>77</v>
      </c>
      <c r="K59" s="6">
        <v>-0.051</v>
      </c>
      <c r="L59" s="6">
        <v>-0.0590000000000001</v>
      </c>
      <c r="M59" s="6">
        <v>-0.048</v>
      </c>
      <c r="N59" s="6"/>
      <c r="O59" s="6">
        <v>77</v>
      </c>
      <c r="P59" s="6">
        <v>-0.053</v>
      </c>
      <c r="Q59" s="6">
        <v>-0.0590000000000001</v>
      </c>
      <c r="R59" s="6">
        <v>-0.056</v>
      </c>
    </row>
    <row r="60" spans="1:18">
      <c r="A60" s="6">
        <v>78.4</v>
      </c>
      <c r="B60" s="6">
        <v>-0.032</v>
      </c>
      <c r="C60" s="6">
        <v>-0.043</v>
      </c>
      <c r="D60" s="6">
        <v>-0.041</v>
      </c>
      <c r="E60" s="6"/>
      <c r="F60" s="6">
        <v>78.4</v>
      </c>
      <c r="G60" s="32">
        <v>-0.026</v>
      </c>
      <c r="H60" s="32">
        <v>-0.03</v>
      </c>
      <c r="J60" s="6">
        <v>78.4</v>
      </c>
      <c r="K60" s="6">
        <v>-0.051</v>
      </c>
      <c r="L60" s="6">
        <v>-0.0600000000000001</v>
      </c>
      <c r="M60" s="6">
        <v>-0.048</v>
      </c>
      <c r="N60" s="6"/>
      <c r="O60" s="6">
        <v>78.4</v>
      </c>
      <c r="P60" s="6">
        <v>-0.051</v>
      </c>
      <c r="Q60" s="6">
        <v>-0.0590000000000001</v>
      </c>
      <c r="R60" s="6">
        <v>-0.055</v>
      </c>
    </row>
    <row r="61" spans="1:18">
      <c r="A61" s="6">
        <v>79.8</v>
      </c>
      <c r="B61" s="6">
        <v>-0.033</v>
      </c>
      <c r="C61" s="6">
        <v>-0.041</v>
      </c>
      <c r="D61" s="6">
        <v>-0.043</v>
      </c>
      <c r="E61" s="6"/>
      <c r="F61" s="6">
        <v>79.8</v>
      </c>
      <c r="G61" s="32">
        <v>-0.023</v>
      </c>
      <c r="H61" s="32">
        <v>-0.03</v>
      </c>
      <c r="J61" s="6">
        <v>79.8</v>
      </c>
      <c r="K61" s="6">
        <v>-0.051</v>
      </c>
      <c r="L61" s="6">
        <v>-0.0580000000000001</v>
      </c>
      <c r="M61" s="6">
        <v>-0.048</v>
      </c>
      <c r="N61" s="6"/>
      <c r="O61" s="6">
        <v>79.8</v>
      </c>
      <c r="P61" s="6">
        <v>-0.055</v>
      </c>
      <c r="Q61" s="6">
        <v>-0.0580000000000001</v>
      </c>
      <c r="R61" s="6">
        <v>-0.054</v>
      </c>
    </row>
    <row r="62" spans="1:18">
      <c r="A62" s="6">
        <v>81.2</v>
      </c>
      <c r="B62" s="6">
        <v>-0.034</v>
      </c>
      <c r="C62" s="6">
        <v>-0.043</v>
      </c>
      <c r="D62" s="6">
        <v>-0.041</v>
      </c>
      <c r="E62" s="6"/>
      <c r="F62" s="6">
        <v>81.2</v>
      </c>
      <c r="G62" s="32">
        <v>-0.031</v>
      </c>
      <c r="H62" s="32">
        <v>-0.037</v>
      </c>
      <c r="J62" s="6">
        <v>81.2</v>
      </c>
      <c r="K62" s="6">
        <v>-0.049</v>
      </c>
      <c r="L62" s="6">
        <v>-0.0620000000000001</v>
      </c>
      <c r="M62" s="6">
        <v>-0.049</v>
      </c>
      <c r="N62" s="6"/>
      <c r="O62" s="6">
        <v>81.2</v>
      </c>
      <c r="P62" s="6">
        <v>-0.052</v>
      </c>
      <c r="Q62" s="6">
        <v>-0.0600000000000001</v>
      </c>
      <c r="R62" s="6">
        <v>-0.056</v>
      </c>
    </row>
    <row r="63" spans="1:18">
      <c r="A63" s="6">
        <v>82.6</v>
      </c>
      <c r="B63" s="6">
        <v>-0.034</v>
      </c>
      <c r="C63" s="6">
        <v>-0.043</v>
      </c>
      <c r="D63" s="6">
        <v>-0.04</v>
      </c>
      <c r="E63" s="6"/>
      <c r="F63" s="6">
        <v>82.6</v>
      </c>
      <c r="G63" s="32">
        <v>-0.0329999999999999</v>
      </c>
      <c r="H63" s="32">
        <v>-0.029</v>
      </c>
      <c r="J63" s="6">
        <v>82.6</v>
      </c>
      <c r="K63" s="6">
        <v>-0.051</v>
      </c>
      <c r="L63" s="6">
        <v>-0.0580000000000001</v>
      </c>
      <c r="M63" s="6">
        <v>-0.049</v>
      </c>
      <c r="N63" s="6"/>
      <c r="O63" s="6">
        <v>82.6</v>
      </c>
      <c r="P63" s="6">
        <v>-0.052</v>
      </c>
      <c r="Q63" s="6">
        <v>-0.056</v>
      </c>
      <c r="R63" s="6">
        <v>-0.056</v>
      </c>
    </row>
    <row r="64" spans="1:18">
      <c r="A64" s="6">
        <v>84</v>
      </c>
      <c r="B64" s="6">
        <v>-0.03</v>
      </c>
      <c r="C64" s="6">
        <v>-0.044</v>
      </c>
      <c r="D64" s="6">
        <v>-0.041</v>
      </c>
      <c r="E64" s="6"/>
      <c r="F64" s="6">
        <v>84</v>
      </c>
      <c r="G64" s="32">
        <v>-0.0339999999999999</v>
      </c>
      <c r="H64" s="32">
        <v>-0.031</v>
      </c>
      <c r="J64" s="6">
        <v>84</v>
      </c>
      <c r="K64" s="6">
        <v>-0.05</v>
      </c>
      <c r="L64" s="6">
        <v>-0.0580000000000001</v>
      </c>
      <c r="M64" s="6">
        <v>-0.051</v>
      </c>
      <c r="N64" s="6"/>
      <c r="O64" s="6">
        <v>84</v>
      </c>
      <c r="P64" s="6">
        <v>-0.051</v>
      </c>
      <c r="Q64" s="6">
        <v>-0.0580000000000001</v>
      </c>
      <c r="R64" s="6">
        <v>-0.054</v>
      </c>
    </row>
    <row r="65" spans="1:18">
      <c r="A65" s="6">
        <v>85.4</v>
      </c>
      <c r="B65" s="6">
        <v>-0.034</v>
      </c>
      <c r="C65" s="6">
        <v>-0.042</v>
      </c>
      <c r="D65" s="6">
        <v>-0.041</v>
      </c>
      <c r="E65" s="6"/>
      <c r="F65" s="6">
        <v>85.4</v>
      </c>
      <c r="G65" s="32">
        <v>-0.028</v>
      </c>
      <c r="H65" s="32">
        <v>-0.028</v>
      </c>
      <c r="J65" s="6">
        <v>85.4</v>
      </c>
      <c r="K65" s="6">
        <v>-0.052</v>
      </c>
      <c r="L65" s="6">
        <v>-0.0600000000000001</v>
      </c>
      <c r="M65" s="6">
        <v>-0.047</v>
      </c>
      <c r="N65" s="6"/>
      <c r="O65" s="6">
        <v>85.4</v>
      </c>
      <c r="P65" s="6">
        <v>-0.051</v>
      </c>
      <c r="Q65" s="6">
        <v>-0.0610000000000001</v>
      </c>
      <c r="R65" s="6">
        <v>-0.055</v>
      </c>
    </row>
    <row r="66" spans="1:18">
      <c r="A66" s="6">
        <v>86.8</v>
      </c>
      <c r="B66" s="6">
        <v>-0.033</v>
      </c>
      <c r="C66" s="6">
        <v>-0.044</v>
      </c>
      <c r="D66" s="6">
        <v>-0.041</v>
      </c>
      <c r="E66" s="6"/>
      <c r="F66" s="6">
        <v>86.8</v>
      </c>
      <c r="G66" s="32">
        <v>-0.0329999999999999</v>
      </c>
      <c r="H66" s="32">
        <v>-0.029</v>
      </c>
      <c r="J66" s="6">
        <v>86.8</v>
      </c>
      <c r="K66" s="6">
        <v>-0.051</v>
      </c>
      <c r="L66" s="6">
        <v>-0.0610000000000001</v>
      </c>
      <c r="M66" s="6">
        <v>-0.049</v>
      </c>
      <c r="N66" s="6"/>
      <c r="O66" s="6">
        <v>86.8</v>
      </c>
      <c r="P66" s="6">
        <v>-0.049</v>
      </c>
      <c r="Q66" s="6">
        <v>-0.0610000000000001</v>
      </c>
      <c r="R66" s="6">
        <v>-0.056</v>
      </c>
    </row>
    <row r="67" spans="1:18">
      <c r="A67" s="6">
        <v>88.2</v>
      </c>
      <c r="B67" s="6">
        <v>-0.032</v>
      </c>
      <c r="C67" s="6">
        <v>-0.045</v>
      </c>
      <c r="D67" s="6">
        <v>-0.041</v>
      </c>
      <c r="E67" s="6"/>
      <c r="F67" s="6">
        <v>88.2</v>
      </c>
      <c r="G67" s="32">
        <v>-0.032</v>
      </c>
      <c r="H67" s="32">
        <v>-0.038</v>
      </c>
      <c r="J67" s="6">
        <v>88.2</v>
      </c>
      <c r="K67" s="6">
        <v>-0.052</v>
      </c>
      <c r="L67" s="6">
        <v>-0.0580000000000001</v>
      </c>
      <c r="M67" s="6">
        <v>-0.047</v>
      </c>
      <c r="N67" s="6"/>
      <c r="O67" s="6">
        <v>88.2</v>
      </c>
      <c r="P67" s="6">
        <v>-0.047</v>
      </c>
      <c r="Q67" s="6">
        <v>-0.0580000000000001</v>
      </c>
      <c r="R67" s="6">
        <v>-0.055</v>
      </c>
    </row>
    <row r="68" spans="1:18">
      <c r="A68" s="6">
        <v>89.6</v>
      </c>
      <c r="B68" s="6">
        <v>-0.034</v>
      </c>
      <c r="C68" s="6">
        <v>-0.045</v>
      </c>
      <c r="D68" s="6">
        <v>-0.042</v>
      </c>
      <c r="E68" s="6"/>
      <c r="F68" s="6">
        <v>89.6</v>
      </c>
      <c r="G68" s="32">
        <v>-0.027</v>
      </c>
      <c r="H68" s="32">
        <v>-0.032</v>
      </c>
      <c r="J68" s="6">
        <v>89.6</v>
      </c>
      <c r="K68" s="6">
        <v>-0.05</v>
      </c>
      <c r="L68" s="6">
        <v>-0.0580000000000001</v>
      </c>
      <c r="M68" s="6">
        <v>-0.051</v>
      </c>
      <c r="N68" s="6"/>
      <c r="O68" s="6">
        <v>89.6</v>
      </c>
      <c r="P68" s="6">
        <v>-0.05</v>
      </c>
      <c r="Q68" s="6">
        <v>-0.0600000000000001</v>
      </c>
      <c r="R68" s="6">
        <v>-0.055</v>
      </c>
    </row>
    <row r="69" spans="1:18">
      <c r="A69" s="6">
        <v>91</v>
      </c>
      <c r="B69" s="6">
        <v>-0.034</v>
      </c>
      <c r="C69" s="6">
        <v>-0.044</v>
      </c>
      <c r="D69" s="6">
        <v>-0.04</v>
      </c>
      <c r="E69" s="6"/>
      <c r="F69" s="6">
        <v>91</v>
      </c>
      <c r="G69" s="32">
        <v>-0.029</v>
      </c>
      <c r="H69" s="32">
        <v>-0.026</v>
      </c>
      <c r="J69" s="6">
        <v>91</v>
      </c>
      <c r="K69" s="6">
        <v>-0.053</v>
      </c>
      <c r="L69" s="6">
        <v>-0.0570000000000001</v>
      </c>
      <c r="M69" s="6">
        <v>-0.049</v>
      </c>
      <c r="N69" s="6"/>
      <c r="O69" s="6">
        <v>91</v>
      </c>
      <c r="P69" s="6">
        <v>-0.052</v>
      </c>
      <c r="Q69" s="6">
        <v>-0.0600000000000001</v>
      </c>
      <c r="R69" s="6">
        <v>-0.053</v>
      </c>
    </row>
    <row r="70" spans="1:18">
      <c r="A70" s="6">
        <v>92.4</v>
      </c>
      <c r="B70" s="6">
        <v>-0.032</v>
      </c>
      <c r="C70" s="6">
        <v>-0.042</v>
      </c>
      <c r="D70" s="6">
        <v>-0.04</v>
      </c>
      <c r="E70" s="6"/>
      <c r="F70" s="6">
        <v>92.4</v>
      </c>
      <c r="G70" s="32">
        <v>-0.032</v>
      </c>
      <c r="H70" s="32">
        <v>-0.035</v>
      </c>
      <c r="J70" s="6">
        <v>92.4</v>
      </c>
      <c r="K70" s="6">
        <v>-0.055</v>
      </c>
      <c r="L70" s="6">
        <v>-0.0590000000000001</v>
      </c>
      <c r="M70" s="6">
        <v>-0.051</v>
      </c>
      <c r="N70" s="6"/>
      <c r="O70" s="6">
        <v>92.4</v>
      </c>
      <c r="P70" s="6">
        <v>-0.049</v>
      </c>
      <c r="Q70" s="6">
        <v>-0.0580000000000001</v>
      </c>
      <c r="R70" s="6">
        <v>-0.0570000000000001</v>
      </c>
    </row>
    <row r="71" spans="1:18">
      <c r="A71" s="6">
        <v>93.8</v>
      </c>
      <c r="B71" s="6">
        <v>-0.033</v>
      </c>
      <c r="C71" s="6">
        <v>-0.042</v>
      </c>
      <c r="D71" s="6">
        <v>-0.04</v>
      </c>
      <c r="E71" s="6"/>
      <c r="F71" s="6">
        <v>93.8</v>
      </c>
      <c r="G71" s="32">
        <v>-0.0329999999999999</v>
      </c>
      <c r="H71" s="32">
        <v>-0.041</v>
      </c>
      <c r="J71" s="6">
        <v>93.8</v>
      </c>
      <c r="K71" s="6">
        <v>-0.049</v>
      </c>
      <c r="L71" s="6">
        <v>-0.0590000000000001</v>
      </c>
      <c r="M71" s="6">
        <v>-0.048</v>
      </c>
      <c r="N71" s="6"/>
      <c r="O71" s="6">
        <v>93.8</v>
      </c>
      <c r="P71" s="6">
        <v>-0.049</v>
      </c>
      <c r="Q71" s="6">
        <v>-0.0590000000000001</v>
      </c>
      <c r="R71" s="6">
        <v>-0.053</v>
      </c>
    </row>
    <row r="72" spans="1:18">
      <c r="A72" s="6">
        <v>95.2</v>
      </c>
      <c r="B72" s="6">
        <v>-0.036</v>
      </c>
      <c r="C72" s="6">
        <v>-0.041</v>
      </c>
      <c r="D72" s="6">
        <v>-0.043</v>
      </c>
      <c r="E72" s="6"/>
      <c r="F72" s="6">
        <v>95.2</v>
      </c>
      <c r="G72" s="32">
        <v>-0.032</v>
      </c>
      <c r="H72" s="32">
        <v>-0.033</v>
      </c>
      <c r="J72" s="6">
        <v>95.2</v>
      </c>
      <c r="K72" s="6">
        <v>-0.055</v>
      </c>
      <c r="L72" s="6">
        <v>-0.0590000000000001</v>
      </c>
      <c r="M72" s="6">
        <v>-0.051</v>
      </c>
      <c r="N72" s="6"/>
      <c r="O72" s="6">
        <v>95.2</v>
      </c>
      <c r="P72" s="6">
        <v>-0.051</v>
      </c>
      <c r="Q72" s="6">
        <v>-0.0580000000000001</v>
      </c>
      <c r="R72" s="6">
        <v>-0.056</v>
      </c>
    </row>
    <row r="73" spans="1:18">
      <c r="A73" s="6">
        <v>96.6</v>
      </c>
      <c r="B73" s="6">
        <v>-0.032</v>
      </c>
      <c r="C73" s="6">
        <v>-0.044</v>
      </c>
      <c r="D73" s="6">
        <v>-0.039</v>
      </c>
      <c r="E73" s="6"/>
      <c r="F73" s="6">
        <v>96.6</v>
      </c>
      <c r="G73" s="32">
        <v>-0.03</v>
      </c>
      <c r="H73" s="32">
        <v>-0.032</v>
      </c>
      <c r="J73" s="6">
        <v>96.6</v>
      </c>
      <c r="K73" s="6">
        <v>-0.049</v>
      </c>
      <c r="L73" s="6">
        <v>-0.0580000000000001</v>
      </c>
      <c r="M73" s="6">
        <v>-0.047</v>
      </c>
      <c r="N73" s="6"/>
      <c r="O73" s="6">
        <v>96.6</v>
      </c>
      <c r="P73" s="6">
        <v>-0.049</v>
      </c>
      <c r="Q73" s="6">
        <v>-0.0580000000000001</v>
      </c>
      <c r="R73" s="6">
        <v>-0.0570000000000001</v>
      </c>
    </row>
    <row r="74" spans="1:18">
      <c r="A74" s="6">
        <v>98</v>
      </c>
      <c r="B74" s="6">
        <v>-0.033</v>
      </c>
      <c r="C74" s="6">
        <v>-0.041</v>
      </c>
      <c r="D74" s="6">
        <v>-0.04</v>
      </c>
      <c r="E74" s="6"/>
      <c r="F74" s="6">
        <v>98</v>
      </c>
      <c r="G74" s="32">
        <v>-0.029</v>
      </c>
      <c r="H74" s="32">
        <v>-0.036</v>
      </c>
      <c r="J74" s="6">
        <v>98</v>
      </c>
      <c r="K74" s="6">
        <v>-0.052</v>
      </c>
      <c r="L74" s="6">
        <v>-0.0590000000000001</v>
      </c>
      <c r="M74" s="6">
        <v>-0.049</v>
      </c>
      <c r="N74" s="6"/>
      <c r="O74" s="6">
        <v>98</v>
      </c>
      <c r="P74" s="6">
        <v>-0.054</v>
      </c>
      <c r="Q74" s="6">
        <v>-0.0570000000000001</v>
      </c>
      <c r="R74" s="6">
        <v>-0.054</v>
      </c>
    </row>
    <row r="75" spans="1:18">
      <c r="A75" s="6">
        <v>99.4</v>
      </c>
      <c r="B75" s="6">
        <v>-0.033</v>
      </c>
      <c r="C75" s="6">
        <v>-0.04</v>
      </c>
      <c r="D75" s="6">
        <v>-0.042</v>
      </c>
      <c r="E75" s="6"/>
      <c r="F75" s="6">
        <v>99.4</v>
      </c>
      <c r="G75" s="32">
        <v>-0.0389999999999999</v>
      </c>
      <c r="H75" s="32">
        <v>-0.031</v>
      </c>
      <c r="J75" s="6">
        <v>99.4</v>
      </c>
      <c r="K75" s="6">
        <v>-0.051</v>
      </c>
      <c r="L75" s="6">
        <v>-0.0640000000000001</v>
      </c>
      <c r="M75" s="6">
        <v>-0.05</v>
      </c>
      <c r="N75" s="6"/>
      <c r="O75" s="6">
        <v>99.4</v>
      </c>
      <c r="P75" s="6">
        <v>-0.05</v>
      </c>
      <c r="Q75" s="6">
        <v>-0.0570000000000001</v>
      </c>
      <c r="R75" s="6">
        <v>-0.054</v>
      </c>
    </row>
    <row r="76" spans="1:18">
      <c r="A76" s="6">
        <v>100.8</v>
      </c>
      <c r="B76" s="6">
        <v>-0.032</v>
      </c>
      <c r="C76" s="6">
        <v>-0.042</v>
      </c>
      <c r="D76" s="6">
        <v>-0.042</v>
      </c>
      <c r="E76" s="6"/>
      <c r="F76" s="6">
        <v>100.8</v>
      </c>
      <c r="G76" s="32">
        <v>-0.026</v>
      </c>
      <c r="H76" s="32">
        <v>-0.029</v>
      </c>
      <c r="J76" s="6">
        <v>100.8</v>
      </c>
      <c r="K76" s="6">
        <v>-0.052</v>
      </c>
      <c r="L76" s="6">
        <v>-0.0590000000000001</v>
      </c>
      <c r="M76" s="6">
        <v>-0.049</v>
      </c>
      <c r="N76" s="6"/>
      <c r="O76" s="6">
        <v>100.8</v>
      </c>
      <c r="P76" s="6">
        <v>-0.054</v>
      </c>
      <c r="Q76" s="6">
        <v>-0.0580000000000001</v>
      </c>
      <c r="R76" s="6">
        <v>-0.055</v>
      </c>
    </row>
    <row r="77" spans="1:18">
      <c r="A77" s="6">
        <v>102.2</v>
      </c>
      <c r="B77" s="6">
        <v>-0.033</v>
      </c>
      <c r="C77" s="6">
        <v>-0.043</v>
      </c>
      <c r="D77" s="6">
        <v>-0.042</v>
      </c>
      <c r="E77" s="6"/>
      <c r="F77" s="6">
        <v>102.2</v>
      </c>
      <c r="G77" s="32">
        <v>-0.029</v>
      </c>
      <c r="H77" s="32">
        <v>-0.034</v>
      </c>
      <c r="J77" s="6">
        <v>102.2</v>
      </c>
      <c r="K77" s="6">
        <v>-0.051</v>
      </c>
      <c r="L77" s="6">
        <v>-0.0580000000000001</v>
      </c>
      <c r="M77" s="6">
        <v>-0.051</v>
      </c>
      <c r="N77" s="6"/>
      <c r="O77" s="6">
        <v>102.2</v>
      </c>
      <c r="P77" s="6">
        <v>-0.05</v>
      </c>
      <c r="Q77" s="6">
        <v>-0.0600000000000001</v>
      </c>
      <c r="R77" s="6">
        <v>-0.054</v>
      </c>
    </row>
    <row r="78" spans="1:18">
      <c r="A78" s="6">
        <v>103.6</v>
      </c>
      <c r="B78" s="6">
        <v>-0.034</v>
      </c>
      <c r="C78" s="6">
        <v>-0.046</v>
      </c>
      <c r="D78" s="6">
        <v>-0.042</v>
      </c>
      <c r="E78" s="6"/>
      <c r="F78" s="6">
        <v>103.6</v>
      </c>
      <c r="G78" s="32">
        <v>-0.032</v>
      </c>
      <c r="H78" s="32">
        <v>-0.033</v>
      </c>
      <c r="J78" s="6">
        <v>103.6</v>
      </c>
      <c r="K78" s="6">
        <v>-0.048</v>
      </c>
      <c r="L78" s="6">
        <v>-0.055</v>
      </c>
      <c r="M78" s="6">
        <v>-0.049</v>
      </c>
      <c r="N78" s="6"/>
      <c r="O78" s="6">
        <v>103.6</v>
      </c>
      <c r="P78" s="6">
        <v>-0.053</v>
      </c>
      <c r="Q78" s="6">
        <v>-0.056</v>
      </c>
      <c r="R78" s="6">
        <v>-0.055</v>
      </c>
    </row>
    <row r="79" spans="1:18">
      <c r="A79" s="6">
        <v>105</v>
      </c>
      <c r="B79" s="6">
        <v>-0.03</v>
      </c>
      <c r="C79" s="6">
        <v>-0.045</v>
      </c>
      <c r="D79" s="6">
        <v>-0.044</v>
      </c>
      <c r="E79" s="6"/>
      <c r="F79" s="6">
        <v>105</v>
      </c>
      <c r="G79" s="32">
        <v>-0.025</v>
      </c>
      <c r="H79" s="32">
        <v>-0.03</v>
      </c>
      <c r="J79" s="6">
        <v>105</v>
      </c>
      <c r="K79" s="6">
        <v>-0.052</v>
      </c>
      <c r="L79" s="6">
        <v>-0.0600000000000001</v>
      </c>
      <c r="M79" s="6">
        <v>-0.049</v>
      </c>
      <c r="N79" s="6"/>
      <c r="O79" s="6">
        <v>105</v>
      </c>
      <c r="P79" s="6">
        <v>-0.05</v>
      </c>
      <c r="Q79" s="6">
        <v>-0.0580000000000001</v>
      </c>
      <c r="R79" s="6">
        <v>-0.0570000000000001</v>
      </c>
    </row>
    <row r="80" spans="1:18">
      <c r="A80" s="6">
        <v>106.4</v>
      </c>
      <c r="B80" s="6">
        <v>-0.034</v>
      </c>
      <c r="C80" s="6">
        <v>-0.04</v>
      </c>
      <c r="D80" s="6">
        <v>-0.043</v>
      </c>
      <c r="E80" s="6"/>
      <c r="F80" s="6">
        <v>106.4</v>
      </c>
      <c r="G80" s="32">
        <v>-0.028</v>
      </c>
      <c r="H80" s="32">
        <v>-0.026</v>
      </c>
      <c r="J80" s="6">
        <v>106.4</v>
      </c>
      <c r="K80" s="6">
        <v>-0.052</v>
      </c>
      <c r="L80" s="6">
        <v>-0.056</v>
      </c>
      <c r="M80" s="6">
        <v>-0.051</v>
      </c>
      <c r="N80" s="6"/>
      <c r="O80" s="6">
        <v>106.4</v>
      </c>
      <c r="P80" s="6">
        <v>-0.049</v>
      </c>
      <c r="Q80" s="6">
        <v>-0.0590000000000001</v>
      </c>
      <c r="R80" s="6">
        <v>-0.0590000000000001</v>
      </c>
    </row>
    <row r="81" spans="1:18">
      <c r="A81" s="6">
        <v>107.8</v>
      </c>
      <c r="B81" s="6">
        <v>-0.032</v>
      </c>
      <c r="C81" s="6">
        <v>-0.041</v>
      </c>
      <c r="D81" s="6">
        <v>-0.043</v>
      </c>
      <c r="E81" s="6"/>
      <c r="F81" s="6">
        <v>107.8</v>
      </c>
      <c r="G81" s="32">
        <v>-0.032</v>
      </c>
      <c r="H81" s="32">
        <v>-0.032</v>
      </c>
      <c r="J81" s="6">
        <v>107.8</v>
      </c>
      <c r="K81" s="6">
        <v>-0.051</v>
      </c>
      <c r="L81" s="6">
        <v>-0.0600000000000001</v>
      </c>
      <c r="M81" s="6">
        <v>-0.05</v>
      </c>
      <c r="N81" s="6"/>
      <c r="O81" s="6">
        <v>107.8</v>
      </c>
      <c r="P81" s="6">
        <v>-0.049</v>
      </c>
      <c r="Q81" s="6">
        <v>-0.0610000000000001</v>
      </c>
      <c r="R81" s="6">
        <v>-0.055</v>
      </c>
    </row>
    <row r="82" spans="1:18">
      <c r="A82" s="6">
        <v>109.2</v>
      </c>
      <c r="B82" s="6">
        <v>-0.03</v>
      </c>
      <c r="C82" s="6">
        <v>-0.045</v>
      </c>
      <c r="D82" s="6">
        <v>-0.043</v>
      </c>
      <c r="E82" s="6"/>
      <c r="F82" s="6">
        <v>109.2</v>
      </c>
      <c r="G82" s="32">
        <v>-0.028</v>
      </c>
      <c r="H82" s="32">
        <v>-0.028</v>
      </c>
      <c r="J82" s="6">
        <v>109.2</v>
      </c>
      <c r="K82" s="6">
        <v>-0.051</v>
      </c>
      <c r="L82" s="6">
        <v>-0.0600000000000001</v>
      </c>
      <c r="M82" s="6">
        <v>-0.048</v>
      </c>
      <c r="N82" s="6"/>
      <c r="O82" s="6">
        <v>109.2</v>
      </c>
      <c r="P82" s="6">
        <v>-0.054</v>
      </c>
      <c r="Q82" s="6">
        <v>-0.056</v>
      </c>
      <c r="R82" s="6">
        <v>-0.054</v>
      </c>
    </row>
    <row r="83" spans="1:18">
      <c r="A83" s="6">
        <v>110.6</v>
      </c>
      <c r="B83" s="6">
        <v>-0.029</v>
      </c>
      <c r="C83" s="6">
        <v>-0.039</v>
      </c>
      <c r="D83" s="6">
        <v>-0.042</v>
      </c>
      <c r="E83" s="6"/>
      <c r="F83" s="6">
        <v>110.6</v>
      </c>
      <c r="G83" s="32">
        <v>-0.026</v>
      </c>
      <c r="H83" s="32">
        <v>-0.023</v>
      </c>
      <c r="J83" s="6">
        <v>110.6</v>
      </c>
      <c r="K83" s="6">
        <v>-0.053</v>
      </c>
      <c r="L83" s="6">
        <v>-0.0580000000000001</v>
      </c>
      <c r="M83" s="6">
        <v>-0.049</v>
      </c>
      <c r="N83" s="6"/>
      <c r="O83" s="6">
        <v>110.6</v>
      </c>
      <c r="P83" s="6">
        <v>-0.052</v>
      </c>
      <c r="Q83" s="6">
        <v>-0.0600000000000001</v>
      </c>
      <c r="R83" s="6">
        <v>-0.055</v>
      </c>
    </row>
    <row r="84" spans="1:18">
      <c r="A84" s="6">
        <v>112</v>
      </c>
      <c r="B84" s="6">
        <v>-0.033</v>
      </c>
      <c r="C84" s="6">
        <v>-0.042</v>
      </c>
      <c r="D84" s="6">
        <v>-0.042</v>
      </c>
      <c r="E84" s="6"/>
      <c r="F84" s="6">
        <v>112</v>
      </c>
      <c r="G84" s="32">
        <v>-0.0329999999999999</v>
      </c>
      <c r="H84" s="32">
        <v>-0.029</v>
      </c>
      <c r="J84" s="6">
        <v>112</v>
      </c>
      <c r="K84" s="6">
        <v>-0.05</v>
      </c>
      <c r="L84" s="6">
        <v>-0.0590000000000001</v>
      </c>
      <c r="M84" s="6">
        <v>-0.048</v>
      </c>
      <c r="N84" s="6"/>
      <c r="O84" s="6">
        <v>112</v>
      </c>
      <c r="P84" s="6">
        <v>-0.05</v>
      </c>
      <c r="Q84" s="6">
        <v>-0.0600000000000001</v>
      </c>
      <c r="R84" s="6">
        <v>-0.053</v>
      </c>
    </row>
    <row r="85" spans="1:18">
      <c r="A85" s="6">
        <v>113.4</v>
      </c>
      <c r="B85" s="6">
        <v>-0.034</v>
      </c>
      <c r="C85" s="6">
        <v>-0.043</v>
      </c>
      <c r="D85" s="6">
        <v>-0.041</v>
      </c>
      <c r="E85" s="6"/>
      <c r="F85" s="6">
        <v>113.4</v>
      </c>
      <c r="G85" s="32">
        <v>-0.031</v>
      </c>
      <c r="H85" s="32">
        <v>-0.039</v>
      </c>
      <c r="J85" s="6">
        <v>113.4</v>
      </c>
      <c r="K85" s="6">
        <v>-0.051</v>
      </c>
      <c r="L85" s="6">
        <v>-0.0590000000000001</v>
      </c>
      <c r="M85" s="6">
        <v>-0.047</v>
      </c>
      <c r="N85" s="6"/>
      <c r="O85" s="6">
        <v>113.4</v>
      </c>
      <c r="P85" s="6">
        <v>-0.051</v>
      </c>
      <c r="Q85" s="6">
        <v>-0.0580000000000001</v>
      </c>
      <c r="R85" s="6">
        <v>-0.056</v>
      </c>
    </row>
    <row r="86" spans="1:18">
      <c r="A86" s="6">
        <v>114.8</v>
      </c>
      <c r="B86" s="6">
        <v>-0.032</v>
      </c>
      <c r="C86" s="6">
        <v>-0.044</v>
      </c>
      <c r="D86" s="6">
        <v>-0.044</v>
      </c>
      <c r="E86" s="6"/>
      <c r="F86" s="6">
        <v>114.8</v>
      </c>
      <c r="G86" s="32">
        <v>-0.03</v>
      </c>
      <c r="H86" s="32">
        <v>-0.035</v>
      </c>
      <c r="J86" s="6">
        <v>114.8</v>
      </c>
      <c r="K86" s="6">
        <v>-0.05</v>
      </c>
      <c r="L86" s="6">
        <v>-0.0580000000000001</v>
      </c>
      <c r="M86" s="6">
        <v>-0.051</v>
      </c>
      <c r="N86" s="6"/>
      <c r="O86" s="6">
        <v>114.8</v>
      </c>
      <c r="P86" s="6">
        <v>-0.049</v>
      </c>
      <c r="Q86" s="6">
        <v>-0.0570000000000001</v>
      </c>
      <c r="R86" s="6">
        <v>-0.053</v>
      </c>
    </row>
    <row r="87" spans="1:18">
      <c r="A87" s="6">
        <v>116.2</v>
      </c>
      <c r="B87" s="6">
        <v>-0.032</v>
      </c>
      <c r="C87" s="6">
        <v>-0.046</v>
      </c>
      <c r="D87" s="6">
        <v>-0.041</v>
      </c>
      <c r="E87" s="6"/>
      <c r="F87" s="6">
        <v>116.2</v>
      </c>
      <c r="G87" s="32">
        <v>-0.028</v>
      </c>
      <c r="H87" s="32">
        <v>-0.029</v>
      </c>
      <c r="J87" s="6">
        <v>116.2</v>
      </c>
      <c r="K87" s="6">
        <v>-0.049</v>
      </c>
      <c r="L87" s="6">
        <v>-0.0570000000000001</v>
      </c>
      <c r="M87" s="6">
        <v>-0.05</v>
      </c>
      <c r="N87" s="6"/>
      <c r="O87" s="6">
        <v>116.2</v>
      </c>
      <c r="P87" s="6">
        <v>-0.05</v>
      </c>
      <c r="Q87" s="6">
        <v>-0.0580000000000001</v>
      </c>
      <c r="R87" s="6">
        <v>-0.055</v>
      </c>
    </row>
    <row r="88" spans="1:18">
      <c r="A88" s="6">
        <v>117.6</v>
      </c>
      <c r="B88" s="6">
        <v>-0.032</v>
      </c>
      <c r="C88" s="6">
        <v>-0.044</v>
      </c>
      <c r="D88" s="6">
        <v>-0.043</v>
      </c>
      <c r="E88" s="6"/>
      <c r="F88" s="6">
        <v>117.6</v>
      </c>
      <c r="G88" s="32">
        <v>-0.032</v>
      </c>
      <c r="H88" s="32">
        <v>-0.032</v>
      </c>
      <c r="J88" s="6">
        <v>117.6</v>
      </c>
      <c r="K88" s="6">
        <v>-0.05</v>
      </c>
      <c r="L88" s="6">
        <v>-0.0610000000000001</v>
      </c>
      <c r="M88" s="6">
        <v>-0.045</v>
      </c>
      <c r="N88" s="6"/>
      <c r="O88" s="6">
        <v>117.6</v>
      </c>
      <c r="P88" s="6">
        <v>-0.05</v>
      </c>
      <c r="Q88" s="6">
        <v>-0.0600000000000001</v>
      </c>
      <c r="R88" s="6">
        <v>-0.053</v>
      </c>
    </row>
    <row r="89" spans="1:18">
      <c r="A89" s="6">
        <v>119</v>
      </c>
      <c r="B89" s="6">
        <v>-0.033</v>
      </c>
      <c r="C89" s="6">
        <v>-0.042</v>
      </c>
      <c r="D89" s="6">
        <v>-0.044</v>
      </c>
      <c r="E89" s="6"/>
      <c r="F89" s="6">
        <v>119</v>
      </c>
      <c r="G89" s="32">
        <v>-0.031</v>
      </c>
      <c r="H89" s="32">
        <v>-0.031</v>
      </c>
      <c r="J89" s="6">
        <v>119</v>
      </c>
      <c r="K89" s="6">
        <v>-0.05</v>
      </c>
      <c r="L89" s="6">
        <v>-0.0580000000000001</v>
      </c>
      <c r="M89" s="6">
        <v>-0.051</v>
      </c>
      <c r="N89" s="6"/>
      <c r="O89" s="6">
        <v>119</v>
      </c>
      <c r="P89" s="6">
        <v>-0.048</v>
      </c>
      <c r="Q89" s="6">
        <v>-0.056</v>
      </c>
      <c r="R89" s="6">
        <v>-0.055</v>
      </c>
    </row>
    <row r="90" spans="1:18">
      <c r="A90" s="6">
        <v>120.4</v>
      </c>
      <c r="B90" s="6">
        <v>-0.033</v>
      </c>
      <c r="C90" s="6">
        <v>-0.043</v>
      </c>
      <c r="D90" s="6">
        <v>-0.042</v>
      </c>
      <c r="E90" s="6"/>
      <c r="F90" s="6">
        <v>120.4</v>
      </c>
      <c r="G90" s="32">
        <v>-0.029</v>
      </c>
      <c r="H90" s="32">
        <v>-0.034</v>
      </c>
      <c r="J90" s="6">
        <v>120.4</v>
      </c>
      <c r="K90" s="6">
        <v>-0.052</v>
      </c>
      <c r="L90" s="6">
        <v>-0.0580000000000001</v>
      </c>
      <c r="M90" s="6">
        <v>-0.048</v>
      </c>
      <c r="N90" s="6"/>
      <c r="O90" s="6">
        <v>120.4</v>
      </c>
      <c r="P90" s="6">
        <v>-0.051</v>
      </c>
      <c r="Q90" s="6">
        <v>-0.0600000000000001</v>
      </c>
      <c r="R90" s="6">
        <v>-0.055</v>
      </c>
    </row>
    <row r="91" spans="1:18">
      <c r="A91" s="6">
        <v>121.8</v>
      </c>
      <c r="B91" s="6">
        <v>-0.032</v>
      </c>
      <c r="C91" s="6">
        <v>-0.043</v>
      </c>
      <c r="D91" s="6">
        <v>-0.043</v>
      </c>
      <c r="E91" s="6"/>
      <c r="F91" s="6">
        <v>121.8</v>
      </c>
      <c r="G91" s="32">
        <v>-0.027</v>
      </c>
      <c r="H91" s="32">
        <v>-0.029</v>
      </c>
      <c r="J91" s="6">
        <v>121.8</v>
      </c>
      <c r="K91" s="6">
        <v>-0.052</v>
      </c>
      <c r="L91" s="6">
        <v>-0.055</v>
      </c>
      <c r="M91" s="6">
        <v>-0.048</v>
      </c>
      <c r="N91" s="6"/>
      <c r="O91" s="6">
        <v>121.8</v>
      </c>
      <c r="P91" s="6">
        <v>-0.048</v>
      </c>
      <c r="Q91" s="6">
        <v>-0.0570000000000001</v>
      </c>
      <c r="R91" s="6">
        <v>-0.055</v>
      </c>
    </row>
    <row r="92" spans="1:18">
      <c r="A92" s="6">
        <v>123.2</v>
      </c>
      <c r="B92" s="6">
        <v>-0.033</v>
      </c>
      <c r="C92" s="6">
        <v>-0.041</v>
      </c>
      <c r="D92" s="6">
        <v>-0.042</v>
      </c>
      <c r="E92" s="6"/>
      <c r="F92" s="6">
        <v>123.2</v>
      </c>
      <c r="G92" s="32">
        <v>-0.028</v>
      </c>
      <c r="H92" s="32">
        <v>-0.028</v>
      </c>
      <c r="J92" s="6">
        <v>123.2</v>
      </c>
      <c r="K92" s="6">
        <v>-0.049</v>
      </c>
      <c r="L92" s="6">
        <v>-0.0580000000000001</v>
      </c>
      <c r="M92" s="6">
        <v>-0.048</v>
      </c>
      <c r="N92" s="6"/>
      <c r="O92" s="6">
        <v>123.2</v>
      </c>
      <c r="P92" s="6">
        <v>-0.051</v>
      </c>
      <c r="Q92" s="6">
        <v>-0.0580000000000001</v>
      </c>
      <c r="R92" s="6">
        <v>-0.056</v>
      </c>
    </row>
    <row r="93" spans="1:18">
      <c r="A93" s="6">
        <v>124.6</v>
      </c>
      <c r="B93" s="6">
        <v>-0.031</v>
      </c>
      <c r="C93" s="6">
        <v>-0.044</v>
      </c>
      <c r="D93" s="6">
        <v>-0.044</v>
      </c>
      <c r="E93" s="6"/>
      <c r="F93" s="6">
        <v>124.6</v>
      </c>
      <c r="G93" s="32">
        <v>-0.029</v>
      </c>
      <c r="H93" s="32">
        <v>-0.029</v>
      </c>
      <c r="J93" s="6">
        <v>124.6</v>
      </c>
      <c r="K93" s="6">
        <v>-0.051</v>
      </c>
      <c r="L93" s="6">
        <v>-0.0580000000000001</v>
      </c>
      <c r="M93" s="6">
        <v>-0.05</v>
      </c>
      <c r="N93" s="6"/>
      <c r="O93" s="6">
        <v>124.6</v>
      </c>
      <c r="P93" s="6">
        <v>-0.051</v>
      </c>
      <c r="Q93" s="6">
        <v>-0.0590000000000001</v>
      </c>
      <c r="R93" s="6">
        <v>-0.055</v>
      </c>
    </row>
    <row r="94" spans="1:18">
      <c r="A94" s="6">
        <v>126</v>
      </c>
      <c r="B94" s="6">
        <v>-0.031</v>
      </c>
      <c r="C94" s="6">
        <v>-0.043</v>
      </c>
      <c r="D94" s="6">
        <v>-0.04</v>
      </c>
      <c r="E94" s="6"/>
      <c r="F94" s="6">
        <v>126</v>
      </c>
      <c r="G94" s="32">
        <v>-0.027</v>
      </c>
      <c r="H94" s="32">
        <v>-0.031</v>
      </c>
      <c r="J94" s="6">
        <v>126</v>
      </c>
      <c r="K94" s="6">
        <v>-0.05</v>
      </c>
      <c r="L94" s="6">
        <v>-0.0580000000000001</v>
      </c>
      <c r="M94" s="6">
        <v>-0.048</v>
      </c>
      <c r="N94" s="6"/>
      <c r="O94" s="6">
        <v>126</v>
      </c>
      <c r="P94" s="6">
        <v>-0.05</v>
      </c>
      <c r="Q94" s="6">
        <v>-0.056</v>
      </c>
      <c r="R94" s="6">
        <v>-0.055</v>
      </c>
    </row>
    <row r="95" spans="1:18">
      <c r="A95" s="6">
        <v>127.4</v>
      </c>
      <c r="B95" s="6">
        <v>-0.033</v>
      </c>
      <c r="C95" s="6">
        <v>-0.042</v>
      </c>
      <c r="D95" s="6">
        <v>-0.042</v>
      </c>
      <c r="E95" s="6"/>
      <c r="F95" s="6">
        <v>127.4</v>
      </c>
      <c r="G95" s="32">
        <v>-0.026</v>
      </c>
      <c r="H95" s="32">
        <v>-0.027</v>
      </c>
      <c r="J95" s="6">
        <v>127.4</v>
      </c>
      <c r="K95" s="6">
        <v>-0.052</v>
      </c>
      <c r="L95" s="6">
        <v>-0.0590000000000001</v>
      </c>
      <c r="M95" s="6">
        <v>-0.048</v>
      </c>
      <c r="N95" s="6"/>
      <c r="O95" s="6">
        <v>127.4</v>
      </c>
      <c r="P95" s="6">
        <v>-0.054</v>
      </c>
      <c r="Q95" s="6">
        <v>-0.056</v>
      </c>
      <c r="R95" s="6">
        <v>-0.053</v>
      </c>
    </row>
    <row r="96" spans="1:18">
      <c r="A96" s="6">
        <v>128.8</v>
      </c>
      <c r="B96" s="6">
        <v>-0.032</v>
      </c>
      <c r="C96" s="6">
        <v>-0.044</v>
      </c>
      <c r="D96" s="6">
        <v>-0.044</v>
      </c>
      <c r="E96" s="6"/>
      <c r="F96" s="6">
        <v>128.8</v>
      </c>
      <c r="G96" s="32">
        <v>-0.03</v>
      </c>
      <c r="H96" s="32">
        <v>-0.031</v>
      </c>
      <c r="J96" s="6">
        <v>128.8</v>
      </c>
      <c r="K96" s="6">
        <v>-0.052</v>
      </c>
      <c r="L96" s="6">
        <v>-0.0580000000000001</v>
      </c>
      <c r="M96" s="6">
        <v>-0.048</v>
      </c>
      <c r="N96" s="6"/>
      <c r="O96" s="6">
        <v>128.8</v>
      </c>
      <c r="P96" s="6">
        <v>-0.05</v>
      </c>
      <c r="Q96" s="6">
        <v>-0.0590000000000001</v>
      </c>
      <c r="R96" s="6">
        <v>-0.056</v>
      </c>
    </row>
    <row r="97" spans="1:18">
      <c r="A97" s="6">
        <v>130.2</v>
      </c>
      <c r="B97" s="6">
        <v>-0.032</v>
      </c>
      <c r="C97" s="6">
        <v>-0.043</v>
      </c>
      <c r="D97" s="6">
        <v>-0.041</v>
      </c>
      <c r="E97" s="6"/>
      <c r="F97" s="6">
        <v>130.2</v>
      </c>
      <c r="G97" s="32">
        <v>-0.031</v>
      </c>
      <c r="H97" s="32">
        <v>-0.038</v>
      </c>
      <c r="J97" s="6">
        <v>130.2</v>
      </c>
      <c r="K97" s="6">
        <v>-0.052</v>
      </c>
      <c r="L97" s="6">
        <v>-0.0590000000000001</v>
      </c>
      <c r="M97" s="6">
        <v>-0.046</v>
      </c>
      <c r="N97" s="6"/>
      <c r="O97" s="6">
        <v>130.2</v>
      </c>
      <c r="P97" s="6">
        <v>-0.051</v>
      </c>
      <c r="Q97" s="6">
        <v>-0.054</v>
      </c>
      <c r="R97" s="6">
        <v>-0.0580000000000001</v>
      </c>
    </row>
    <row r="98" spans="1:18">
      <c r="A98" s="6">
        <v>131.6</v>
      </c>
      <c r="B98" s="6">
        <v>-0.032</v>
      </c>
      <c r="C98" s="6">
        <v>-0.042</v>
      </c>
      <c r="D98" s="6">
        <v>-0.044</v>
      </c>
      <c r="E98" s="6"/>
      <c r="F98" s="6">
        <v>131.6</v>
      </c>
      <c r="G98" s="32">
        <v>-0.028</v>
      </c>
      <c r="H98" s="32">
        <v>-0.032</v>
      </c>
      <c r="J98" s="6">
        <v>131.6</v>
      </c>
      <c r="K98" s="6">
        <v>-0.054</v>
      </c>
      <c r="L98" s="6">
        <v>-0.0580000000000001</v>
      </c>
      <c r="M98" s="6">
        <v>-0.051</v>
      </c>
      <c r="N98" s="6"/>
      <c r="O98" s="6">
        <v>131.6</v>
      </c>
      <c r="P98" s="6">
        <v>-0.048</v>
      </c>
      <c r="Q98" s="6">
        <v>-0.0570000000000001</v>
      </c>
      <c r="R98" s="6">
        <v>-0.0570000000000001</v>
      </c>
    </row>
    <row r="99" spans="1:18">
      <c r="A99" s="6">
        <v>133</v>
      </c>
      <c r="B99" s="6">
        <v>-0.034</v>
      </c>
      <c r="C99" s="6">
        <v>-0.044</v>
      </c>
      <c r="D99" s="6">
        <v>-0.044</v>
      </c>
      <c r="E99" s="6"/>
      <c r="F99" s="6">
        <v>133</v>
      </c>
      <c r="G99" s="32">
        <v>-0.025</v>
      </c>
      <c r="H99" s="32">
        <v>-0.033</v>
      </c>
      <c r="J99" s="6">
        <v>133</v>
      </c>
      <c r="K99" s="6">
        <v>-0.051</v>
      </c>
      <c r="L99" s="6">
        <v>-0.0590000000000001</v>
      </c>
      <c r="M99" s="6">
        <v>-0.05</v>
      </c>
      <c r="N99" s="6"/>
      <c r="O99" s="6">
        <v>133</v>
      </c>
      <c r="P99" s="6">
        <v>-0.053</v>
      </c>
      <c r="Q99" s="6">
        <v>-0.0570000000000001</v>
      </c>
      <c r="R99" s="6">
        <v>-0.055</v>
      </c>
    </row>
    <row r="100" spans="1:18">
      <c r="A100" s="6">
        <v>134.4</v>
      </c>
      <c r="B100" s="6">
        <v>-0.034</v>
      </c>
      <c r="C100" s="6">
        <v>-0.042</v>
      </c>
      <c r="D100" s="6">
        <v>-0.041</v>
      </c>
      <c r="E100" s="6"/>
      <c r="F100" s="6">
        <v>134.4</v>
      </c>
      <c r="G100" s="32">
        <v>-0.031</v>
      </c>
      <c r="H100" s="32">
        <v>-0.033</v>
      </c>
      <c r="J100" s="6">
        <v>134.4</v>
      </c>
      <c r="K100" s="6">
        <v>-0.052</v>
      </c>
      <c r="L100" s="6">
        <v>-0.056</v>
      </c>
      <c r="M100" s="6">
        <v>-0.05</v>
      </c>
      <c r="N100" s="6"/>
      <c r="O100" s="6">
        <v>134.4</v>
      </c>
      <c r="P100" s="6">
        <v>-0.05</v>
      </c>
      <c r="Q100" s="6">
        <v>-0.056</v>
      </c>
      <c r="R100" s="6">
        <v>-0.056</v>
      </c>
    </row>
    <row r="101" spans="1:18">
      <c r="A101" s="6">
        <v>135.8</v>
      </c>
      <c r="B101" s="6">
        <v>-0.033</v>
      </c>
      <c r="C101" s="6">
        <v>-0.042</v>
      </c>
      <c r="D101" s="6">
        <v>-0.04</v>
      </c>
      <c r="E101" s="6"/>
      <c r="F101" s="6">
        <v>135.8</v>
      </c>
      <c r="G101" s="32">
        <v>-0.029</v>
      </c>
      <c r="H101" s="32">
        <v>-0.023</v>
      </c>
      <c r="J101" s="6">
        <v>135.8</v>
      </c>
      <c r="K101" s="6">
        <v>-0.053</v>
      </c>
      <c r="L101" s="6">
        <v>-0.0580000000000001</v>
      </c>
      <c r="M101" s="6">
        <v>-0.048</v>
      </c>
      <c r="N101" s="6"/>
      <c r="O101" s="6">
        <v>135.8</v>
      </c>
      <c r="P101" s="6">
        <v>-0.049</v>
      </c>
      <c r="Q101" s="6">
        <v>-0.0610000000000001</v>
      </c>
      <c r="R101" s="6">
        <v>-0.055</v>
      </c>
    </row>
    <row r="102" spans="1:18">
      <c r="A102" s="6">
        <v>137.2</v>
      </c>
      <c r="B102" s="6">
        <v>-0.033</v>
      </c>
      <c r="C102" s="6">
        <v>-0.043</v>
      </c>
      <c r="D102" s="6">
        <v>-0.043</v>
      </c>
      <c r="E102" s="6"/>
      <c r="F102" s="6">
        <v>137.2</v>
      </c>
      <c r="G102" s="32">
        <v>-0.025</v>
      </c>
      <c r="H102" s="32">
        <v>-0.033</v>
      </c>
      <c r="J102" s="6">
        <v>137.2</v>
      </c>
      <c r="K102" s="6">
        <v>-0.05</v>
      </c>
      <c r="L102" s="6">
        <v>-0.055</v>
      </c>
      <c r="M102" s="6">
        <v>-0.048</v>
      </c>
      <c r="N102" s="6"/>
      <c r="O102" s="6">
        <v>137.2</v>
      </c>
      <c r="P102" s="6">
        <v>-0.051</v>
      </c>
      <c r="Q102" s="6">
        <v>-0.0580000000000001</v>
      </c>
      <c r="R102" s="6">
        <v>-0.054</v>
      </c>
    </row>
    <row r="103" spans="1:18">
      <c r="A103" s="6">
        <v>138.6</v>
      </c>
      <c r="B103" s="6">
        <v>-0.033</v>
      </c>
      <c r="C103" s="6">
        <v>-0.042</v>
      </c>
      <c r="D103" s="6">
        <v>-0.041</v>
      </c>
      <c r="E103" s="6"/>
      <c r="F103" s="6">
        <v>138.6</v>
      </c>
      <c r="G103" s="32">
        <v>-0.027</v>
      </c>
      <c r="H103" s="32">
        <v>-0.03</v>
      </c>
      <c r="J103" s="6">
        <v>138.6</v>
      </c>
      <c r="K103" s="6">
        <v>-0.049</v>
      </c>
      <c r="L103" s="6">
        <v>-0.0610000000000001</v>
      </c>
      <c r="M103" s="6">
        <v>-0.049</v>
      </c>
      <c r="N103" s="6"/>
      <c r="O103" s="6">
        <v>138.6</v>
      </c>
      <c r="P103" s="6">
        <v>-0.05</v>
      </c>
      <c r="Q103" s="6">
        <v>-0.0570000000000001</v>
      </c>
      <c r="R103" s="6">
        <v>-0.055</v>
      </c>
    </row>
    <row r="104" spans="1:18">
      <c r="A104" s="6">
        <v>140</v>
      </c>
      <c r="B104" s="6">
        <v>-0.033</v>
      </c>
      <c r="C104" s="6">
        <v>-0.044</v>
      </c>
      <c r="D104" s="6">
        <v>-0.042</v>
      </c>
      <c r="E104" s="6"/>
      <c r="F104" s="6">
        <v>140</v>
      </c>
      <c r="G104" s="32">
        <v>-0.0329999999999999</v>
      </c>
      <c r="H104" s="32">
        <v>-0.028</v>
      </c>
      <c r="J104" s="6">
        <v>140</v>
      </c>
      <c r="K104" s="6">
        <v>-0.052</v>
      </c>
      <c r="L104" s="6">
        <v>-0.0570000000000001</v>
      </c>
      <c r="M104" s="6">
        <v>-0.047</v>
      </c>
      <c r="N104" s="6"/>
      <c r="O104" s="6">
        <v>140</v>
      </c>
      <c r="P104" s="6">
        <v>-0.051</v>
      </c>
      <c r="Q104" s="6">
        <v>-0.055</v>
      </c>
      <c r="R104" s="6">
        <v>-0.055</v>
      </c>
    </row>
    <row r="105" spans="1:18">
      <c r="A105" s="6">
        <v>141.4</v>
      </c>
      <c r="B105" s="6">
        <v>-0.031</v>
      </c>
      <c r="C105" s="6">
        <v>-0.043</v>
      </c>
      <c r="D105" s="6">
        <v>-0.041</v>
      </c>
      <c r="E105" s="6"/>
      <c r="F105" s="6">
        <v>141.4</v>
      </c>
      <c r="G105" s="32">
        <v>-0.026</v>
      </c>
      <c r="H105" s="32">
        <v>-0.028</v>
      </c>
      <c r="J105" s="6">
        <v>141.4</v>
      </c>
      <c r="K105" s="6">
        <v>-0.052</v>
      </c>
      <c r="L105" s="6">
        <v>-0.0580000000000001</v>
      </c>
      <c r="M105" s="6">
        <v>-0.049</v>
      </c>
      <c r="N105" s="6"/>
      <c r="O105" s="6">
        <v>141.4</v>
      </c>
      <c r="P105" s="6">
        <v>-0.05</v>
      </c>
      <c r="Q105" s="6">
        <v>-0.056</v>
      </c>
      <c r="R105" s="6">
        <v>-0.055</v>
      </c>
    </row>
    <row r="106" spans="1:18">
      <c r="A106" s="6">
        <v>142.8</v>
      </c>
      <c r="B106" s="6">
        <v>-0.032</v>
      </c>
      <c r="C106" s="6">
        <v>-0.043</v>
      </c>
      <c r="D106" s="6">
        <v>-0.044</v>
      </c>
      <c r="E106" s="6"/>
      <c r="F106" s="6">
        <v>142.8</v>
      </c>
      <c r="G106" s="32">
        <v>-0.031</v>
      </c>
      <c r="H106" s="32">
        <v>-0.024</v>
      </c>
      <c r="J106" s="6">
        <v>142.8</v>
      </c>
      <c r="K106" s="6">
        <v>-0.05</v>
      </c>
      <c r="L106" s="6">
        <v>-0.0600000000000001</v>
      </c>
      <c r="M106" s="6">
        <v>-0.048</v>
      </c>
      <c r="N106" s="6"/>
      <c r="O106" s="6">
        <v>142.8</v>
      </c>
      <c r="P106" s="6">
        <v>-0.052</v>
      </c>
      <c r="Q106" s="6">
        <v>-0.0570000000000001</v>
      </c>
      <c r="R106" s="6">
        <v>-0.056</v>
      </c>
    </row>
    <row r="107" spans="1:18">
      <c r="A107" s="6">
        <v>144.2</v>
      </c>
      <c r="B107" s="6">
        <v>-0.032</v>
      </c>
      <c r="C107" s="6">
        <v>-0.041</v>
      </c>
      <c r="D107" s="6">
        <v>-0.045</v>
      </c>
      <c r="E107" s="6"/>
      <c r="F107" s="6">
        <v>144.2</v>
      </c>
      <c r="G107" s="32">
        <v>-0.024</v>
      </c>
      <c r="H107" s="32">
        <v>-0.033</v>
      </c>
      <c r="J107" s="6">
        <v>144.2</v>
      </c>
      <c r="K107" s="6">
        <v>-0.05</v>
      </c>
      <c r="L107" s="6">
        <v>-0.0570000000000001</v>
      </c>
      <c r="M107" s="6">
        <v>-0.05</v>
      </c>
      <c r="N107" s="6"/>
      <c r="O107" s="6">
        <v>144.2</v>
      </c>
      <c r="P107" s="6">
        <v>-0.053</v>
      </c>
      <c r="Q107" s="6">
        <v>-0.055</v>
      </c>
      <c r="R107" s="6">
        <v>-0.054</v>
      </c>
    </row>
    <row r="108" spans="1:18">
      <c r="A108" s="6">
        <v>145.6</v>
      </c>
      <c r="B108" s="6">
        <v>-0.034</v>
      </c>
      <c r="C108" s="6">
        <v>-0.041</v>
      </c>
      <c r="D108" s="6">
        <v>-0.043</v>
      </c>
      <c r="E108" s="6"/>
      <c r="F108" s="6">
        <v>145.6</v>
      </c>
      <c r="G108" s="32">
        <v>-0.032</v>
      </c>
      <c r="H108" s="32">
        <v>-0.032</v>
      </c>
      <c r="J108" s="6">
        <v>145.6</v>
      </c>
      <c r="K108" s="6">
        <v>-0.05</v>
      </c>
      <c r="L108" s="6">
        <v>-0.0600000000000001</v>
      </c>
      <c r="M108" s="6">
        <v>-0.052</v>
      </c>
      <c r="N108" s="6"/>
      <c r="O108" s="6">
        <v>145.6</v>
      </c>
      <c r="P108" s="6">
        <v>-0.051</v>
      </c>
      <c r="Q108" s="6">
        <v>-0.0570000000000001</v>
      </c>
      <c r="R108" s="6">
        <v>-0.053</v>
      </c>
    </row>
    <row r="109" spans="1:18">
      <c r="A109" s="6">
        <v>147</v>
      </c>
      <c r="B109" s="6">
        <v>-0.033</v>
      </c>
      <c r="C109" s="6">
        <v>-0.043</v>
      </c>
      <c r="D109" s="6">
        <v>-0.043</v>
      </c>
      <c r="E109" s="6"/>
      <c r="F109" s="6">
        <v>147</v>
      </c>
      <c r="G109" s="32">
        <v>-0.027</v>
      </c>
      <c r="H109" s="32">
        <v>-0.026</v>
      </c>
      <c r="J109" s="6">
        <v>147</v>
      </c>
      <c r="K109" s="6">
        <v>-0.051</v>
      </c>
      <c r="L109" s="6">
        <v>-0.0610000000000001</v>
      </c>
      <c r="M109" s="6">
        <v>-0.048</v>
      </c>
      <c r="N109" s="6"/>
      <c r="O109" s="6">
        <v>147</v>
      </c>
      <c r="P109" s="6">
        <v>-0.049</v>
      </c>
      <c r="Q109" s="6">
        <v>-0.0570000000000001</v>
      </c>
      <c r="R109" s="6">
        <v>-0.054</v>
      </c>
    </row>
    <row r="110" spans="1:18">
      <c r="A110" s="6">
        <v>148.4</v>
      </c>
      <c r="B110" s="6">
        <v>-0.034</v>
      </c>
      <c r="C110" s="6">
        <v>-0.044</v>
      </c>
      <c r="D110" s="6">
        <v>-0.041</v>
      </c>
      <c r="E110" s="6"/>
      <c r="F110" s="6">
        <v>148.4</v>
      </c>
      <c r="G110" s="32">
        <v>-0.028</v>
      </c>
      <c r="H110" s="32">
        <v>-0.03</v>
      </c>
      <c r="J110" s="6">
        <v>148.4</v>
      </c>
      <c r="K110" s="6">
        <v>-0.05</v>
      </c>
      <c r="L110" s="6">
        <v>-0.0570000000000001</v>
      </c>
      <c r="M110" s="6">
        <v>-0.048</v>
      </c>
      <c r="N110" s="6"/>
      <c r="O110" s="6">
        <v>148.4</v>
      </c>
      <c r="P110" s="6">
        <v>-0.051</v>
      </c>
      <c r="Q110" s="6">
        <v>-0.0590000000000001</v>
      </c>
      <c r="R110" s="6">
        <v>-0.055</v>
      </c>
    </row>
    <row r="111" spans="1:18">
      <c r="A111" s="6">
        <v>149.8</v>
      </c>
      <c r="B111" s="6">
        <v>-0.017</v>
      </c>
      <c r="C111" s="6">
        <v>-0.024</v>
      </c>
      <c r="D111" s="6">
        <v>-0.026</v>
      </c>
      <c r="E111" s="6"/>
      <c r="F111" s="6">
        <v>149.8</v>
      </c>
      <c r="G111" s="32">
        <v>-0.026</v>
      </c>
      <c r="H111" s="32">
        <v>-0.023</v>
      </c>
      <c r="J111" s="6">
        <v>149.8</v>
      </c>
      <c r="K111" s="6">
        <v>-0.029</v>
      </c>
      <c r="L111" s="6">
        <v>-0.039</v>
      </c>
      <c r="M111" s="6">
        <v>-0.028</v>
      </c>
      <c r="N111" s="6"/>
      <c r="O111" s="6">
        <v>149.8</v>
      </c>
      <c r="P111" s="6">
        <v>-0.033</v>
      </c>
      <c r="Q111" s="6">
        <v>-0.033</v>
      </c>
      <c r="R111" s="6">
        <v>-0.038</v>
      </c>
    </row>
    <row r="112" spans="1:18">
      <c r="A112" s="6">
        <v>151.2</v>
      </c>
      <c r="B112" s="6">
        <v>-0.015</v>
      </c>
      <c r="C112" s="6">
        <v>-0.021</v>
      </c>
      <c r="D112" s="6">
        <v>-0.022</v>
      </c>
      <c r="E112" s="6"/>
      <c r="F112" s="6">
        <v>151.2</v>
      </c>
      <c r="G112" s="32">
        <v>-0.018</v>
      </c>
      <c r="H112" s="32">
        <v>-0.029</v>
      </c>
      <c r="J112" s="6">
        <v>151.2</v>
      </c>
      <c r="K112" s="6">
        <v>-0.026</v>
      </c>
      <c r="L112" s="6">
        <v>-0.034</v>
      </c>
      <c r="M112" s="6">
        <v>-0.026</v>
      </c>
      <c r="N112" s="6"/>
      <c r="O112" s="6">
        <v>151.2</v>
      </c>
      <c r="P112" s="6">
        <v>-0.029</v>
      </c>
      <c r="Q112" s="6">
        <v>-0.03</v>
      </c>
      <c r="R112" s="6">
        <v>-0.03</v>
      </c>
    </row>
    <row r="113" spans="1:18">
      <c r="A113" s="6">
        <v>152.6</v>
      </c>
      <c r="B113" s="6">
        <v>-0.011</v>
      </c>
      <c r="C113" s="6">
        <v>-0.019</v>
      </c>
      <c r="D113" s="6">
        <v>-0.02</v>
      </c>
      <c r="E113" s="6"/>
      <c r="F113" s="6">
        <v>152.6</v>
      </c>
      <c r="G113" s="32">
        <v>-0.021</v>
      </c>
      <c r="H113" s="32">
        <v>-0.022</v>
      </c>
      <c r="J113" s="6">
        <v>152.6</v>
      </c>
      <c r="K113" s="6">
        <v>-0.023</v>
      </c>
      <c r="L113" s="6">
        <v>-0.032</v>
      </c>
      <c r="M113" s="6">
        <v>-0.021</v>
      </c>
      <c r="N113" s="6"/>
      <c r="O113" s="6">
        <v>152.6</v>
      </c>
      <c r="P113" s="6">
        <v>-0.026</v>
      </c>
      <c r="Q113" s="6">
        <v>-0.023</v>
      </c>
      <c r="R113" s="6">
        <v>-0.027</v>
      </c>
    </row>
    <row r="114" spans="1:18">
      <c r="A114" s="6">
        <v>154</v>
      </c>
      <c r="B114" s="6">
        <v>-0.01</v>
      </c>
      <c r="C114" s="6">
        <v>-0.017</v>
      </c>
      <c r="D114" s="6">
        <v>-0.019</v>
      </c>
      <c r="E114" s="6"/>
      <c r="F114" s="6">
        <v>154</v>
      </c>
      <c r="G114" s="32">
        <v>-0.019</v>
      </c>
      <c r="H114" s="32">
        <v>-0.015</v>
      </c>
      <c r="J114" s="6">
        <v>154</v>
      </c>
      <c r="K114" s="6">
        <v>-0.023</v>
      </c>
      <c r="L114" s="6">
        <v>-0.031</v>
      </c>
      <c r="M114" s="6">
        <v>-0.022</v>
      </c>
      <c r="N114" s="6"/>
      <c r="O114" s="6">
        <v>154</v>
      </c>
      <c r="P114" s="6">
        <v>-0.026</v>
      </c>
      <c r="Q114" s="6">
        <v>-0.021</v>
      </c>
      <c r="R114" s="6">
        <v>-0.026</v>
      </c>
    </row>
    <row r="115" spans="1:18">
      <c r="A115" s="6">
        <v>155.4</v>
      </c>
      <c r="B115" s="6">
        <v>-0.00800000000000001</v>
      </c>
      <c r="C115" s="6">
        <v>-0.015</v>
      </c>
      <c r="D115" s="6">
        <v>-0.019</v>
      </c>
      <c r="E115" s="6"/>
      <c r="F115" s="6">
        <v>155.4</v>
      </c>
      <c r="G115" s="32">
        <v>-0.02</v>
      </c>
      <c r="H115" s="32">
        <v>-0.02</v>
      </c>
      <c r="J115" s="6">
        <v>155.4</v>
      </c>
      <c r="K115" s="6">
        <v>-0.019</v>
      </c>
      <c r="L115" s="6">
        <v>-0.026</v>
      </c>
      <c r="M115" s="6">
        <v>-0.02</v>
      </c>
      <c r="N115" s="6"/>
      <c r="O115" s="6">
        <v>155.4</v>
      </c>
      <c r="P115" s="6">
        <v>-0.022</v>
      </c>
      <c r="Q115" s="6">
        <v>-0.02</v>
      </c>
      <c r="R115" s="6">
        <v>-0.024</v>
      </c>
    </row>
    <row r="116" spans="1:18">
      <c r="A116" s="6">
        <v>156.8</v>
      </c>
      <c r="B116" s="6">
        <v>-0.00600000000000001</v>
      </c>
      <c r="C116" s="6">
        <v>-0.015</v>
      </c>
      <c r="D116" s="6">
        <v>-0.018</v>
      </c>
      <c r="E116" s="6"/>
      <c r="F116" s="6">
        <v>156.8</v>
      </c>
      <c r="G116" s="32">
        <v>-0.017</v>
      </c>
      <c r="H116" s="32">
        <v>-0.013</v>
      </c>
      <c r="J116" s="6">
        <v>156.8</v>
      </c>
      <c r="K116" s="6">
        <v>-0.023</v>
      </c>
      <c r="L116" s="6">
        <v>-0.028</v>
      </c>
      <c r="M116" s="6">
        <v>-0.021</v>
      </c>
      <c r="N116" s="6"/>
      <c r="O116" s="6">
        <v>156.8</v>
      </c>
      <c r="P116" s="6">
        <v>-0.024</v>
      </c>
      <c r="Q116" s="6">
        <v>-0.021</v>
      </c>
      <c r="R116" s="6">
        <v>-0.024</v>
      </c>
    </row>
    <row r="117" spans="1:18">
      <c r="A117" s="6">
        <v>158.2</v>
      </c>
      <c r="B117" s="6">
        <v>-0.01</v>
      </c>
      <c r="C117" s="6">
        <v>-0.015</v>
      </c>
      <c r="D117" s="6">
        <v>-0.017</v>
      </c>
      <c r="E117" s="6"/>
      <c r="F117" s="6">
        <v>158.2</v>
      </c>
      <c r="G117" s="32">
        <v>-0.016</v>
      </c>
      <c r="H117" s="32">
        <v>-0.015</v>
      </c>
      <c r="J117" s="6">
        <v>158.2</v>
      </c>
      <c r="K117" s="6">
        <v>-0.021</v>
      </c>
      <c r="L117" s="6">
        <v>-0.023</v>
      </c>
      <c r="M117" s="6">
        <v>-0.019</v>
      </c>
      <c r="N117" s="6"/>
      <c r="O117" s="6">
        <v>158.2</v>
      </c>
      <c r="P117" s="6">
        <v>-0.021</v>
      </c>
      <c r="Q117" s="6">
        <v>-0.017</v>
      </c>
      <c r="R117" s="6">
        <v>-0.023</v>
      </c>
    </row>
    <row r="118" spans="1:18">
      <c r="A118" s="6">
        <v>159.6</v>
      </c>
      <c r="B118" s="6">
        <v>-0.00900000000000001</v>
      </c>
      <c r="C118" s="6">
        <v>-0.013</v>
      </c>
      <c r="D118" s="6">
        <v>-0.015</v>
      </c>
      <c r="E118" s="6"/>
      <c r="F118" s="6">
        <v>159.6</v>
      </c>
      <c r="G118" s="32">
        <v>-0.015</v>
      </c>
      <c r="H118" s="32">
        <v>-0.02</v>
      </c>
      <c r="J118" s="6">
        <v>159.6</v>
      </c>
      <c r="K118" s="6">
        <v>-0.018</v>
      </c>
      <c r="L118" s="6">
        <v>-0.023</v>
      </c>
      <c r="M118" s="6">
        <v>-0.021</v>
      </c>
      <c r="N118" s="6"/>
      <c r="O118" s="6">
        <v>159.6</v>
      </c>
      <c r="P118" s="6">
        <v>-0.018</v>
      </c>
      <c r="Q118" s="6">
        <v>-0.015</v>
      </c>
      <c r="R118" s="6">
        <v>-0.023</v>
      </c>
    </row>
    <row r="119" spans="1:18">
      <c r="A119" s="6">
        <v>161</v>
      </c>
      <c r="B119" s="6">
        <v>-0.01</v>
      </c>
      <c r="C119" s="6">
        <v>-0.013</v>
      </c>
      <c r="D119" s="6">
        <v>-0.017</v>
      </c>
      <c r="E119" s="6"/>
      <c r="F119" s="6">
        <v>161</v>
      </c>
      <c r="G119" s="32">
        <v>-0.012</v>
      </c>
      <c r="H119" s="32">
        <v>-0.00700000000000001</v>
      </c>
      <c r="J119" s="6">
        <v>161</v>
      </c>
      <c r="K119" s="6">
        <v>-0.019</v>
      </c>
      <c r="L119" s="6">
        <v>-0.022</v>
      </c>
      <c r="M119" s="6">
        <v>-0.018</v>
      </c>
      <c r="N119" s="6"/>
      <c r="O119" s="6">
        <v>161</v>
      </c>
      <c r="P119" s="6">
        <v>-0.02</v>
      </c>
      <c r="Q119" s="6">
        <v>-0.019</v>
      </c>
      <c r="R119" s="6">
        <v>-0.019</v>
      </c>
    </row>
    <row r="120" spans="1:18">
      <c r="A120" s="6">
        <v>162.4</v>
      </c>
      <c r="B120" s="6">
        <v>-0.01</v>
      </c>
      <c r="C120" s="6">
        <v>-0.014</v>
      </c>
      <c r="D120" s="6">
        <v>-0.016</v>
      </c>
      <c r="E120" s="6"/>
      <c r="F120" s="6">
        <v>162.4</v>
      </c>
      <c r="G120" s="32">
        <v>-0.018</v>
      </c>
      <c r="H120" s="32">
        <v>-0.016</v>
      </c>
      <c r="J120" s="6">
        <v>162.4</v>
      </c>
      <c r="K120" s="6">
        <v>-0.021</v>
      </c>
      <c r="L120" s="6">
        <v>-0.02</v>
      </c>
      <c r="M120" s="6">
        <v>-0.02</v>
      </c>
      <c r="N120" s="6"/>
      <c r="O120" s="6">
        <v>162.4</v>
      </c>
      <c r="P120" s="6">
        <v>-0.018</v>
      </c>
      <c r="Q120" s="6">
        <v>-0.016</v>
      </c>
      <c r="R120" s="6">
        <v>-0.024</v>
      </c>
    </row>
    <row r="121" spans="1:18">
      <c r="A121" s="6">
        <v>163.8</v>
      </c>
      <c r="B121" s="6">
        <v>-0.00900000000000001</v>
      </c>
      <c r="C121" s="6">
        <v>-0.013</v>
      </c>
      <c r="D121" s="6">
        <v>-0.017</v>
      </c>
      <c r="E121" s="6"/>
      <c r="F121" s="6">
        <v>163.8</v>
      </c>
      <c r="G121" s="32">
        <v>-0.015</v>
      </c>
      <c r="H121" s="32">
        <v>-0.01</v>
      </c>
      <c r="J121" s="6">
        <v>163.8</v>
      </c>
      <c r="K121" s="6">
        <v>-0.02</v>
      </c>
      <c r="L121" s="6">
        <v>-0.023</v>
      </c>
      <c r="M121" s="6">
        <v>-0.018</v>
      </c>
      <c r="N121" s="6"/>
      <c r="O121" s="6">
        <v>163.8</v>
      </c>
      <c r="P121" s="6">
        <v>-0.017</v>
      </c>
      <c r="Q121" s="6">
        <v>-0.012</v>
      </c>
      <c r="R121" s="6">
        <v>-0.022</v>
      </c>
    </row>
    <row r="122" spans="1:18">
      <c r="A122" s="6">
        <v>165.2</v>
      </c>
      <c r="B122" s="6">
        <v>-0.011</v>
      </c>
      <c r="C122" s="6">
        <v>-0.014</v>
      </c>
      <c r="D122" s="6">
        <v>-0.016</v>
      </c>
      <c r="E122" s="6"/>
      <c r="F122" s="6">
        <v>165.2</v>
      </c>
      <c r="G122" s="32">
        <v>-0.018</v>
      </c>
      <c r="H122" s="32">
        <v>-0.021</v>
      </c>
      <c r="J122" s="6">
        <v>165.2</v>
      </c>
      <c r="K122" s="6">
        <v>-0.02</v>
      </c>
      <c r="L122" s="6">
        <v>-0.021</v>
      </c>
      <c r="M122" s="6">
        <v>-0.019</v>
      </c>
      <c r="N122" s="6"/>
      <c r="O122" s="6">
        <v>165.2</v>
      </c>
      <c r="P122" s="6">
        <v>-0.017</v>
      </c>
      <c r="Q122" s="6">
        <v>-0.016</v>
      </c>
      <c r="R122" s="6">
        <v>-0.02</v>
      </c>
    </row>
    <row r="123" spans="1:18">
      <c r="A123" s="6">
        <v>166.6</v>
      </c>
      <c r="B123" s="6">
        <v>-0.00600000000000001</v>
      </c>
      <c r="C123" s="6">
        <v>-0.016</v>
      </c>
      <c r="D123" s="6">
        <v>-0.017</v>
      </c>
      <c r="E123" s="6"/>
      <c r="F123" s="6">
        <v>166.6</v>
      </c>
      <c r="G123" s="32">
        <v>-0.017</v>
      </c>
      <c r="H123" s="32">
        <v>-0.018</v>
      </c>
      <c r="J123" s="6">
        <v>166.6</v>
      </c>
      <c r="K123" s="6">
        <v>-0.019</v>
      </c>
      <c r="L123" s="6">
        <v>-0.022</v>
      </c>
      <c r="M123" s="6">
        <v>-0.019</v>
      </c>
      <c r="N123" s="6"/>
      <c r="O123" s="6">
        <v>166.6</v>
      </c>
      <c r="P123" s="6">
        <v>-0.017</v>
      </c>
      <c r="Q123" s="6">
        <v>-0.015</v>
      </c>
      <c r="R123" s="6">
        <v>-0.018</v>
      </c>
    </row>
    <row r="124" spans="1:18">
      <c r="A124" s="6">
        <v>168</v>
      </c>
      <c r="B124" s="6">
        <v>-0.00700000000000001</v>
      </c>
      <c r="C124" s="6">
        <v>-0.013</v>
      </c>
      <c r="D124" s="6">
        <v>-0.017</v>
      </c>
      <c r="E124" s="6"/>
      <c r="F124" s="6">
        <v>168</v>
      </c>
      <c r="G124" s="32">
        <v>-0.015</v>
      </c>
      <c r="H124" s="32">
        <v>-0.014</v>
      </c>
      <c r="J124" s="6">
        <v>168</v>
      </c>
      <c r="K124" s="6">
        <v>-0.019</v>
      </c>
      <c r="L124" s="6">
        <v>-0.021</v>
      </c>
      <c r="M124" s="6">
        <v>-0.02</v>
      </c>
      <c r="N124" s="6"/>
      <c r="O124" s="6">
        <v>168</v>
      </c>
      <c r="P124" s="6">
        <v>-0.018</v>
      </c>
      <c r="Q124" s="6">
        <v>-0.016</v>
      </c>
      <c r="R124" s="6">
        <v>-0.021</v>
      </c>
    </row>
    <row r="125" spans="1:18">
      <c r="A125" s="6">
        <v>169.4</v>
      </c>
      <c r="B125" s="6">
        <v>-0.00800000000000001</v>
      </c>
      <c r="C125" s="6">
        <v>-0.016</v>
      </c>
      <c r="D125" s="6">
        <v>-0.016</v>
      </c>
      <c r="E125" s="6"/>
      <c r="F125" s="6">
        <v>169.4</v>
      </c>
      <c r="G125" s="32">
        <v>-0.015</v>
      </c>
      <c r="H125" s="32">
        <v>-0.015</v>
      </c>
      <c r="J125" s="6">
        <v>169.4</v>
      </c>
      <c r="K125" s="6">
        <v>-0.018</v>
      </c>
      <c r="L125" s="6">
        <v>-0.022</v>
      </c>
      <c r="M125" s="6">
        <v>-0.019</v>
      </c>
      <c r="N125" s="6"/>
      <c r="O125" s="6">
        <v>169.4</v>
      </c>
      <c r="P125" s="6">
        <v>-0.019</v>
      </c>
      <c r="Q125" s="6">
        <v>-0.02</v>
      </c>
      <c r="R125" s="6">
        <v>-0.021</v>
      </c>
    </row>
    <row r="126" spans="1:18">
      <c r="A126" s="6">
        <v>170.8</v>
      </c>
      <c r="B126" s="6">
        <v>-0.00700000000000001</v>
      </c>
      <c r="C126" s="6">
        <v>-0.014</v>
      </c>
      <c r="D126" s="6">
        <v>-0.019</v>
      </c>
      <c r="E126" s="6"/>
      <c r="F126" s="6">
        <v>170.8</v>
      </c>
      <c r="G126" s="32">
        <v>-0.014</v>
      </c>
      <c r="H126" s="32">
        <v>-0.016</v>
      </c>
      <c r="J126" s="6">
        <v>170.8</v>
      </c>
      <c r="K126" s="6">
        <v>-0.021</v>
      </c>
      <c r="L126" s="6">
        <v>-0.021</v>
      </c>
      <c r="M126" s="6">
        <v>-0.019</v>
      </c>
      <c r="N126" s="6"/>
      <c r="O126" s="6">
        <v>170.8</v>
      </c>
      <c r="P126" s="6">
        <v>-0.018</v>
      </c>
      <c r="Q126" s="6">
        <v>-0.014</v>
      </c>
      <c r="R126" s="6">
        <v>-0.02</v>
      </c>
    </row>
    <row r="127" spans="1:18">
      <c r="A127" s="6">
        <v>172.2</v>
      </c>
      <c r="B127" s="6">
        <v>-0.011</v>
      </c>
      <c r="C127" s="6">
        <v>-0.013</v>
      </c>
      <c r="D127" s="6">
        <v>-0.017</v>
      </c>
      <c r="E127" s="6"/>
      <c r="F127" s="6">
        <v>172.2</v>
      </c>
      <c r="G127" s="32">
        <v>-0.017</v>
      </c>
      <c r="H127" s="32">
        <v>-0.012</v>
      </c>
      <c r="J127" s="6">
        <v>172.2</v>
      </c>
      <c r="K127" s="6">
        <v>-0.02</v>
      </c>
      <c r="L127" s="6">
        <v>-0.022</v>
      </c>
      <c r="M127" s="6">
        <v>-0.018</v>
      </c>
      <c r="N127" s="6"/>
      <c r="O127" s="6">
        <v>172.2</v>
      </c>
      <c r="P127" s="6">
        <v>-0.019</v>
      </c>
      <c r="Q127" s="6">
        <v>-0.013</v>
      </c>
      <c r="R127" s="6">
        <v>-0.021</v>
      </c>
    </row>
    <row r="128" spans="1:18">
      <c r="A128" s="6">
        <v>173.6</v>
      </c>
      <c r="B128" s="6">
        <v>-0.00900000000000001</v>
      </c>
      <c r="C128" s="6">
        <v>-0.013</v>
      </c>
      <c r="D128" s="6">
        <v>-0.016</v>
      </c>
      <c r="E128" s="6"/>
      <c r="F128" s="6">
        <v>173.6</v>
      </c>
      <c r="G128" s="32">
        <v>-0.013</v>
      </c>
      <c r="H128" s="32">
        <v>-0.012</v>
      </c>
      <c r="J128" s="6">
        <v>173.6</v>
      </c>
      <c r="K128" s="6">
        <v>-0.02</v>
      </c>
      <c r="L128" s="6">
        <v>-0.02</v>
      </c>
      <c r="M128" s="6">
        <v>-0.018</v>
      </c>
      <c r="N128" s="6"/>
      <c r="O128" s="6">
        <v>173.6</v>
      </c>
      <c r="P128" s="6">
        <v>-0.015</v>
      </c>
      <c r="Q128" s="6">
        <v>-0.014</v>
      </c>
      <c r="R128" s="6">
        <v>-0.023</v>
      </c>
    </row>
    <row r="129" spans="1:18">
      <c r="A129" s="6">
        <v>175</v>
      </c>
      <c r="B129" s="6">
        <v>-0.00700000000000001</v>
      </c>
      <c r="C129" s="6">
        <v>-0.015</v>
      </c>
      <c r="D129" s="6">
        <v>-0.018</v>
      </c>
      <c r="E129" s="6"/>
      <c r="F129" s="6">
        <v>175</v>
      </c>
      <c r="G129" s="32">
        <v>-0.021</v>
      </c>
      <c r="H129" s="32">
        <v>-0.01</v>
      </c>
      <c r="J129" s="6">
        <v>175</v>
      </c>
      <c r="K129" s="6">
        <v>-0.016</v>
      </c>
      <c r="L129" s="6">
        <v>-0.023</v>
      </c>
      <c r="M129" s="6">
        <v>-0.019</v>
      </c>
      <c r="N129" s="6"/>
      <c r="O129" s="6">
        <v>175</v>
      </c>
      <c r="P129" s="6">
        <v>-0.016</v>
      </c>
      <c r="Q129" s="6">
        <v>-0.019</v>
      </c>
      <c r="R129" s="6">
        <v>-0.021</v>
      </c>
    </row>
    <row r="130" spans="1:18">
      <c r="A130" s="6">
        <v>176.4</v>
      </c>
      <c r="B130" s="6">
        <v>-0.00600000000000001</v>
      </c>
      <c r="C130" s="6">
        <v>-0.012</v>
      </c>
      <c r="D130" s="6">
        <v>-0.017</v>
      </c>
      <c r="E130" s="6"/>
      <c r="F130" s="6">
        <v>176.4</v>
      </c>
      <c r="G130" s="32">
        <v>-0.015</v>
      </c>
      <c r="H130" s="32">
        <v>-0.012</v>
      </c>
      <c r="J130" s="6">
        <v>176.4</v>
      </c>
      <c r="K130" s="6">
        <v>-0.019</v>
      </c>
      <c r="L130" s="6">
        <v>-0.024</v>
      </c>
      <c r="M130" s="6">
        <v>-0.019</v>
      </c>
      <c r="N130" s="6"/>
      <c r="O130" s="6">
        <v>176.4</v>
      </c>
      <c r="P130" s="6">
        <v>-0.015</v>
      </c>
      <c r="Q130" s="6">
        <v>-0.014</v>
      </c>
      <c r="R130" s="6">
        <v>-0.02</v>
      </c>
    </row>
    <row r="131" spans="1:18">
      <c r="A131" s="6">
        <v>177.8</v>
      </c>
      <c r="B131" s="6">
        <v>-0.00700000000000001</v>
      </c>
      <c r="C131" s="6">
        <v>-0.011</v>
      </c>
      <c r="D131" s="6">
        <v>-0.016</v>
      </c>
      <c r="E131" s="6"/>
      <c r="F131" s="6">
        <v>177.8</v>
      </c>
      <c r="G131" s="32">
        <v>-0.021</v>
      </c>
      <c r="H131" s="32">
        <v>-0.015</v>
      </c>
      <c r="J131" s="6">
        <v>177.8</v>
      </c>
      <c r="K131" s="6">
        <v>-0.019</v>
      </c>
      <c r="L131" s="6">
        <v>-0.027</v>
      </c>
      <c r="M131" s="6">
        <v>-0.017</v>
      </c>
      <c r="N131" s="6"/>
      <c r="O131" s="6">
        <v>177.8</v>
      </c>
      <c r="P131" s="6">
        <v>-0.019</v>
      </c>
      <c r="Q131" s="6">
        <v>-0.012</v>
      </c>
      <c r="R131" s="6">
        <v>-0.022</v>
      </c>
    </row>
    <row r="132" spans="1:18">
      <c r="A132" s="6">
        <v>179.2</v>
      </c>
      <c r="B132" s="6">
        <v>-0.00800000000000001</v>
      </c>
      <c r="C132" s="6">
        <v>-0.011</v>
      </c>
      <c r="D132" s="6">
        <v>-0.014</v>
      </c>
      <c r="E132" s="6"/>
      <c r="F132" s="6">
        <v>179.2</v>
      </c>
      <c r="G132" s="32">
        <v>-0.013</v>
      </c>
      <c r="H132" s="32">
        <v>-0.019</v>
      </c>
      <c r="J132" s="6">
        <v>179.2</v>
      </c>
      <c r="K132" s="6">
        <v>-0.02</v>
      </c>
      <c r="L132" s="6">
        <v>-0.02</v>
      </c>
      <c r="M132" s="6">
        <v>-0.018</v>
      </c>
      <c r="N132" s="6"/>
      <c r="O132" s="6">
        <v>179.2</v>
      </c>
      <c r="P132" s="6">
        <v>-0.015</v>
      </c>
      <c r="Q132" s="6">
        <v>-0.012</v>
      </c>
      <c r="R132" s="6">
        <v>-0.021</v>
      </c>
    </row>
    <row r="133" spans="1:15">
      <c r="A133" s="6">
        <v>180.6</v>
      </c>
      <c r="B133" s="6">
        <v>-0.00800000000000001</v>
      </c>
      <c r="C133" s="6">
        <v>-0.013</v>
      </c>
      <c r="D133" s="6">
        <v>-0.016</v>
      </c>
      <c r="E133" s="6"/>
      <c r="F133" s="6">
        <v>180.6</v>
      </c>
      <c r="G133" s="32">
        <v>-0.00800000000000001</v>
      </c>
      <c r="H133" s="32">
        <v>-0.00800000000000001</v>
      </c>
      <c r="J133" s="6"/>
      <c r="O133" s="6"/>
    </row>
    <row r="134" spans="1:15">
      <c r="A134" s="6">
        <v>182</v>
      </c>
      <c r="B134" s="6">
        <v>-0.00900000000000001</v>
      </c>
      <c r="C134" s="6">
        <v>-0.015</v>
      </c>
      <c r="D134" s="6">
        <v>-0.017</v>
      </c>
      <c r="E134" s="6"/>
      <c r="F134" s="6">
        <v>182</v>
      </c>
      <c r="G134" s="32">
        <v>-0.015</v>
      </c>
      <c r="H134" s="32">
        <v>-0.01</v>
      </c>
      <c r="J134" s="6"/>
      <c r="O134" s="6"/>
    </row>
    <row r="135" spans="1:15">
      <c r="A135" s="6">
        <v>183.4</v>
      </c>
      <c r="B135" s="6">
        <v>-0.00900000000000001</v>
      </c>
      <c r="C135" s="6">
        <v>-0.012</v>
      </c>
      <c r="D135" s="6">
        <v>-0.016</v>
      </c>
      <c r="E135" s="6"/>
      <c r="F135" s="6">
        <v>183.4</v>
      </c>
      <c r="G135" s="32">
        <v>-0.015</v>
      </c>
      <c r="H135" s="32">
        <v>-0.00800000000000001</v>
      </c>
      <c r="J135" s="6"/>
      <c r="O135" s="6"/>
    </row>
    <row r="136" spans="1:15">
      <c r="A136" s="6">
        <v>184.8</v>
      </c>
      <c r="B136" s="6">
        <v>-0.00900000000000001</v>
      </c>
      <c r="C136" s="6">
        <v>-0.012</v>
      </c>
      <c r="D136" s="6">
        <v>-0.015</v>
      </c>
      <c r="E136" s="6"/>
      <c r="F136" s="6">
        <v>184.8</v>
      </c>
      <c r="G136" s="32">
        <v>-0.016</v>
      </c>
      <c r="H136" s="32">
        <v>-0.012</v>
      </c>
      <c r="J136" s="6"/>
      <c r="O136" s="6"/>
    </row>
    <row r="137" spans="1:15">
      <c r="A137" s="6">
        <v>186.2</v>
      </c>
      <c r="B137" s="6">
        <v>-0.00700000000000001</v>
      </c>
      <c r="C137" s="6">
        <v>-0.011</v>
      </c>
      <c r="D137" s="6">
        <v>-0.015</v>
      </c>
      <c r="E137" s="6"/>
      <c r="F137" s="6">
        <v>186.2</v>
      </c>
      <c r="G137" s="32">
        <v>-0.019</v>
      </c>
      <c r="H137" s="32">
        <v>-0.01</v>
      </c>
      <c r="J137" s="6"/>
      <c r="O137" s="6"/>
    </row>
    <row r="138" spans="1:15">
      <c r="A138" s="6">
        <v>187.6</v>
      </c>
      <c r="B138" s="6">
        <v>-0.00700000000000001</v>
      </c>
      <c r="C138" s="6">
        <v>-0.014</v>
      </c>
      <c r="D138" s="6">
        <v>-0.02</v>
      </c>
      <c r="E138" s="6"/>
      <c r="F138" s="6">
        <v>187.6</v>
      </c>
      <c r="G138" s="32">
        <v>-0.014</v>
      </c>
      <c r="H138" s="32">
        <v>-0.011</v>
      </c>
      <c r="J138" s="6"/>
      <c r="O138" s="6"/>
    </row>
    <row r="139" spans="1:15">
      <c r="A139" s="6">
        <v>189</v>
      </c>
      <c r="B139" s="6">
        <v>-0.00700000000000001</v>
      </c>
      <c r="C139" s="6">
        <v>-0.015</v>
      </c>
      <c r="D139" s="6">
        <v>-0.016</v>
      </c>
      <c r="E139" s="6"/>
      <c r="F139" s="6">
        <v>189</v>
      </c>
      <c r="G139" s="32">
        <v>-0.014</v>
      </c>
      <c r="H139" s="32">
        <v>-0.018</v>
      </c>
      <c r="J139" s="6"/>
      <c r="O139" s="6"/>
    </row>
    <row r="140" spans="1:15">
      <c r="A140" s="6">
        <v>190.4</v>
      </c>
      <c r="B140" s="6">
        <v>-0.00700000000000001</v>
      </c>
      <c r="C140" s="6">
        <v>-0.014</v>
      </c>
      <c r="D140" s="6">
        <v>-0.017</v>
      </c>
      <c r="E140" s="6"/>
      <c r="F140" s="6">
        <v>190.4</v>
      </c>
      <c r="G140" s="32">
        <v>-0.015</v>
      </c>
      <c r="H140" s="32">
        <v>-0.011</v>
      </c>
      <c r="J140" s="6"/>
      <c r="O140" s="6"/>
    </row>
    <row r="141" spans="1:15">
      <c r="A141" s="6">
        <v>191.8</v>
      </c>
      <c r="B141" s="6">
        <v>-0.00700000000000001</v>
      </c>
      <c r="C141" s="6">
        <v>-0.013</v>
      </c>
      <c r="D141" s="6">
        <v>-0.019</v>
      </c>
      <c r="E141" s="6"/>
      <c r="F141" s="6">
        <v>191.8</v>
      </c>
      <c r="G141" s="32">
        <v>-0.017</v>
      </c>
      <c r="H141" s="32">
        <v>-0.013</v>
      </c>
      <c r="J141" s="6"/>
      <c r="O141" s="6"/>
    </row>
    <row r="142" spans="1:15">
      <c r="A142" s="6">
        <v>193.2</v>
      </c>
      <c r="B142" s="6">
        <v>-0.00900000000000001</v>
      </c>
      <c r="C142" s="6">
        <v>-0.012</v>
      </c>
      <c r="D142" s="6">
        <v>-0.017</v>
      </c>
      <c r="E142" s="6"/>
      <c r="F142" s="6">
        <v>193.2</v>
      </c>
      <c r="G142" s="32">
        <v>-0.018</v>
      </c>
      <c r="H142" s="32">
        <v>-0.011</v>
      </c>
      <c r="J142" s="6"/>
      <c r="O142" s="6"/>
    </row>
    <row r="143" spans="1:15">
      <c r="A143" s="6">
        <v>194.6</v>
      </c>
      <c r="B143" s="6">
        <v>-0.00800000000000001</v>
      </c>
      <c r="C143" s="6">
        <v>-0.015</v>
      </c>
      <c r="D143" s="6">
        <v>-0.018</v>
      </c>
      <c r="E143" s="6"/>
      <c r="F143" s="6">
        <v>194.6</v>
      </c>
      <c r="G143" s="32">
        <v>-0.011</v>
      </c>
      <c r="H143" s="32">
        <v>-0.00800000000000001</v>
      </c>
      <c r="J143" s="6"/>
      <c r="O143" s="6"/>
    </row>
    <row r="144" spans="1:15">
      <c r="A144" s="6">
        <v>196</v>
      </c>
      <c r="B144" s="6">
        <v>-0.00800000000000001</v>
      </c>
      <c r="C144" s="6">
        <v>-0.012</v>
      </c>
      <c r="D144" s="6">
        <v>-0.017</v>
      </c>
      <c r="E144" s="6"/>
      <c r="F144" s="6">
        <v>196</v>
      </c>
      <c r="G144" s="32">
        <v>-0.016</v>
      </c>
      <c r="H144" s="32">
        <v>-0.018</v>
      </c>
      <c r="J144" s="6"/>
      <c r="O144" s="6"/>
    </row>
    <row r="145" spans="1:15">
      <c r="A145" s="6">
        <v>197.4</v>
      </c>
      <c r="B145" s="6">
        <v>-0.00700000000000001</v>
      </c>
      <c r="C145" s="6">
        <v>-0.014</v>
      </c>
      <c r="D145" s="6">
        <v>-0.02</v>
      </c>
      <c r="E145" s="6"/>
      <c r="F145" s="6">
        <v>197.4</v>
      </c>
      <c r="G145" s="32">
        <v>-0.021</v>
      </c>
      <c r="H145" s="32">
        <v>-0.013</v>
      </c>
      <c r="J145" s="6"/>
      <c r="O145" s="6"/>
    </row>
    <row r="146" spans="1:15">
      <c r="A146" s="6">
        <v>198.8</v>
      </c>
      <c r="B146" s="6">
        <v>-0.00900000000000001</v>
      </c>
      <c r="C146" s="6">
        <v>-0.014</v>
      </c>
      <c r="D146" s="6">
        <v>-0.021</v>
      </c>
      <c r="E146" s="6"/>
      <c r="F146" s="6">
        <v>198.8</v>
      </c>
      <c r="G146" s="32">
        <v>-0.018</v>
      </c>
      <c r="H146" s="32">
        <v>-0.00600000000000001</v>
      </c>
      <c r="J146" s="6"/>
      <c r="O146" s="6"/>
    </row>
    <row r="147" spans="1:15">
      <c r="A147" s="6">
        <v>200.2</v>
      </c>
      <c r="B147" s="6">
        <v>-0.00800000000000001</v>
      </c>
      <c r="C147" s="6">
        <v>-0.015</v>
      </c>
      <c r="D147" s="6">
        <v>-0.018</v>
      </c>
      <c r="E147" s="6"/>
      <c r="F147" s="6">
        <v>200.2</v>
      </c>
      <c r="G147" s="32">
        <v>-0.022</v>
      </c>
      <c r="H147" s="32">
        <v>-0.015</v>
      </c>
      <c r="J147" s="6"/>
      <c r="O147" s="6"/>
    </row>
    <row r="148" spans="1:15">
      <c r="A148" s="6">
        <v>201.6</v>
      </c>
      <c r="B148" s="6">
        <v>-0.01</v>
      </c>
      <c r="C148" s="6">
        <v>-0.014</v>
      </c>
      <c r="D148" s="6">
        <v>-0.021</v>
      </c>
      <c r="E148" s="6"/>
      <c r="F148" s="6">
        <v>201.6</v>
      </c>
      <c r="G148" s="32">
        <v>-0.017</v>
      </c>
      <c r="H148" s="32">
        <v>-0.016</v>
      </c>
      <c r="J148" s="6"/>
      <c r="O148" s="6"/>
    </row>
    <row r="149" spans="1:15">
      <c r="A149" s="6">
        <v>203</v>
      </c>
      <c r="B149" s="6">
        <v>-0.01</v>
      </c>
      <c r="C149" s="6">
        <v>-0.013</v>
      </c>
      <c r="D149" s="6">
        <v>-0.017</v>
      </c>
      <c r="E149" s="6"/>
      <c r="F149" s="6">
        <v>203</v>
      </c>
      <c r="G149" s="32">
        <v>-0.013</v>
      </c>
      <c r="H149" s="32">
        <v>-0.012</v>
      </c>
      <c r="J149" s="6"/>
      <c r="O149" s="6"/>
    </row>
    <row r="150" spans="1:15">
      <c r="A150" s="6">
        <v>204.4</v>
      </c>
      <c r="B150" s="6">
        <v>-0.00800000000000001</v>
      </c>
      <c r="C150" s="6">
        <v>-0.013</v>
      </c>
      <c r="D150" s="6">
        <v>-0.018</v>
      </c>
      <c r="E150" s="6"/>
      <c r="F150" s="6">
        <v>204.4</v>
      </c>
      <c r="G150" s="32">
        <v>-0.013</v>
      </c>
      <c r="H150" s="32">
        <v>-0.018</v>
      </c>
      <c r="J150" s="6"/>
      <c r="O150" s="6"/>
    </row>
    <row r="151" spans="1:15">
      <c r="A151" s="6">
        <v>205.8</v>
      </c>
      <c r="B151" s="6">
        <v>-0.01</v>
      </c>
      <c r="C151" s="6">
        <v>-0.014</v>
      </c>
      <c r="D151" s="6">
        <v>-0.016</v>
      </c>
      <c r="E151" s="6"/>
      <c r="F151" s="6">
        <v>205.8</v>
      </c>
      <c r="G151" s="32">
        <v>-0.011</v>
      </c>
      <c r="H151" s="32">
        <v>-0.02</v>
      </c>
      <c r="J151" s="6"/>
      <c r="O151" s="6"/>
    </row>
    <row r="152" spans="1:15">
      <c r="A152" s="6">
        <v>207.2</v>
      </c>
      <c r="B152" s="6">
        <v>-0.00800000000000001</v>
      </c>
      <c r="C152" s="6">
        <v>-0.012</v>
      </c>
      <c r="D152" s="6">
        <v>-0.02</v>
      </c>
      <c r="E152" s="6"/>
      <c r="F152" s="6">
        <v>207.2</v>
      </c>
      <c r="G152" s="32">
        <v>-0.018</v>
      </c>
      <c r="H152" s="32">
        <v>-0.01</v>
      </c>
      <c r="J152" s="6"/>
      <c r="O152" s="6"/>
    </row>
    <row r="153" spans="1:15">
      <c r="A153" s="6">
        <v>208.6</v>
      </c>
      <c r="B153" s="6">
        <v>-0.00800000000000001</v>
      </c>
      <c r="C153" s="6">
        <v>-0.013</v>
      </c>
      <c r="D153" s="6">
        <v>-0.017</v>
      </c>
      <c r="E153" s="6"/>
      <c r="F153" s="6">
        <v>208.6</v>
      </c>
      <c r="G153" s="32">
        <v>-0.016</v>
      </c>
      <c r="H153" s="32">
        <v>-0.016</v>
      </c>
      <c r="J153" s="6"/>
      <c r="O153" s="6"/>
    </row>
    <row r="154" spans="1:15">
      <c r="A154" s="6">
        <v>210</v>
      </c>
      <c r="B154" s="6">
        <v>-0.00900000000000001</v>
      </c>
      <c r="C154" s="32">
        <v>-0.01</v>
      </c>
      <c r="D154" s="32">
        <v>-0.019</v>
      </c>
      <c r="F154" s="6">
        <v>210</v>
      </c>
      <c r="G154" s="32">
        <v>-0.013</v>
      </c>
      <c r="H154" s="32">
        <v>-0.00800000000000001</v>
      </c>
      <c r="J154" s="6"/>
      <c r="O154" s="6"/>
    </row>
    <row r="155" spans="1:15">
      <c r="A155" s="6">
        <v>211.4</v>
      </c>
      <c r="B155" s="6">
        <v>-0.00700000000000001</v>
      </c>
      <c r="C155" s="32">
        <v>-0.014</v>
      </c>
      <c r="D155" s="32">
        <v>-0.016</v>
      </c>
      <c r="F155" s="6">
        <v>211.4</v>
      </c>
      <c r="G155" s="32">
        <v>-0.016</v>
      </c>
      <c r="H155" s="32">
        <v>-0.018</v>
      </c>
      <c r="J155" s="6"/>
      <c r="O155" s="6"/>
    </row>
    <row r="156" spans="1:15">
      <c r="A156" s="6">
        <v>212.8</v>
      </c>
      <c r="B156" s="6">
        <v>-0.00900000000000001</v>
      </c>
      <c r="C156" s="32">
        <v>-0.015</v>
      </c>
      <c r="D156" s="32">
        <v>-0.019</v>
      </c>
      <c r="F156" s="6">
        <v>212.8</v>
      </c>
      <c r="G156" s="32">
        <v>-0.011</v>
      </c>
      <c r="H156" s="32">
        <v>-0.013</v>
      </c>
      <c r="J156" s="6"/>
      <c r="O156" s="6"/>
    </row>
    <row r="157" spans="1:15">
      <c r="A157" s="6">
        <v>214.2</v>
      </c>
      <c r="B157" s="6">
        <v>-0.005</v>
      </c>
      <c r="C157" s="32">
        <v>-0.013</v>
      </c>
      <c r="D157" s="32">
        <v>-0.017</v>
      </c>
      <c r="F157" s="6">
        <v>214.2</v>
      </c>
      <c r="G157" s="32">
        <v>-0.01</v>
      </c>
      <c r="H157" s="32">
        <v>-0.013</v>
      </c>
      <c r="J157" s="6"/>
      <c r="O157" s="6"/>
    </row>
    <row r="158" spans="1:15">
      <c r="A158" s="6">
        <v>215.6</v>
      </c>
      <c r="B158" s="6">
        <v>-0.00800000000000001</v>
      </c>
      <c r="C158" s="32">
        <v>-0.016</v>
      </c>
      <c r="D158" s="32">
        <v>-0.019</v>
      </c>
      <c r="F158" s="6">
        <v>215.6</v>
      </c>
      <c r="G158" s="32">
        <v>-0.019</v>
      </c>
      <c r="H158" s="32">
        <v>-0.011</v>
      </c>
      <c r="J158" s="6"/>
      <c r="O158" s="6"/>
    </row>
    <row r="159" spans="1:15">
      <c r="A159" s="6">
        <v>217</v>
      </c>
      <c r="B159" s="6">
        <v>-0.00700000000000001</v>
      </c>
      <c r="C159" s="32">
        <v>-0.013</v>
      </c>
      <c r="D159" s="32">
        <v>-0.02</v>
      </c>
      <c r="F159" s="6">
        <v>217</v>
      </c>
      <c r="G159" s="32">
        <v>-0.01</v>
      </c>
      <c r="H159" s="32">
        <v>-0.00800000000000001</v>
      </c>
      <c r="J159" s="6"/>
      <c r="O159" s="6"/>
    </row>
    <row r="160" spans="1:15">
      <c r="A160" s="6">
        <v>218.4</v>
      </c>
      <c r="B160" s="6">
        <v>-0.01</v>
      </c>
      <c r="C160" s="32">
        <v>-0.012</v>
      </c>
      <c r="D160" s="32">
        <v>-0.02</v>
      </c>
      <c r="F160" s="6">
        <v>218.4</v>
      </c>
      <c r="G160" s="32">
        <v>-0.00800000000000001</v>
      </c>
      <c r="H160" s="32">
        <v>-0.014</v>
      </c>
      <c r="J160" s="6"/>
      <c r="O160" s="6"/>
    </row>
    <row r="161" spans="1:15">
      <c r="A161" s="6">
        <v>219.8</v>
      </c>
      <c r="B161" s="6">
        <v>-0.00900000000000001</v>
      </c>
      <c r="C161" s="32">
        <v>-0.016</v>
      </c>
      <c r="D161" s="32">
        <v>-0.019</v>
      </c>
      <c r="F161" s="6">
        <v>219.8</v>
      </c>
      <c r="G161" s="32">
        <v>-0.014</v>
      </c>
      <c r="H161" s="32">
        <v>-0.011</v>
      </c>
      <c r="J161" s="6"/>
      <c r="O161" s="6"/>
    </row>
    <row r="162" spans="1:15">
      <c r="A162" s="6">
        <v>221.2</v>
      </c>
      <c r="B162" s="6">
        <v>-0.00900000000000001</v>
      </c>
      <c r="C162" s="32">
        <v>-0.014</v>
      </c>
      <c r="D162" s="32">
        <v>-0.019</v>
      </c>
      <c r="F162" s="6">
        <v>221.2</v>
      </c>
      <c r="G162" s="32">
        <v>-0.017</v>
      </c>
      <c r="H162" s="32">
        <v>-0.014</v>
      </c>
      <c r="J162" s="6"/>
      <c r="O162" s="6"/>
    </row>
    <row r="163" spans="1:15">
      <c r="A163" s="6">
        <v>222.6</v>
      </c>
      <c r="B163" s="6">
        <v>-0.005</v>
      </c>
      <c r="C163" s="32">
        <v>-0.016</v>
      </c>
      <c r="D163" s="32">
        <v>-0.017</v>
      </c>
      <c r="F163" s="6">
        <v>222.6</v>
      </c>
      <c r="G163" s="32">
        <v>-0.021</v>
      </c>
      <c r="H163" s="32">
        <v>-0.015</v>
      </c>
      <c r="J163" s="6"/>
      <c r="O163" s="6"/>
    </row>
    <row r="164" spans="1:15">
      <c r="A164" s="6">
        <v>224</v>
      </c>
      <c r="B164" s="6">
        <v>-0.00600000000000001</v>
      </c>
      <c r="C164" s="32">
        <v>-0.014</v>
      </c>
      <c r="D164" s="32">
        <v>-0.018</v>
      </c>
      <c r="F164" s="6">
        <v>224</v>
      </c>
      <c r="G164" s="32">
        <v>-0.019</v>
      </c>
      <c r="H164" s="32">
        <v>-0.015</v>
      </c>
      <c r="J164" s="6"/>
      <c r="O164" s="6"/>
    </row>
    <row r="165" spans="1:15">
      <c r="A165" s="6">
        <v>225.4</v>
      </c>
      <c r="B165" s="6">
        <v>-0.00700000000000001</v>
      </c>
      <c r="C165" s="32">
        <v>-0.011</v>
      </c>
      <c r="D165" s="32">
        <v>-0.02</v>
      </c>
      <c r="F165" s="6">
        <v>225.4</v>
      </c>
      <c r="G165" s="32">
        <v>-0.012</v>
      </c>
      <c r="H165" s="32">
        <v>-0.00900000000000001</v>
      </c>
      <c r="J165" s="6"/>
      <c r="O165" s="6"/>
    </row>
    <row r="166" spans="1:15">
      <c r="A166" s="6">
        <v>226.8</v>
      </c>
      <c r="B166" s="6">
        <v>-0.00700000000000001</v>
      </c>
      <c r="C166" s="32">
        <v>-0.014</v>
      </c>
      <c r="D166" s="32">
        <v>-0.018</v>
      </c>
      <c r="F166" s="6">
        <v>226.8</v>
      </c>
      <c r="G166" s="32">
        <v>-0.021</v>
      </c>
      <c r="H166" s="32">
        <v>-0.012</v>
      </c>
      <c r="J166" s="6"/>
      <c r="O166" s="6"/>
    </row>
    <row r="167" spans="1:15">
      <c r="A167" s="6">
        <v>228.2</v>
      </c>
      <c r="B167" s="6">
        <v>-0.00700000000000001</v>
      </c>
      <c r="C167" s="32">
        <v>-0.013</v>
      </c>
      <c r="D167" s="32">
        <v>-0.019</v>
      </c>
      <c r="F167" s="6">
        <v>228.2</v>
      </c>
      <c r="G167" s="32">
        <v>-0.012</v>
      </c>
      <c r="H167" s="32">
        <v>-0.00900000000000001</v>
      </c>
      <c r="J167" s="6"/>
      <c r="O167" s="6"/>
    </row>
    <row r="168" spans="1:15">
      <c r="A168" s="6">
        <v>229.6</v>
      </c>
      <c r="B168" s="6">
        <v>-0.00700000000000001</v>
      </c>
      <c r="C168" s="32">
        <v>-0.017</v>
      </c>
      <c r="D168" s="32">
        <v>-0.018</v>
      </c>
      <c r="F168" s="6">
        <v>229.6</v>
      </c>
      <c r="G168" s="32">
        <v>-0.02</v>
      </c>
      <c r="H168" s="32">
        <v>-0.017</v>
      </c>
      <c r="J168" s="6"/>
      <c r="O168" s="6"/>
    </row>
    <row r="169" spans="1:15">
      <c r="A169" s="6">
        <v>231</v>
      </c>
      <c r="B169" s="6">
        <v>-0.01</v>
      </c>
      <c r="C169" s="32">
        <v>-0.015</v>
      </c>
      <c r="D169" s="32">
        <v>-0.02</v>
      </c>
      <c r="F169" s="6">
        <v>231</v>
      </c>
      <c r="G169" s="32">
        <v>-0.015</v>
      </c>
      <c r="H169" s="32">
        <v>-0.011</v>
      </c>
      <c r="J169" s="6"/>
      <c r="O169" s="6"/>
    </row>
    <row r="170" spans="1:15">
      <c r="A170" s="6">
        <v>232.4</v>
      </c>
      <c r="B170" s="6">
        <v>-0.00700000000000001</v>
      </c>
      <c r="C170" s="32">
        <v>-0.013</v>
      </c>
      <c r="D170" s="32">
        <v>-0.019</v>
      </c>
      <c r="F170" s="6">
        <v>232.4</v>
      </c>
      <c r="G170" s="32">
        <v>-0.019</v>
      </c>
      <c r="H170" s="32">
        <v>-0.012</v>
      </c>
      <c r="J170" s="6"/>
      <c r="O170" s="6"/>
    </row>
    <row r="171" spans="1:15">
      <c r="A171" s="6">
        <v>233.8</v>
      </c>
      <c r="B171" s="6">
        <v>-0.00700000000000001</v>
      </c>
      <c r="C171" s="32">
        <v>-0.013</v>
      </c>
      <c r="D171" s="32">
        <v>-0.02</v>
      </c>
      <c r="F171" s="6">
        <v>233.8</v>
      </c>
      <c r="G171" s="32">
        <v>-0.014</v>
      </c>
      <c r="H171" s="32">
        <v>-0.012</v>
      </c>
      <c r="J171" s="6"/>
      <c r="O171" s="6"/>
    </row>
    <row r="172" spans="1:15">
      <c r="A172" s="6">
        <v>235.2</v>
      </c>
      <c r="B172" s="6">
        <v>-0.00900000000000001</v>
      </c>
      <c r="C172" s="32">
        <v>-0.014</v>
      </c>
      <c r="D172" s="32">
        <v>-0.019</v>
      </c>
      <c r="F172" s="6">
        <v>235.2</v>
      </c>
      <c r="G172" s="32">
        <v>-0.018</v>
      </c>
      <c r="H172" s="32">
        <v>-0.012</v>
      </c>
      <c r="J172" s="6"/>
      <c r="O172" s="6"/>
    </row>
    <row r="173" spans="1:15">
      <c r="A173" s="6">
        <v>236.6</v>
      </c>
      <c r="B173" s="6">
        <v>-0.01</v>
      </c>
      <c r="C173" s="32">
        <v>-0.012</v>
      </c>
      <c r="D173" s="32">
        <v>-0.017</v>
      </c>
      <c r="F173" s="6">
        <v>236.6</v>
      </c>
      <c r="G173" s="32">
        <v>-0.018</v>
      </c>
      <c r="H173" s="32">
        <v>-0.012</v>
      </c>
      <c r="J173" s="6"/>
      <c r="O173" s="6"/>
    </row>
    <row r="174" spans="1:15">
      <c r="A174" s="6">
        <v>238</v>
      </c>
      <c r="B174" s="6">
        <v>-0.00600000000000001</v>
      </c>
      <c r="C174" s="32">
        <v>-0.015</v>
      </c>
      <c r="D174" s="32">
        <v>-0.022</v>
      </c>
      <c r="F174" s="6">
        <v>238</v>
      </c>
      <c r="G174" s="32">
        <v>-0.017</v>
      </c>
      <c r="H174" s="32">
        <v>-0.015</v>
      </c>
      <c r="J174" s="6"/>
      <c r="O174" s="6"/>
    </row>
    <row r="175" spans="1:15">
      <c r="A175" s="6">
        <v>239.4</v>
      </c>
      <c r="B175" s="6">
        <v>-0.01</v>
      </c>
      <c r="C175" s="32">
        <v>-0.015</v>
      </c>
      <c r="D175" s="32">
        <v>-0.018</v>
      </c>
      <c r="F175" s="6">
        <v>239.4</v>
      </c>
      <c r="G175" s="32">
        <v>-0.019</v>
      </c>
      <c r="H175" s="32">
        <v>-0.014</v>
      </c>
      <c r="J175" s="6"/>
      <c r="O175" s="6"/>
    </row>
    <row r="176" spans="1:15">
      <c r="A176" s="6">
        <v>240.8</v>
      </c>
      <c r="B176" s="6">
        <v>-0.00800000000000001</v>
      </c>
      <c r="C176" s="32">
        <v>-0.015</v>
      </c>
      <c r="D176" s="32">
        <v>-0.018</v>
      </c>
      <c r="F176" s="6">
        <v>240.8</v>
      </c>
      <c r="G176" s="32">
        <v>-0.013</v>
      </c>
      <c r="H176" s="32">
        <v>-0.013</v>
      </c>
      <c r="J176" s="6"/>
      <c r="O176" s="6"/>
    </row>
    <row r="177" spans="1:15">
      <c r="A177" s="6">
        <v>242.2</v>
      </c>
      <c r="B177" s="6">
        <v>-0.00600000000000001</v>
      </c>
      <c r="C177" s="32">
        <v>-0.014</v>
      </c>
      <c r="D177" s="32">
        <v>-0.02</v>
      </c>
      <c r="F177" s="6">
        <v>242.2</v>
      </c>
      <c r="G177" s="32">
        <v>-0.016</v>
      </c>
      <c r="H177" s="32">
        <v>-0.013</v>
      </c>
      <c r="J177" s="6"/>
      <c r="O177" s="6"/>
    </row>
    <row r="178" spans="1:15">
      <c r="A178" s="6">
        <v>243.6</v>
      </c>
      <c r="B178" s="6">
        <v>-0.00700000000000001</v>
      </c>
      <c r="C178" s="32">
        <v>-0.013</v>
      </c>
      <c r="D178" s="32">
        <v>-0.019</v>
      </c>
      <c r="F178" s="6">
        <v>243.6</v>
      </c>
      <c r="G178" s="32">
        <v>-0.013</v>
      </c>
      <c r="H178" s="32">
        <v>-0.014</v>
      </c>
      <c r="J178" s="6"/>
      <c r="O178" s="6"/>
    </row>
    <row r="179" spans="1:15">
      <c r="A179" s="6">
        <v>245</v>
      </c>
      <c r="B179" s="6">
        <v>-0.00700000000000001</v>
      </c>
      <c r="C179" s="32">
        <v>-0.011</v>
      </c>
      <c r="D179" s="32">
        <v>-0.018</v>
      </c>
      <c r="F179" s="6">
        <v>245</v>
      </c>
      <c r="G179" s="32">
        <v>-0.019</v>
      </c>
      <c r="H179" s="32">
        <v>-0.013</v>
      </c>
      <c r="J179" s="6"/>
      <c r="O179" s="6"/>
    </row>
    <row r="180" spans="1:15">
      <c r="A180" s="6">
        <v>246.4</v>
      </c>
      <c r="B180" s="6">
        <v>-0.00800000000000001</v>
      </c>
      <c r="C180" s="32">
        <v>-0.015</v>
      </c>
      <c r="D180" s="32">
        <v>-0.022</v>
      </c>
      <c r="F180" s="6">
        <v>246.4</v>
      </c>
      <c r="G180" s="32">
        <v>-0.019</v>
      </c>
      <c r="H180" s="32">
        <v>-0.014</v>
      </c>
      <c r="J180" s="6"/>
      <c r="O180" s="6"/>
    </row>
    <row r="181" spans="1:15">
      <c r="A181" s="6">
        <v>247.8</v>
      </c>
      <c r="B181" s="6">
        <v>-0.00700000000000001</v>
      </c>
      <c r="C181" s="32">
        <v>-0.015</v>
      </c>
      <c r="D181" s="32">
        <v>-0.019</v>
      </c>
      <c r="F181" s="6">
        <v>247.8</v>
      </c>
      <c r="G181" s="32">
        <v>-0.014</v>
      </c>
      <c r="H181" s="32">
        <v>-0.015</v>
      </c>
      <c r="J181" s="6"/>
      <c r="O181" s="6"/>
    </row>
    <row r="182" spans="1:15">
      <c r="A182" s="6">
        <v>249.2</v>
      </c>
      <c r="B182" s="6">
        <v>-0.00700000000000001</v>
      </c>
      <c r="C182" s="32">
        <v>-0.014</v>
      </c>
      <c r="D182" s="32">
        <v>-0.019</v>
      </c>
      <c r="F182" s="6">
        <v>249.2</v>
      </c>
      <c r="G182" s="32">
        <v>-0.017</v>
      </c>
      <c r="H182" s="32">
        <v>-0.017</v>
      </c>
      <c r="J182" s="6"/>
      <c r="O182" s="6"/>
    </row>
    <row r="183" spans="1:15">
      <c r="A183" s="6">
        <v>250.6</v>
      </c>
      <c r="B183" s="6">
        <v>-0.00800000000000001</v>
      </c>
      <c r="C183" s="32">
        <v>-0.017</v>
      </c>
      <c r="D183" s="32">
        <v>-0.021</v>
      </c>
      <c r="F183" s="6">
        <v>250.6</v>
      </c>
      <c r="G183" s="32">
        <v>-0.019</v>
      </c>
      <c r="H183" s="32">
        <v>-0.01</v>
      </c>
      <c r="J183" s="6"/>
      <c r="O183" s="6"/>
    </row>
    <row r="184" spans="1:15">
      <c r="A184" s="6">
        <v>252</v>
      </c>
      <c r="B184" s="6">
        <v>-0.00800000000000001</v>
      </c>
      <c r="C184" s="32">
        <v>-0.012</v>
      </c>
      <c r="D184" s="32">
        <v>-0.019</v>
      </c>
      <c r="F184" s="6">
        <v>252</v>
      </c>
      <c r="G184" s="32">
        <v>-0.01</v>
      </c>
      <c r="H184" s="32">
        <v>-0.015</v>
      </c>
      <c r="J184" s="6"/>
      <c r="O184" s="6"/>
    </row>
    <row r="185" spans="1:15">
      <c r="A185" s="6">
        <v>253.4</v>
      </c>
      <c r="B185" s="6">
        <v>-0.00900000000000001</v>
      </c>
      <c r="C185" s="32">
        <v>-0.016</v>
      </c>
      <c r="D185" s="32">
        <v>-0.02</v>
      </c>
      <c r="F185" s="6">
        <v>253.4</v>
      </c>
      <c r="G185" s="32">
        <v>-0.011</v>
      </c>
      <c r="H185" s="32">
        <v>-0.011</v>
      </c>
      <c r="J185" s="6"/>
      <c r="O185" s="6"/>
    </row>
    <row r="186" spans="1:15">
      <c r="A186" s="6">
        <v>254.8</v>
      </c>
      <c r="B186" s="6">
        <v>-0.00800000000000001</v>
      </c>
      <c r="C186" s="32">
        <v>-0.013</v>
      </c>
      <c r="D186" s="32">
        <v>-0.018</v>
      </c>
      <c r="F186" s="6">
        <v>254.8</v>
      </c>
      <c r="G186" s="32">
        <v>-0.019</v>
      </c>
      <c r="H186" s="32">
        <v>-0.011</v>
      </c>
      <c r="J186" s="6"/>
      <c r="O186" s="6"/>
    </row>
    <row r="187" spans="1:15">
      <c r="A187" s="6">
        <v>256.2</v>
      </c>
      <c r="B187" s="6">
        <v>-0.00800000000000001</v>
      </c>
      <c r="C187" s="32">
        <v>-0.015</v>
      </c>
      <c r="D187" s="32">
        <v>-0.017</v>
      </c>
      <c r="F187" s="6">
        <v>256.2</v>
      </c>
      <c r="G187" s="32">
        <v>-0.015</v>
      </c>
      <c r="H187" s="32">
        <v>-0.01</v>
      </c>
      <c r="J187" s="6"/>
      <c r="O187" s="6"/>
    </row>
    <row r="188" spans="1:15">
      <c r="A188" s="6">
        <v>257.6</v>
      </c>
      <c r="B188" s="6">
        <v>-0.00900000000000001</v>
      </c>
      <c r="C188" s="32">
        <v>-0.015</v>
      </c>
      <c r="D188" s="32">
        <v>-0.019</v>
      </c>
      <c r="F188" s="6">
        <v>257.6</v>
      </c>
      <c r="G188" s="32">
        <v>-0.015</v>
      </c>
      <c r="H188" s="32">
        <v>-0.013</v>
      </c>
      <c r="J188" s="6"/>
      <c r="O188" s="6"/>
    </row>
    <row r="189" spans="1:15">
      <c r="A189" s="6">
        <v>259</v>
      </c>
      <c r="B189" s="6">
        <v>-0.00600000000000001</v>
      </c>
      <c r="C189" s="32">
        <v>-0.014</v>
      </c>
      <c r="D189" s="32">
        <v>-0.021</v>
      </c>
      <c r="F189" s="6">
        <v>259</v>
      </c>
      <c r="G189" s="32">
        <v>-0.012</v>
      </c>
      <c r="H189" s="32">
        <v>-0.00900000000000001</v>
      </c>
      <c r="J189" s="6"/>
      <c r="O189" s="6"/>
    </row>
    <row r="190" spans="1:15">
      <c r="A190" s="6">
        <v>260.4</v>
      </c>
      <c r="B190" s="6">
        <v>-0.00800000000000001</v>
      </c>
      <c r="C190" s="32">
        <v>-0.014</v>
      </c>
      <c r="D190" s="32">
        <v>-0.021</v>
      </c>
      <c r="F190" s="6">
        <v>260.4</v>
      </c>
      <c r="G190" s="32">
        <v>-0.012</v>
      </c>
      <c r="H190" s="32">
        <v>-0.015</v>
      </c>
      <c r="J190" s="6"/>
      <c r="O190" s="6"/>
    </row>
    <row r="191" spans="1:15">
      <c r="A191" s="6">
        <v>261.8</v>
      </c>
      <c r="B191" s="6">
        <v>-0.00700000000000001</v>
      </c>
      <c r="C191" s="32">
        <v>-0.014</v>
      </c>
      <c r="D191" s="32">
        <v>-0.02</v>
      </c>
      <c r="F191" s="6">
        <v>261.8</v>
      </c>
      <c r="G191" s="32">
        <v>-0.017</v>
      </c>
      <c r="H191" s="32">
        <v>-0.012</v>
      </c>
      <c r="J191" s="6"/>
      <c r="O191" s="6"/>
    </row>
    <row r="192" spans="1:15">
      <c r="A192" s="6">
        <v>263.2</v>
      </c>
      <c r="B192" s="6">
        <v>-0.00800000000000001</v>
      </c>
      <c r="C192" s="32">
        <v>-0.016</v>
      </c>
      <c r="D192" s="32">
        <v>-0.017</v>
      </c>
      <c r="F192" s="6">
        <v>263.2</v>
      </c>
      <c r="G192" s="32">
        <v>-0.018</v>
      </c>
      <c r="H192" s="32">
        <v>-0.01</v>
      </c>
      <c r="J192" s="6"/>
      <c r="O192" s="6"/>
    </row>
    <row r="193" spans="1:15">
      <c r="A193" s="6">
        <v>264.6</v>
      </c>
      <c r="B193" s="6">
        <v>-0.005</v>
      </c>
      <c r="C193" s="32">
        <v>-0.015</v>
      </c>
      <c r="D193" s="32">
        <v>-0.022</v>
      </c>
      <c r="F193" s="6">
        <v>264.6</v>
      </c>
      <c r="G193" s="32">
        <v>-0.019</v>
      </c>
      <c r="H193" s="32">
        <v>-0.015</v>
      </c>
      <c r="J193" s="6"/>
      <c r="O193" s="6"/>
    </row>
    <row r="194" spans="1:15">
      <c r="A194" s="6">
        <v>266</v>
      </c>
      <c r="B194" s="6">
        <v>-0.01</v>
      </c>
      <c r="C194" s="32">
        <v>-0.014</v>
      </c>
      <c r="D194" s="32">
        <v>-0.019</v>
      </c>
      <c r="F194" s="6">
        <v>266</v>
      </c>
      <c r="G194" s="32">
        <v>-0.015</v>
      </c>
      <c r="H194" s="32">
        <v>-0.011</v>
      </c>
      <c r="J194" s="6"/>
      <c r="O194" s="6"/>
    </row>
    <row r="195" spans="1:15">
      <c r="A195" s="6">
        <v>267.4</v>
      </c>
      <c r="B195" s="6">
        <v>-0.00900000000000001</v>
      </c>
      <c r="C195" s="32">
        <v>-0.015</v>
      </c>
      <c r="D195" s="32">
        <v>-0.021</v>
      </c>
      <c r="F195" s="6">
        <v>267.4</v>
      </c>
      <c r="G195" s="32">
        <v>-0.016</v>
      </c>
      <c r="H195" s="32">
        <v>-0.022</v>
      </c>
      <c r="J195" s="6"/>
      <c r="O195" s="6"/>
    </row>
    <row r="196" spans="1:15">
      <c r="A196" s="6">
        <v>268.8</v>
      </c>
      <c r="B196" s="6">
        <v>-0.00900000000000001</v>
      </c>
      <c r="C196" s="32">
        <v>-0.017</v>
      </c>
      <c r="D196" s="32">
        <v>-0.02</v>
      </c>
      <c r="F196" s="6">
        <v>268.8</v>
      </c>
      <c r="G196" s="32">
        <v>-0.019</v>
      </c>
      <c r="H196" s="32">
        <v>-0.012</v>
      </c>
      <c r="J196" s="6"/>
      <c r="O196" s="6"/>
    </row>
    <row r="197" spans="1:15">
      <c r="A197" s="6">
        <v>270.2</v>
      </c>
      <c r="B197" s="6">
        <v>-0.00800000000000001</v>
      </c>
      <c r="C197" s="32">
        <v>-0.017</v>
      </c>
      <c r="D197" s="32">
        <v>-0.019</v>
      </c>
      <c r="F197" s="6"/>
      <c r="J197" s="6"/>
      <c r="O197" s="6"/>
    </row>
    <row r="198" spans="1:15">
      <c r="A198" s="6">
        <v>271.6</v>
      </c>
      <c r="B198" s="6">
        <v>-0.00800000000000001</v>
      </c>
      <c r="C198" s="32">
        <v>-0.015</v>
      </c>
      <c r="D198" s="32">
        <v>-0.022</v>
      </c>
      <c r="F198" s="6"/>
      <c r="J198" s="6"/>
      <c r="O198" s="6"/>
    </row>
    <row r="199" spans="1:15">
      <c r="A199" s="6">
        <v>273</v>
      </c>
      <c r="B199" s="6">
        <v>-0.01</v>
      </c>
      <c r="C199" s="32">
        <v>-0.017</v>
      </c>
      <c r="D199" s="32">
        <v>-0.019</v>
      </c>
      <c r="F199" s="6"/>
      <c r="J199" s="6"/>
      <c r="O199" s="6"/>
    </row>
    <row r="200" spans="1:15">
      <c r="A200" s="6">
        <v>274.4</v>
      </c>
      <c r="B200" s="6">
        <v>-0.011</v>
      </c>
      <c r="C200" s="32">
        <v>-0.016</v>
      </c>
      <c r="D200" s="32">
        <v>-0.022</v>
      </c>
      <c r="F200" s="6"/>
      <c r="J200" s="6"/>
      <c r="O200" s="6"/>
    </row>
    <row r="201" spans="1:15">
      <c r="A201" s="6">
        <v>275.8</v>
      </c>
      <c r="B201" s="6">
        <v>-0.00900000000000001</v>
      </c>
      <c r="C201" s="32">
        <v>-0.015</v>
      </c>
      <c r="D201" s="32">
        <v>-0.018</v>
      </c>
      <c r="F201" s="6"/>
      <c r="J201" s="6"/>
      <c r="O201" s="6"/>
    </row>
    <row r="202" spans="1:15">
      <c r="A202" s="6">
        <v>277.2</v>
      </c>
      <c r="B202" s="6">
        <v>-0.011</v>
      </c>
      <c r="C202" s="32">
        <v>-0.014</v>
      </c>
      <c r="D202" s="32">
        <v>-0.019</v>
      </c>
      <c r="F202" s="6"/>
      <c r="J202" s="6"/>
      <c r="O202" s="6"/>
    </row>
    <row r="203" spans="1:15">
      <c r="A203" s="6">
        <v>278.6</v>
      </c>
      <c r="B203" s="6">
        <v>-0.00600000000000001</v>
      </c>
      <c r="C203" s="32">
        <v>-0.014</v>
      </c>
      <c r="D203" s="32">
        <v>-0.02</v>
      </c>
      <c r="F203" s="6"/>
      <c r="J203" s="6"/>
      <c r="O203" s="6"/>
    </row>
    <row r="204" spans="1:15">
      <c r="A204" s="6">
        <v>280</v>
      </c>
      <c r="B204" s="6">
        <v>-0.00600000000000001</v>
      </c>
      <c r="C204" s="32">
        <v>-0.012</v>
      </c>
      <c r="D204" s="32">
        <v>-0.02</v>
      </c>
      <c r="F204" s="6"/>
      <c r="J204" s="6"/>
      <c r="O204" s="6"/>
    </row>
    <row r="205" spans="1:15">
      <c r="A205" s="6">
        <v>281.4</v>
      </c>
      <c r="B205" s="6">
        <v>-0.011</v>
      </c>
      <c r="C205" s="32">
        <v>-0.014</v>
      </c>
      <c r="D205" s="32">
        <v>-0.022</v>
      </c>
      <c r="F205" s="6"/>
      <c r="J205" s="6"/>
      <c r="O205" s="6"/>
    </row>
    <row r="206" spans="1:15">
      <c r="A206" s="6">
        <v>282.8</v>
      </c>
      <c r="B206" s="6">
        <v>-0.011</v>
      </c>
      <c r="C206" s="32">
        <v>-0.016</v>
      </c>
      <c r="D206" s="32">
        <v>-0.021</v>
      </c>
      <c r="F206" s="6"/>
      <c r="J206" s="6"/>
      <c r="O206" s="6"/>
    </row>
    <row r="207" spans="1:15">
      <c r="A207" s="6">
        <v>284.2</v>
      </c>
      <c r="B207" s="6">
        <v>-0.00900000000000001</v>
      </c>
      <c r="C207" s="32">
        <v>-0.018</v>
      </c>
      <c r="D207" s="32">
        <v>-0.02</v>
      </c>
      <c r="F207" s="6"/>
      <c r="J207" s="6"/>
      <c r="O207" s="6"/>
    </row>
    <row r="208" spans="1:15">
      <c r="A208" s="6">
        <v>285.6</v>
      </c>
      <c r="B208" s="6">
        <v>-0.00800000000000001</v>
      </c>
      <c r="C208" s="32">
        <v>-0.016</v>
      </c>
      <c r="D208" s="32">
        <v>-0.02</v>
      </c>
      <c r="F208" s="6"/>
      <c r="J208" s="6"/>
      <c r="O208" s="6"/>
    </row>
    <row r="209" spans="1:15">
      <c r="A209" s="6">
        <v>287</v>
      </c>
      <c r="B209" s="6">
        <v>-0.011</v>
      </c>
      <c r="C209" s="32">
        <v>-0.013</v>
      </c>
      <c r="D209" s="32">
        <v>-0.019</v>
      </c>
      <c r="F209" s="6"/>
      <c r="J209" s="6"/>
      <c r="O209" s="6"/>
    </row>
    <row r="210" spans="1:15">
      <c r="A210" s="6">
        <v>288.4</v>
      </c>
      <c r="B210" s="6">
        <v>-0.00700000000000001</v>
      </c>
      <c r="C210" s="32">
        <v>-0.015</v>
      </c>
      <c r="D210" s="32">
        <v>-0.021</v>
      </c>
      <c r="F210" s="6"/>
      <c r="J210" s="6"/>
      <c r="O210" s="6"/>
    </row>
    <row r="211" spans="1:15">
      <c r="A211" s="6">
        <v>289.8</v>
      </c>
      <c r="B211" s="6">
        <v>-0.01</v>
      </c>
      <c r="C211" s="32">
        <v>-0.016</v>
      </c>
      <c r="D211" s="32">
        <v>-0.02</v>
      </c>
      <c r="F211" s="6"/>
      <c r="J211" s="6"/>
      <c r="O211" s="6"/>
    </row>
    <row r="212" spans="1:15">
      <c r="A212" s="6">
        <v>291.2</v>
      </c>
      <c r="B212" s="6">
        <v>-0.01</v>
      </c>
      <c r="C212" s="32">
        <v>-0.016</v>
      </c>
      <c r="D212" s="32">
        <v>-0.021</v>
      </c>
      <c r="F212" s="6"/>
      <c r="J212" s="6"/>
      <c r="O212" s="6"/>
    </row>
    <row r="213" spans="1:15">
      <c r="A213" s="6">
        <v>292.6</v>
      </c>
      <c r="B213" s="6">
        <v>-0.00900000000000001</v>
      </c>
      <c r="C213" s="32">
        <v>-0.015</v>
      </c>
      <c r="D213" s="32">
        <v>-0.02</v>
      </c>
      <c r="F213" s="6"/>
      <c r="J213" s="6"/>
      <c r="O213" s="6"/>
    </row>
    <row r="214" spans="1:15">
      <c r="A214" s="6">
        <v>294</v>
      </c>
      <c r="B214" s="6">
        <v>-0.00700000000000001</v>
      </c>
      <c r="C214" s="32">
        <v>-0.013</v>
      </c>
      <c r="D214" s="32">
        <v>-0.02</v>
      </c>
      <c r="F214" s="6"/>
      <c r="J214" s="6"/>
      <c r="O214" s="6"/>
    </row>
    <row r="215" spans="1:15">
      <c r="A215" s="6">
        <v>295.4</v>
      </c>
      <c r="B215" s="6">
        <v>-0.00800000000000001</v>
      </c>
      <c r="C215" s="32">
        <v>-0.014</v>
      </c>
      <c r="D215" s="32">
        <v>-0.02</v>
      </c>
      <c r="F215" s="6"/>
      <c r="J215" s="6"/>
      <c r="O215" s="6"/>
    </row>
    <row r="216" spans="1:15">
      <c r="A216" s="6">
        <v>296.8</v>
      </c>
      <c r="B216" s="6">
        <v>-0.00700000000000001</v>
      </c>
      <c r="C216" s="32">
        <v>-0.017</v>
      </c>
      <c r="D216" s="32">
        <v>-0.021</v>
      </c>
      <c r="F216" s="6"/>
      <c r="J216" s="6"/>
      <c r="O216" s="6"/>
    </row>
    <row r="217" spans="1:15">
      <c r="A217" s="6">
        <v>298.2</v>
      </c>
      <c r="B217" s="6">
        <v>-0.01</v>
      </c>
      <c r="C217" s="32">
        <v>-0.017</v>
      </c>
      <c r="D217" s="32">
        <v>-0.021</v>
      </c>
      <c r="F217" s="6"/>
      <c r="J217" s="6"/>
      <c r="O217" s="6"/>
    </row>
    <row r="218" spans="1:15">
      <c r="A218" s="6">
        <v>299.6</v>
      </c>
      <c r="B218" s="6">
        <v>-0.00800000000000001</v>
      </c>
      <c r="C218" s="32">
        <v>-0.013</v>
      </c>
      <c r="D218" s="32">
        <v>-0.02</v>
      </c>
      <c r="F218" s="6"/>
      <c r="J218" s="6"/>
      <c r="O218" s="6"/>
    </row>
  </sheetData>
  <mergeCells count="8">
    <mergeCell ref="B2:D2"/>
    <mergeCell ref="G2:H2"/>
    <mergeCell ref="K2:M2"/>
    <mergeCell ref="P2:R2"/>
    <mergeCell ref="B3:D3"/>
    <mergeCell ref="G3:H3"/>
    <mergeCell ref="K3:M3"/>
    <mergeCell ref="P3:R3"/>
  </mergeCell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25"/>
  <sheetViews>
    <sheetView zoomScale="85" zoomScaleNormal="85" workbookViewId="0">
      <selection activeCell="N1" sqref="N1:P1"/>
    </sheetView>
  </sheetViews>
  <sheetFormatPr defaultColWidth="9" defaultRowHeight="12.75"/>
  <cols>
    <col min="1" max="6" width="9" style="6"/>
    <col min="7" max="7" width="8.66666666666667" style="6" customWidth="1"/>
    <col min="8" max="16384" width="9" style="6"/>
  </cols>
  <sheetData>
    <row r="1" ht="14.4" customHeight="1" spans="1:16">
      <c r="A1" s="30" t="s">
        <v>339</v>
      </c>
      <c r="B1" s="30"/>
      <c r="N1" s="30" t="s">
        <v>340</v>
      </c>
      <c r="O1" s="30"/>
      <c r="P1" s="30"/>
    </row>
    <row r="3" ht="13.5" customHeight="1" spans="1:24">
      <c r="A3" s="6" t="s">
        <v>8</v>
      </c>
      <c r="B3" s="67" t="s">
        <v>2</v>
      </c>
      <c r="C3" s="30"/>
      <c r="D3" s="30"/>
      <c r="F3" s="6" t="s">
        <v>8</v>
      </c>
      <c r="G3" s="67" t="s">
        <v>3</v>
      </c>
      <c r="H3" s="67"/>
      <c r="I3" s="67"/>
      <c r="J3" s="67" t="s">
        <v>4</v>
      </c>
      <c r="K3" s="67"/>
      <c r="L3" s="67"/>
      <c r="M3" s="67"/>
      <c r="O3" s="6" t="s">
        <v>8</v>
      </c>
      <c r="P3" s="67" t="s">
        <v>2</v>
      </c>
      <c r="Q3" s="30"/>
      <c r="R3" s="30"/>
      <c r="S3" s="67" t="s">
        <v>3</v>
      </c>
      <c r="T3" s="30"/>
      <c r="U3" s="30"/>
      <c r="V3" s="67" t="s">
        <v>4</v>
      </c>
      <c r="W3" s="30"/>
      <c r="X3" s="30"/>
    </row>
    <row r="4" spans="1:24">
      <c r="A4" s="6">
        <v>0</v>
      </c>
      <c r="B4" s="6">
        <v>0.302</v>
      </c>
      <c r="C4" s="6">
        <v>0.303</v>
      </c>
      <c r="D4" s="6">
        <v>0.3</v>
      </c>
      <c r="F4" s="6">
        <v>0</v>
      </c>
      <c r="G4" s="6">
        <v>0.298</v>
      </c>
      <c r="H4" s="6">
        <v>0.302</v>
      </c>
      <c r="I4" s="6">
        <v>0.305</v>
      </c>
      <c r="J4" s="68">
        <v>0.298</v>
      </c>
      <c r="K4" s="69">
        <v>0.303</v>
      </c>
      <c r="L4" s="69">
        <v>0.303</v>
      </c>
      <c r="O4" s="6">
        <v>0</v>
      </c>
      <c r="P4" s="6">
        <v>0.298</v>
      </c>
      <c r="Q4" s="6">
        <v>0.299</v>
      </c>
      <c r="R4" s="6">
        <v>0.305</v>
      </c>
      <c r="S4" s="6">
        <v>0.304</v>
      </c>
      <c r="T4" s="6">
        <v>0.308</v>
      </c>
      <c r="U4" s="6">
        <v>0.306</v>
      </c>
      <c r="V4" s="6">
        <v>0.302</v>
      </c>
      <c r="W4" s="6">
        <v>0.305</v>
      </c>
      <c r="X4" s="6">
        <v>0.304</v>
      </c>
    </row>
    <row r="5" spans="1:24">
      <c r="A5" s="6">
        <v>1.4</v>
      </c>
      <c r="B5" s="6">
        <v>0.302</v>
      </c>
      <c r="C5" s="6">
        <v>0.303</v>
      </c>
      <c r="D5" s="6">
        <v>0.301</v>
      </c>
      <c r="F5" s="6">
        <v>0.6</v>
      </c>
      <c r="G5" s="6">
        <v>0.302</v>
      </c>
      <c r="H5" s="6">
        <v>0.303</v>
      </c>
      <c r="I5" s="6">
        <v>0.306</v>
      </c>
      <c r="J5" s="68">
        <v>0.3</v>
      </c>
      <c r="K5" s="69">
        <v>0.305</v>
      </c>
      <c r="L5" s="69">
        <v>0.303</v>
      </c>
      <c r="O5" s="6">
        <v>0.6</v>
      </c>
      <c r="P5" s="6">
        <v>0.296</v>
      </c>
      <c r="Q5" s="6">
        <v>0.299</v>
      </c>
      <c r="R5" s="6">
        <v>0.3</v>
      </c>
      <c r="S5" s="6">
        <v>0.307</v>
      </c>
      <c r="T5" s="6">
        <v>0.305</v>
      </c>
      <c r="U5" s="6">
        <v>0.303</v>
      </c>
      <c r="V5" s="6">
        <v>0.308</v>
      </c>
      <c r="W5" s="6">
        <v>0.304</v>
      </c>
      <c r="X5" s="6">
        <v>0.303</v>
      </c>
    </row>
    <row r="6" spans="1:24">
      <c r="A6" s="6">
        <v>2.8</v>
      </c>
      <c r="B6" s="6">
        <v>0.3</v>
      </c>
      <c r="C6" s="6">
        <v>0.301</v>
      </c>
      <c r="D6" s="6">
        <v>0.301</v>
      </c>
      <c r="F6" s="6">
        <v>1.2</v>
      </c>
      <c r="G6" s="6">
        <v>0.305</v>
      </c>
      <c r="H6" s="6">
        <v>0.302</v>
      </c>
      <c r="I6" s="6">
        <v>0.305</v>
      </c>
      <c r="J6" s="68">
        <v>0.298</v>
      </c>
      <c r="K6" s="69">
        <v>0.305</v>
      </c>
      <c r="L6" s="69">
        <v>0.303</v>
      </c>
      <c r="O6" s="6">
        <v>1.2</v>
      </c>
      <c r="P6" s="6">
        <v>0.298</v>
      </c>
      <c r="Q6" s="6">
        <v>0.301</v>
      </c>
      <c r="R6" s="6">
        <v>0.302</v>
      </c>
      <c r="S6" s="6">
        <v>0.305</v>
      </c>
      <c r="T6" s="6">
        <v>0.308</v>
      </c>
      <c r="U6" s="6">
        <v>0.303</v>
      </c>
      <c r="V6" s="6">
        <v>0.306</v>
      </c>
      <c r="W6" s="6">
        <v>0.306</v>
      </c>
      <c r="X6" s="6">
        <v>0.306</v>
      </c>
    </row>
    <row r="7" spans="1:24">
      <c r="A7" s="6">
        <v>4.2</v>
      </c>
      <c r="B7" s="6">
        <v>0.304</v>
      </c>
      <c r="C7" s="6">
        <v>0.3</v>
      </c>
      <c r="D7" s="6">
        <v>0.302</v>
      </c>
      <c r="F7" s="6">
        <v>1.8</v>
      </c>
      <c r="G7" s="6">
        <v>0.301</v>
      </c>
      <c r="H7" s="6">
        <v>0.302</v>
      </c>
      <c r="I7" s="6">
        <v>0.304</v>
      </c>
      <c r="J7" s="68">
        <v>0.297</v>
      </c>
      <c r="K7" s="69">
        <v>0.301</v>
      </c>
      <c r="L7" s="69">
        <v>0.302</v>
      </c>
      <c r="O7" s="6">
        <v>1.8</v>
      </c>
      <c r="P7" s="6">
        <v>0.302</v>
      </c>
      <c r="Q7" s="6">
        <v>0.305</v>
      </c>
      <c r="R7" s="6">
        <v>0.301</v>
      </c>
      <c r="S7" s="6">
        <v>0.305</v>
      </c>
      <c r="T7" s="6">
        <v>0.306</v>
      </c>
      <c r="U7" s="6">
        <v>0.302</v>
      </c>
      <c r="V7" s="6">
        <v>0.306</v>
      </c>
      <c r="W7" s="6">
        <v>0.303</v>
      </c>
      <c r="X7" s="6">
        <v>0.306</v>
      </c>
    </row>
    <row r="8" spans="1:24">
      <c r="A8" s="6">
        <v>5.6</v>
      </c>
      <c r="B8" s="6">
        <v>0.301</v>
      </c>
      <c r="C8" s="6">
        <v>0.3</v>
      </c>
      <c r="D8" s="6">
        <v>0.303</v>
      </c>
      <c r="F8" s="6">
        <v>2.4</v>
      </c>
      <c r="G8" s="6">
        <v>0.304</v>
      </c>
      <c r="H8" s="6">
        <v>0.302</v>
      </c>
      <c r="I8" s="6">
        <v>0.304</v>
      </c>
      <c r="J8" s="68">
        <v>0.297</v>
      </c>
      <c r="K8" s="69">
        <v>0.305</v>
      </c>
      <c r="L8" s="69">
        <v>0.303</v>
      </c>
      <c r="O8" s="6">
        <v>2.4</v>
      </c>
      <c r="P8" s="6">
        <v>0.3</v>
      </c>
      <c r="Q8" s="6">
        <v>0.299</v>
      </c>
      <c r="R8" s="6">
        <v>0.302</v>
      </c>
      <c r="S8" s="6">
        <v>0.308</v>
      </c>
      <c r="T8" s="6">
        <v>0.305</v>
      </c>
      <c r="U8" s="6">
        <v>0.304</v>
      </c>
      <c r="V8" s="6">
        <v>0.304</v>
      </c>
      <c r="W8" s="6">
        <v>0.304</v>
      </c>
      <c r="X8" s="6">
        <v>0.305</v>
      </c>
    </row>
    <row r="9" spans="1:24">
      <c r="A9" s="6">
        <v>7</v>
      </c>
      <c r="B9" s="6">
        <v>0.301</v>
      </c>
      <c r="C9" s="6">
        <v>0.302</v>
      </c>
      <c r="D9" s="6">
        <v>0.302</v>
      </c>
      <c r="F9" s="6">
        <v>3</v>
      </c>
      <c r="G9" s="6">
        <v>0.302</v>
      </c>
      <c r="H9" s="6">
        <v>0.302</v>
      </c>
      <c r="I9" s="6">
        <v>0.307</v>
      </c>
      <c r="J9" s="68">
        <v>0.299</v>
      </c>
      <c r="K9" s="69">
        <v>0.306</v>
      </c>
      <c r="L9" s="69">
        <v>0.307</v>
      </c>
      <c r="O9" s="6">
        <v>3</v>
      </c>
      <c r="P9" s="6">
        <v>0.3</v>
      </c>
      <c r="Q9" s="6">
        <v>0.304</v>
      </c>
      <c r="R9" s="6">
        <v>0.299</v>
      </c>
      <c r="S9" s="6">
        <v>0.305</v>
      </c>
      <c r="T9" s="6">
        <v>0.307</v>
      </c>
      <c r="U9" s="6">
        <v>0.304</v>
      </c>
      <c r="V9" s="6">
        <v>0.305</v>
      </c>
      <c r="W9" s="6">
        <v>0.305</v>
      </c>
      <c r="X9" s="6">
        <v>0.303</v>
      </c>
    </row>
    <row r="10" spans="1:24">
      <c r="A10" s="6">
        <v>8.4</v>
      </c>
      <c r="B10" s="6">
        <v>0.299</v>
      </c>
      <c r="C10" s="6">
        <v>0.3</v>
      </c>
      <c r="D10" s="6">
        <v>0.3</v>
      </c>
      <c r="F10" s="6">
        <v>3.6</v>
      </c>
      <c r="G10" s="6">
        <v>0.3</v>
      </c>
      <c r="H10" s="6">
        <v>0.302</v>
      </c>
      <c r="I10" s="6">
        <v>0.304</v>
      </c>
      <c r="J10" s="68">
        <v>0.299</v>
      </c>
      <c r="K10" s="69">
        <v>0.304</v>
      </c>
      <c r="L10" s="69">
        <v>0.302</v>
      </c>
      <c r="O10" s="6">
        <v>3.6</v>
      </c>
      <c r="P10" s="6">
        <v>0.301</v>
      </c>
      <c r="Q10" s="6">
        <v>0.301</v>
      </c>
      <c r="R10" s="6">
        <v>0.3</v>
      </c>
      <c r="S10" s="6">
        <v>0.306</v>
      </c>
      <c r="T10" s="6">
        <v>0.307</v>
      </c>
      <c r="U10" s="6">
        <v>0.301</v>
      </c>
      <c r="V10" s="6">
        <v>0.304</v>
      </c>
      <c r="W10" s="6">
        <v>0.305</v>
      </c>
      <c r="X10" s="6">
        <v>0.305</v>
      </c>
    </row>
    <row r="11" spans="1:24">
      <c r="A11" s="6">
        <v>9.8</v>
      </c>
      <c r="B11" s="6">
        <v>0.302</v>
      </c>
      <c r="C11" s="6">
        <v>0.302</v>
      </c>
      <c r="D11" s="6">
        <v>0.302</v>
      </c>
      <c r="F11" s="6">
        <v>4.2</v>
      </c>
      <c r="G11" s="6">
        <v>0.3</v>
      </c>
      <c r="H11" s="6">
        <v>0.303</v>
      </c>
      <c r="I11" s="6">
        <v>0.306</v>
      </c>
      <c r="J11" s="68">
        <v>0.295</v>
      </c>
      <c r="K11" s="69">
        <v>0.306</v>
      </c>
      <c r="L11" s="69">
        <v>0.302</v>
      </c>
      <c r="O11" s="6">
        <v>4.2</v>
      </c>
      <c r="P11" s="6">
        <v>0.3</v>
      </c>
      <c r="Q11" s="6">
        <v>0.302</v>
      </c>
      <c r="R11" s="6">
        <v>0.303</v>
      </c>
      <c r="S11" s="6">
        <v>0.304</v>
      </c>
      <c r="T11" s="6">
        <v>0.306</v>
      </c>
      <c r="U11" s="6">
        <v>0.304</v>
      </c>
      <c r="V11" s="6">
        <v>0.304</v>
      </c>
      <c r="W11" s="6">
        <v>0.305</v>
      </c>
      <c r="X11" s="6">
        <v>0.306</v>
      </c>
    </row>
    <row r="12" spans="1:24">
      <c r="A12" s="6">
        <v>11.2</v>
      </c>
      <c r="B12" s="6">
        <v>0.303</v>
      </c>
      <c r="C12" s="6">
        <v>0.299</v>
      </c>
      <c r="D12" s="6">
        <v>0.301</v>
      </c>
      <c r="F12" s="6">
        <v>4.8</v>
      </c>
      <c r="G12" s="6">
        <v>0.301</v>
      </c>
      <c r="H12" s="6">
        <v>0.301</v>
      </c>
      <c r="I12" s="6">
        <v>0.304</v>
      </c>
      <c r="J12" s="68">
        <v>0.298</v>
      </c>
      <c r="K12" s="69">
        <v>0.304</v>
      </c>
      <c r="L12" s="69">
        <v>0.305</v>
      </c>
      <c r="O12" s="6">
        <v>4.8</v>
      </c>
      <c r="P12" s="6">
        <v>0.303</v>
      </c>
      <c r="Q12" s="6">
        <v>0.301</v>
      </c>
      <c r="R12" s="6">
        <v>0.302</v>
      </c>
      <c r="S12" s="6">
        <v>0.305</v>
      </c>
      <c r="T12" s="6">
        <v>0.307</v>
      </c>
      <c r="U12" s="6">
        <v>0.303</v>
      </c>
      <c r="V12" s="6">
        <v>0.307</v>
      </c>
      <c r="W12" s="6">
        <v>0.306</v>
      </c>
      <c r="X12" s="6">
        <v>0.304</v>
      </c>
    </row>
    <row r="13" spans="1:24">
      <c r="A13" s="6">
        <v>12.6</v>
      </c>
      <c r="B13" s="6">
        <v>0.299</v>
      </c>
      <c r="C13" s="6">
        <v>0.302</v>
      </c>
      <c r="D13" s="6">
        <v>0.302</v>
      </c>
      <c r="F13" s="6">
        <v>5.4</v>
      </c>
      <c r="G13" s="6">
        <v>0.301</v>
      </c>
      <c r="H13" s="6">
        <v>0.306</v>
      </c>
      <c r="I13" s="6">
        <v>0.305</v>
      </c>
      <c r="J13" s="68">
        <v>0.301</v>
      </c>
      <c r="K13" s="69">
        <v>0.302</v>
      </c>
      <c r="L13" s="69">
        <v>0.306</v>
      </c>
      <c r="O13" s="6">
        <v>5.4</v>
      </c>
      <c r="P13" s="6">
        <v>0.305</v>
      </c>
      <c r="Q13" s="6">
        <v>0.301</v>
      </c>
      <c r="R13" s="6">
        <v>0.303</v>
      </c>
      <c r="S13" s="6">
        <v>0.305</v>
      </c>
      <c r="T13" s="6">
        <v>0.308</v>
      </c>
      <c r="U13" s="6">
        <v>0.303</v>
      </c>
      <c r="V13" s="6">
        <v>0.306</v>
      </c>
      <c r="W13" s="6">
        <v>0.306</v>
      </c>
      <c r="X13" s="6">
        <v>0.305</v>
      </c>
    </row>
    <row r="14" spans="1:24">
      <c r="A14" s="6">
        <v>14</v>
      </c>
      <c r="B14" s="6">
        <v>0.302</v>
      </c>
      <c r="C14" s="6">
        <v>0.303</v>
      </c>
      <c r="D14" s="6">
        <v>0.302</v>
      </c>
      <c r="F14" s="6">
        <v>6</v>
      </c>
      <c r="G14" s="6">
        <v>0.299</v>
      </c>
      <c r="H14" s="6">
        <v>0.302</v>
      </c>
      <c r="I14" s="6">
        <v>0.302</v>
      </c>
      <c r="J14" s="68">
        <v>0.298</v>
      </c>
      <c r="K14" s="69">
        <v>0.304</v>
      </c>
      <c r="L14" s="69">
        <v>0.303</v>
      </c>
      <c r="O14" s="6">
        <v>6</v>
      </c>
      <c r="P14" s="6">
        <v>0.303</v>
      </c>
      <c r="Q14" s="6">
        <v>0.301</v>
      </c>
      <c r="R14" s="6">
        <v>0.3</v>
      </c>
      <c r="S14" s="6">
        <v>0.306</v>
      </c>
      <c r="T14" s="6">
        <v>0.304</v>
      </c>
      <c r="U14" s="6">
        <v>0.304</v>
      </c>
      <c r="V14" s="6">
        <v>0.305</v>
      </c>
      <c r="W14" s="6">
        <v>0.302</v>
      </c>
      <c r="X14" s="6">
        <v>0.306</v>
      </c>
    </row>
    <row r="15" spans="1:24">
      <c r="A15" s="6">
        <v>15.4</v>
      </c>
      <c r="B15" s="6">
        <v>0.302</v>
      </c>
      <c r="C15" s="6">
        <v>0.3</v>
      </c>
      <c r="D15" s="6">
        <v>0.3</v>
      </c>
      <c r="F15" s="6">
        <v>6.6</v>
      </c>
      <c r="G15" s="6">
        <v>0.298</v>
      </c>
      <c r="H15" s="6">
        <v>0.302</v>
      </c>
      <c r="I15" s="6">
        <v>0.303</v>
      </c>
      <c r="J15" s="68">
        <v>0.3</v>
      </c>
      <c r="K15" s="69">
        <v>0.304</v>
      </c>
      <c r="L15" s="69">
        <v>0.304</v>
      </c>
      <c r="O15" s="6">
        <v>6.6</v>
      </c>
      <c r="P15" s="6">
        <v>0.303</v>
      </c>
      <c r="Q15" s="6">
        <v>0.301</v>
      </c>
      <c r="R15" s="6">
        <v>0.302</v>
      </c>
      <c r="S15" s="6">
        <v>0.303</v>
      </c>
      <c r="T15" s="6">
        <v>0.305</v>
      </c>
      <c r="U15" s="6">
        <v>0.306</v>
      </c>
      <c r="V15" s="6">
        <v>0.307</v>
      </c>
      <c r="W15" s="6">
        <v>0.304</v>
      </c>
      <c r="X15" s="6">
        <v>0.303</v>
      </c>
    </row>
    <row r="16" spans="1:24">
      <c r="A16" s="6">
        <v>16.8</v>
      </c>
      <c r="B16" s="6">
        <v>0.302</v>
      </c>
      <c r="C16" s="6">
        <v>0.301</v>
      </c>
      <c r="D16" s="6">
        <v>0.302</v>
      </c>
      <c r="F16" s="6">
        <v>7.2</v>
      </c>
      <c r="G16" s="6">
        <v>0.3</v>
      </c>
      <c r="H16" s="6">
        <v>0.302</v>
      </c>
      <c r="I16" s="6">
        <v>0.303</v>
      </c>
      <c r="J16" s="68">
        <v>0.299</v>
      </c>
      <c r="K16" s="69">
        <v>0.303</v>
      </c>
      <c r="L16" s="69">
        <v>0.305</v>
      </c>
      <c r="O16" s="6">
        <v>7.2</v>
      </c>
      <c r="P16" s="6">
        <v>0.303</v>
      </c>
      <c r="Q16" s="6">
        <v>0.302</v>
      </c>
      <c r="R16" s="6">
        <v>0.305</v>
      </c>
      <c r="S16" s="6">
        <v>0.304</v>
      </c>
      <c r="T16" s="6">
        <v>0.308</v>
      </c>
      <c r="U16" s="6">
        <v>0.305</v>
      </c>
      <c r="V16" s="6">
        <v>0.304</v>
      </c>
      <c r="W16" s="6">
        <v>0.308</v>
      </c>
      <c r="X16" s="6">
        <v>0.304</v>
      </c>
    </row>
    <row r="17" spans="1:24">
      <c r="A17" s="6">
        <v>18.2</v>
      </c>
      <c r="B17" s="6">
        <v>0.302</v>
      </c>
      <c r="C17" s="6">
        <v>0.301</v>
      </c>
      <c r="D17" s="6">
        <v>0.3</v>
      </c>
      <c r="F17" s="6">
        <v>7.8</v>
      </c>
      <c r="G17" s="6">
        <v>0.301</v>
      </c>
      <c r="H17" s="6">
        <v>0.302</v>
      </c>
      <c r="I17" s="6">
        <v>0.304</v>
      </c>
      <c r="J17" s="68">
        <v>0.3</v>
      </c>
      <c r="K17" s="69">
        <v>0.302</v>
      </c>
      <c r="L17" s="69">
        <v>0.306</v>
      </c>
      <c r="O17" s="6">
        <v>7.8</v>
      </c>
      <c r="P17" s="6">
        <v>0.3</v>
      </c>
      <c r="Q17" s="6">
        <v>0.3</v>
      </c>
      <c r="R17" s="6">
        <v>0.306</v>
      </c>
      <c r="S17" s="6">
        <v>0.305</v>
      </c>
      <c r="T17" s="6">
        <v>0.306</v>
      </c>
      <c r="U17" s="6">
        <v>0.304</v>
      </c>
      <c r="V17" s="6">
        <v>0.305</v>
      </c>
      <c r="W17" s="6">
        <v>0.306</v>
      </c>
      <c r="X17" s="6">
        <v>0.304</v>
      </c>
    </row>
    <row r="18" spans="1:24">
      <c r="A18" s="6">
        <v>19.6</v>
      </c>
      <c r="B18" s="6">
        <v>0.302</v>
      </c>
      <c r="C18" s="6">
        <v>0.3</v>
      </c>
      <c r="D18" s="6">
        <v>0.3</v>
      </c>
      <c r="F18" s="6">
        <v>8.4</v>
      </c>
      <c r="G18" s="6">
        <v>0.299</v>
      </c>
      <c r="H18" s="6">
        <v>0.302</v>
      </c>
      <c r="I18" s="6">
        <v>0.302</v>
      </c>
      <c r="J18" s="68">
        <v>0.297</v>
      </c>
      <c r="K18" s="69">
        <v>0.302</v>
      </c>
      <c r="L18" s="69">
        <v>0.305</v>
      </c>
      <c r="O18" s="6">
        <v>8.4</v>
      </c>
      <c r="P18" s="6">
        <v>0.3</v>
      </c>
      <c r="Q18" s="6">
        <v>0.301</v>
      </c>
      <c r="R18" s="6">
        <v>0.301</v>
      </c>
      <c r="S18" s="6">
        <v>0.306</v>
      </c>
      <c r="T18" s="6">
        <v>0.306</v>
      </c>
      <c r="U18" s="6">
        <v>0.306</v>
      </c>
      <c r="V18" s="6">
        <v>0.304</v>
      </c>
      <c r="W18" s="6">
        <v>0.304</v>
      </c>
      <c r="X18" s="6">
        <v>0.304</v>
      </c>
    </row>
    <row r="19" spans="1:24">
      <c r="A19" s="6">
        <v>21</v>
      </c>
      <c r="B19" s="6">
        <v>0.303</v>
      </c>
      <c r="C19" s="6">
        <v>0.298</v>
      </c>
      <c r="D19" s="6">
        <v>0.301</v>
      </c>
      <c r="F19" s="6">
        <v>9</v>
      </c>
      <c r="G19" s="6">
        <v>0.3</v>
      </c>
      <c r="H19" s="6">
        <v>0.304</v>
      </c>
      <c r="I19" s="6">
        <v>0.302</v>
      </c>
      <c r="J19" s="68">
        <v>0.297</v>
      </c>
      <c r="K19" s="69">
        <v>0.303</v>
      </c>
      <c r="L19" s="69">
        <v>0.303</v>
      </c>
      <c r="O19" s="6">
        <v>9</v>
      </c>
      <c r="P19" s="6">
        <v>0.3</v>
      </c>
      <c r="Q19" s="6">
        <v>0.299</v>
      </c>
      <c r="R19" s="6">
        <v>0.302</v>
      </c>
      <c r="S19" s="6">
        <v>0.305</v>
      </c>
      <c r="T19" s="6">
        <v>0.303</v>
      </c>
      <c r="U19" s="6">
        <v>0.303</v>
      </c>
      <c r="V19" s="6">
        <v>0.306</v>
      </c>
      <c r="W19" s="6">
        <v>0.305</v>
      </c>
      <c r="X19" s="6">
        <v>0.305</v>
      </c>
    </row>
    <row r="20" spans="1:24">
      <c r="A20" s="6">
        <v>22.4</v>
      </c>
      <c r="B20" s="6">
        <v>0.301</v>
      </c>
      <c r="C20" s="6">
        <v>0.301</v>
      </c>
      <c r="D20" s="6">
        <v>0.302</v>
      </c>
      <c r="F20" s="6">
        <v>9.6</v>
      </c>
      <c r="G20" s="6">
        <v>0.304</v>
      </c>
      <c r="H20" s="6">
        <v>0.303</v>
      </c>
      <c r="I20" s="6">
        <v>0.306</v>
      </c>
      <c r="J20" s="68">
        <v>0.298</v>
      </c>
      <c r="K20" s="69">
        <v>0.303</v>
      </c>
      <c r="L20" s="69">
        <v>0.3</v>
      </c>
      <c r="O20" s="6">
        <v>9.6</v>
      </c>
      <c r="P20" s="6">
        <v>0.298</v>
      </c>
      <c r="Q20" s="6">
        <v>0.304</v>
      </c>
      <c r="R20" s="6">
        <v>0.302</v>
      </c>
      <c r="S20" s="6">
        <v>0.302</v>
      </c>
      <c r="T20" s="6">
        <v>0.306</v>
      </c>
      <c r="U20" s="6">
        <v>0.302</v>
      </c>
      <c r="V20" s="6">
        <v>0.307</v>
      </c>
      <c r="W20" s="6">
        <v>0.307</v>
      </c>
      <c r="X20" s="6">
        <v>0.305</v>
      </c>
    </row>
    <row r="21" spans="1:24">
      <c r="A21" s="6">
        <v>23.8</v>
      </c>
      <c r="B21" s="6">
        <v>0.301</v>
      </c>
      <c r="C21" s="6">
        <v>0.302</v>
      </c>
      <c r="D21" s="6">
        <v>0.301</v>
      </c>
      <c r="F21" s="6">
        <v>10.2</v>
      </c>
      <c r="G21" s="6">
        <v>0.301</v>
      </c>
      <c r="H21" s="6">
        <v>0.302</v>
      </c>
      <c r="I21" s="6">
        <v>0.303</v>
      </c>
      <c r="J21" s="68">
        <v>0.301</v>
      </c>
      <c r="K21" s="69">
        <v>0.303</v>
      </c>
      <c r="L21" s="69">
        <v>0.303</v>
      </c>
      <c r="O21" s="6">
        <v>10.2</v>
      </c>
      <c r="P21" s="6">
        <v>0.299</v>
      </c>
      <c r="Q21" s="6">
        <v>0.298</v>
      </c>
      <c r="R21" s="6">
        <v>0.303</v>
      </c>
      <c r="S21" s="6">
        <v>0.304</v>
      </c>
      <c r="T21" s="6">
        <v>0.305</v>
      </c>
      <c r="U21" s="6">
        <v>0.302</v>
      </c>
      <c r="V21" s="6">
        <v>0.306</v>
      </c>
      <c r="W21" s="6">
        <v>0.308</v>
      </c>
      <c r="X21" s="6">
        <v>0.305</v>
      </c>
    </row>
    <row r="22" spans="1:24">
      <c r="A22" s="6">
        <v>25.2</v>
      </c>
      <c r="B22" s="6">
        <v>0.299</v>
      </c>
      <c r="C22" s="6">
        <v>0.301</v>
      </c>
      <c r="D22" s="6">
        <v>0.302</v>
      </c>
      <c r="F22" s="6">
        <v>10.8</v>
      </c>
      <c r="G22" s="6">
        <v>0.301</v>
      </c>
      <c r="H22" s="6">
        <v>0.304</v>
      </c>
      <c r="I22" s="6">
        <v>0.303</v>
      </c>
      <c r="J22" s="68">
        <v>0.298</v>
      </c>
      <c r="K22" s="69">
        <v>0.304</v>
      </c>
      <c r="L22" s="69">
        <v>0.304</v>
      </c>
      <c r="O22" s="6">
        <v>10.8</v>
      </c>
      <c r="P22" s="6">
        <v>0.302</v>
      </c>
      <c r="Q22" s="6">
        <v>0.302</v>
      </c>
      <c r="R22" s="6">
        <v>0.3</v>
      </c>
      <c r="S22" s="6">
        <v>0.305</v>
      </c>
      <c r="T22" s="6">
        <v>0.305</v>
      </c>
      <c r="U22" s="6">
        <v>0.304</v>
      </c>
      <c r="V22" s="6">
        <v>0.303</v>
      </c>
      <c r="W22" s="6">
        <v>0.304</v>
      </c>
      <c r="X22" s="6">
        <v>0.303</v>
      </c>
    </row>
    <row r="23" spans="1:24">
      <c r="A23" s="6">
        <v>26.6</v>
      </c>
      <c r="B23" s="6">
        <v>0.302</v>
      </c>
      <c r="C23" s="6">
        <v>0.3</v>
      </c>
      <c r="D23" s="6">
        <v>0.303</v>
      </c>
      <c r="F23" s="6">
        <v>11.4</v>
      </c>
      <c r="G23" s="6">
        <v>0.297</v>
      </c>
      <c r="H23" s="6">
        <v>0.304</v>
      </c>
      <c r="I23" s="6">
        <v>0.301</v>
      </c>
      <c r="J23" s="68">
        <v>0.298</v>
      </c>
      <c r="K23" s="69">
        <v>0.304</v>
      </c>
      <c r="L23" s="69">
        <v>0.3</v>
      </c>
      <c r="O23" s="6">
        <v>11.4</v>
      </c>
      <c r="P23" s="6">
        <v>0.299</v>
      </c>
      <c r="Q23" s="6">
        <v>0.302</v>
      </c>
      <c r="R23" s="6">
        <v>0.299</v>
      </c>
      <c r="S23" s="6">
        <v>0.306</v>
      </c>
      <c r="T23" s="6">
        <v>0.306</v>
      </c>
      <c r="U23" s="6">
        <v>0.305</v>
      </c>
      <c r="V23" s="6">
        <v>0.304</v>
      </c>
      <c r="W23" s="6">
        <v>0.305</v>
      </c>
      <c r="X23" s="6">
        <v>0.305</v>
      </c>
    </row>
    <row r="24" spans="1:24">
      <c r="A24" s="6">
        <v>28</v>
      </c>
      <c r="B24" s="6">
        <v>0.3</v>
      </c>
      <c r="C24" s="6">
        <v>0.301</v>
      </c>
      <c r="D24" s="6">
        <v>0.3</v>
      </c>
      <c r="F24" s="6">
        <v>12</v>
      </c>
      <c r="G24" s="6">
        <v>0.299</v>
      </c>
      <c r="H24" s="6">
        <v>0.302</v>
      </c>
      <c r="I24" s="6">
        <v>0.303</v>
      </c>
      <c r="J24" s="68">
        <v>0.299</v>
      </c>
      <c r="K24" s="69">
        <v>0.302</v>
      </c>
      <c r="L24" s="69">
        <v>0.303</v>
      </c>
      <c r="O24" s="6">
        <v>12</v>
      </c>
      <c r="P24" s="6">
        <v>0.303</v>
      </c>
      <c r="Q24" s="6">
        <v>0.303</v>
      </c>
      <c r="R24" s="6">
        <v>0.302</v>
      </c>
      <c r="S24" s="6">
        <v>0.304</v>
      </c>
      <c r="T24" s="6">
        <v>0.306</v>
      </c>
      <c r="U24" s="6">
        <v>0.303</v>
      </c>
      <c r="V24" s="6">
        <v>0.304</v>
      </c>
      <c r="W24" s="6">
        <v>0.303</v>
      </c>
      <c r="X24" s="6">
        <v>0.304</v>
      </c>
    </row>
    <row r="25" spans="1:24">
      <c r="A25" s="6">
        <v>29.4</v>
      </c>
      <c r="B25" s="6">
        <v>0.301</v>
      </c>
      <c r="C25" s="6">
        <v>0.301</v>
      </c>
      <c r="D25" s="6">
        <v>0.3</v>
      </c>
      <c r="F25" s="6">
        <v>12.6</v>
      </c>
      <c r="G25" s="6">
        <v>0.298</v>
      </c>
      <c r="H25" s="6">
        <v>0.302</v>
      </c>
      <c r="I25" s="6">
        <v>0.306</v>
      </c>
      <c r="J25" s="68">
        <v>0.298</v>
      </c>
      <c r="K25" s="69">
        <v>0.302</v>
      </c>
      <c r="L25" s="69">
        <v>0.303</v>
      </c>
      <c r="O25" s="6">
        <v>12.6</v>
      </c>
      <c r="P25" s="6">
        <v>0.302</v>
      </c>
      <c r="Q25" s="6">
        <v>0.301</v>
      </c>
      <c r="R25" s="6">
        <v>0.301</v>
      </c>
      <c r="S25" s="6">
        <v>0.307</v>
      </c>
      <c r="T25" s="6">
        <v>0.309</v>
      </c>
      <c r="U25" s="6">
        <v>0.307</v>
      </c>
      <c r="V25" s="6">
        <v>0.305</v>
      </c>
      <c r="W25" s="6">
        <v>0.306</v>
      </c>
      <c r="X25" s="6">
        <v>0.303</v>
      </c>
    </row>
    <row r="26" spans="1:24">
      <c r="A26" s="6">
        <v>30.8</v>
      </c>
      <c r="B26" s="6">
        <v>0.303</v>
      </c>
      <c r="C26" s="6">
        <v>0.302</v>
      </c>
      <c r="D26" s="6">
        <v>0.3</v>
      </c>
      <c r="F26" s="6">
        <v>13.2</v>
      </c>
      <c r="G26" s="6">
        <v>0.303</v>
      </c>
      <c r="H26" s="6">
        <v>0.303</v>
      </c>
      <c r="I26" s="6">
        <v>0.303</v>
      </c>
      <c r="J26" s="68">
        <v>0.302</v>
      </c>
      <c r="K26" s="69">
        <v>0.302</v>
      </c>
      <c r="L26" s="69">
        <v>0.304</v>
      </c>
      <c r="O26" s="6">
        <v>13.2</v>
      </c>
      <c r="P26" s="6">
        <v>0.299</v>
      </c>
      <c r="Q26" s="6">
        <v>0.3</v>
      </c>
      <c r="R26" s="6">
        <v>0.3</v>
      </c>
      <c r="S26" s="6">
        <v>0.304</v>
      </c>
      <c r="T26" s="6">
        <v>0.305</v>
      </c>
      <c r="U26" s="6">
        <v>0.303</v>
      </c>
      <c r="V26" s="6">
        <v>0.305</v>
      </c>
      <c r="W26" s="6">
        <v>0.306</v>
      </c>
      <c r="X26" s="6">
        <v>0.305</v>
      </c>
    </row>
    <row r="27" spans="1:24">
      <c r="A27" s="6">
        <v>32.2</v>
      </c>
      <c r="B27" s="6">
        <v>0.3</v>
      </c>
      <c r="C27" s="6">
        <v>0.302</v>
      </c>
      <c r="D27" s="6">
        <v>0.3</v>
      </c>
      <c r="F27" s="6">
        <v>13.8</v>
      </c>
      <c r="G27" s="6">
        <v>0.301</v>
      </c>
      <c r="H27" s="6">
        <v>0.3</v>
      </c>
      <c r="I27" s="6">
        <v>0.304</v>
      </c>
      <c r="J27" s="68">
        <v>0.297</v>
      </c>
      <c r="K27" s="69">
        <v>0.305</v>
      </c>
      <c r="L27" s="69">
        <v>0.304</v>
      </c>
      <c r="O27" s="6">
        <v>13.8</v>
      </c>
      <c r="P27" s="6">
        <v>0.303</v>
      </c>
      <c r="Q27" s="6">
        <v>0.3</v>
      </c>
      <c r="R27" s="6">
        <v>0.3</v>
      </c>
      <c r="S27" s="6">
        <v>0.305</v>
      </c>
      <c r="T27" s="6">
        <v>0.304</v>
      </c>
      <c r="U27" s="6">
        <v>0.303</v>
      </c>
      <c r="V27" s="6">
        <v>0.305</v>
      </c>
      <c r="W27" s="6">
        <v>0.307</v>
      </c>
      <c r="X27" s="6">
        <v>0.305</v>
      </c>
    </row>
    <row r="28" spans="1:24">
      <c r="A28" s="6">
        <v>33.6</v>
      </c>
      <c r="B28" s="6">
        <v>0.301</v>
      </c>
      <c r="C28" s="6">
        <v>0.302</v>
      </c>
      <c r="D28" s="6">
        <v>0.301</v>
      </c>
      <c r="F28" s="6">
        <v>14.4</v>
      </c>
      <c r="G28" s="6">
        <v>0.299</v>
      </c>
      <c r="H28" s="6">
        <v>0.302</v>
      </c>
      <c r="I28" s="6">
        <v>0.306</v>
      </c>
      <c r="J28" s="68">
        <v>0.294</v>
      </c>
      <c r="K28" s="69">
        <v>0.303</v>
      </c>
      <c r="L28" s="69">
        <v>0.303</v>
      </c>
      <c r="O28" s="6">
        <v>14.4</v>
      </c>
      <c r="P28" s="6">
        <v>0.304</v>
      </c>
      <c r="Q28" s="6">
        <v>0.297</v>
      </c>
      <c r="R28" s="6">
        <v>0.305</v>
      </c>
      <c r="S28" s="6">
        <v>0.304</v>
      </c>
      <c r="T28" s="6">
        <v>0.306</v>
      </c>
      <c r="U28" s="6">
        <v>0.304</v>
      </c>
      <c r="V28" s="6">
        <v>0.306</v>
      </c>
      <c r="W28" s="6">
        <v>0.305</v>
      </c>
      <c r="X28" s="6">
        <v>0.304</v>
      </c>
    </row>
    <row r="29" spans="1:24">
      <c r="A29" s="6">
        <v>35</v>
      </c>
      <c r="B29" s="6">
        <v>0.3</v>
      </c>
      <c r="C29" s="6">
        <v>0.3</v>
      </c>
      <c r="D29" s="6">
        <v>0.299</v>
      </c>
      <c r="F29" s="6">
        <v>15</v>
      </c>
      <c r="G29" s="6">
        <v>0.3</v>
      </c>
      <c r="H29" s="6">
        <v>0.302</v>
      </c>
      <c r="I29" s="6">
        <v>0.306</v>
      </c>
      <c r="J29" s="68">
        <v>0.298</v>
      </c>
      <c r="K29" s="69">
        <v>0.305</v>
      </c>
      <c r="L29" s="69">
        <v>0.303</v>
      </c>
      <c r="O29" s="6">
        <v>15</v>
      </c>
      <c r="P29" s="6">
        <v>0.298</v>
      </c>
      <c r="Q29" s="6">
        <v>0.301</v>
      </c>
      <c r="R29" s="6">
        <v>0.304</v>
      </c>
      <c r="S29" s="6">
        <v>0.303</v>
      </c>
      <c r="T29" s="6">
        <v>0.308</v>
      </c>
      <c r="U29" s="6">
        <v>0.305</v>
      </c>
      <c r="V29" s="6">
        <v>0.302</v>
      </c>
      <c r="W29" s="6">
        <v>0.305</v>
      </c>
      <c r="X29" s="6">
        <v>0.304</v>
      </c>
    </row>
    <row r="30" spans="1:24">
      <c r="A30" s="6">
        <v>36.4</v>
      </c>
      <c r="B30" s="6">
        <v>0.302</v>
      </c>
      <c r="C30" s="6">
        <v>0.302</v>
      </c>
      <c r="D30" s="6">
        <v>0.301</v>
      </c>
      <c r="F30" s="6">
        <v>15.6</v>
      </c>
      <c r="G30" s="6">
        <v>0.301</v>
      </c>
      <c r="H30" s="6">
        <v>0.299</v>
      </c>
      <c r="I30" s="6">
        <v>0.307</v>
      </c>
      <c r="J30" s="68">
        <v>0.297</v>
      </c>
      <c r="K30" s="69">
        <v>0.302</v>
      </c>
      <c r="L30" s="69">
        <v>0.304</v>
      </c>
      <c r="O30" s="6">
        <v>15.6</v>
      </c>
      <c r="P30" s="6">
        <v>0.303</v>
      </c>
      <c r="Q30" s="6">
        <v>0.301</v>
      </c>
      <c r="R30" s="6">
        <v>0.306</v>
      </c>
      <c r="S30" s="6">
        <v>0.304</v>
      </c>
      <c r="T30" s="6">
        <v>0.304</v>
      </c>
      <c r="U30" s="6">
        <v>0.305</v>
      </c>
      <c r="V30" s="6">
        <v>0.305</v>
      </c>
      <c r="W30" s="6">
        <v>0.305</v>
      </c>
      <c r="X30" s="6">
        <v>0.306</v>
      </c>
    </row>
    <row r="31" spans="1:24">
      <c r="A31" s="6">
        <v>37.8</v>
      </c>
      <c r="B31" s="6">
        <v>0.301</v>
      </c>
      <c r="C31" s="6">
        <v>0.301</v>
      </c>
      <c r="D31" s="6">
        <v>0.302</v>
      </c>
      <c r="F31" s="6">
        <v>16.2</v>
      </c>
      <c r="G31" s="6">
        <v>0.301</v>
      </c>
      <c r="H31" s="6">
        <v>0.302</v>
      </c>
      <c r="I31" s="6">
        <v>0.302</v>
      </c>
      <c r="J31" s="68">
        <v>0.298</v>
      </c>
      <c r="K31" s="69">
        <v>0.304</v>
      </c>
      <c r="L31" s="69">
        <v>0.305</v>
      </c>
      <c r="O31" s="6">
        <v>16.2</v>
      </c>
      <c r="P31" s="6">
        <v>0.304</v>
      </c>
      <c r="Q31" s="6">
        <v>0.299</v>
      </c>
      <c r="R31" s="6">
        <v>0.302</v>
      </c>
      <c r="S31" s="6">
        <v>0.303</v>
      </c>
      <c r="T31" s="6">
        <v>0.306</v>
      </c>
      <c r="U31" s="6">
        <v>0.303</v>
      </c>
      <c r="V31" s="6">
        <v>0.307</v>
      </c>
      <c r="W31" s="6">
        <v>0.307</v>
      </c>
      <c r="X31" s="6">
        <v>0.304</v>
      </c>
    </row>
    <row r="32" spans="1:24">
      <c r="A32" s="6">
        <v>39.2</v>
      </c>
      <c r="B32" s="6">
        <v>0.301</v>
      </c>
      <c r="C32" s="6">
        <v>0.3</v>
      </c>
      <c r="D32" s="6">
        <v>0.301</v>
      </c>
      <c r="F32" s="6">
        <v>16.8</v>
      </c>
      <c r="G32" s="6">
        <v>0.303</v>
      </c>
      <c r="H32" s="6">
        <v>0.301</v>
      </c>
      <c r="I32" s="6">
        <v>0.306</v>
      </c>
      <c r="J32" s="68">
        <v>0.3</v>
      </c>
      <c r="K32" s="69">
        <v>0.306</v>
      </c>
      <c r="L32" s="69">
        <v>0.305</v>
      </c>
      <c r="O32" s="6">
        <v>16.8</v>
      </c>
      <c r="P32" s="6">
        <v>0.301</v>
      </c>
      <c r="Q32" s="6">
        <v>0.299</v>
      </c>
      <c r="R32" s="6">
        <v>0.301</v>
      </c>
      <c r="S32" s="6">
        <v>0.306</v>
      </c>
      <c r="T32" s="6">
        <v>0.305</v>
      </c>
      <c r="U32" s="6">
        <v>0.302</v>
      </c>
      <c r="V32" s="6">
        <v>0.304</v>
      </c>
      <c r="W32" s="6">
        <v>0.305</v>
      </c>
      <c r="X32" s="6">
        <v>0.303</v>
      </c>
    </row>
    <row r="33" spans="1:24">
      <c r="A33" s="6">
        <v>40.6</v>
      </c>
      <c r="B33" s="6">
        <v>0.301</v>
      </c>
      <c r="C33" s="6">
        <v>0.3</v>
      </c>
      <c r="D33" s="6">
        <v>0.298</v>
      </c>
      <c r="F33" s="6">
        <v>17.4</v>
      </c>
      <c r="G33" s="6">
        <v>0.303</v>
      </c>
      <c r="H33" s="6">
        <v>0.303</v>
      </c>
      <c r="I33" s="6">
        <v>0.305</v>
      </c>
      <c r="J33" s="68">
        <v>0.299</v>
      </c>
      <c r="K33" s="69">
        <v>0.303</v>
      </c>
      <c r="L33" s="69">
        <v>0.302</v>
      </c>
      <c r="O33" s="6">
        <v>17.4</v>
      </c>
      <c r="P33" s="6">
        <v>0.303</v>
      </c>
      <c r="Q33" s="6">
        <v>0.298</v>
      </c>
      <c r="R33" s="6">
        <v>0.302</v>
      </c>
      <c r="S33" s="6">
        <v>0.303</v>
      </c>
      <c r="T33" s="6">
        <v>0.307</v>
      </c>
      <c r="U33" s="6">
        <v>0.304</v>
      </c>
      <c r="V33" s="6">
        <v>0.306</v>
      </c>
      <c r="W33" s="6">
        <v>0.306</v>
      </c>
      <c r="X33" s="6">
        <v>0.302</v>
      </c>
    </row>
    <row r="34" spans="1:24">
      <c r="A34" s="6">
        <v>42</v>
      </c>
      <c r="B34" s="6">
        <v>0.299</v>
      </c>
      <c r="C34" s="6">
        <v>0.302</v>
      </c>
      <c r="D34" s="6">
        <v>0.302</v>
      </c>
      <c r="F34" s="6">
        <v>18</v>
      </c>
      <c r="G34" s="6">
        <v>0.297</v>
      </c>
      <c r="H34" s="6">
        <v>0.302</v>
      </c>
      <c r="I34" s="6">
        <v>0.304</v>
      </c>
      <c r="J34" s="68">
        <v>0.299</v>
      </c>
      <c r="K34" s="69">
        <v>0.304</v>
      </c>
      <c r="L34" s="69">
        <v>0.305</v>
      </c>
      <c r="O34" s="6">
        <v>18</v>
      </c>
      <c r="P34" s="6">
        <v>0.302</v>
      </c>
      <c r="Q34" s="6">
        <v>0.297</v>
      </c>
      <c r="R34" s="6">
        <v>0.302</v>
      </c>
      <c r="S34" s="6">
        <v>0.307</v>
      </c>
      <c r="T34" s="6">
        <v>0.307</v>
      </c>
      <c r="U34" s="6">
        <v>0.304</v>
      </c>
      <c r="V34" s="6">
        <v>0.302</v>
      </c>
      <c r="W34" s="6">
        <v>0.305</v>
      </c>
      <c r="X34" s="6">
        <v>0.303</v>
      </c>
    </row>
    <row r="35" spans="1:24">
      <c r="A35" s="6">
        <v>43.4</v>
      </c>
      <c r="B35" s="6">
        <v>0.298</v>
      </c>
      <c r="C35" s="6">
        <v>0.3</v>
      </c>
      <c r="D35" s="6">
        <v>0.298</v>
      </c>
      <c r="F35" s="6">
        <v>18.6</v>
      </c>
      <c r="G35" s="6">
        <v>0.301</v>
      </c>
      <c r="H35" s="6">
        <v>0.302</v>
      </c>
      <c r="I35" s="6">
        <v>0.3</v>
      </c>
      <c r="J35" s="68">
        <v>0.296</v>
      </c>
      <c r="K35" s="69">
        <v>0.306</v>
      </c>
      <c r="L35" s="69">
        <v>0.302</v>
      </c>
      <c r="O35" s="6">
        <v>18.6</v>
      </c>
      <c r="P35" s="6">
        <v>0.303</v>
      </c>
      <c r="Q35" s="6">
        <v>0.299</v>
      </c>
      <c r="R35" s="6">
        <v>0.303</v>
      </c>
      <c r="S35" s="6">
        <v>0.305</v>
      </c>
      <c r="T35" s="6">
        <v>0.306</v>
      </c>
      <c r="U35" s="6">
        <v>0.302</v>
      </c>
      <c r="V35" s="6">
        <v>0.306</v>
      </c>
      <c r="W35" s="6">
        <v>0.304</v>
      </c>
      <c r="X35" s="6">
        <v>0.305</v>
      </c>
    </row>
    <row r="36" spans="1:24">
      <c r="A36" s="6">
        <v>44.8</v>
      </c>
      <c r="B36" s="6">
        <v>0.302</v>
      </c>
      <c r="C36" s="6">
        <v>0.298</v>
      </c>
      <c r="D36" s="6">
        <v>0.301</v>
      </c>
      <c r="F36" s="6">
        <v>19.2</v>
      </c>
      <c r="G36" s="6">
        <v>0.304</v>
      </c>
      <c r="H36" s="6">
        <v>0.301</v>
      </c>
      <c r="I36" s="6">
        <v>0.304</v>
      </c>
      <c r="J36" s="68">
        <v>0.297</v>
      </c>
      <c r="K36" s="69">
        <v>0.303</v>
      </c>
      <c r="L36" s="69">
        <v>0.303</v>
      </c>
      <c r="O36" s="6">
        <v>19.2</v>
      </c>
      <c r="P36" s="6">
        <v>0.302</v>
      </c>
      <c r="Q36" s="6">
        <v>0.3</v>
      </c>
      <c r="R36" s="6">
        <v>0.304</v>
      </c>
      <c r="S36" s="6">
        <v>0.305</v>
      </c>
      <c r="T36" s="6">
        <v>0.3</v>
      </c>
      <c r="U36" s="6">
        <v>0.305</v>
      </c>
      <c r="V36" s="6">
        <v>0.303</v>
      </c>
      <c r="W36" s="6">
        <v>0.306</v>
      </c>
      <c r="X36" s="6">
        <v>0.302</v>
      </c>
    </row>
    <row r="37" spans="1:24">
      <c r="A37" s="6">
        <v>46.2</v>
      </c>
      <c r="B37" s="6">
        <v>0.3</v>
      </c>
      <c r="C37" s="6">
        <v>0.298</v>
      </c>
      <c r="D37" s="6">
        <v>0.302</v>
      </c>
      <c r="F37" s="6">
        <v>19.8</v>
      </c>
      <c r="G37" s="6">
        <v>0.299</v>
      </c>
      <c r="H37" s="6">
        <v>0.303</v>
      </c>
      <c r="I37" s="6">
        <v>0.306</v>
      </c>
      <c r="J37" s="68">
        <v>0.299</v>
      </c>
      <c r="K37" s="69">
        <v>0.303</v>
      </c>
      <c r="L37" s="69">
        <v>0.303</v>
      </c>
      <c r="O37" s="6">
        <v>19.8</v>
      </c>
      <c r="P37" s="6">
        <v>0.303</v>
      </c>
      <c r="Q37" s="6">
        <v>0.303</v>
      </c>
      <c r="R37" s="6">
        <v>0.298</v>
      </c>
      <c r="S37" s="6">
        <v>0.302</v>
      </c>
      <c r="T37" s="6">
        <v>0.305</v>
      </c>
      <c r="U37" s="6">
        <v>0.306</v>
      </c>
      <c r="V37" s="6">
        <v>0.304</v>
      </c>
      <c r="W37" s="6">
        <v>0.303</v>
      </c>
      <c r="X37" s="6">
        <v>0.307</v>
      </c>
    </row>
    <row r="38" spans="1:24">
      <c r="A38" s="6">
        <v>47.6</v>
      </c>
      <c r="B38" s="6">
        <v>0.302</v>
      </c>
      <c r="C38" s="6">
        <v>0.3</v>
      </c>
      <c r="D38" s="6">
        <v>0.301</v>
      </c>
      <c r="F38" s="6">
        <v>20.4</v>
      </c>
      <c r="G38" s="6">
        <v>0.301</v>
      </c>
      <c r="H38" s="6">
        <v>0.302</v>
      </c>
      <c r="I38" s="6">
        <v>0.301</v>
      </c>
      <c r="J38" s="68">
        <v>0.297</v>
      </c>
      <c r="K38" s="69">
        <v>0.304</v>
      </c>
      <c r="L38" s="69">
        <v>0.304</v>
      </c>
      <c r="O38" s="6">
        <v>20.4</v>
      </c>
      <c r="P38" s="6">
        <v>0.299</v>
      </c>
      <c r="Q38" s="6">
        <v>0.301</v>
      </c>
      <c r="R38" s="6">
        <v>0.304</v>
      </c>
      <c r="S38" s="6">
        <v>0.303</v>
      </c>
      <c r="T38" s="6">
        <v>0.304</v>
      </c>
      <c r="U38" s="6">
        <v>0.304</v>
      </c>
      <c r="V38" s="6">
        <v>0.304</v>
      </c>
      <c r="W38" s="6">
        <v>0.304</v>
      </c>
      <c r="X38" s="6">
        <v>0.302</v>
      </c>
    </row>
    <row r="39" spans="1:24">
      <c r="A39" s="6">
        <v>49</v>
      </c>
      <c r="B39" s="6">
        <v>0.302</v>
      </c>
      <c r="C39" s="6">
        <v>0.3</v>
      </c>
      <c r="D39" s="6">
        <v>0.3</v>
      </c>
      <c r="F39" s="6">
        <v>21</v>
      </c>
      <c r="G39" s="6">
        <v>0.298</v>
      </c>
      <c r="H39" s="6">
        <v>0.302</v>
      </c>
      <c r="I39" s="6">
        <v>0.304</v>
      </c>
      <c r="J39" s="68">
        <v>0.297</v>
      </c>
      <c r="K39" s="69">
        <v>0.304</v>
      </c>
      <c r="L39" s="69">
        <v>0.304</v>
      </c>
      <c r="O39" s="6">
        <v>21</v>
      </c>
      <c r="P39" s="6">
        <v>0.302</v>
      </c>
      <c r="Q39" s="6">
        <v>0.3</v>
      </c>
      <c r="R39" s="6">
        <v>0.304</v>
      </c>
      <c r="S39" s="6">
        <v>0.306</v>
      </c>
      <c r="T39" s="6">
        <v>0.304</v>
      </c>
      <c r="U39" s="6">
        <v>0.304</v>
      </c>
      <c r="V39" s="6">
        <v>0.304</v>
      </c>
      <c r="W39" s="6">
        <v>0.306</v>
      </c>
      <c r="X39" s="6">
        <v>0.303</v>
      </c>
    </row>
    <row r="40" spans="1:24">
      <c r="A40" s="6">
        <v>50.4</v>
      </c>
      <c r="B40" s="6">
        <v>0.299</v>
      </c>
      <c r="C40" s="6">
        <v>0.301</v>
      </c>
      <c r="D40" s="6">
        <v>0.3</v>
      </c>
      <c r="F40" s="6">
        <v>21.6</v>
      </c>
      <c r="G40" s="6">
        <v>0.3</v>
      </c>
      <c r="H40" s="6">
        <v>0.298</v>
      </c>
      <c r="I40" s="6">
        <v>0.304</v>
      </c>
      <c r="J40" s="68">
        <v>0.299</v>
      </c>
      <c r="K40" s="69">
        <v>0.302</v>
      </c>
      <c r="L40" s="69">
        <v>0.303</v>
      </c>
      <c r="O40" s="6">
        <v>21.6</v>
      </c>
      <c r="P40" s="6">
        <v>0.301</v>
      </c>
      <c r="Q40" s="6">
        <v>0.302</v>
      </c>
      <c r="R40" s="6">
        <v>0.302</v>
      </c>
      <c r="S40" s="6">
        <v>0.303</v>
      </c>
      <c r="T40" s="6">
        <v>0.309</v>
      </c>
      <c r="U40" s="6">
        <v>0.304</v>
      </c>
      <c r="V40" s="6">
        <v>0.304</v>
      </c>
      <c r="W40" s="6">
        <v>0.306</v>
      </c>
      <c r="X40" s="6">
        <v>0.302</v>
      </c>
    </row>
    <row r="41" spans="1:24">
      <c r="A41" s="6">
        <v>51.8</v>
      </c>
      <c r="B41" s="6">
        <v>0.3</v>
      </c>
      <c r="C41" s="6">
        <v>0.301</v>
      </c>
      <c r="D41" s="6">
        <v>0.301</v>
      </c>
      <c r="F41" s="6">
        <v>22.2</v>
      </c>
      <c r="G41" s="6">
        <v>0.304</v>
      </c>
      <c r="H41" s="6">
        <v>0.305</v>
      </c>
      <c r="I41" s="6">
        <v>0.302</v>
      </c>
      <c r="J41" s="68">
        <v>0.297</v>
      </c>
      <c r="K41" s="69">
        <v>0.302</v>
      </c>
      <c r="L41" s="69">
        <v>0.306</v>
      </c>
      <c r="O41" s="6">
        <v>22.2</v>
      </c>
      <c r="P41" s="6">
        <v>0.302</v>
      </c>
      <c r="Q41" s="6">
        <v>0.301</v>
      </c>
      <c r="R41" s="6">
        <v>0.304</v>
      </c>
      <c r="S41" s="6">
        <v>0.305</v>
      </c>
      <c r="T41" s="6">
        <v>0.309</v>
      </c>
      <c r="U41" s="6">
        <v>0.303</v>
      </c>
      <c r="V41" s="6">
        <v>0.306</v>
      </c>
      <c r="W41" s="6">
        <v>0.303</v>
      </c>
      <c r="X41" s="6">
        <v>0.304</v>
      </c>
    </row>
    <row r="42" spans="1:24">
      <c r="A42" s="6">
        <v>53.2</v>
      </c>
      <c r="B42" s="6">
        <v>0.303</v>
      </c>
      <c r="C42" s="6">
        <v>0.301</v>
      </c>
      <c r="D42" s="6">
        <v>0.302</v>
      </c>
      <c r="F42" s="6">
        <v>22.8</v>
      </c>
      <c r="G42" s="6">
        <v>0.303</v>
      </c>
      <c r="H42" s="6">
        <v>0.305</v>
      </c>
      <c r="I42" s="6">
        <v>0.302</v>
      </c>
      <c r="J42" s="68">
        <v>0.298</v>
      </c>
      <c r="K42" s="69">
        <v>0.306</v>
      </c>
      <c r="L42" s="69">
        <v>0.303</v>
      </c>
      <c r="O42" s="6">
        <v>22.8</v>
      </c>
      <c r="P42" s="6">
        <v>0.301</v>
      </c>
      <c r="Q42" s="6">
        <v>0.299</v>
      </c>
      <c r="R42" s="6">
        <v>0.299</v>
      </c>
      <c r="S42" s="6">
        <v>0.303</v>
      </c>
      <c r="T42" s="6">
        <v>0.308</v>
      </c>
      <c r="U42" s="6">
        <v>0.304</v>
      </c>
      <c r="V42" s="6">
        <v>0.304</v>
      </c>
      <c r="W42" s="6">
        <v>0.302</v>
      </c>
      <c r="X42" s="6">
        <v>0.305</v>
      </c>
    </row>
    <row r="43" spans="1:24">
      <c r="A43" s="6">
        <v>54.6</v>
      </c>
      <c r="B43" s="6">
        <v>0.301</v>
      </c>
      <c r="C43" s="6">
        <v>0.302</v>
      </c>
      <c r="D43" s="6">
        <v>0.301</v>
      </c>
      <c r="F43" s="6">
        <v>23.4</v>
      </c>
      <c r="G43" s="6">
        <v>0.301</v>
      </c>
      <c r="H43" s="6">
        <v>0.302</v>
      </c>
      <c r="I43" s="6">
        <v>0.303</v>
      </c>
      <c r="J43" s="68">
        <v>0.296</v>
      </c>
      <c r="K43" s="69">
        <v>0.301</v>
      </c>
      <c r="L43" s="69">
        <v>0.304</v>
      </c>
      <c r="O43" s="6">
        <v>23.4</v>
      </c>
      <c r="P43" s="6">
        <v>0.3</v>
      </c>
      <c r="Q43" s="6">
        <v>0.3</v>
      </c>
      <c r="R43" s="6">
        <v>0.303</v>
      </c>
      <c r="S43" s="6">
        <v>0.304</v>
      </c>
      <c r="T43" s="6">
        <v>0.306</v>
      </c>
      <c r="U43" s="6">
        <v>0.303</v>
      </c>
      <c r="V43" s="6">
        <v>0.304</v>
      </c>
      <c r="W43" s="6">
        <v>0.303</v>
      </c>
      <c r="X43" s="6">
        <v>0.303</v>
      </c>
    </row>
    <row r="44" spans="1:24">
      <c r="A44" s="6">
        <v>56</v>
      </c>
      <c r="B44" s="6">
        <v>0.3</v>
      </c>
      <c r="C44" s="6">
        <v>0.3</v>
      </c>
      <c r="D44" s="6">
        <v>0.301</v>
      </c>
      <c r="F44" s="6">
        <v>24</v>
      </c>
      <c r="G44" s="6">
        <v>0.301</v>
      </c>
      <c r="H44" s="6">
        <v>0.305</v>
      </c>
      <c r="I44" s="6">
        <v>0.303</v>
      </c>
      <c r="J44" s="68">
        <v>0.297</v>
      </c>
      <c r="K44" s="69">
        <v>0.304</v>
      </c>
      <c r="L44" s="69">
        <v>0.302</v>
      </c>
      <c r="O44" s="6">
        <v>24</v>
      </c>
      <c r="P44" s="6">
        <v>0.302</v>
      </c>
      <c r="Q44" s="6">
        <v>0.304</v>
      </c>
      <c r="R44" s="6">
        <v>0.304</v>
      </c>
      <c r="S44" s="6">
        <v>0.303</v>
      </c>
      <c r="T44" s="6">
        <v>0.306</v>
      </c>
      <c r="U44" s="6">
        <v>0.305</v>
      </c>
      <c r="V44" s="6">
        <v>0.305</v>
      </c>
      <c r="W44" s="6">
        <v>0.307</v>
      </c>
      <c r="X44" s="6">
        <v>0.304</v>
      </c>
    </row>
    <row r="45" spans="1:24">
      <c r="A45" s="6">
        <v>57.4</v>
      </c>
      <c r="B45" s="6">
        <v>0.299</v>
      </c>
      <c r="C45" s="6">
        <v>0.297</v>
      </c>
      <c r="D45" s="6">
        <v>0.302</v>
      </c>
      <c r="F45" s="6">
        <v>24.6</v>
      </c>
      <c r="G45" s="6">
        <v>0.299</v>
      </c>
      <c r="H45" s="6">
        <v>0.302</v>
      </c>
      <c r="I45" s="6">
        <v>0.304</v>
      </c>
      <c r="J45" s="68">
        <v>0.298</v>
      </c>
      <c r="K45" s="69">
        <v>0.301</v>
      </c>
      <c r="L45" s="69">
        <v>0.304</v>
      </c>
      <c r="O45" s="6">
        <v>24.6</v>
      </c>
      <c r="P45" s="6">
        <v>0.298</v>
      </c>
      <c r="Q45" s="6">
        <v>0.297</v>
      </c>
      <c r="R45" s="6">
        <v>0.306</v>
      </c>
      <c r="S45" s="6">
        <v>0.306</v>
      </c>
      <c r="T45" s="6">
        <v>0.304</v>
      </c>
      <c r="U45" s="6">
        <v>0.302</v>
      </c>
      <c r="V45" s="6">
        <v>0.306</v>
      </c>
      <c r="W45" s="6">
        <v>0.304</v>
      </c>
      <c r="X45" s="6">
        <v>0.304</v>
      </c>
    </row>
    <row r="46" spans="1:24">
      <c r="A46" s="6">
        <v>58.8</v>
      </c>
      <c r="B46" s="6">
        <v>0.301</v>
      </c>
      <c r="C46" s="6">
        <v>0.302</v>
      </c>
      <c r="D46" s="6">
        <v>0.3</v>
      </c>
      <c r="F46" s="6">
        <v>25.2</v>
      </c>
      <c r="G46" s="6">
        <v>0.297</v>
      </c>
      <c r="H46" s="6">
        <v>0.298</v>
      </c>
      <c r="I46" s="6">
        <v>0.305</v>
      </c>
      <c r="J46" s="68">
        <v>0.295</v>
      </c>
      <c r="K46" s="69">
        <v>0.301</v>
      </c>
      <c r="L46" s="69">
        <v>0.302</v>
      </c>
      <c r="O46" s="6">
        <v>25.2</v>
      </c>
      <c r="P46" s="6">
        <v>0.3</v>
      </c>
      <c r="Q46" s="6">
        <v>0.3</v>
      </c>
      <c r="R46" s="6">
        <v>0.304</v>
      </c>
      <c r="S46" s="6">
        <v>0.307</v>
      </c>
      <c r="T46" s="6">
        <v>0.304</v>
      </c>
      <c r="U46" s="6">
        <v>0.306</v>
      </c>
      <c r="V46" s="6">
        <v>0.306</v>
      </c>
      <c r="W46" s="6">
        <v>0.307</v>
      </c>
      <c r="X46" s="6">
        <v>0.302</v>
      </c>
    </row>
    <row r="47" spans="1:24">
      <c r="A47" s="6">
        <v>60.2</v>
      </c>
      <c r="B47" s="6">
        <v>0.3</v>
      </c>
      <c r="C47" s="6">
        <v>0.304</v>
      </c>
      <c r="D47" s="6">
        <v>0.302</v>
      </c>
      <c r="F47" s="6">
        <v>25.8</v>
      </c>
      <c r="G47" s="6">
        <v>0.299</v>
      </c>
      <c r="H47" s="6">
        <v>0.297</v>
      </c>
      <c r="I47" s="6">
        <v>0.303</v>
      </c>
      <c r="J47" s="68">
        <v>0.296</v>
      </c>
      <c r="K47" s="69">
        <v>0.305</v>
      </c>
      <c r="L47" s="69">
        <v>0.304</v>
      </c>
      <c r="O47" s="6">
        <v>25.8</v>
      </c>
      <c r="P47" s="6">
        <v>0.298</v>
      </c>
      <c r="Q47" s="6">
        <v>0.303</v>
      </c>
      <c r="R47" s="6">
        <v>0.303</v>
      </c>
      <c r="S47" s="6">
        <v>0.304</v>
      </c>
      <c r="T47" s="6">
        <v>0.306</v>
      </c>
      <c r="U47" s="6">
        <v>0.307</v>
      </c>
      <c r="V47" s="6">
        <v>0.303</v>
      </c>
      <c r="W47" s="6">
        <v>0.304</v>
      </c>
      <c r="X47" s="6">
        <v>0.305</v>
      </c>
    </row>
    <row r="48" spans="1:24">
      <c r="A48" s="6">
        <v>61.6</v>
      </c>
      <c r="B48" s="6">
        <v>0.301</v>
      </c>
      <c r="C48" s="6">
        <v>0.3</v>
      </c>
      <c r="D48" s="6">
        <v>0.302</v>
      </c>
      <c r="F48" s="6">
        <v>26.4</v>
      </c>
      <c r="G48" s="6">
        <v>0.301</v>
      </c>
      <c r="H48" s="6">
        <v>0.302</v>
      </c>
      <c r="I48" s="6">
        <v>0.305</v>
      </c>
      <c r="J48" s="68">
        <v>0.297</v>
      </c>
      <c r="K48" s="69">
        <v>0.303</v>
      </c>
      <c r="L48" s="69">
        <v>0.303</v>
      </c>
      <c r="O48" s="6">
        <v>26.4</v>
      </c>
      <c r="P48" s="6">
        <v>0.3</v>
      </c>
      <c r="Q48" s="6">
        <v>0.3</v>
      </c>
      <c r="R48" s="6">
        <v>0.303</v>
      </c>
      <c r="S48" s="6">
        <v>0.306</v>
      </c>
      <c r="T48" s="6">
        <v>0.307</v>
      </c>
      <c r="U48" s="6">
        <v>0.306</v>
      </c>
      <c r="V48" s="6">
        <v>0.305</v>
      </c>
      <c r="W48" s="6">
        <v>0.306</v>
      </c>
      <c r="X48" s="6">
        <v>0.304</v>
      </c>
    </row>
    <row r="49" spans="1:24">
      <c r="A49" s="6">
        <v>63</v>
      </c>
      <c r="B49" s="6">
        <v>0.3</v>
      </c>
      <c r="C49" s="6">
        <v>0.303</v>
      </c>
      <c r="D49" s="6">
        <v>0.302</v>
      </c>
      <c r="F49" s="6">
        <v>27</v>
      </c>
      <c r="G49" s="6">
        <v>0.3</v>
      </c>
      <c r="H49" s="6">
        <v>0.297</v>
      </c>
      <c r="I49" s="6">
        <v>0.303</v>
      </c>
      <c r="J49" s="68">
        <v>0.298</v>
      </c>
      <c r="K49" s="69">
        <v>0.301</v>
      </c>
      <c r="L49" s="69">
        <v>0.303</v>
      </c>
      <c r="O49" s="6">
        <v>27</v>
      </c>
      <c r="P49" s="6">
        <v>0.302</v>
      </c>
      <c r="Q49" s="6">
        <v>0.303</v>
      </c>
      <c r="R49" s="6">
        <v>0.303</v>
      </c>
      <c r="S49" s="6">
        <v>0.304</v>
      </c>
      <c r="T49" s="6">
        <v>0.307</v>
      </c>
      <c r="U49" s="6">
        <v>0.305</v>
      </c>
      <c r="V49" s="6">
        <v>0.304</v>
      </c>
      <c r="W49" s="6">
        <v>0.306</v>
      </c>
      <c r="X49" s="6">
        <v>0.304</v>
      </c>
    </row>
    <row r="50" spans="1:24">
      <c r="A50" s="6">
        <v>64.4</v>
      </c>
      <c r="B50" s="6">
        <v>0.303</v>
      </c>
      <c r="C50" s="6">
        <v>0.303</v>
      </c>
      <c r="D50" s="6">
        <v>0.301</v>
      </c>
      <c r="F50" s="6">
        <v>27.6</v>
      </c>
      <c r="G50" s="6">
        <v>0.302</v>
      </c>
      <c r="H50" s="6">
        <v>0.302</v>
      </c>
      <c r="I50" s="6">
        <v>0.306</v>
      </c>
      <c r="J50" s="68">
        <v>0.3</v>
      </c>
      <c r="K50" s="69">
        <v>0.302</v>
      </c>
      <c r="L50" s="69">
        <v>0.304</v>
      </c>
      <c r="O50" s="6">
        <v>27.6</v>
      </c>
      <c r="P50" s="6">
        <v>0.301</v>
      </c>
      <c r="Q50" s="6">
        <v>0.301</v>
      </c>
      <c r="R50" s="6">
        <v>0.304</v>
      </c>
      <c r="S50" s="6">
        <v>0.305</v>
      </c>
      <c r="T50" s="6">
        <v>0.307</v>
      </c>
      <c r="U50" s="6">
        <v>0.303</v>
      </c>
      <c r="V50" s="6">
        <v>0.304</v>
      </c>
      <c r="W50" s="6">
        <v>0.306</v>
      </c>
      <c r="X50" s="6">
        <v>0.304</v>
      </c>
    </row>
    <row r="51" spans="1:24">
      <c r="A51" s="6">
        <v>65.8</v>
      </c>
      <c r="B51" s="6">
        <v>0.305</v>
      </c>
      <c r="C51" s="6">
        <v>0.3</v>
      </c>
      <c r="D51" s="6">
        <v>0.302</v>
      </c>
      <c r="F51" s="6">
        <v>28.2</v>
      </c>
      <c r="G51" s="6">
        <v>0.299</v>
      </c>
      <c r="H51" s="6">
        <v>0.299</v>
      </c>
      <c r="I51" s="6">
        <v>0.304</v>
      </c>
      <c r="J51" s="68">
        <v>0.298</v>
      </c>
      <c r="K51" s="69">
        <v>0.304</v>
      </c>
      <c r="L51" s="69">
        <v>0.303</v>
      </c>
      <c r="O51" s="6">
        <v>28.2</v>
      </c>
      <c r="P51" s="6">
        <v>0.303</v>
      </c>
      <c r="Q51" s="6">
        <v>0.298</v>
      </c>
      <c r="R51" s="6">
        <v>0.301</v>
      </c>
      <c r="S51" s="6">
        <v>0.303</v>
      </c>
      <c r="T51" s="6">
        <v>0.304</v>
      </c>
      <c r="U51" s="6">
        <v>0.305</v>
      </c>
      <c r="V51" s="6">
        <v>0.305</v>
      </c>
      <c r="W51" s="6">
        <v>0.305</v>
      </c>
      <c r="X51" s="6">
        <v>0.305</v>
      </c>
    </row>
    <row r="52" spans="1:24">
      <c r="A52" s="6">
        <v>67.2</v>
      </c>
      <c r="B52" s="6">
        <v>0.301</v>
      </c>
      <c r="C52" s="6">
        <v>0.302</v>
      </c>
      <c r="D52" s="6">
        <v>0.302</v>
      </c>
      <c r="F52" s="6">
        <v>28.8</v>
      </c>
      <c r="G52" s="6">
        <v>0.299</v>
      </c>
      <c r="H52" s="6">
        <v>0.301</v>
      </c>
      <c r="I52" s="6">
        <v>0.304</v>
      </c>
      <c r="J52" s="68">
        <v>0.297</v>
      </c>
      <c r="K52" s="69">
        <v>0.306</v>
      </c>
      <c r="L52" s="69">
        <v>0.301</v>
      </c>
      <c r="O52" s="6">
        <v>28.8</v>
      </c>
      <c r="P52" s="6">
        <v>0.303</v>
      </c>
      <c r="Q52" s="6">
        <v>0.302</v>
      </c>
      <c r="R52" s="6">
        <v>0.301</v>
      </c>
      <c r="S52" s="6">
        <v>0.304</v>
      </c>
      <c r="T52" s="6">
        <v>0.308</v>
      </c>
      <c r="U52" s="6">
        <v>0.307</v>
      </c>
      <c r="V52" s="6">
        <v>0.307</v>
      </c>
      <c r="W52" s="6">
        <v>0.305</v>
      </c>
      <c r="X52" s="6">
        <v>0.302</v>
      </c>
    </row>
    <row r="53" spans="1:24">
      <c r="A53" s="6">
        <v>68.6</v>
      </c>
      <c r="B53" s="6">
        <v>0.302</v>
      </c>
      <c r="C53" s="6">
        <v>0.304</v>
      </c>
      <c r="D53" s="6">
        <v>0.301</v>
      </c>
      <c r="F53" s="6">
        <v>29.4</v>
      </c>
      <c r="G53" s="6">
        <v>0.301</v>
      </c>
      <c r="H53" s="6">
        <v>0.301</v>
      </c>
      <c r="I53" s="6">
        <v>0.304</v>
      </c>
      <c r="J53" s="68">
        <v>0.298</v>
      </c>
      <c r="K53" s="69">
        <v>0.3</v>
      </c>
      <c r="L53" s="69">
        <v>0.304</v>
      </c>
      <c r="O53" s="6">
        <v>29.4</v>
      </c>
      <c r="P53" s="6">
        <v>0.298</v>
      </c>
      <c r="Q53" s="6">
        <v>0.302</v>
      </c>
      <c r="R53" s="6">
        <v>0.304</v>
      </c>
      <c r="S53" s="6">
        <v>0.303</v>
      </c>
      <c r="T53" s="6">
        <v>0.305</v>
      </c>
      <c r="U53" s="6">
        <v>0.304</v>
      </c>
      <c r="V53" s="6">
        <v>0.305</v>
      </c>
      <c r="W53" s="6">
        <v>0.305</v>
      </c>
      <c r="X53" s="6">
        <v>0.305</v>
      </c>
    </row>
    <row r="54" spans="1:24">
      <c r="A54" s="6">
        <v>70</v>
      </c>
      <c r="B54" s="6">
        <v>0.301</v>
      </c>
      <c r="C54" s="6">
        <v>0.303</v>
      </c>
      <c r="D54" s="6">
        <v>0.301</v>
      </c>
      <c r="F54" s="6">
        <v>30</v>
      </c>
      <c r="G54" s="6">
        <v>0.296</v>
      </c>
      <c r="H54" s="6">
        <v>0.3</v>
      </c>
      <c r="I54" s="6">
        <v>0.307</v>
      </c>
      <c r="J54" s="68">
        <v>0.297</v>
      </c>
      <c r="K54" s="69">
        <v>0.301</v>
      </c>
      <c r="L54" s="69">
        <v>0.304</v>
      </c>
      <c r="O54" s="6">
        <v>30</v>
      </c>
      <c r="P54" s="6">
        <v>0.301</v>
      </c>
      <c r="Q54" s="6">
        <v>0.3</v>
      </c>
      <c r="R54" s="6">
        <v>0.302</v>
      </c>
      <c r="S54" s="6">
        <v>0.309</v>
      </c>
      <c r="T54" s="6">
        <v>0.308</v>
      </c>
      <c r="U54" s="6">
        <v>0.305</v>
      </c>
      <c r="V54" s="6">
        <v>0.303</v>
      </c>
      <c r="W54" s="6">
        <v>0.306</v>
      </c>
      <c r="X54" s="6">
        <v>0.303</v>
      </c>
    </row>
    <row r="55" spans="1:24">
      <c r="A55" s="6">
        <v>71.4</v>
      </c>
      <c r="B55" s="6">
        <v>0.301</v>
      </c>
      <c r="C55" s="6">
        <v>0.301</v>
      </c>
      <c r="D55" s="6">
        <v>0.301</v>
      </c>
      <c r="F55" s="6">
        <v>30.6</v>
      </c>
      <c r="G55" s="6">
        <v>0.302</v>
      </c>
      <c r="H55" s="6">
        <v>0.301</v>
      </c>
      <c r="I55" s="6">
        <v>0.306</v>
      </c>
      <c r="J55" s="68">
        <v>0.311</v>
      </c>
      <c r="K55" s="69">
        <v>0.32</v>
      </c>
      <c r="L55" s="69">
        <v>0.318</v>
      </c>
      <c r="O55" s="6">
        <v>30.6</v>
      </c>
      <c r="P55" s="6">
        <v>0.313</v>
      </c>
      <c r="Q55" s="6">
        <v>0.315</v>
      </c>
      <c r="R55" s="6">
        <v>0.312</v>
      </c>
      <c r="S55" s="6">
        <v>0.314</v>
      </c>
      <c r="T55" s="6">
        <v>0.309</v>
      </c>
      <c r="U55" s="6">
        <v>0.295</v>
      </c>
      <c r="V55" s="6">
        <v>0.317</v>
      </c>
      <c r="W55" s="6">
        <v>0.308</v>
      </c>
      <c r="X55" s="6">
        <v>0.304</v>
      </c>
    </row>
    <row r="56" spans="1:24">
      <c r="A56" s="6">
        <v>72.8</v>
      </c>
      <c r="B56" s="6">
        <v>0.302</v>
      </c>
      <c r="C56" s="6">
        <v>0.3</v>
      </c>
      <c r="D56" s="6">
        <v>0.302</v>
      </c>
      <c r="F56" s="6">
        <v>31.2</v>
      </c>
      <c r="G56" s="6">
        <v>0.302</v>
      </c>
      <c r="H56" s="6">
        <v>0.304</v>
      </c>
      <c r="I56" s="6">
        <v>0.301</v>
      </c>
      <c r="J56" s="68">
        <v>0.301</v>
      </c>
      <c r="K56" s="69">
        <v>0.302</v>
      </c>
      <c r="L56" s="69">
        <v>0.306</v>
      </c>
      <c r="O56" s="6">
        <v>31.2</v>
      </c>
      <c r="P56" s="6">
        <v>0.3</v>
      </c>
      <c r="Q56" s="6">
        <v>0.303</v>
      </c>
      <c r="R56" s="6">
        <v>0.3</v>
      </c>
      <c r="S56" s="6">
        <v>0.304</v>
      </c>
      <c r="T56" s="6">
        <v>0.308</v>
      </c>
      <c r="U56" s="6">
        <v>0.306</v>
      </c>
      <c r="V56" s="6">
        <v>0.304</v>
      </c>
      <c r="W56" s="6">
        <v>0.31</v>
      </c>
      <c r="X56" s="6">
        <v>0.306</v>
      </c>
    </row>
    <row r="57" spans="1:24">
      <c r="A57" s="6">
        <v>74.2</v>
      </c>
      <c r="B57" s="6">
        <v>0.302</v>
      </c>
      <c r="C57" s="6">
        <v>0.299</v>
      </c>
      <c r="D57" s="6">
        <v>0.302</v>
      </c>
      <c r="F57" s="6">
        <v>31.8</v>
      </c>
      <c r="G57" s="6">
        <v>0.3</v>
      </c>
      <c r="H57" s="6">
        <v>0.301</v>
      </c>
      <c r="I57" s="6">
        <v>0.302</v>
      </c>
      <c r="J57" s="68">
        <v>0.301</v>
      </c>
      <c r="K57" s="69">
        <v>0.305</v>
      </c>
      <c r="L57" s="69">
        <v>0.307</v>
      </c>
      <c r="O57" s="6">
        <v>31.8</v>
      </c>
      <c r="P57" s="6">
        <v>0.302</v>
      </c>
      <c r="Q57" s="6">
        <v>0.302</v>
      </c>
      <c r="R57" s="6">
        <v>0.304</v>
      </c>
      <c r="S57" s="6">
        <v>0.305</v>
      </c>
      <c r="T57" s="6">
        <v>0.309</v>
      </c>
      <c r="U57" s="6">
        <v>0.305</v>
      </c>
      <c r="V57" s="6">
        <v>0.307</v>
      </c>
      <c r="W57" s="6">
        <v>0.306</v>
      </c>
      <c r="X57" s="6">
        <v>0.305</v>
      </c>
    </row>
    <row r="58" spans="1:24">
      <c r="A58" s="6">
        <v>75.6</v>
      </c>
      <c r="B58" s="6">
        <v>0.3</v>
      </c>
      <c r="C58" s="6">
        <v>0.301</v>
      </c>
      <c r="D58" s="6">
        <v>0.3</v>
      </c>
      <c r="F58" s="6">
        <v>32.4</v>
      </c>
      <c r="G58" s="6">
        <v>0.301</v>
      </c>
      <c r="H58" s="6">
        <v>0.3</v>
      </c>
      <c r="I58" s="6">
        <v>0.305</v>
      </c>
      <c r="J58" s="68">
        <v>0.302</v>
      </c>
      <c r="K58" s="69">
        <v>0.302</v>
      </c>
      <c r="L58" s="69">
        <v>0.305</v>
      </c>
      <c r="O58" s="6">
        <v>32.4</v>
      </c>
      <c r="P58" s="6">
        <v>0.303</v>
      </c>
      <c r="Q58" s="6">
        <v>0.3</v>
      </c>
      <c r="R58" s="6">
        <v>0.305</v>
      </c>
      <c r="S58" s="6">
        <v>0.305</v>
      </c>
      <c r="T58" s="6">
        <v>0.306</v>
      </c>
      <c r="U58" s="6">
        <v>0.306</v>
      </c>
      <c r="V58" s="6">
        <v>0.304</v>
      </c>
      <c r="W58" s="6">
        <v>0.305</v>
      </c>
      <c r="X58" s="6">
        <v>0.306</v>
      </c>
    </row>
    <row r="59" spans="1:24">
      <c r="A59" s="6">
        <v>77</v>
      </c>
      <c r="B59" s="6">
        <v>0.301</v>
      </c>
      <c r="C59" s="6">
        <v>0.302</v>
      </c>
      <c r="D59" s="6">
        <v>0.302</v>
      </c>
      <c r="F59" s="6">
        <v>33</v>
      </c>
      <c r="G59" s="6">
        <v>0.304</v>
      </c>
      <c r="H59" s="6">
        <v>0.305</v>
      </c>
      <c r="I59" s="6">
        <v>0.303</v>
      </c>
      <c r="J59" s="68">
        <v>0.301</v>
      </c>
      <c r="K59" s="69">
        <v>0.302</v>
      </c>
      <c r="L59" s="69">
        <v>0.303</v>
      </c>
      <c r="O59" s="6">
        <v>33</v>
      </c>
      <c r="P59" s="6">
        <v>0.3</v>
      </c>
      <c r="Q59" s="6">
        <v>0.302</v>
      </c>
      <c r="R59" s="6">
        <v>0.301</v>
      </c>
      <c r="S59" s="6">
        <v>0.307</v>
      </c>
      <c r="T59" s="6">
        <v>0.305</v>
      </c>
      <c r="U59" s="6">
        <v>0.306</v>
      </c>
      <c r="V59" s="6">
        <v>0.304</v>
      </c>
      <c r="W59" s="6">
        <v>0.304</v>
      </c>
      <c r="X59" s="6">
        <v>0.307</v>
      </c>
    </row>
    <row r="60" spans="1:24">
      <c r="A60" s="6">
        <v>78.4</v>
      </c>
      <c r="B60" s="6">
        <v>0.301</v>
      </c>
      <c r="C60" s="6">
        <v>0.3</v>
      </c>
      <c r="D60" s="6">
        <v>0.302</v>
      </c>
      <c r="F60" s="6">
        <v>33.6</v>
      </c>
      <c r="G60" s="6">
        <v>0.302</v>
      </c>
      <c r="H60" s="6">
        <v>0.299</v>
      </c>
      <c r="I60" s="6">
        <v>0.303</v>
      </c>
      <c r="J60" s="68">
        <v>0.299</v>
      </c>
      <c r="K60" s="69">
        <v>0.304</v>
      </c>
      <c r="L60" s="69">
        <v>0.304</v>
      </c>
      <c r="O60" s="6">
        <v>33.6</v>
      </c>
      <c r="P60" s="6">
        <v>0.304</v>
      </c>
      <c r="Q60" s="6">
        <v>0.304</v>
      </c>
      <c r="R60" s="6">
        <v>0.303</v>
      </c>
      <c r="S60" s="6">
        <v>0.304</v>
      </c>
      <c r="T60" s="6">
        <v>0.308</v>
      </c>
      <c r="U60" s="6">
        <v>0.305</v>
      </c>
      <c r="V60" s="6">
        <v>0.305</v>
      </c>
      <c r="W60" s="6">
        <v>0.304</v>
      </c>
      <c r="X60" s="6">
        <v>0.304</v>
      </c>
    </row>
    <row r="61" spans="1:24">
      <c r="A61" s="6">
        <v>79.8</v>
      </c>
      <c r="B61" s="6">
        <v>0.301</v>
      </c>
      <c r="C61" s="6">
        <v>0.301</v>
      </c>
      <c r="D61" s="6">
        <v>0.305</v>
      </c>
      <c r="F61" s="6">
        <v>34.2</v>
      </c>
      <c r="G61" s="6">
        <v>0.301</v>
      </c>
      <c r="H61" s="6">
        <v>0.301</v>
      </c>
      <c r="I61" s="6">
        <v>0.301</v>
      </c>
      <c r="J61" s="68">
        <v>0.301</v>
      </c>
      <c r="K61" s="69">
        <v>0.303</v>
      </c>
      <c r="L61" s="69">
        <v>0.303</v>
      </c>
      <c r="O61" s="6">
        <v>34.2</v>
      </c>
      <c r="P61" s="6">
        <v>0.3</v>
      </c>
      <c r="Q61" s="6">
        <v>0.299</v>
      </c>
      <c r="R61" s="6">
        <v>0.303</v>
      </c>
      <c r="S61" s="6">
        <v>0.306</v>
      </c>
      <c r="T61" s="6">
        <v>0.307</v>
      </c>
      <c r="U61" s="6">
        <v>0.305</v>
      </c>
      <c r="V61" s="6">
        <v>0.305</v>
      </c>
      <c r="W61" s="6">
        <v>0.307</v>
      </c>
      <c r="X61" s="6">
        <v>0.304</v>
      </c>
    </row>
    <row r="62" spans="1:24">
      <c r="A62" s="6">
        <v>81.2</v>
      </c>
      <c r="B62" s="6">
        <v>0.301</v>
      </c>
      <c r="C62" s="6">
        <v>0.304</v>
      </c>
      <c r="D62" s="6">
        <v>0.302</v>
      </c>
      <c r="F62" s="6">
        <v>34.8</v>
      </c>
      <c r="G62" s="6">
        <v>0.299</v>
      </c>
      <c r="H62" s="6">
        <v>0.304</v>
      </c>
      <c r="I62" s="6">
        <v>0.301</v>
      </c>
      <c r="J62" s="68">
        <v>0.3</v>
      </c>
      <c r="K62" s="69">
        <v>0.3</v>
      </c>
      <c r="L62" s="69">
        <v>0.301</v>
      </c>
      <c r="O62" s="6">
        <v>34.8</v>
      </c>
      <c r="P62" s="6">
        <v>0.301</v>
      </c>
      <c r="Q62" s="6">
        <v>0.301</v>
      </c>
      <c r="R62" s="6">
        <v>0.305</v>
      </c>
      <c r="S62" s="6">
        <v>0.305</v>
      </c>
      <c r="T62" s="6">
        <v>0.305</v>
      </c>
      <c r="U62" s="6">
        <v>0.304</v>
      </c>
      <c r="V62" s="6">
        <v>0.305</v>
      </c>
      <c r="W62" s="6">
        <v>0.308</v>
      </c>
      <c r="X62" s="6">
        <v>0.303</v>
      </c>
    </row>
    <row r="63" spans="1:24">
      <c r="A63" s="6">
        <v>82.6</v>
      </c>
      <c r="B63" s="6">
        <v>0.3</v>
      </c>
      <c r="C63" s="6">
        <v>0.304</v>
      </c>
      <c r="D63" s="6">
        <v>0.298</v>
      </c>
      <c r="F63" s="6">
        <v>35.4</v>
      </c>
      <c r="G63" s="6">
        <v>0.305</v>
      </c>
      <c r="H63" s="6">
        <v>0.305</v>
      </c>
      <c r="I63" s="6">
        <v>0.301</v>
      </c>
      <c r="J63" s="68">
        <v>0.297</v>
      </c>
      <c r="K63" s="69">
        <v>0.304</v>
      </c>
      <c r="L63" s="69">
        <v>0.302</v>
      </c>
      <c r="O63" s="6">
        <v>35.4</v>
      </c>
      <c r="P63" s="6">
        <v>0.299</v>
      </c>
      <c r="Q63" s="6">
        <v>0.302</v>
      </c>
      <c r="R63" s="6">
        <v>0.302</v>
      </c>
      <c r="S63" s="6">
        <v>0.303</v>
      </c>
      <c r="T63" s="6">
        <v>0.304</v>
      </c>
      <c r="U63" s="6">
        <v>0.303</v>
      </c>
      <c r="V63" s="6">
        <v>0.305</v>
      </c>
      <c r="W63" s="6">
        <v>0.305</v>
      </c>
      <c r="X63" s="6">
        <v>0.307</v>
      </c>
    </row>
    <row r="64" spans="1:24">
      <c r="A64" s="6">
        <v>84</v>
      </c>
      <c r="B64" s="6">
        <v>0.303</v>
      </c>
      <c r="C64" s="6">
        <v>0.301</v>
      </c>
      <c r="D64" s="6">
        <v>0.302</v>
      </c>
      <c r="F64" s="6">
        <v>36</v>
      </c>
      <c r="G64" s="6">
        <v>0.3</v>
      </c>
      <c r="H64" s="6">
        <v>0.298</v>
      </c>
      <c r="I64" s="6">
        <v>0.305</v>
      </c>
      <c r="J64" s="68">
        <v>0.301</v>
      </c>
      <c r="K64" s="69">
        <v>0.307</v>
      </c>
      <c r="L64" s="69">
        <v>0.306</v>
      </c>
      <c r="O64" s="6">
        <v>36</v>
      </c>
      <c r="P64" s="6">
        <v>0.301</v>
      </c>
      <c r="Q64" s="6">
        <v>0.304</v>
      </c>
      <c r="R64" s="6">
        <v>0.307</v>
      </c>
      <c r="S64" s="6">
        <v>0.306</v>
      </c>
      <c r="T64" s="6">
        <v>0.305</v>
      </c>
      <c r="U64" s="6">
        <v>0.304</v>
      </c>
      <c r="V64" s="6">
        <v>0.304</v>
      </c>
      <c r="W64" s="6">
        <v>0.305</v>
      </c>
      <c r="X64" s="6">
        <v>0.304</v>
      </c>
    </row>
    <row r="65" spans="1:24">
      <c r="A65" s="6">
        <v>85.4</v>
      </c>
      <c r="B65" s="6">
        <v>0.301</v>
      </c>
      <c r="C65" s="6">
        <v>0.299</v>
      </c>
      <c r="D65" s="6">
        <v>0.302</v>
      </c>
      <c r="F65" s="6">
        <v>36.6</v>
      </c>
      <c r="G65" s="6">
        <v>0.304</v>
      </c>
      <c r="H65" s="6">
        <v>0.303</v>
      </c>
      <c r="I65" s="6">
        <v>0.303</v>
      </c>
      <c r="J65" s="68">
        <v>0.299</v>
      </c>
      <c r="K65" s="69">
        <v>0.303</v>
      </c>
      <c r="L65" s="69">
        <v>0.304</v>
      </c>
      <c r="O65" s="6">
        <v>36.6</v>
      </c>
      <c r="P65" s="6">
        <v>0.302</v>
      </c>
      <c r="Q65" s="6">
        <v>0.301</v>
      </c>
      <c r="R65" s="6">
        <v>0.302</v>
      </c>
      <c r="S65" s="6">
        <v>0.305</v>
      </c>
      <c r="T65" s="6">
        <v>0.306</v>
      </c>
      <c r="U65" s="6">
        <v>0.306</v>
      </c>
      <c r="V65" s="6">
        <v>0.304</v>
      </c>
      <c r="W65" s="6">
        <v>0.304</v>
      </c>
      <c r="X65" s="6">
        <v>0.304</v>
      </c>
    </row>
    <row r="66" spans="1:24">
      <c r="A66" s="6">
        <v>86.8</v>
      </c>
      <c r="B66" s="6">
        <v>0.301</v>
      </c>
      <c r="C66" s="6">
        <v>0.302</v>
      </c>
      <c r="D66" s="6">
        <v>0.301</v>
      </c>
      <c r="F66" s="6">
        <v>37.2</v>
      </c>
      <c r="G66" s="6">
        <v>0.301</v>
      </c>
      <c r="H66" s="6">
        <v>0.304</v>
      </c>
      <c r="I66" s="6">
        <v>0.308</v>
      </c>
      <c r="J66" s="68">
        <v>0.299</v>
      </c>
      <c r="K66" s="69">
        <v>0.303</v>
      </c>
      <c r="L66" s="69">
        <v>0.302</v>
      </c>
      <c r="O66" s="6">
        <v>37.2</v>
      </c>
      <c r="P66" s="6">
        <v>0.298</v>
      </c>
      <c r="Q66" s="6">
        <v>0.3</v>
      </c>
      <c r="R66" s="6">
        <v>0.302</v>
      </c>
      <c r="S66" s="6">
        <v>0.302</v>
      </c>
      <c r="T66" s="6">
        <v>0.304</v>
      </c>
      <c r="U66" s="6">
        <v>0.304</v>
      </c>
      <c r="V66" s="6">
        <v>0.308</v>
      </c>
      <c r="W66" s="6">
        <v>0.306</v>
      </c>
      <c r="X66" s="6">
        <v>0.307</v>
      </c>
    </row>
    <row r="67" spans="1:24">
      <c r="A67" s="6">
        <v>88.2</v>
      </c>
      <c r="B67" s="6">
        <v>0.299</v>
      </c>
      <c r="C67" s="6">
        <v>0.303</v>
      </c>
      <c r="D67" s="6">
        <v>0.301</v>
      </c>
      <c r="F67" s="6">
        <v>37.8</v>
      </c>
      <c r="G67" s="6">
        <v>0.302</v>
      </c>
      <c r="H67" s="6">
        <v>0.299</v>
      </c>
      <c r="I67" s="6">
        <v>0.303</v>
      </c>
      <c r="J67" s="68">
        <v>0.3</v>
      </c>
      <c r="K67" s="69">
        <v>0.301</v>
      </c>
      <c r="L67" s="69">
        <v>0.303</v>
      </c>
      <c r="O67" s="6">
        <v>37.8</v>
      </c>
      <c r="P67" s="6">
        <v>0.302</v>
      </c>
      <c r="Q67" s="6">
        <v>0.302</v>
      </c>
      <c r="R67" s="6">
        <v>0.302</v>
      </c>
      <c r="S67" s="6">
        <v>0.305</v>
      </c>
      <c r="T67" s="6">
        <v>0.306</v>
      </c>
      <c r="U67" s="6">
        <v>0.302</v>
      </c>
      <c r="V67" s="6">
        <v>0.306</v>
      </c>
      <c r="W67" s="6">
        <v>0.305</v>
      </c>
      <c r="X67" s="6">
        <v>0.305</v>
      </c>
    </row>
    <row r="68" spans="1:24">
      <c r="A68" s="6">
        <v>89.6</v>
      </c>
      <c r="B68" s="6">
        <v>0.3</v>
      </c>
      <c r="C68" s="6">
        <v>0.301</v>
      </c>
      <c r="D68" s="6">
        <v>0.302</v>
      </c>
      <c r="F68" s="6">
        <v>38.4</v>
      </c>
      <c r="G68" s="6">
        <v>0.3</v>
      </c>
      <c r="H68" s="6">
        <v>0.303</v>
      </c>
      <c r="I68" s="6">
        <v>0.306</v>
      </c>
      <c r="J68" s="68">
        <v>0.301</v>
      </c>
      <c r="K68" s="69">
        <v>0.303</v>
      </c>
      <c r="L68" s="69">
        <v>0.305</v>
      </c>
      <c r="O68" s="6">
        <v>38.4</v>
      </c>
      <c r="P68" s="6">
        <v>0.301</v>
      </c>
      <c r="Q68" s="6">
        <v>0.303</v>
      </c>
      <c r="R68" s="6">
        <v>0.301</v>
      </c>
      <c r="S68" s="6">
        <v>0.307</v>
      </c>
      <c r="T68" s="6">
        <v>0.305</v>
      </c>
      <c r="U68" s="6">
        <v>0.306</v>
      </c>
      <c r="V68" s="6">
        <v>0.306</v>
      </c>
      <c r="W68" s="6">
        <v>0.305</v>
      </c>
      <c r="X68" s="6">
        <v>0.305</v>
      </c>
    </row>
    <row r="69" spans="1:24">
      <c r="A69" s="6">
        <v>91</v>
      </c>
      <c r="B69" s="6">
        <v>0.299</v>
      </c>
      <c r="C69" s="6">
        <v>0.302</v>
      </c>
      <c r="D69" s="6">
        <v>0.301</v>
      </c>
      <c r="F69" s="6">
        <v>39</v>
      </c>
      <c r="G69" s="6">
        <v>0.303</v>
      </c>
      <c r="H69" s="6">
        <v>0.304</v>
      </c>
      <c r="I69" s="6">
        <v>0.304</v>
      </c>
      <c r="J69" s="68">
        <v>0.302</v>
      </c>
      <c r="K69" s="69">
        <v>0.305</v>
      </c>
      <c r="L69" s="69">
        <v>0.304</v>
      </c>
      <c r="O69" s="6">
        <v>39</v>
      </c>
      <c r="P69" s="6">
        <v>0.301</v>
      </c>
      <c r="Q69" s="6">
        <v>0.299</v>
      </c>
      <c r="R69" s="6">
        <v>0.305</v>
      </c>
      <c r="S69" s="6">
        <v>0.304</v>
      </c>
      <c r="T69" s="6">
        <v>0.305</v>
      </c>
      <c r="U69" s="6">
        <v>0.306</v>
      </c>
      <c r="V69" s="6">
        <v>0.303</v>
      </c>
      <c r="W69" s="6">
        <v>0.306</v>
      </c>
      <c r="X69" s="6">
        <v>0.307</v>
      </c>
    </row>
    <row r="70" spans="1:24">
      <c r="A70" s="6">
        <v>92.4</v>
      </c>
      <c r="B70" s="6">
        <v>0.3</v>
      </c>
      <c r="C70" s="6">
        <v>0.301</v>
      </c>
      <c r="D70" s="6">
        <v>0.301</v>
      </c>
      <c r="F70" s="6">
        <v>39.6</v>
      </c>
      <c r="G70" s="6">
        <v>0.3</v>
      </c>
      <c r="H70" s="6">
        <v>0.301</v>
      </c>
      <c r="I70" s="6">
        <v>0.302</v>
      </c>
      <c r="J70" s="68">
        <v>0.299</v>
      </c>
      <c r="K70" s="69">
        <v>0.305</v>
      </c>
      <c r="L70" s="69">
        <v>0.306</v>
      </c>
      <c r="O70" s="6">
        <v>39.6</v>
      </c>
      <c r="P70" s="6">
        <v>0.304</v>
      </c>
      <c r="Q70" s="6">
        <v>0.3</v>
      </c>
      <c r="R70" s="6">
        <v>0.301</v>
      </c>
      <c r="S70" s="6">
        <v>0.302</v>
      </c>
      <c r="T70" s="6">
        <v>0.302</v>
      </c>
      <c r="U70" s="6">
        <v>0.303</v>
      </c>
      <c r="V70" s="6">
        <v>0.305</v>
      </c>
      <c r="W70" s="6">
        <v>0.304</v>
      </c>
      <c r="X70" s="6">
        <v>0.305</v>
      </c>
    </row>
    <row r="71" spans="1:24">
      <c r="A71" s="6">
        <v>93.8</v>
      </c>
      <c r="B71" s="6">
        <v>0.3</v>
      </c>
      <c r="C71" s="6">
        <v>0.301</v>
      </c>
      <c r="D71" s="6">
        <v>0.301</v>
      </c>
      <c r="F71" s="6">
        <v>40.2</v>
      </c>
      <c r="G71" s="6">
        <v>0.305</v>
      </c>
      <c r="H71" s="6">
        <v>0.301</v>
      </c>
      <c r="I71" s="6">
        <v>0.301</v>
      </c>
      <c r="J71" s="68">
        <v>0.3</v>
      </c>
      <c r="K71" s="69">
        <v>0.302</v>
      </c>
      <c r="L71" s="69">
        <v>0.304</v>
      </c>
      <c r="O71" s="6">
        <v>40.2</v>
      </c>
      <c r="P71" s="6">
        <v>0.302</v>
      </c>
      <c r="Q71" s="6">
        <v>0.302</v>
      </c>
      <c r="R71" s="6">
        <v>0.304</v>
      </c>
      <c r="S71" s="6">
        <v>0.302</v>
      </c>
      <c r="T71" s="6">
        <v>0.304</v>
      </c>
      <c r="U71" s="6">
        <v>0.303</v>
      </c>
      <c r="V71" s="6">
        <v>0.305</v>
      </c>
      <c r="W71" s="6">
        <v>0.305</v>
      </c>
      <c r="X71" s="6">
        <v>0.304</v>
      </c>
    </row>
    <row r="72" spans="1:24">
      <c r="A72" s="6">
        <v>95.2</v>
      </c>
      <c r="B72" s="6">
        <v>0.302</v>
      </c>
      <c r="C72" s="6">
        <v>0.302</v>
      </c>
      <c r="D72" s="6">
        <v>0.299</v>
      </c>
      <c r="F72" s="6">
        <v>40.8</v>
      </c>
      <c r="G72" s="6">
        <v>0.301</v>
      </c>
      <c r="H72" s="6">
        <v>0.299</v>
      </c>
      <c r="I72" s="6">
        <v>0.304</v>
      </c>
      <c r="J72" s="68">
        <v>0.301</v>
      </c>
      <c r="K72" s="69">
        <v>0.303</v>
      </c>
      <c r="L72" s="69">
        <v>0.306</v>
      </c>
      <c r="O72" s="6">
        <v>40.8</v>
      </c>
      <c r="P72" s="6">
        <v>0.3</v>
      </c>
      <c r="Q72" s="6">
        <v>0.302</v>
      </c>
      <c r="R72" s="6">
        <v>0.304</v>
      </c>
      <c r="S72" s="6">
        <v>0.301</v>
      </c>
      <c r="T72" s="6">
        <v>0.306</v>
      </c>
      <c r="U72" s="6">
        <v>0.306</v>
      </c>
      <c r="V72" s="6">
        <v>0.306</v>
      </c>
      <c r="W72" s="6">
        <v>0.304</v>
      </c>
      <c r="X72" s="6">
        <v>0.304</v>
      </c>
    </row>
    <row r="73" spans="1:24">
      <c r="A73" s="6">
        <v>96.6</v>
      </c>
      <c r="B73" s="6">
        <v>0.301</v>
      </c>
      <c r="C73" s="6">
        <v>0.3</v>
      </c>
      <c r="D73" s="6">
        <v>0.302</v>
      </c>
      <c r="F73" s="6">
        <v>41.4</v>
      </c>
      <c r="G73" s="6">
        <v>0.3</v>
      </c>
      <c r="H73" s="6">
        <v>0.301</v>
      </c>
      <c r="I73" s="6">
        <v>0.301</v>
      </c>
      <c r="J73" s="68">
        <v>0.301</v>
      </c>
      <c r="K73" s="69">
        <v>0.301</v>
      </c>
      <c r="L73" s="69">
        <v>0.305</v>
      </c>
      <c r="O73" s="6">
        <v>41.4</v>
      </c>
      <c r="P73" s="6">
        <v>0.301</v>
      </c>
      <c r="Q73" s="6">
        <v>0.3</v>
      </c>
      <c r="R73" s="6">
        <v>0.303</v>
      </c>
      <c r="S73" s="6">
        <v>0.307</v>
      </c>
      <c r="T73" s="6">
        <v>0.306</v>
      </c>
      <c r="U73" s="6">
        <v>0.304</v>
      </c>
      <c r="V73" s="6">
        <v>0.303</v>
      </c>
      <c r="W73" s="6">
        <v>0.305</v>
      </c>
      <c r="X73" s="6">
        <v>0.305</v>
      </c>
    </row>
    <row r="74" spans="1:24">
      <c r="A74" s="6">
        <v>98</v>
      </c>
      <c r="B74" s="6">
        <v>0.301</v>
      </c>
      <c r="C74" s="6">
        <v>0.302</v>
      </c>
      <c r="D74" s="6">
        <v>0.302</v>
      </c>
      <c r="F74" s="6">
        <v>42</v>
      </c>
      <c r="G74" s="6">
        <v>0.302</v>
      </c>
      <c r="H74" s="6">
        <v>0.301</v>
      </c>
      <c r="I74" s="6">
        <v>0.304</v>
      </c>
      <c r="J74" s="68">
        <v>0.3</v>
      </c>
      <c r="K74" s="69">
        <v>0.305</v>
      </c>
      <c r="L74" s="69">
        <v>0.303</v>
      </c>
      <c r="O74" s="6">
        <v>42</v>
      </c>
      <c r="P74" s="6">
        <v>0.298</v>
      </c>
      <c r="Q74" s="6">
        <v>0.303</v>
      </c>
      <c r="R74" s="6">
        <v>0.302</v>
      </c>
      <c r="S74" s="6">
        <v>0.302</v>
      </c>
      <c r="T74" s="6">
        <v>0.306</v>
      </c>
      <c r="U74" s="6">
        <v>0.305</v>
      </c>
      <c r="V74" s="6">
        <v>0.304</v>
      </c>
      <c r="W74" s="6">
        <v>0.305</v>
      </c>
      <c r="X74" s="6">
        <v>0.304</v>
      </c>
    </row>
    <row r="75" spans="1:24">
      <c r="A75" s="6">
        <v>99.4</v>
      </c>
      <c r="B75" s="6">
        <v>0.301</v>
      </c>
      <c r="C75" s="6">
        <v>0.301</v>
      </c>
      <c r="D75" s="6">
        <v>0.302</v>
      </c>
      <c r="F75" s="6">
        <v>42.6</v>
      </c>
      <c r="G75" s="6">
        <v>0.302</v>
      </c>
      <c r="H75" s="6">
        <v>0.299</v>
      </c>
      <c r="I75" s="6">
        <v>0.302</v>
      </c>
      <c r="J75" s="68">
        <v>0.297</v>
      </c>
      <c r="K75" s="69">
        <v>0.302</v>
      </c>
      <c r="L75" s="69">
        <v>0.302</v>
      </c>
      <c r="O75" s="6">
        <v>42.6</v>
      </c>
      <c r="P75" s="6">
        <v>0.3</v>
      </c>
      <c r="Q75" s="6">
        <v>0.299</v>
      </c>
      <c r="R75" s="6">
        <v>0.299</v>
      </c>
      <c r="S75" s="6">
        <v>0.304</v>
      </c>
      <c r="T75" s="6">
        <v>0.305</v>
      </c>
      <c r="U75" s="6">
        <v>0.306</v>
      </c>
      <c r="V75" s="6">
        <v>0.305</v>
      </c>
      <c r="W75" s="6">
        <v>0.307</v>
      </c>
      <c r="X75" s="6">
        <v>0.303</v>
      </c>
    </row>
    <row r="76" spans="1:24">
      <c r="A76" s="6">
        <v>100.8</v>
      </c>
      <c r="B76" s="6">
        <v>0.303</v>
      </c>
      <c r="C76" s="6">
        <v>0.3</v>
      </c>
      <c r="D76" s="6">
        <v>0.301</v>
      </c>
      <c r="F76" s="6">
        <v>43.2</v>
      </c>
      <c r="G76" s="6">
        <v>0.301</v>
      </c>
      <c r="H76" s="6">
        <v>0.303</v>
      </c>
      <c r="I76" s="6">
        <v>0.301</v>
      </c>
      <c r="J76" s="68">
        <v>0.3</v>
      </c>
      <c r="K76" s="69">
        <v>0.299</v>
      </c>
      <c r="L76" s="69">
        <v>0.303</v>
      </c>
      <c r="O76" s="6">
        <v>43.2</v>
      </c>
      <c r="P76" s="6">
        <v>0.301</v>
      </c>
      <c r="Q76" s="6">
        <v>0.303</v>
      </c>
      <c r="R76" s="6">
        <v>0.3</v>
      </c>
      <c r="S76" s="6">
        <v>0.304</v>
      </c>
      <c r="T76" s="6">
        <v>0.305</v>
      </c>
      <c r="U76" s="6">
        <v>0.304</v>
      </c>
      <c r="V76" s="6">
        <v>0.302</v>
      </c>
      <c r="W76" s="6">
        <v>0.304</v>
      </c>
      <c r="X76" s="6">
        <v>0.304</v>
      </c>
    </row>
    <row r="77" spans="1:24">
      <c r="A77" s="6">
        <v>102.2</v>
      </c>
      <c r="B77" s="6">
        <v>0.302</v>
      </c>
      <c r="C77" s="6">
        <v>0.303</v>
      </c>
      <c r="D77" s="6">
        <v>0.301</v>
      </c>
      <c r="F77" s="6">
        <v>43.8</v>
      </c>
      <c r="G77" s="6">
        <v>0.302</v>
      </c>
      <c r="H77" s="6">
        <v>0.304</v>
      </c>
      <c r="I77" s="6">
        <v>0.302</v>
      </c>
      <c r="J77" s="68">
        <v>0.297</v>
      </c>
      <c r="K77" s="69">
        <v>0.305</v>
      </c>
      <c r="L77" s="69">
        <v>0.305</v>
      </c>
      <c r="O77" s="6">
        <v>43.8</v>
      </c>
      <c r="P77" s="6">
        <v>0.301</v>
      </c>
      <c r="Q77" s="6">
        <v>0.303</v>
      </c>
      <c r="R77" s="6">
        <v>0.304</v>
      </c>
      <c r="S77" s="6">
        <v>0.302</v>
      </c>
      <c r="T77" s="6">
        <v>0.304</v>
      </c>
      <c r="U77" s="6">
        <v>0.304</v>
      </c>
      <c r="V77" s="6">
        <v>0.304</v>
      </c>
      <c r="W77" s="6">
        <v>0.305</v>
      </c>
      <c r="X77" s="6">
        <v>0.305</v>
      </c>
    </row>
    <row r="78" spans="1:24">
      <c r="A78" s="6">
        <v>103.6</v>
      </c>
      <c r="B78" s="6">
        <v>0.302</v>
      </c>
      <c r="C78" s="6">
        <v>0.3</v>
      </c>
      <c r="D78" s="6">
        <v>0.301</v>
      </c>
      <c r="F78" s="6">
        <v>44.4</v>
      </c>
      <c r="G78" s="6">
        <v>0.301</v>
      </c>
      <c r="H78" s="6">
        <v>0.304</v>
      </c>
      <c r="I78" s="6">
        <v>0.303</v>
      </c>
      <c r="J78" s="68">
        <v>0.299</v>
      </c>
      <c r="K78" s="69">
        <v>0.303</v>
      </c>
      <c r="L78" s="69">
        <v>0.302</v>
      </c>
      <c r="O78" s="6">
        <v>44.4</v>
      </c>
      <c r="P78" s="6">
        <v>0.303</v>
      </c>
      <c r="Q78" s="6">
        <v>0.304</v>
      </c>
      <c r="R78" s="6">
        <v>0.305</v>
      </c>
      <c r="S78" s="6">
        <v>0.305</v>
      </c>
      <c r="T78" s="6">
        <v>0.305</v>
      </c>
      <c r="U78" s="6">
        <v>0.303</v>
      </c>
      <c r="V78" s="6">
        <v>0.304</v>
      </c>
      <c r="W78" s="6">
        <v>0.305</v>
      </c>
      <c r="X78" s="6">
        <v>0.306</v>
      </c>
    </row>
    <row r="79" spans="1:24">
      <c r="A79" s="6">
        <v>105</v>
      </c>
      <c r="B79" s="6">
        <v>0.3</v>
      </c>
      <c r="C79" s="6">
        <v>0.303</v>
      </c>
      <c r="D79" s="6">
        <v>0.301</v>
      </c>
      <c r="F79" s="6">
        <v>45</v>
      </c>
      <c r="G79" s="6">
        <v>0.302</v>
      </c>
      <c r="H79" s="6">
        <v>0.302</v>
      </c>
      <c r="I79" s="6">
        <v>0.3</v>
      </c>
      <c r="J79" s="68">
        <v>0.299</v>
      </c>
      <c r="K79" s="69">
        <v>0.304</v>
      </c>
      <c r="L79" s="69">
        <v>0.303</v>
      </c>
      <c r="O79" s="6">
        <v>45</v>
      </c>
      <c r="P79" s="6">
        <v>0.304</v>
      </c>
      <c r="Q79" s="6">
        <v>0.3</v>
      </c>
      <c r="R79" s="6">
        <v>0.303</v>
      </c>
      <c r="S79" s="6">
        <v>0.304</v>
      </c>
      <c r="T79" s="6">
        <v>0.307</v>
      </c>
      <c r="U79" s="6">
        <v>0.305</v>
      </c>
      <c r="V79" s="6">
        <v>0.302</v>
      </c>
      <c r="W79" s="6">
        <v>0.305</v>
      </c>
      <c r="X79" s="6">
        <v>0.304</v>
      </c>
    </row>
    <row r="80" spans="1:24">
      <c r="A80" s="6">
        <v>106.4</v>
      </c>
      <c r="B80" s="6">
        <v>0.301</v>
      </c>
      <c r="C80" s="6">
        <v>0.3</v>
      </c>
      <c r="D80" s="6">
        <v>0.301</v>
      </c>
      <c r="F80" s="6">
        <v>45.6</v>
      </c>
      <c r="G80" s="6">
        <v>0.299</v>
      </c>
      <c r="H80" s="6">
        <v>0.3</v>
      </c>
      <c r="I80" s="6">
        <v>0.301</v>
      </c>
      <c r="J80" s="68">
        <v>0.297</v>
      </c>
      <c r="K80" s="69">
        <v>0.305</v>
      </c>
      <c r="L80" s="69">
        <v>0.303</v>
      </c>
      <c r="O80" s="6">
        <v>45.6</v>
      </c>
      <c r="P80" s="6">
        <v>0.3</v>
      </c>
      <c r="Q80" s="6">
        <v>0.301</v>
      </c>
      <c r="R80" s="6">
        <v>0.308</v>
      </c>
      <c r="S80" s="6">
        <v>0.306</v>
      </c>
      <c r="T80" s="6">
        <v>0.304</v>
      </c>
      <c r="U80" s="6">
        <v>0.305</v>
      </c>
      <c r="V80" s="6">
        <v>0.306</v>
      </c>
      <c r="W80" s="6">
        <v>0.306</v>
      </c>
      <c r="X80" s="6">
        <v>0.305</v>
      </c>
    </row>
    <row r="81" spans="1:24">
      <c r="A81" s="6">
        <v>107.8</v>
      </c>
      <c r="B81" s="6">
        <v>0.301</v>
      </c>
      <c r="C81" s="6">
        <v>0.3</v>
      </c>
      <c r="D81" s="6">
        <v>0.303</v>
      </c>
      <c r="F81" s="6">
        <v>46.2</v>
      </c>
      <c r="G81" s="6">
        <v>0.299</v>
      </c>
      <c r="H81" s="6">
        <v>0.303</v>
      </c>
      <c r="I81" s="6">
        <v>0.305</v>
      </c>
      <c r="J81" s="68">
        <v>0.298</v>
      </c>
      <c r="K81" s="69">
        <v>0.302</v>
      </c>
      <c r="L81" s="69">
        <v>0.304</v>
      </c>
      <c r="O81" s="6">
        <v>46.2</v>
      </c>
      <c r="P81" s="6">
        <v>0.302</v>
      </c>
      <c r="Q81" s="6">
        <v>0.301</v>
      </c>
      <c r="R81" s="6">
        <v>0.304</v>
      </c>
      <c r="S81" s="6">
        <v>0.304</v>
      </c>
      <c r="T81" s="6">
        <v>0.306</v>
      </c>
      <c r="U81" s="6">
        <v>0.305</v>
      </c>
      <c r="V81" s="6">
        <v>0.305</v>
      </c>
      <c r="W81" s="6">
        <v>0.305</v>
      </c>
      <c r="X81" s="6">
        <v>0.306</v>
      </c>
    </row>
    <row r="82" spans="1:24">
      <c r="A82" s="6">
        <v>109.2</v>
      </c>
      <c r="B82" s="6">
        <v>0.302</v>
      </c>
      <c r="C82" s="6">
        <v>0.299</v>
      </c>
      <c r="D82" s="6">
        <v>0.303</v>
      </c>
      <c r="F82" s="6">
        <v>46.8</v>
      </c>
      <c r="G82" s="6">
        <v>0.301</v>
      </c>
      <c r="H82" s="6">
        <v>0.3</v>
      </c>
      <c r="I82" s="6">
        <v>0.305</v>
      </c>
      <c r="J82" s="68">
        <v>0.3</v>
      </c>
      <c r="K82" s="69">
        <v>0.308</v>
      </c>
      <c r="L82" s="69">
        <v>0.302</v>
      </c>
      <c r="O82" s="6">
        <v>46.8</v>
      </c>
      <c r="P82" s="6">
        <v>0.302</v>
      </c>
      <c r="Q82" s="6">
        <v>0.298</v>
      </c>
      <c r="R82" s="6">
        <v>0.303</v>
      </c>
      <c r="S82" s="6">
        <v>0.306</v>
      </c>
      <c r="T82" s="6">
        <v>0.306</v>
      </c>
      <c r="U82" s="6">
        <v>0.302</v>
      </c>
      <c r="V82" s="6">
        <v>0.303</v>
      </c>
      <c r="W82" s="6">
        <v>0.306</v>
      </c>
      <c r="X82" s="6">
        <v>0.306</v>
      </c>
    </row>
    <row r="83" spans="1:24">
      <c r="A83" s="6">
        <v>110.6</v>
      </c>
      <c r="B83" s="6">
        <v>0.302</v>
      </c>
      <c r="C83" s="6">
        <v>0.301</v>
      </c>
      <c r="D83" s="6">
        <v>0.301</v>
      </c>
      <c r="F83" s="6">
        <v>47.4</v>
      </c>
      <c r="G83" s="6">
        <v>0.302</v>
      </c>
      <c r="H83" s="6">
        <v>0.303</v>
      </c>
      <c r="I83" s="6">
        <v>0.301</v>
      </c>
      <c r="J83" s="68">
        <v>0.298</v>
      </c>
      <c r="K83" s="69">
        <v>0.303</v>
      </c>
      <c r="L83" s="69">
        <v>0.303</v>
      </c>
      <c r="O83" s="6">
        <v>47.4</v>
      </c>
      <c r="P83" s="6">
        <v>0.303</v>
      </c>
      <c r="Q83" s="6">
        <v>0.305</v>
      </c>
      <c r="R83" s="6">
        <v>0.302</v>
      </c>
      <c r="S83" s="6">
        <v>0.305</v>
      </c>
      <c r="T83" s="6">
        <v>0.308</v>
      </c>
      <c r="U83" s="6">
        <v>0.306</v>
      </c>
      <c r="V83" s="6">
        <v>0.304</v>
      </c>
      <c r="W83" s="6">
        <v>0.306</v>
      </c>
      <c r="X83" s="6">
        <v>0.305</v>
      </c>
    </row>
    <row r="84" spans="1:24">
      <c r="A84" s="6">
        <v>112</v>
      </c>
      <c r="B84" s="6">
        <v>0.303</v>
      </c>
      <c r="C84" s="6">
        <v>0.302</v>
      </c>
      <c r="D84" s="6">
        <v>0.301</v>
      </c>
      <c r="F84" s="6">
        <v>48</v>
      </c>
      <c r="G84" s="6">
        <v>0.301</v>
      </c>
      <c r="H84" s="6">
        <v>0.304</v>
      </c>
      <c r="I84" s="6">
        <v>0.301</v>
      </c>
      <c r="J84" s="68">
        <v>0.296</v>
      </c>
      <c r="K84" s="69">
        <v>0.301</v>
      </c>
      <c r="L84" s="69">
        <v>0.302</v>
      </c>
      <c r="O84" s="6">
        <v>48</v>
      </c>
      <c r="P84" s="6">
        <v>0.301</v>
      </c>
      <c r="Q84" s="6">
        <v>0.298</v>
      </c>
      <c r="R84" s="6">
        <v>0.304</v>
      </c>
      <c r="S84" s="6">
        <v>0.302</v>
      </c>
      <c r="T84" s="6">
        <v>0.306</v>
      </c>
      <c r="U84" s="6">
        <v>0.305</v>
      </c>
      <c r="V84" s="6">
        <v>0.307</v>
      </c>
      <c r="W84" s="6">
        <v>0.306</v>
      </c>
      <c r="X84" s="6">
        <v>0.304</v>
      </c>
    </row>
    <row r="85" spans="1:24">
      <c r="A85" s="6">
        <v>113.4</v>
      </c>
      <c r="B85" s="6">
        <v>0.301</v>
      </c>
      <c r="C85" s="6">
        <v>0.302</v>
      </c>
      <c r="D85" s="6">
        <v>0.302</v>
      </c>
      <c r="F85" s="6">
        <v>48.6</v>
      </c>
      <c r="G85" s="6">
        <v>0.301</v>
      </c>
      <c r="H85" s="6">
        <v>0.302</v>
      </c>
      <c r="I85" s="6">
        <v>0.302</v>
      </c>
      <c r="J85" s="68">
        <v>0.301</v>
      </c>
      <c r="K85" s="69">
        <v>0.304</v>
      </c>
      <c r="L85" s="69">
        <v>0.306</v>
      </c>
      <c r="O85" s="6">
        <v>48.6</v>
      </c>
      <c r="P85" s="6">
        <v>0.303</v>
      </c>
      <c r="Q85" s="6">
        <v>0.302</v>
      </c>
      <c r="R85" s="6">
        <v>0.301</v>
      </c>
      <c r="S85" s="6">
        <v>0.306</v>
      </c>
      <c r="T85" s="6">
        <v>0.305</v>
      </c>
      <c r="U85" s="6">
        <v>0.306</v>
      </c>
      <c r="V85" s="6">
        <v>0.306</v>
      </c>
      <c r="W85" s="6">
        <v>0.303</v>
      </c>
      <c r="X85" s="6">
        <v>0.305</v>
      </c>
    </row>
    <row r="86" spans="1:24">
      <c r="A86" s="6">
        <v>114.8</v>
      </c>
      <c r="B86" s="6">
        <v>0.303</v>
      </c>
      <c r="C86" s="6">
        <v>0.302</v>
      </c>
      <c r="D86" s="6">
        <v>0.303</v>
      </c>
      <c r="F86" s="6">
        <v>49.2</v>
      </c>
      <c r="G86" s="6">
        <v>0.303</v>
      </c>
      <c r="H86" s="6">
        <v>0.301</v>
      </c>
      <c r="I86" s="6">
        <v>0.305</v>
      </c>
      <c r="J86" s="68">
        <v>0.298</v>
      </c>
      <c r="K86" s="69">
        <v>0.303</v>
      </c>
      <c r="L86" s="69">
        <v>0.304</v>
      </c>
      <c r="O86" s="6">
        <v>49.2</v>
      </c>
      <c r="P86" s="6">
        <v>0.3</v>
      </c>
      <c r="Q86" s="6">
        <v>0.302</v>
      </c>
      <c r="R86" s="6">
        <v>0.303</v>
      </c>
      <c r="S86" s="6">
        <v>0.306</v>
      </c>
      <c r="T86" s="6">
        <v>0.302</v>
      </c>
      <c r="U86" s="6">
        <v>0.301</v>
      </c>
      <c r="V86" s="6">
        <v>0.304</v>
      </c>
      <c r="W86" s="6">
        <v>0.306</v>
      </c>
      <c r="X86" s="6">
        <v>0.304</v>
      </c>
    </row>
    <row r="87" spans="1:24">
      <c r="A87" s="6">
        <v>116.2</v>
      </c>
      <c r="B87" s="6">
        <v>0.301</v>
      </c>
      <c r="C87" s="6">
        <v>0.301</v>
      </c>
      <c r="D87" s="6">
        <v>0.302</v>
      </c>
      <c r="F87" s="6">
        <v>49.8</v>
      </c>
      <c r="G87" s="6">
        <v>0.302</v>
      </c>
      <c r="H87" s="6">
        <v>0.304</v>
      </c>
      <c r="I87" s="6">
        <v>0.303</v>
      </c>
      <c r="J87" s="68">
        <v>0.302</v>
      </c>
      <c r="K87" s="69">
        <v>0.302</v>
      </c>
      <c r="L87" s="69">
        <v>0.305</v>
      </c>
      <c r="O87" s="6">
        <v>49.8</v>
      </c>
      <c r="P87" s="6">
        <v>0.301</v>
      </c>
      <c r="Q87" s="6">
        <v>0.303</v>
      </c>
      <c r="R87" s="6">
        <v>0.305</v>
      </c>
      <c r="S87" s="6">
        <v>0.305</v>
      </c>
      <c r="T87" s="6">
        <v>0.307</v>
      </c>
      <c r="U87" s="6">
        <v>0.306</v>
      </c>
      <c r="V87" s="6">
        <v>0.307</v>
      </c>
      <c r="W87" s="6">
        <v>0.306</v>
      </c>
      <c r="X87" s="6">
        <v>0.306</v>
      </c>
    </row>
    <row r="88" spans="1:24">
      <c r="A88" s="6">
        <v>117.6</v>
      </c>
      <c r="B88" s="6">
        <v>0.301</v>
      </c>
      <c r="C88" s="6">
        <v>0.301</v>
      </c>
      <c r="D88" s="6">
        <v>0.301</v>
      </c>
      <c r="F88" s="6">
        <v>50.4</v>
      </c>
      <c r="G88" s="6">
        <v>0.299</v>
      </c>
      <c r="H88" s="6">
        <v>0.301</v>
      </c>
      <c r="I88" s="6">
        <v>0.303</v>
      </c>
      <c r="J88" s="68">
        <v>0.303</v>
      </c>
      <c r="K88" s="69">
        <v>0.304</v>
      </c>
      <c r="L88" s="69">
        <v>0.306</v>
      </c>
      <c r="O88" s="6">
        <v>50.4</v>
      </c>
      <c r="P88" s="6">
        <v>0.298</v>
      </c>
      <c r="Q88" s="6">
        <v>0.301</v>
      </c>
      <c r="R88" s="6">
        <v>0.304</v>
      </c>
      <c r="S88" s="6">
        <v>0.305</v>
      </c>
      <c r="T88" s="6">
        <v>0.305</v>
      </c>
      <c r="U88" s="6">
        <v>0.304</v>
      </c>
      <c r="V88" s="6">
        <v>0.307</v>
      </c>
      <c r="W88" s="6">
        <v>0.305</v>
      </c>
      <c r="X88" s="6">
        <v>0.305</v>
      </c>
    </row>
    <row r="89" spans="1:24">
      <c r="A89" s="6">
        <v>119</v>
      </c>
      <c r="B89" s="6">
        <v>0.3</v>
      </c>
      <c r="C89" s="6">
        <v>0.3</v>
      </c>
      <c r="D89" s="6">
        <v>0.3</v>
      </c>
      <c r="F89" s="6">
        <v>51</v>
      </c>
      <c r="G89" s="6">
        <v>0.3</v>
      </c>
      <c r="H89" s="6">
        <v>0.299</v>
      </c>
      <c r="I89" s="6">
        <v>0.303</v>
      </c>
      <c r="J89" s="68">
        <v>0.299</v>
      </c>
      <c r="K89" s="69">
        <v>0.303</v>
      </c>
      <c r="L89" s="69">
        <v>0.301</v>
      </c>
      <c r="O89" s="6">
        <v>51</v>
      </c>
      <c r="P89" s="6">
        <v>0.302</v>
      </c>
      <c r="Q89" s="6">
        <v>0.303</v>
      </c>
      <c r="R89" s="6">
        <v>0.305</v>
      </c>
      <c r="S89" s="6">
        <v>0.305</v>
      </c>
      <c r="T89" s="6">
        <v>0.303</v>
      </c>
      <c r="U89" s="6">
        <v>0.302</v>
      </c>
      <c r="V89" s="6">
        <v>0.305</v>
      </c>
      <c r="W89" s="6">
        <v>0.306</v>
      </c>
      <c r="X89" s="6">
        <v>0.307</v>
      </c>
    </row>
    <row r="90" spans="1:24">
      <c r="A90" s="6">
        <v>120.4</v>
      </c>
      <c r="B90" s="6">
        <v>0.3</v>
      </c>
      <c r="C90" s="6">
        <v>0.302</v>
      </c>
      <c r="D90" s="6">
        <v>0.302</v>
      </c>
      <c r="F90" s="6">
        <v>51.6</v>
      </c>
      <c r="G90" s="6">
        <v>0.301</v>
      </c>
      <c r="H90" s="6">
        <v>0.302</v>
      </c>
      <c r="I90" s="6">
        <v>0.306</v>
      </c>
      <c r="J90" s="68">
        <v>0.301</v>
      </c>
      <c r="K90" s="69">
        <v>0.303</v>
      </c>
      <c r="L90" s="69">
        <v>0.306</v>
      </c>
      <c r="O90" s="6">
        <v>51.6</v>
      </c>
      <c r="P90" s="6">
        <v>0.302</v>
      </c>
      <c r="Q90" s="6">
        <v>0.302</v>
      </c>
      <c r="R90" s="6">
        <v>0.305</v>
      </c>
      <c r="S90" s="6">
        <v>0.307</v>
      </c>
      <c r="T90" s="6">
        <v>0.306</v>
      </c>
      <c r="U90" s="6">
        <v>0.302</v>
      </c>
      <c r="V90" s="6">
        <v>0.303</v>
      </c>
      <c r="W90" s="6">
        <v>0.308</v>
      </c>
      <c r="X90" s="6">
        <v>0.306</v>
      </c>
    </row>
    <row r="91" spans="1:24">
      <c r="A91" s="6">
        <v>121.8</v>
      </c>
      <c r="B91" s="6">
        <v>0.302</v>
      </c>
      <c r="C91" s="6">
        <v>0.302</v>
      </c>
      <c r="D91" s="6">
        <v>0.301</v>
      </c>
      <c r="F91" s="6">
        <v>52.2</v>
      </c>
      <c r="G91" s="6">
        <v>0.301</v>
      </c>
      <c r="H91" s="6">
        <v>0.302</v>
      </c>
      <c r="I91" s="6">
        <v>0.301</v>
      </c>
      <c r="J91" s="68">
        <v>0.301</v>
      </c>
      <c r="K91" s="69">
        <v>0.302</v>
      </c>
      <c r="L91" s="69">
        <v>0.304</v>
      </c>
      <c r="O91" s="6">
        <v>52.2</v>
      </c>
      <c r="P91" s="6">
        <v>0.304</v>
      </c>
      <c r="Q91" s="6">
        <v>0.301</v>
      </c>
      <c r="R91" s="6">
        <v>0.303</v>
      </c>
      <c r="S91" s="6">
        <v>0.303</v>
      </c>
      <c r="T91" s="6">
        <v>0.305</v>
      </c>
      <c r="U91" s="6">
        <v>0.305</v>
      </c>
      <c r="V91" s="6">
        <v>0.306</v>
      </c>
      <c r="W91" s="6">
        <v>0.307</v>
      </c>
      <c r="X91" s="6">
        <v>0.306</v>
      </c>
    </row>
    <row r="92" spans="1:24">
      <c r="A92" s="6">
        <v>123.2</v>
      </c>
      <c r="B92" s="6">
        <v>0.301</v>
      </c>
      <c r="C92" s="6">
        <v>0.3</v>
      </c>
      <c r="D92" s="6">
        <v>0.299</v>
      </c>
      <c r="F92" s="6">
        <v>52.8</v>
      </c>
      <c r="G92" s="6">
        <v>0.302</v>
      </c>
      <c r="H92" s="6">
        <v>0.302</v>
      </c>
      <c r="I92" s="6">
        <v>0.302</v>
      </c>
      <c r="J92" s="68">
        <v>0.297</v>
      </c>
      <c r="K92" s="69">
        <v>0.304</v>
      </c>
      <c r="L92" s="69">
        <v>0.302</v>
      </c>
      <c r="O92" s="6">
        <v>52.8</v>
      </c>
      <c r="P92" s="6">
        <v>0.299</v>
      </c>
      <c r="Q92" s="6">
        <v>0.303</v>
      </c>
      <c r="R92" s="6">
        <v>0.301</v>
      </c>
      <c r="S92" s="6">
        <v>0.303</v>
      </c>
      <c r="T92" s="6">
        <v>0.306</v>
      </c>
      <c r="U92" s="6">
        <v>0.305</v>
      </c>
      <c r="V92" s="6">
        <v>0.303</v>
      </c>
      <c r="W92" s="6">
        <v>0.307</v>
      </c>
      <c r="X92" s="6">
        <v>0.304</v>
      </c>
    </row>
    <row r="93" spans="1:24">
      <c r="A93" s="6">
        <v>124.6</v>
      </c>
      <c r="B93" s="6">
        <v>0.301</v>
      </c>
      <c r="C93" s="6">
        <v>0.301</v>
      </c>
      <c r="D93" s="6">
        <v>0.302</v>
      </c>
      <c r="F93" s="6">
        <v>53.4</v>
      </c>
      <c r="G93" s="6">
        <v>0.3</v>
      </c>
      <c r="H93" s="6">
        <v>0.307</v>
      </c>
      <c r="I93" s="6">
        <v>0.3</v>
      </c>
      <c r="J93" s="68">
        <v>0.298</v>
      </c>
      <c r="K93" s="69">
        <v>0.304</v>
      </c>
      <c r="L93" s="69">
        <v>0.304</v>
      </c>
      <c r="O93" s="6">
        <v>53.4</v>
      </c>
      <c r="P93" s="6">
        <v>0.304</v>
      </c>
      <c r="Q93" s="6">
        <v>0.3</v>
      </c>
      <c r="R93" s="6">
        <v>0.304</v>
      </c>
      <c r="S93" s="6">
        <v>0.308</v>
      </c>
      <c r="T93" s="6">
        <v>0.308</v>
      </c>
      <c r="U93" s="6">
        <v>0.307</v>
      </c>
      <c r="V93" s="6">
        <v>0.303</v>
      </c>
      <c r="W93" s="6">
        <v>0.305</v>
      </c>
      <c r="X93" s="6">
        <v>0.305</v>
      </c>
    </row>
    <row r="94" spans="1:24">
      <c r="A94" s="6">
        <v>126</v>
      </c>
      <c r="B94" s="6">
        <v>0.302</v>
      </c>
      <c r="C94" s="6">
        <v>0.303</v>
      </c>
      <c r="D94" s="6">
        <v>0.301</v>
      </c>
      <c r="F94" s="6">
        <v>54</v>
      </c>
      <c r="G94" s="6">
        <v>0.299</v>
      </c>
      <c r="H94" s="6">
        <v>0.302</v>
      </c>
      <c r="I94" s="6">
        <v>0.305</v>
      </c>
      <c r="J94" s="68">
        <v>0.299</v>
      </c>
      <c r="K94" s="69">
        <v>0.306</v>
      </c>
      <c r="L94" s="69">
        <v>0.304</v>
      </c>
      <c r="O94" s="6">
        <v>54</v>
      </c>
      <c r="P94" s="6">
        <v>0.3</v>
      </c>
      <c r="Q94" s="6">
        <v>0.304</v>
      </c>
      <c r="R94" s="6">
        <v>0.304</v>
      </c>
      <c r="S94" s="6">
        <v>0.306</v>
      </c>
      <c r="T94" s="6">
        <v>0.305</v>
      </c>
      <c r="U94" s="6">
        <v>0.302</v>
      </c>
      <c r="V94" s="6">
        <v>0.308</v>
      </c>
      <c r="W94" s="6">
        <v>0.308</v>
      </c>
      <c r="X94" s="6">
        <v>0.307</v>
      </c>
    </row>
    <row r="95" spans="1:24">
      <c r="A95" s="6">
        <v>127.4</v>
      </c>
      <c r="B95" s="6">
        <v>0.302</v>
      </c>
      <c r="C95" s="6">
        <v>0.301</v>
      </c>
      <c r="D95" s="6">
        <v>0.303</v>
      </c>
      <c r="F95" s="6">
        <v>54.6</v>
      </c>
      <c r="G95" s="6">
        <v>0.299</v>
      </c>
      <c r="H95" s="6">
        <v>0.3</v>
      </c>
      <c r="I95" s="6">
        <v>0.301</v>
      </c>
      <c r="J95" s="68">
        <v>0.3</v>
      </c>
      <c r="K95" s="69">
        <v>0.304</v>
      </c>
      <c r="L95" s="69">
        <v>0.307</v>
      </c>
      <c r="O95" s="6">
        <v>54.6</v>
      </c>
      <c r="P95" s="6">
        <v>0.303</v>
      </c>
      <c r="Q95" s="6">
        <v>0.301</v>
      </c>
      <c r="R95" s="6">
        <v>0.304</v>
      </c>
      <c r="S95" s="6">
        <v>0.306</v>
      </c>
      <c r="T95" s="6">
        <v>0.306</v>
      </c>
      <c r="U95" s="6">
        <v>0.304</v>
      </c>
      <c r="V95" s="6">
        <v>0.305</v>
      </c>
      <c r="W95" s="6">
        <v>0.304</v>
      </c>
      <c r="X95" s="6">
        <v>0.303</v>
      </c>
    </row>
    <row r="96" spans="1:24">
      <c r="A96" s="6">
        <v>128.8</v>
      </c>
      <c r="B96" s="6">
        <v>0.302</v>
      </c>
      <c r="C96" s="6">
        <v>0.3</v>
      </c>
      <c r="D96" s="6">
        <v>0.3</v>
      </c>
      <c r="F96" s="6">
        <v>55.2</v>
      </c>
      <c r="G96" s="6">
        <v>0.299</v>
      </c>
      <c r="H96" s="6">
        <v>0.302</v>
      </c>
      <c r="I96" s="6">
        <v>0.3</v>
      </c>
      <c r="J96" s="68">
        <v>0.299</v>
      </c>
      <c r="K96" s="69">
        <v>0.304</v>
      </c>
      <c r="L96" s="69">
        <v>0.305</v>
      </c>
      <c r="O96" s="6">
        <v>55.2</v>
      </c>
      <c r="P96" s="6">
        <v>0.301</v>
      </c>
      <c r="Q96" s="6">
        <v>0.306</v>
      </c>
      <c r="R96" s="6">
        <v>0.302</v>
      </c>
      <c r="S96" s="6">
        <v>0.305</v>
      </c>
      <c r="T96" s="6">
        <v>0.306</v>
      </c>
      <c r="U96" s="6">
        <v>0.305</v>
      </c>
      <c r="V96" s="6">
        <v>0.303</v>
      </c>
      <c r="W96" s="6">
        <v>0.307</v>
      </c>
      <c r="X96" s="6">
        <v>0.305</v>
      </c>
    </row>
    <row r="97" spans="1:24">
      <c r="A97" s="6">
        <v>130.2</v>
      </c>
      <c r="B97" s="6">
        <v>0.302</v>
      </c>
      <c r="C97" s="6">
        <v>0.302</v>
      </c>
      <c r="D97" s="6">
        <v>0.303</v>
      </c>
      <c r="F97" s="6">
        <v>55.8</v>
      </c>
      <c r="G97" s="6">
        <v>0.302</v>
      </c>
      <c r="H97" s="6">
        <v>0.303</v>
      </c>
      <c r="I97" s="6">
        <v>0.304</v>
      </c>
      <c r="J97" s="68">
        <v>0.302</v>
      </c>
      <c r="K97" s="69">
        <v>0.305</v>
      </c>
      <c r="L97" s="69">
        <v>0.306</v>
      </c>
      <c r="O97" s="6">
        <v>55.8</v>
      </c>
      <c r="P97" s="6">
        <v>0.3</v>
      </c>
      <c r="Q97" s="6">
        <v>0.302</v>
      </c>
      <c r="R97" s="6">
        <v>0.3</v>
      </c>
      <c r="S97" s="6">
        <v>0.302</v>
      </c>
      <c r="T97" s="6">
        <v>0.306</v>
      </c>
      <c r="U97" s="6">
        <v>0.307</v>
      </c>
      <c r="V97" s="6">
        <v>0.306</v>
      </c>
      <c r="W97" s="6">
        <v>0.306</v>
      </c>
      <c r="X97" s="6">
        <v>0.306</v>
      </c>
    </row>
    <row r="98" spans="1:24">
      <c r="A98" s="6">
        <v>131.6</v>
      </c>
      <c r="B98" s="6">
        <v>0.302</v>
      </c>
      <c r="C98" s="6">
        <v>0.302</v>
      </c>
      <c r="D98" s="6">
        <v>0.304</v>
      </c>
      <c r="F98" s="6">
        <v>56.4</v>
      </c>
      <c r="G98" s="6">
        <v>0.301</v>
      </c>
      <c r="H98" s="6">
        <v>0.302</v>
      </c>
      <c r="I98" s="6">
        <v>0.304</v>
      </c>
      <c r="J98" s="68">
        <v>0.301</v>
      </c>
      <c r="K98" s="69">
        <v>0.303</v>
      </c>
      <c r="L98" s="69">
        <v>0.302</v>
      </c>
      <c r="O98" s="6">
        <v>56.4</v>
      </c>
      <c r="P98" s="6">
        <v>0.298</v>
      </c>
      <c r="Q98" s="6">
        <v>0.302</v>
      </c>
      <c r="R98" s="6">
        <v>0.304</v>
      </c>
      <c r="S98" s="6">
        <v>0.307</v>
      </c>
      <c r="T98" s="6">
        <v>0.306</v>
      </c>
      <c r="U98" s="6">
        <v>0.302</v>
      </c>
      <c r="V98" s="6">
        <v>0.305</v>
      </c>
      <c r="W98" s="6">
        <v>0.304</v>
      </c>
      <c r="X98" s="6">
        <v>0.306</v>
      </c>
    </row>
    <row r="99" spans="1:24">
      <c r="A99" s="6">
        <v>133</v>
      </c>
      <c r="B99" s="6">
        <v>0.299</v>
      </c>
      <c r="C99" s="6">
        <v>0.301</v>
      </c>
      <c r="D99" s="6">
        <v>0.3</v>
      </c>
      <c r="F99" s="6">
        <v>57</v>
      </c>
      <c r="G99" s="6">
        <v>0.301</v>
      </c>
      <c r="H99" s="6">
        <v>0.303</v>
      </c>
      <c r="I99" s="6">
        <v>0.304</v>
      </c>
      <c r="J99" s="68">
        <v>0.301</v>
      </c>
      <c r="K99" s="69">
        <v>0.303</v>
      </c>
      <c r="L99" s="69">
        <v>0.301</v>
      </c>
      <c r="O99" s="6">
        <v>57</v>
      </c>
      <c r="P99" s="6">
        <v>0.301</v>
      </c>
      <c r="Q99" s="6">
        <v>0.302</v>
      </c>
      <c r="R99" s="6">
        <v>0.303</v>
      </c>
      <c r="S99" s="6">
        <v>0.304</v>
      </c>
      <c r="T99" s="6">
        <v>0.307</v>
      </c>
      <c r="U99" s="6">
        <v>0.306</v>
      </c>
      <c r="V99" s="6">
        <v>0.306</v>
      </c>
      <c r="W99" s="6">
        <v>0.305</v>
      </c>
      <c r="X99" s="6">
        <v>0.303</v>
      </c>
    </row>
    <row r="100" spans="1:24">
      <c r="A100" s="6">
        <v>134.4</v>
      </c>
      <c r="B100" s="6">
        <v>0.301</v>
      </c>
      <c r="C100" s="6">
        <v>0.303</v>
      </c>
      <c r="D100" s="6">
        <v>0.301</v>
      </c>
      <c r="F100" s="6">
        <v>57.6</v>
      </c>
      <c r="G100" s="6">
        <v>0.299</v>
      </c>
      <c r="H100" s="6">
        <v>0.302</v>
      </c>
      <c r="I100" s="6">
        <v>0.304</v>
      </c>
      <c r="J100" s="68">
        <v>0.298</v>
      </c>
      <c r="K100" s="69">
        <v>0.303</v>
      </c>
      <c r="L100" s="69">
        <v>0.306</v>
      </c>
      <c r="O100" s="6">
        <v>57.6</v>
      </c>
      <c r="P100" s="6">
        <v>0.297</v>
      </c>
      <c r="Q100" s="6">
        <v>0.305</v>
      </c>
      <c r="R100" s="6">
        <v>0.304</v>
      </c>
      <c r="S100" s="6">
        <v>0.308</v>
      </c>
      <c r="T100" s="6">
        <v>0.307</v>
      </c>
      <c r="U100" s="6">
        <v>0.305</v>
      </c>
      <c r="V100" s="6">
        <v>0.304</v>
      </c>
      <c r="W100" s="6">
        <v>0.304</v>
      </c>
      <c r="X100" s="6">
        <v>0.305</v>
      </c>
    </row>
    <row r="101" spans="1:24">
      <c r="A101" s="6">
        <v>135.8</v>
      </c>
      <c r="B101" s="6">
        <v>0.303</v>
      </c>
      <c r="C101" s="6">
        <v>0.3</v>
      </c>
      <c r="D101" s="6">
        <v>0.301</v>
      </c>
      <c r="F101" s="6">
        <v>58.2</v>
      </c>
      <c r="G101" s="6">
        <v>0.302</v>
      </c>
      <c r="H101" s="6">
        <v>0.304</v>
      </c>
      <c r="I101" s="6">
        <v>0.305</v>
      </c>
      <c r="J101" s="68">
        <v>0.297</v>
      </c>
      <c r="K101" s="69">
        <v>0.304</v>
      </c>
      <c r="L101" s="69">
        <v>0.303</v>
      </c>
      <c r="O101" s="6">
        <v>58.2</v>
      </c>
      <c r="P101" s="6">
        <v>0.302</v>
      </c>
      <c r="Q101" s="6">
        <v>0.299</v>
      </c>
      <c r="R101" s="6">
        <v>0.302</v>
      </c>
      <c r="S101" s="6">
        <v>0.303</v>
      </c>
      <c r="T101" s="6">
        <v>0.306</v>
      </c>
      <c r="U101" s="6">
        <v>0.305</v>
      </c>
      <c r="V101" s="6">
        <v>0.305</v>
      </c>
      <c r="W101" s="6">
        <v>0.304</v>
      </c>
      <c r="X101" s="6">
        <v>0.307</v>
      </c>
    </row>
    <row r="102" spans="1:24">
      <c r="A102" s="6">
        <v>137.2</v>
      </c>
      <c r="B102" s="6">
        <v>0.303</v>
      </c>
      <c r="C102" s="6">
        <v>0.3</v>
      </c>
      <c r="D102" s="6">
        <v>0.3</v>
      </c>
      <c r="F102" s="6">
        <v>58.8</v>
      </c>
      <c r="G102" s="6">
        <v>0.304</v>
      </c>
      <c r="H102" s="6">
        <v>0.303</v>
      </c>
      <c r="I102" s="6">
        <v>0.306</v>
      </c>
      <c r="J102" s="68">
        <v>0.3</v>
      </c>
      <c r="K102" s="69">
        <v>0.302</v>
      </c>
      <c r="L102" s="69">
        <v>0.303</v>
      </c>
      <c r="O102" s="6">
        <v>58.8</v>
      </c>
      <c r="P102" s="6">
        <v>0.304</v>
      </c>
      <c r="Q102" s="6">
        <v>0.303</v>
      </c>
      <c r="R102" s="6">
        <v>0.304</v>
      </c>
      <c r="S102" s="6">
        <v>0.306</v>
      </c>
      <c r="T102" s="6">
        <v>0.306</v>
      </c>
      <c r="U102" s="6">
        <v>0.302</v>
      </c>
      <c r="V102" s="6">
        <v>0.306</v>
      </c>
      <c r="W102" s="6">
        <v>0.304</v>
      </c>
      <c r="X102" s="6">
        <v>0.303</v>
      </c>
    </row>
    <row r="103" spans="1:24">
      <c r="A103" s="6">
        <v>138.6</v>
      </c>
      <c r="B103" s="6">
        <v>0.299</v>
      </c>
      <c r="C103" s="6">
        <v>0.302</v>
      </c>
      <c r="D103" s="6">
        <v>0.302</v>
      </c>
      <c r="F103" s="6">
        <v>59.4</v>
      </c>
      <c r="G103" s="6">
        <v>0.304</v>
      </c>
      <c r="H103" s="6">
        <v>0.301</v>
      </c>
      <c r="I103" s="6">
        <v>0.299</v>
      </c>
      <c r="J103" s="68">
        <v>0.297</v>
      </c>
      <c r="K103" s="69">
        <v>0.305</v>
      </c>
      <c r="L103" s="69">
        <v>0.303</v>
      </c>
      <c r="O103" s="6">
        <v>59.4</v>
      </c>
      <c r="P103" s="6">
        <v>0.302</v>
      </c>
      <c r="Q103" s="6">
        <v>0.302</v>
      </c>
      <c r="R103" s="6">
        <v>0.302</v>
      </c>
      <c r="S103" s="6">
        <v>0.304</v>
      </c>
      <c r="T103" s="6">
        <v>0.305</v>
      </c>
      <c r="U103" s="6">
        <v>0.304</v>
      </c>
      <c r="V103" s="6">
        <v>0.303</v>
      </c>
      <c r="W103" s="6">
        <v>0.304</v>
      </c>
      <c r="X103" s="6">
        <v>0.307</v>
      </c>
    </row>
    <row r="104" spans="1:24">
      <c r="A104" s="6">
        <v>140</v>
      </c>
      <c r="B104" s="6">
        <v>0.3</v>
      </c>
      <c r="C104" s="6">
        <v>0.303</v>
      </c>
      <c r="D104" s="6">
        <v>0.3</v>
      </c>
      <c r="F104" s="6">
        <v>60</v>
      </c>
      <c r="G104" s="6">
        <v>0.301</v>
      </c>
      <c r="H104" s="6">
        <v>0.303</v>
      </c>
      <c r="I104" s="6">
        <v>0.307</v>
      </c>
      <c r="J104" s="68">
        <v>0.299</v>
      </c>
      <c r="K104" s="69">
        <v>0.301</v>
      </c>
      <c r="L104" s="69">
        <v>0.302</v>
      </c>
      <c r="O104" s="6">
        <v>60</v>
      </c>
      <c r="P104" s="6">
        <v>0.302</v>
      </c>
      <c r="Q104" s="6">
        <v>0.304</v>
      </c>
      <c r="R104" s="6">
        <v>0.302</v>
      </c>
      <c r="S104" s="6">
        <v>0.306</v>
      </c>
      <c r="T104" s="6">
        <v>0.306</v>
      </c>
      <c r="U104" s="6">
        <v>0.303</v>
      </c>
      <c r="V104" s="6">
        <v>0.307</v>
      </c>
      <c r="W104" s="6">
        <v>0.306</v>
      </c>
      <c r="X104" s="6">
        <v>0.304</v>
      </c>
    </row>
    <row r="105" spans="1:24">
      <c r="A105" s="6">
        <v>141.4</v>
      </c>
      <c r="B105" s="6">
        <v>0.3</v>
      </c>
      <c r="C105" s="6">
        <v>0.298</v>
      </c>
      <c r="D105" s="6">
        <v>0.299</v>
      </c>
      <c r="F105" s="6">
        <v>60.6</v>
      </c>
      <c r="G105" s="6">
        <v>0.303</v>
      </c>
      <c r="H105" s="6">
        <v>0.301</v>
      </c>
      <c r="I105" s="6">
        <v>0.3</v>
      </c>
      <c r="J105" s="68">
        <v>0.3</v>
      </c>
      <c r="K105" s="69">
        <v>0.305</v>
      </c>
      <c r="L105" s="69">
        <v>0.304</v>
      </c>
      <c r="O105" s="6">
        <v>60.6</v>
      </c>
      <c r="P105" s="6">
        <v>0.301</v>
      </c>
      <c r="Q105" s="6">
        <v>0.304</v>
      </c>
      <c r="R105" s="6">
        <v>0.3</v>
      </c>
      <c r="S105" s="6">
        <v>0.306</v>
      </c>
      <c r="T105" s="6">
        <v>0.308</v>
      </c>
      <c r="U105" s="6">
        <v>0.303</v>
      </c>
      <c r="V105" s="6">
        <v>0.305</v>
      </c>
      <c r="W105" s="6">
        <v>0.306</v>
      </c>
      <c r="X105" s="6">
        <v>0.306</v>
      </c>
    </row>
    <row r="106" spans="1:24">
      <c r="A106" s="6">
        <v>142.8</v>
      </c>
      <c r="B106" s="6">
        <v>0.301</v>
      </c>
      <c r="C106" s="6">
        <v>0.302</v>
      </c>
      <c r="D106" s="6">
        <v>0.299</v>
      </c>
      <c r="F106" s="6">
        <v>61.2</v>
      </c>
      <c r="G106" s="6">
        <v>0.301</v>
      </c>
      <c r="H106" s="6">
        <v>0.304</v>
      </c>
      <c r="I106" s="6">
        <v>0.303</v>
      </c>
      <c r="J106" s="68">
        <v>0.298</v>
      </c>
      <c r="K106" s="69">
        <v>0.303</v>
      </c>
      <c r="L106" s="69">
        <v>0.303</v>
      </c>
      <c r="O106" s="6">
        <v>61.2</v>
      </c>
      <c r="P106" s="6">
        <v>0.3</v>
      </c>
      <c r="Q106" s="6">
        <v>0.305</v>
      </c>
      <c r="R106" s="6">
        <v>0.303</v>
      </c>
      <c r="S106" s="6">
        <v>0.303</v>
      </c>
      <c r="T106" s="6">
        <v>0.306</v>
      </c>
      <c r="U106" s="6">
        <v>0.305</v>
      </c>
      <c r="V106" s="6">
        <v>0.306</v>
      </c>
      <c r="W106" s="6">
        <v>0.305</v>
      </c>
      <c r="X106" s="6">
        <v>0.306</v>
      </c>
    </row>
    <row r="107" spans="1:24">
      <c r="A107" s="6">
        <v>144.2</v>
      </c>
      <c r="B107" s="6">
        <v>0.301</v>
      </c>
      <c r="C107" s="6">
        <v>0.303</v>
      </c>
      <c r="D107" s="6">
        <v>0.301</v>
      </c>
      <c r="F107" s="6">
        <v>61.8</v>
      </c>
      <c r="G107" s="6">
        <v>0.302</v>
      </c>
      <c r="H107" s="6">
        <v>0.301</v>
      </c>
      <c r="I107" s="6">
        <v>0.303</v>
      </c>
      <c r="J107" s="68">
        <v>0.299</v>
      </c>
      <c r="K107" s="69">
        <v>0.302</v>
      </c>
      <c r="L107" s="69">
        <v>0.302</v>
      </c>
      <c r="O107" s="6">
        <v>61.8</v>
      </c>
      <c r="P107" s="6">
        <v>0.305</v>
      </c>
      <c r="Q107" s="6">
        <v>0.303</v>
      </c>
      <c r="R107" s="6">
        <v>0.302</v>
      </c>
      <c r="S107" s="6">
        <v>0.303</v>
      </c>
      <c r="T107" s="6">
        <v>0.306</v>
      </c>
      <c r="U107" s="6">
        <v>0.305</v>
      </c>
      <c r="V107" s="6">
        <v>0.306</v>
      </c>
      <c r="W107" s="6">
        <v>0.307</v>
      </c>
      <c r="X107" s="6">
        <v>0.306</v>
      </c>
    </row>
    <row r="108" spans="1:24">
      <c r="A108" s="6">
        <v>145.6</v>
      </c>
      <c r="B108" s="6">
        <v>0.302</v>
      </c>
      <c r="C108" s="6">
        <v>0.304</v>
      </c>
      <c r="D108" s="6">
        <v>0.299</v>
      </c>
      <c r="F108" s="6">
        <v>62.4</v>
      </c>
      <c r="G108" s="6">
        <v>0.303</v>
      </c>
      <c r="H108" s="6">
        <v>0.303</v>
      </c>
      <c r="I108" s="6">
        <v>0.306</v>
      </c>
      <c r="J108" s="68">
        <v>0.299</v>
      </c>
      <c r="K108" s="69">
        <v>0.304</v>
      </c>
      <c r="L108" s="69">
        <v>0.302</v>
      </c>
      <c r="O108" s="6">
        <v>62.4</v>
      </c>
      <c r="P108" s="6">
        <v>0.297</v>
      </c>
      <c r="Q108" s="6">
        <v>0.304</v>
      </c>
      <c r="R108" s="6">
        <v>0.304</v>
      </c>
      <c r="S108" s="6">
        <v>0.305</v>
      </c>
      <c r="T108" s="6">
        <v>0.305</v>
      </c>
      <c r="U108" s="6">
        <v>0.306</v>
      </c>
      <c r="V108" s="6">
        <v>0.303</v>
      </c>
      <c r="W108" s="6">
        <v>0.306</v>
      </c>
      <c r="X108" s="6">
        <v>0.305</v>
      </c>
    </row>
    <row r="109" spans="1:24">
      <c r="A109" s="6">
        <v>147</v>
      </c>
      <c r="B109" s="6">
        <v>0.301</v>
      </c>
      <c r="C109" s="6">
        <v>0.299</v>
      </c>
      <c r="D109" s="6">
        <v>0.301</v>
      </c>
      <c r="F109" s="6">
        <v>63</v>
      </c>
      <c r="G109" s="6">
        <v>0.301</v>
      </c>
      <c r="H109" s="6">
        <v>0.302</v>
      </c>
      <c r="I109" s="6">
        <v>0.304</v>
      </c>
      <c r="J109" s="68">
        <v>0.299</v>
      </c>
      <c r="K109" s="69">
        <v>0.303</v>
      </c>
      <c r="L109" s="69">
        <v>0.301</v>
      </c>
      <c r="O109" s="6">
        <v>63</v>
      </c>
      <c r="P109" s="6">
        <v>0.303</v>
      </c>
      <c r="Q109" s="6">
        <v>0.302</v>
      </c>
      <c r="R109" s="6">
        <v>0.301</v>
      </c>
      <c r="S109" s="6">
        <v>0.304</v>
      </c>
      <c r="T109" s="6">
        <v>0.308</v>
      </c>
      <c r="U109" s="6">
        <v>0.305</v>
      </c>
      <c r="V109" s="6">
        <v>0.307</v>
      </c>
      <c r="W109" s="6">
        <v>0.306</v>
      </c>
      <c r="X109" s="6">
        <v>0.304</v>
      </c>
    </row>
    <row r="110" spans="1:24">
      <c r="A110" s="6">
        <v>148.4</v>
      </c>
      <c r="B110" s="6">
        <v>0.298</v>
      </c>
      <c r="C110" s="6">
        <v>0.302</v>
      </c>
      <c r="D110" s="6">
        <v>0.302</v>
      </c>
      <c r="F110" s="6">
        <v>63.6</v>
      </c>
      <c r="G110" s="6">
        <v>0.297</v>
      </c>
      <c r="H110" s="6">
        <v>0.299</v>
      </c>
      <c r="I110" s="6">
        <v>0.304</v>
      </c>
      <c r="J110" s="68">
        <v>0.299</v>
      </c>
      <c r="K110" s="69">
        <v>0.3</v>
      </c>
      <c r="L110" s="69">
        <v>0.301</v>
      </c>
      <c r="O110" s="6">
        <v>63.6</v>
      </c>
      <c r="P110" s="6">
        <v>0.3</v>
      </c>
      <c r="Q110" s="6">
        <v>0.301</v>
      </c>
      <c r="R110" s="6">
        <v>0.308</v>
      </c>
      <c r="S110" s="6">
        <v>0.307</v>
      </c>
      <c r="T110" s="6">
        <v>0.304</v>
      </c>
      <c r="U110" s="6">
        <v>0.304</v>
      </c>
      <c r="V110" s="6">
        <v>0.306</v>
      </c>
      <c r="W110" s="6">
        <v>0.305</v>
      </c>
      <c r="X110" s="6">
        <v>0.303</v>
      </c>
    </row>
    <row r="111" spans="1:24">
      <c r="A111" s="6">
        <v>149.8</v>
      </c>
      <c r="B111" s="6">
        <v>0.302</v>
      </c>
      <c r="C111" s="6">
        <v>0.302</v>
      </c>
      <c r="D111" s="6">
        <v>0.299</v>
      </c>
      <c r="F111" s="6">
        <v>64.2</v>
      </c>
      <c r="G111" s="6">
        <v>0.306</v>
      </c>
      <c r="H111" s="6">
        <v>0.301</v>
      </c>
      <c r="I111" s="6">
        <v>0.306</v>
      </c>
      <c r="J111" s="68">
        <v>0.302</v>
      </c>
      <c r="K111" s="69">
        <v>0.304</v>
      </c>
      <c r="L111" s="69">
        <v>0.307</v>
      </c>
      <c r="O111" s="6">
        <v>64.2</v>
      </c>
      <c r="P111" s="6">
        <v>0.301</v>
      </c>
      <c r="Q111" s="6">
        <v>0.301</v>
      </c>
      <c r="R111" s="6">
        <v>0.301</v>
      </c>
      <c r="S111" s="6">
        <v>0.305</v>
      </c>
      <c r="T111" s="6">
        <v>0.308</v>
      </c>
      <c r="U111" s="6">
        <v>0.303</v>
      </c>
      <c r="V111" s="6">
        <v>0.303</v>
      </c>
      <c r="W111" s="6">
        <v>0.306</v>
      </c>
      <c r="X111" s="6">
        <v>0.306</v>
      </c>
    </row>
    <row r="112" spans="6:24">
      <c r="F112" s="6">
        <v>64.8</v>
      </c>
      <c r="G112" s="6">
        <v>0.299</v>
      </c>
      <c r="H112" s="6">
        <v>0.301</v>
      </c>
      <c r="I112" s="6">
        <v>0.305</v>
      </c>
      <c r="J112" s="68">
        <v>0.3</v>
      </c>
      <c r="K112" s="69">
        <v>0.305</v>
      </c>
      <c r="L112" s="69">
        <v>0.305</v>
      </c>
      <c r="O112" s="6">
        <v>64.8</v>
      </c>
      <c r="P112" s="6">
        <v>0.305</v>
      </c>
      <c r="Q112" s="6">
        <v>0.299</v>
      </c>
      <c r="R112" s="6">
        <v>0.301</v>
      </c>
      <c r="S112" s="6">
        <v>0.305</v>
      </c>
      <c r="T112" s="6">
        <v>0.306</v>
      </c>
      <c r="U112" s="6">
        <v>0.305</v>
      </c>
      <c r="V112" s="6">
        <v>0.305</v>
      </c>
      <c r="W112" s="6">
        <v>0.306</v>
      </c>
      <c r="X112" s="6">
        <v>0.304</v>
      </c>
    </row>
    <row r="113" spans="6:24">
      <c r="F113" s="6">
        <v>65.4</v>
      </c>
      <c r="G113" s="6">
        <v>0.3</v>
      </c>
      <c r="H113" s="6">
        <v>0.304</v>
      </c>
      <c r="I113" s="6">
        <v>0.302</v>
      </c>
      <c r="J113" s="68">
        <v>0.299</v>
      </c>
      <c r="K113" s="69">
        <v>0.305</v>
      </c>
      <c r="L113" s="69">
        <v>0.302</v>
      </c>
      <c r="O113" s="6">
        <v>65.4</v>
      </c>
      <c r="P113" s="6">
        <v>0.301</v>
      </c>
      <c r="Q113" s="6">
        <v>0.301</v>
      </c>
      <c r="R113" s="6">
        <v>0.304</v>
      </c>
      <c r="S113" s="6">
        <v>0.308</v>
      </c>
      <c r="T113" s="6">
        <v>0.305</v>
      </c>
      <c r="U113" s="6">
        <v>0.304</v>
      </c>
      <c r="V113" s="6">
        <v>0.306</v>
      </c>
      <c r="W113" s="6">
        <v>0.306</v>
      </c>
      <c r="X113" s="6">
        <v>0.306</v>
      </c>
    </row>
    <row r="114" spans="6:24">
      <c r="F114" s="6">
        <v>66</v>
      </c>
      <c r="G114" s="6">
        <v>0.302</v>
      </c>
      <c r="H114" s="6">
        <v>0.301</v>
      </c>
      <c r="I114" s="6">
        <v>0.305</v>
      </c>
      <c r="J114" s="68">
        <v>0.299</v>
      </c>
      <c r="K114" s="69">
        <v>0.305</v>
      </c>
      <c r="L114" s="69">
        <v>0.303</v>
      </c>
      <c r="O114" s="6">
        <v>66</v>
      </c>
      <c r="P114" s="6">
        <v>0.303</v>
      </c>
      <c r="Q114" s="6">
        <v>0.303</v>
      </c>
      <c r="R114" s="6">
        <v>0.303</v>
      </c>
      <c r="S114" s="6">
        <v>0.303</v>
      </c>
      <c r="T114" s="6">
        <v>0.307</v>
      </c>
      <c r="U114" s="6">
        <v>0.303</v>
      </c>
      <c r="V114" s="6">
        <v>0.305</v>
      </c>
      <c r="W114" s="6">
        <v>0.304</v>
      </c>
      <c r="X114" s="6">
        <v>0.303</v>
      </c>
    </row>
    <row r="115" spans="6:24">
      <c r="F115" s="6">
        <v>66.6</v>
      </c>
      <c r="G115" s="6">
        <v>0.302</v>
      </c>
      <c r="H115" s="6">
        <v>0.301</v>
      </c>
      <c r="I115" s="6">
        <v>0.301</v>
      </c>
      <c r="J115" s="68">
        <v>0.298</v>
      </c>
      <c r="K115" s="69">
        <v>0.303</v>
      </c>
      <c r="L115" s="69">
        <v>0.307</v>
      </c>
      <c r="O115" s="6">
        <v>66.6</v>
      </c>
      <c r="P115" s="6">
        <v>0.302</v>
      </c>
      <c r="Q115" s="6">
        <v>0.303</v>
      </c>
      <c r="R115" s="6">
        <v>0.302</v>
      </c>
      <c r="S115" s="6">
        <v>0.303</v>
      </c>
      <c r="T115" s="6">
        <v>0.309</v>
      </c>
      <c r="U115" s="6">
        <v>0.303</v>
      </c>
      <c r="V115" s="6">
        <v>0.304</v>
      </c>
      <c r="W115" s="6">
        <v>0.304</v>
      </c>
      <c r="X115" s="6">
        <v>0.306</v>
      </c>
    </row>
    <row r="116" spans="6:24">
      <c r="F116" s="6">
        <v>67.2</v>
      </c>
      <c r="G116" s="6">
        <v>0.303</v>
      </c>
      <c r="H116" s="6">
        <v>0.302</v>
      </c>
      <c r="I116" s="6">
        <v>0.3</v>
      </c>
      <c r="J116" s="68">
        <v>0.299</v>
      </c>
      <c r="K116" s="69">
        <v>0.304</v>
      </c>
      <c r="L116" s="69">
        <v>0.304</v>
      </c>
      <c r="O116" s="6">
        <v>67.2</v>
      </c>
      <c r="P116" s="6">
        <v>0.299</v>
      </c>
      <c r="Q116" s="6">
        <v>0.3</v>
      </c>
      <c r="R116" s="6">
        <v>0.305</v>
      </c>
      <c r="S116" s="6">
        <v>0.303</v>
      </c>
      <c r="T116" s="6">
        <v>0.306</v>
      </c>
      <c r="U116" s="6">
        <v>0.305</v>
      </c>
      <c r="V116" s="6">
        <v>0.302</v>
      </c>
      <c r="W116" s="6">
        <v>0.306</v>
      </c>
      <c r="X116" s="6">
        <v>0.307</v>
      </c>
    </row>
    <row r="117" spans="6:24">
      <c r="F117" s="6">
        <v>67.8</v>
      </c>
      <c r="G117" s="6">
        <v>0.299</v>
      </c>
      <c r="H117" s="6">
        <v>0.3</v>
      </c>
      <c r="I117" s="6">
        <v>0.306</v>
      </c>
      <c r="J117" s="68">
        <v>0.299</v>
      </c>
      <c r="K117" s="69">
        <v>0.302</v>
      </c>
      <c r="L117" s="69">
        <v>0.304</v>
      </c>
      <c r="O117" s="6">
        <v>67.8</v>
      </c>
      <c r="P117" s="6">
        <v>0.304</v>
      </c>
      <c r="Q117" s="6">
        <v>0.303</v>
      </c>
      <c r="R117" s="6">
        <v>0.303</v>
      </c>
      <c r="S117" s="6">
        <v>0.305</v>
      </c>
      <c r="T117" s="6">
        <v>0.306</v>
      </c>
      <c r="U117" s="6">
        <v>0.304</v>
      </c>
      <c r="V117" s="6">
        <v>0.302</v>
      </c>
      <c r="W117" s="6">
        <v>0.304</v>
      </c>
      <c r="X117" s="6">
        <v>0.304</v>
      </c>
    </row>
    <row r="118" spans="6:24">
      <c r="F118" s="6">
        <v>68.4</v>
      </c>
      <c r="G118" s="6">
        <v>0.301</v>
      </c>
      <c r="H118" s="6">
        <v>0.302</v>
      </c>
      <c r="I118" s="6">
        <v>0.301</v>
      </c>
      <c r="J118" s="68">
        <v>0.296</v>
      </c>
      <c r="K118" s="69">
        <v>0.304</v>
      </c>
      <c r="L118" s="69">
        <v>0.303</v>
      </c>
      <c r="O118" s="6">
        <v>68.4</v>
      </c>
      <c r="P118" s="6">
        <v>0.301</v>
      </c>
      <c r="Q118" s="6">
        <v>0.303</v>
      </c>
      <c r="R118" s="6">
        <v>0.302</v>
      </c>
      <c r="S118" s="6">
        <v>0.306</v>
      </c>
      <c r="T118" s="6">
        <v>0.306</v>
      </c>
      <c r="U118" s="6">
        <v>0.309</v>
      </c>
      <c r="V118" s="6">
        <v>0.306</v>
      </c>
      <c r="W118" s="6">
        <v>0.303</v>
      </c>
      <c r="X118" s="6">
        <v>0.305</v>
      </c>
    </row>
    <row r="119" spans="6:24">
      <c r="F119" s="6">
        <v>69</v>
      </c>
      <c r="G119" s="6">
        <v>0.3</v>
      </c>
      <c r="H119" s="6">
        <v>0.3</v>
      </c>
      <c r="I119" s="6">
        <v>0.303</v>
      </c>
      <c r="J119" s="68">
        <v>0.299</v>
      </c>
      <c r="K119" s="69">
        <v>0.302</v>
      </c>
      <c r="L119" s="69">
        <v>0.3</v>
      </c>
      <c r="O119" s="6">
        <v>69</v>
      </c>
      <c r="P119" s="6">
        <v>0.305</v>
      </c>
      <c r="Q119" s="6">
        <v>0.301</v>
      </c>
      <c r="R119" s="6">
        <v>0.302</v>
      </c>
      <c r="S119" s="6">
        <v>0.305</v>
      </c>
      <c r="T119" s="6">
        <v>0.308</v>
      </c>
      <c r="U119" s="6">
        <v>0.305</v>
      </c>
      <c r="V119" s="6">
        <v>0.303</v>
      </c>
      <c r="W119" s="6">
        <v>0.305</v>
      </c>
      <c r="X119" s="6">
        <v>0.304</v>
      </c>
    </row>
    <row r="120" spans="6:24">
      <c r="F120" s="6">
        <v>69.6</v>
      </c>
      <c r="G120" s="6">
        <v>0.299</v>
      </c>
      <c r="H120" s="6">
        <v>0.3</v>
      </c>
      <c r="I120" s="6">
        <v>0.302</v>
      </c>
      <c r="J120" s="68">
        <v>0.299</v>
      </c>
      <c r="K120" s="69">
        <v>0.301</v>
      </c>
      <c r="L120" s="69">
        <v>0.306</v>
      </c>
      <c r="O120" s="6">
        <v>69.6</v>
      </c>
      <c r="P120" s="6">
        <v>0.302</v>
      </c>
      <c r="Q120" s="6">
        <v>0.304</v>
      </c>
      <c r="R120" s="6">
        <v>0.303</v>
      </c>
      <c r="S120" s="6">
        <v>0.307</v>
      </c>
      <c r="T120" s="6">
        <v>0.302</v>
      </c>
      <c r="U120" s="6">
        <v>0.304</v>
      </c>
      <c r="V120" s="6">
        <v>0.306</v>
      </c>
      <c r="W120" s="6">
        <v>0.306</v>
      </c>
      <c r="X120" s="6">
        <v>0.306</v>
      </c>
    </row>
    <row r="121" spans="6:24">
      <c r="F121" s="6">
        <v>70.2</v>
      </c>
      <c r="G121" s="6">
        <v>0.301</v>
      </c>
      <c r="H121" s="6">
        <v>0.303</v>
      </c>
      <c r="I121" s="6">
        <v>0.303</v>
      </c>
      <c r="J121" s="68">
        <v>0.301</v>
      </c>
      <c r="K121" s="69">
        <v>0.303</v>
      </c>
      <c r="L121" s="69">
        <v>0.305</v>
      </c>
      <c r="O121" s="6">
        <v>70.2</v>
      </c>
      <c r="P121" s="6">
        <v>0.305</v>
      </c>
      <c r="Q121" s="6">
        <v>0.302</v>
      </c>
      <c r="R121" s="6">
        <v>0.298</v>
      </c>
      <c r="S121" s="6">
        <v>0.302</v>
      </c>
      <c r="T121" s="6">
        <v>0.307</v>
      </c>
      <c r="U121" s="6">
        <v>0.303</v>
      </c>
      <c r="V121" s="6">
        <v>0.302</v>
      </c>
      <c r="W121" s="6">
        <v>0.307</v>
      </c>
      <c r="X121" s="6">
        <v>0.303</v>
      </c>
    </row>
    <row r="122" spans="6:24">
      <c r="F122" s="6">
        <v>70.8</v>
      </c>
      <c r="G122" s="6">
        <v>0.302</v>
      </c>
      <c r="H122" s="6">
        <v>0.301</v>
      </c>
      <c r="I122" s="6">
        <v>0.304</v>
      </c>
      <c r="J122" s="68">
        <v>0.301</v>
      </c>
      <c r="K122" s="69">
        <v>0.302</v>
      </c>
      <c r="L122" s="69">
        <v>0.305</v>
      </c>
      <c r="O122" s="6">
        <v>70.8</v>
      </c>
      <c r="P122" s="6">
        <v>0.299</v>
      </c>
      <c r="Q122" s="6">
        <v>0.298</v>
      </c>
      <c r="R122" s="6">
        <v>0.302</v>
      </c>
      <c r="S122" s="6">
        <v>0.305</v>
      </c>
      <c r="T122" s="6">
        <v>0.307</v>
      </c>
      <c r="U122" s="6">
        <v>0.303</v>
      </c>
      <c r="V122" s="6">
        <v>0.305</v>
      </c>
      <c r="W122" s="6">
        <v>0.305</v>
      </c>
      <c r="X122" s="6">
        <v>0.306</v>
      </c>
    </row>
    <row r="123" spans="6:24">
      <c r="F123" s="6">
        <v>71.4</v>
      </c>
      <c r="G123" s="6">
        <v>0.3</v>
      </c>
      <c r="H123" s="6">
        <v>0.302</v>
      </c>
      <c r="I123" s="6">
        <v>0.306</v>
      </c>
      <c r="J123" s="68">
        <v>0.302</v>
      </c>
      <c r="K123" s="69">
        <v>0.305</v>
      </c>
      <c r="L123" s="69">
        <v>0.305</v>
      </c>
      <c r="O123" s="6">
        <v>71.4</v>
      </c>
      <c r="P123" s="6">
        <v>0.3</v>
      </c>
      <c r="Q123" s="6">
        <v>0.299</v>
      </c>
      <c r="R123" s="6">
        <v>0.302</v>
      </c>
      <c r="S123" s="6">
        <v>0.308</v>
      </c>
      <c r="T123" s="6">
        <v>0.305</v>
      </c>
      <c r="U123" s="6">
        <v>0.304</v>
      </c>
      <c r="V123" s="6">
        <v>0.305</v>
      </c>
      <c r="W123" s="6">
        <v>0.305</v>
      </c>
      <c r="X123" s="6">
        <v>0.305</v>
      </c>
    </row>
    <row r="124" spans="6:24">
      <c r="F124" s="6">
        <v>72</v>
      </c>
      <c r="G124" s="6">
        <v>0.302</v>
      </c>
      <c r="H124" s="6">
        <v>0.305</v>
      </c>
      <c r="I124" s="6">
        <v>0.304</v>
      </c>
      <c r="J124" s="68">
        <v>0.298</v>
      </c>
      <c r="K124" s="69">
        <v>0.303</v>
      </c>
      <c r="L124" s="69">
        <v>0.304</v>
      </c>
      <c r="O124" s="6">
        <v>72</v>
      </c>
      <c r="P124" s="6">
        <v>0.298</v>
      </c>
      <c r="Q124" s="6">
        <v>0.302</v>
      </c>
      <c r="R124" s="6">
        <v>0.303</v>
      </c>
      <c r="S124" s="6">
        <v>0.305</v>
      </c>
      <c r="T124" s="6">
        <v>0.306</v>
      </c>
      <c r="U124" s="6">
        <v>0.304</v>
      </c>
      <c r="V124" s="6">
        <v>0.306</v>
      </c>
      <c r="W124" s="6">
        <v>0.305</v>
      </c>
      <c r="X124" s="6">
        <v>0.304</v>
      </c>
    </row>
    <row r="125" spans="6:24">
      <c r="F125" s="6">
        <v>72.6</v>
      </c>
      <c r="G125" s="6">
        <v>0.298</v>
      </c>
      <c r="H125" s="6">
        <v>0.303</v>
      </c>
      <c r="I125" s="6">
        <v>0.304</v>
      </c>
      <c r="J125" s="68">
        <v>0.295</v>
      </c>
      <c r="K125" s="69">
        <v>0.301</v>
      </c>
      <c r="L125" s="69">
        <v>0.305</v>
      </c>
      <c r="O125" s="6">
        <v>72.6</v>
      </c>
      <c r="P125" s="6">
        <v>0.304</v>
      </c>
      <c r="Q125" s="6">
        <v>0.302</v>
      </c>
      <c r="R125" s="6">
        <v>0.303</v>
      </c>
      <c r="S125" s="6">
        <v>0.304</v>
      </c>
      <c r="T125" s="6">
        <v>0.306</v>
      </c>
      <c r="U125" s="6">
        <v>0.308</v>
      </c>
      <c r="V125" s="6">
        <v>0.304</v>
      </c>
      <c r="W125" s="6">
        <v>0.304</v>
      </c>
      <c r="X125" s="6">
        <v>0.305</v>
      </c>
    </row>
    <row r="126" spans="6:24">
      <c r="F126" s="6">
        <v>73.2</v>
      </c>
      <c r="G126" s="6">
        <v>0.305</v>
      </c>
      <c r="H126" s="6">
        <v>0.302</v>
      </c>
      <c r="I126" s="6">
        <v>0.304</v>
      </c>
      <c r="J126" s="68">
        <v>0.3</v>
      </c>
      <c r="K126" s="69">
        <v>0.305</v>
      </c>
      <c r="L126" s="69">
        <v>0.304</v>
      </c>
      <c r="O126" s="6">
        <v>73.2</v>
      </c>
      <c r="P126" s="6">
        <v>0.299</v>
      </c>
      <c r="Q126" s="6">
        <v>0.305</v>
      </c>
      <c r="R126" s="6">
        <v>0.303</v>
      </c>
      <c r="S126" s="6">
        <v>0.307</v>
      </c>
      <c r="T126" s="6">
        <v>0.305</v>
      </c>
      <c r="U126" s="6">
        <v>0.304</v>
      </c>
      <c r="V126" s="6">
        <v>0.304</v>
      </c>
      <c r="W126" s="6">
        <v>0.306</v>
      </c>
      <c r="X126" s="6">
        <v>0.302</v>
      </c>
    </row>
    <row r="127" spans="6:24">
      <c r="F127" s="6">
        <v>73.8</v>
      </c>
      <c r="G127" s="6">
        <v>0.298</v>
      </c>
      <c r="H127" s="6">
        <v>0.297</v>
      </c>
      <c r="I127" s="6">
        <v>0.299</v>
      </c>
      <c r="J127" s="68">
        <v>0.298</v>
      </c>
      <c r="K127" s="69">
        <v>0.303</v>
      </c>
      <c r="L127" s="69">
        <v>0.304</v>
      </c>
      <c r="O127" s="6">
        <v>73.8</v>
      </c>
      <c r="P127" s="6">
        <v>0.297</v>
      </c>
      <c r="Q127" s="6">
        <v>0.3</v>
      </c>
      <c r="R127" s="6">
        <v>0.3</v>
      </c>
      <c r="S127" s="6">
        <v>0.3</v>
      </c>
      <c r="T127" s="6">
        <v>0.306</v>
      </c>
      <c r="U127" s="6">
        <v>0.303</v>
      </c>
      <c r="V127" s="6">
        <v>0.306</v>
      </c>
      <c r="W127" s="6">
        <v>0.304</v>
      </c>
      <c r="X127" s="6">
        <v>0.306</v>
      </c>
    </row>
    <row r="128" spans="6:24">
      <c r="F128" s="6">
        <v>74.4</v>
      </c>
      <c r="G128" s="6">
        <v>0.3</v>
      </c>
      <c r="H128" s="6">
        <v>0.303</v>
      </c>
      <c r="I128" s="6">
        <v>0.303</v>
      </c>
      <c r="J128" s="68">
        <v>0.301</v>
      </c>
      <c r="K128" s="69">
        <v>0.303</v>
      </c>
      <c r="L128" s="69">
        <v>0.302</v>
      </c>
      <c r="O128" s="6">
        <v>74.4</v>
      </c>
      <c r="P128" s="6">
        <v>0.301</v>
      </c>
      <c r="Q128" s="6">
        <v>0.303</v>
      </c>
      <c r="R128" s="6">
        <v>0.302</v>
      </c>
      <c r="S128" s="6">
        <v>0.306</v>
      </c>
      <c r="T128" s="6">
        <v>0.306</v>
      </c>
      <c r="U128" s="6">
        <v>0.302</v>
      </c>
      <c r="V128" s="6">
        <v>0.305</v>
      </c>
      <c r="W128" s="6">
        <v>0.306</v>
      </c>
      <c r="X128" s="6">
        <v>0.302</v>
      </c>
    </row>
    <row r="129" spans="6:24">
      <c r="F129" s="6">
        <v>75</v>
      </c>
      <c r="G129" s="6">
        <v>0.303</v>
      </c>
      <c r="H129" s="6">
        <v>0.306</v>
      </c>
      <c r="I129" s="6">
        <v>0.306</v>
      </c>
      <c r="J129" s="68">
        <v>0.297</v>
      </c>
      <c r="K129" s="69">
        <v>0.3</v>
      </c>
      <c r="L129" s="69">
        <v>0.302</v>
      </c>
      <c r="O129" s="6">
        <v>75</v>
      </c>
      <c r="P129" s="6">
        <v>0.302</v>
      </c>
      <c r="Q129" s="6">
        <v>0.302</v>
      </c>
      <c r="R129" s="6">
        <v>0.304</v>
      </c>
      <c r="S129" s="6">
        <v>0.306</v>
      </c>
      <c r="T129" s="6">
        <v>0.307</v>
      </c>
      <c r="U129" s="6">
        <v>0.305</v>
      </c>
      <c r="V129" s="6">
        <v>0.304</v>
      </c>
      <c r="W129" s="6">
        <v>0.307</v>
      </c>
      <c r="X129" s="6">
        <v>0.305</v>
      </c>
    </row>
    <row r="130" spans="6:24">
      <c r="F130" s="6">
        <v>75.6</v>
      </c>
      <c r="G130" s="6">
        <v>0.302</v>
      </c>
      <c r="H130" s="6">
        <v>0.303</v>
      </c>
      <c r="I130" s="6">
        <v>0.304</v>
      </c>
      <c r="J130" s="68">
        <v>0.298</v>
      </c>
      <c r="K130" s="69">
        <v>0.303</v>
      </c>
      <c r="L130" s="69">
        <v>0.305</v>
      </c>
      <c r="O130" s="6">
        <v>75.6</v>
      </c>
      <c r="P130" s="6">
        <v>0.299</v>
      </c>
      <c r="Q130" s="6">
        <v>0.298</v>
      </c>
      <c r="R130" s="6">
        <v>0.301</v>
      </c>
      <c r="S130" s="6">
        <v>0.304</v>
      </c>
      <c r="T130" s="6">
        <v>0.309</v>
      </c>
      <c r="U130" s="6">
        <v>0.304</v>
      </c>
      <c r="V130" s="6">
        <v>0.303</v>
      </c>
      <c r="W130" s="6">
        <v>0.305</v>
      </c>
      <c r="X130" s="6">
        <v>0.303</v>
      </c>
    </row>
    <row r="131" spans="6:24">
      <c r="F131" s="6">
        <v>76.2</v>
      </c>
      <c r="G131" s="6">
        <v>0.301</v>
      </c>
      <c r="H131" s="6">
        <v>0.303</v>
      </c>
      <c r="I131" s="6">
        <v>0.304</v>
      </c>
      <c r="J131" s="68">
        <v>0.301</v>
      </c>
      <c r="K131" s="69">
        <v>0.304</v>
      </c>
      <c r="L131" s="69">
        <v>0.304</v>
      </c>
      <c r="O131" s="6">
        <v>76.2</v>
      </c>
      <c r="P131" s="6">
        <v>0.302</v>
      </c>
      <c r="Q131" s="6">
        <v>0.301</v>
      </c>
      <c r="R131" s="6">
        <v>0.303</v>
      </c>
      <c r="S131" s="6">
        <v>0.304</v>
      </c>
      <c r="T131" s="6">
        <v>0.307</v>
      </c>
      <c r="U131" s="6">
        <v>0.303</v>
      </c>
      <c r="V131" s="6">
        <v>0.304</v>
      </c>
      <c r="W131" s="6">
        <v>0.303</v>
      </c>
      <c r="X131" s="6">
        <v>0.306</v>
      </c>
    </row>
    <row r="132" spans="6:24">
      <c r="F132" s="6">
        <v>76.8</v>
      </c>
      <c r="G132" s="6">
        <v>0.301</v>
      </c>
      <c r="H132" s="6">
        <v>0.302</v>
      </c>
      <c r="I132" s="6">
        <v>0.299</v>
      </c>
      <c r="J132" s="68">
        <v>0.299</v>
      </c>
      <c r="K132" s="69">
        <v>0.301</v>
      </c>
      <c r="L132" s="69">
        <v>0.303</v>
      </c>
      <c r="O132" s="6">
        <v>76.8</v>
      </c>
      <c r="P132" s="6">
        <v>0.301</v>
      </c>
      <c r="Q132" s="6">
        <v>0.297</v>
      </c>
      <c r="R132" s="6">
        <v>0.302</v>
      </c>
      <c r="S132" s="6">
        <v>0.305</v>
      </c>
      <c r="T132" s="6">
        <v>0.305</v>
      </c>
      <c r="U132" s="6">
        <v>0.306</v>
      </c>
      <c r="V132" s="6">
        <v>0.304</v>
      </c>
      <c r="W132" s="6">
        <v>0.305</v>
      </c>
      <c r="X132" s="6">
        <v>0.303</v>
      </c>
    </row>
    <row r="133" spans="6:24">
      <c r="F133" s="6">
        <v>77.4</v>
      </c>
      <c r="G133" s="6">
        <v>0.296</v>
      </c>
      <c r="H133" s="6">
        <v>0.303</v>
      </c>
      <c r="I133" s="6">
        <v>0.304</v>
      </c>
      <c r="J133" s="68">
        <v>0.299</v>
      </c>
      <c r="K133" s="69">
        <v>0.304</v>
      </c>
      <c r="L133" s="69">
        <v>0.301</v>
      </c>
      <c r="O133" s="6">
        <v>77.4</v>
      </c>
      <c r="P133" s="6">
        <v>0.303</v>
      </c>
      <c r="Q133" s="6">
        <v>0.303</v>
      </c>
      <c r="R133" s="6">
        <v>0.302</v>
      </c>
      <c r="S133" s="6">
        <v>0.301</v>
      </c>
      <c r="T133" s="6">
        <v>0.307</v>
      </c>
      <c r="U133" s="6">
        <v>0.301</v>
      </c>
      <c r="V133" s="6">
        <v>0.305</v>
      </c>
      <c r="W133" s="6">
        <v>0.306</v>
      </c>
      <c r="X133" s="6">
        <v>0.305</v>
      </c>
    </row>
    <row r="134" spans="6:24">
      <c r="F134" s="6">
        <v>78</v>
      </c>
      <c r="G134" s="6">
        <v>0.3</v>
      </c>
      <c r="H134" s="6">
        <v>0.302</v>
      </c>
      <c r="I134" s="6">
        <v>0.3</v>
      </c>
      <c r="J134" s="68">
        <v>0.297</v>
      </c>
      <c r="K134" s="69">
        <v>0.303</v>
      </c>
      <c r="L134" s="69">
        <v>0.305</v>
      </c>
      <c r="O134" s="6">
        <v>78</v>
      </c>
      <c r="P134" s="6">
        <v>0.301</v>
      </c>
      <c r="Q134" s="6">
        <v>0.3</v>
      </c>
      <c r="R134" s="6">
        <v>0.304</v>
      </c>
      <c r="S134" s="6">
        <v>0.305</v>
      </c>
      <c r="T134" s="6">
        <v>0.309</v>
      </c>
      <c r="U134" s="6">
        <v>0.304</v>
      </c>
      <c r="V134" s="6">
        <v>0.305</v>
      </c>
      <c r="W134" s="6">
        <v>0.304</v>
      </c>
      <c r="X134" s="6">
        <v>0.305</v>
      </c>
    </row>
    <row r="135" spans="6:24">
      <c r="F135" s="6">
        <v>78.6</v>
      </c>
      <c r="G135" s="6">
        <v>0.298</v>
      </c>
      <c r="H135" s="6">
        <v>0.305</v>
      </c>
      <c r="I135" s="6">
        <v>0.305</v>
      </c>
      <c r="J135" s="68">
        <v>0.298</v>
      </c>
      <c r="K135" s="69">
        <v>0.304</v>
      </c>
      <c r="L135" s="69">
        <v>0.302</v>
      </c>
      <c r="O135" s="6">
        <v>78.6</v>
      </c>
      <c r="P135" s="6">
        <v>0.305</v>
      </c>
      <c r="Q135" s="6">
        <v>0.302</v>
      </c>
      <c r="R135" s="6">
        <v>0.304</v>
      </c>
      <c r="S135" s="6">
        <v>0.302</v>
      </c>
      <c r="T135" s="6">
        <v>0.305</v>
      </c>
      <c r="U135" s="6">
        <v>0.308</v>
      </c>
      <c r="V135" s="6">
        <v>0.303</v>
      </c>
      <c r="W135" s="6">
        <v>0.304</v>
      </c>
      <c r="X135" s="6">
        <v>0.305</v>
      </c>
    </row>
    <row r="136" spans="6:24">
      <c r="F136" s="6">
        <v>79.2</v>
      </c>
      <c r="G136" s="6">
        <v>0.3</v>
      </c>
      <c r="H136" s="6">
        <v>0.302</v>
      </c>
      <c r="I136" s="6">
        <v>0.303</v>
      </c>
      <c r="J136" s="68">
        <v>0.298</v>
      </c>
      <c r="K136" s="69">
        <v>0.304</v>
      </c>
      <c r="L136" s="69">
        <v>0.303</v>
      </c>
      <c r="O136" s="6">
        <v>79.2</v>
      </c>
      <c r="P136" s="6">
        <v>0.303</v>
      </c>
      <c r="Q136" s="6">
        <v>0.301</v>
      </c>
      <c r="R136" s="6">
        <v>0.301</v>
      </c>
      <c r="S136" s="6">
        <v>0.306</v>
      </c>
      <c r="T136" s="6">
        <v>0.305</v>
      </c>
      <c r="U136" s="6">
        <v>0.303</v>
      </c>
      <c r="V136" s="6">
        <v>0.307</v>
      </c>
      <c r="W136" s="6">
        <v>0.306</v>
      </c>
      <c r="X136" s="6">
        <v>0.305</v>
      </c>
    </row>
    <row r="137" spans="6:24">
      <c r="F137" s="6">
        <v>79.8</v>
      </c>
      <c r="G137" s="6">
        <v>0.299</v>
      </c>
      <c r="H137" s="6">
        <v>0.303</v>
      </c>
      <c r="I137" s="6">
        <v>0.306</v>
      </c>
      <c r="J137" s="68">
        <v>0.297</v>
      </c>
      <c r="K137" s="69">
        <v>0.303</v>
      </c>
      <c r="L137" s="69">
        <v>0.304</v>
      </c>
      <c r="O137" s="6">
        <v>79.8</v>
      </c>
      <c r="P137" s="6">
        <v>0.3</v>
      </c>
      <c r="Q137" s="6">
        <v>0.301</v>
      </c>
      <c r="R137" s="6">
        <v>0.302</v>
      </c>
      <c r="S137" s="6">
        <v>0.302</v>
      </c>
      <c r="T137" s="6">
        <v>0.307</v>
      </c>
      <c r="U137" s="6">
        <v>0.304</v>
      </c>
      <c r="V137" s="6">
        <v>0.306</v>
      </c>
      <c r="W137" s="6">
        <v>0.304</v>
      </c>
      <c r="X137" s="6">
        <v>0.305</v>
      </c>
    </row>
    <row r="138" spans="6:24">
      <c r="F138" s="6">
        <v>80.4</v>
      </c>
      <c r="G138" s="6">
        <v>0.297</v>
      </c>
      <c r="H138" s="6">
        <v>0.302</v>
      </c>
      <c r="I138" s="6">
        <v>0.301</v>
      </c>
      <c r="J138" s="68">
        <v>0.301</v>
      </c>
      <c r="K138" s="69">
        <v>0.305</v>
      </c>
      <c r="L138" s="69">
        <v>0.307</v>
      </c>
      <c r="O138" s="6">
        <v>80.4</v>
      </c>
      <c r="P138" s="6">
        <v>0.298</v>
      </c>
      <c r="Q138" s="6">
        <v>0.3</v>
      </c>
      <c r="R138" s="6">
        <v>0.302</v>
      </c>
      <c r="S138" s="6">
        <v>0.303</v>
      </c>
      <c r="T138" s="6">
        <v>0.307</v>
      </c>
      <c r="U138" s="6">
        <v>0.306</v>
      </c>
      <c r="V138" s="6">
        <v>0.303</v>
      </c>
      <c r="W138" s="6">
        <v>0.306</v>
      </c>
      <c r="X138" s="6">
        <v>0.305</v>
      </c>
    </row>
    <row r="139" spans="6:24">
      <c r="F139" s="6">
        <v>81</v>
      </c>
      <c r="G139" s="6">
        <v>0.301</v>
      </c>
      <c r="H139" s="6">
        <v>0.304</v>
      </c>
      <c r="I139" s="6">
        <v>0.301</v>
      </c>
      <c r="J139" s="68">
        <v>0.299</v>
      </c>
      <c r="K139" s="69">
        <v>0.302</v>
      </c>
      <c r="L139" s="69">
        <v>0.305</v>
      </c>
      <c r="O139" s="6">
        <v>81</v>
      </c>
      <c r="P139" s="6">
        <v>0.303</v>
      </c>
      <c r="Q139" s="6">
        <v>0.304</v>
      </c>
      <c r="R139" s="6">
        <v>0.306</v>
      </c>
      <c r="S139" s="6">
        <v>0.303</v>
      </c>
      <c r="T139" s="6">
        <v>0.305</v>
      </c>
      <c r="U139" s="6">
        <v>0.303</v>
      </c>
      <c r="V139" s="6">
        <v>0.305</v>
      </c>
      <c r="W139" s="6">
        <v>0.304</v>
      </c>
      <c r="X139" s="6">
        <v>0.306</v>
      </c>
    </row>
    <row r="140" spans="6:24">
      <c r="F140" s="6">
        <v>81.6</v>
      </c>
      <c r="G140" s="6">
        <v>0.3</v>
      </c>
      <c r="H140" s="6">
        <v>0.302</v>
      </c>
      <c r="I140" s="6">
        <v>0.309</v>
      </c>
      <c r="J140" s="68">
        <v>0.299</v>
      </c>
      <c r="K140" s="69">
        <v>0.304</v>
      </c>
      <c r="L140" s="69">
        <v>0.303</v>
      </c>
      <c r="O140" s="6">
        <v>81.6</v>
      </c>
      <c r="P140" s="6">
        <v>0.298</v>
      </c>
      <c r="Q140" s="6">
        <v>0.303</v>
      </c>
      <c r="R140" s="6">
        <v>0.301</v>
      </c>
      <c r="S140" s="6">
        <v>0.306</v>
      </c>
      <c r="T140" s="6">
        <v>0.306</v>
      </c>
      <c r="U140" s="6">
        <v>0.304</v>
      </c>
      <c r="V140" s="6">
        <v>0.304</v>
      </c>
      <c r="W140" s="6">
        <v>0.307</v>
      </c>
      <c r="X140" s="6">
        <v>0.304</v>
      </c>
    </row>
    <row r="141" spans="6:24">
      <c r="F141" s="6">
        <v>82.2</v>
      </c>
      <c r="G141" s="6">
        <v>0.304</v>
      </c>
      <c r="H141" s="6">
        <v>0.3</v>
      </c>
      <c r="I141" s="6">
        <v>0.301</v>
      </c>
      <c r="J141" s="68">
        <v>0.297</v>
      </c>
      <c r="K141" s="69">
        <v>0.301</v>
      </c>
      <c r="L141" s="69">
        <v>0.303</v>
      </c>
      <c r="O141" s="6">
        <v>82.2</v>
      </c>
      <c r="P141" s="6">
        <v>0.302</v>
      </c>
      <c r="Q141" s="6">
        <v>0.3</v>
      </c>
      <c r="R141" s="6">
        <v>0.304</v>
      </c>
      <c r="S141" s="6">
        <v>0.305</v>
      </c>
      <c r="T141" s="6">
        <v>0.307</v>
      </c>
      <c r="U141" s="6">
        <v>0.306</v>
      </c>
      <c r="V141" s="6">
        <v>0.304</v>
      </c>
      <c r="W141" s="6">
        <v>0.306</v>
      </c>
      <c r="X141" s="6">
        <v>0.305</v>
      </c>
    </row>
    <row r="142" spans="6:24">
      <c r="F142" s="6">
        <v>82.8</v>
      </c>
      <c r="G142" s="6">
        <v>0.301</v>
      </c>
      <c r="H142" s="6">
        <v>0.302</v>
      </c>
      <c r="I142" s="6">
        <v>0.305</v>
      </c>
      <c r="J142" s="68">
        <v>0.301</v>
      </c>
      <c r="K142" s="69">
        <v>0.303</v>
      </c>
      <c r="L142" s="69">
        <v>0.304</v>
      </c>
      <c r="O142" s="6">
        <v>82.8</v>
      </c>
      <c r="P142" s="6">
        <v>0.3</v>
      </c>
      <c r="Q142" s="6">
        <v>0.302</v>
      </c>
      <c r="R142" s="6">
        <v>0.302</v>
      </c>
      <c r="S142" s="6">
        <v>0.304</v>
      </c>
      <c r="T142" s="6">
        <v>0.307</v>
      </c>
      <c r="U142" s="6">
        <v>0.308</v>
      </c>
      <c r="V142" s="6">
        <v>0.303</v>
      </c>
      <c r="W142" s="6">
        <v>0.305</v>
      </c>
      <c r="X142" s="6">
        <v>0.305</v>
      </c>
    </row>
    <row r="143" spans="6:24">
      <c r="F143" s="6">
        <v>83.4</v>
      </c>
      <c r="G143" s="6">
        <v>0.305</v>
      </c>
      <c r="H143" s="6">
        <v>0.3</v>
      </c>
      <c r="I143" s="6">
        <v>0.307</v>
      </c>
      <c r="J143" s="68">
        <v>0.3</v>
      </c>
      <c r="K143" s="69">
        <v>0.302</v>
      </c>
      <c r="L143" s="69">
        <v>0.304</v>
      </c>
      <c r="O143" s="6">
        <v>83.4</v>
      </c>
      <c r="P143" s="6">
        <v>0.298</v>
      </c>
      <c r="Q143" s="6">
        <v>0.299</v>
      </c>
      <c r="R143" s="6">
        <v>0.302</v>
      </c>
      <c r="S143" s="6">
        <v>0.306</v>
      </c>
      <c r="T143" s="6">
        <v>0.304</v>
      </c>
      <c r="U143" s="6">
        <v>0.304</v>
      </c>
      <c r="V143" s="6">
        <v>0.307</v>
      </c>
      <c r="W143" s="6">
        <v>0.306</v>
      </c>
      <c r="X143" s="6">
        <v>0.304</v>
      </c>
    </row>
    <row r="144" spans="6:24">
      <c r="F144" s="6">
        <v>84</v>
      </c>
      <c r="G144" s="6">
        <v>0.301</v>
      </c>
      <c r="H144" s="6">
        <v>0.301</v>
      </c>
      <c r="I144" s="6">
        <v>0.305</v>
      </c>
      <c r="J144" s="68">
        <v>0.3</v>
      </c>
      <c r="K144" s="69">
        <v>0.303</v>
      </c>
      <c r="L144" s="69">
        <v>0.305</v>
      </c>
      <c r="O144" s="6">
        <v>84</v>
      </c>
      <c r="P144" s="6">
        <v>0.303</v>
      </c>
      <c r="Q144" s="6">
        <v>0.303</v>
      </c>
      <c r="R144" s="6">
        <v>0.303</v>
      </c>
      <c r="S144" s="6">
        <v>0.302</v>
      </c>
      <c r="T144" s="6">
        <v>0.303</v>
      </c>
      <c r="U144" s="6">
        <v>0.304</v>
      </c>
      <c r="V144" s="6">
        <v>0.304</v>
      </c>
      <c r="W144" s="6">
        <v>0.306</v>
      </c>
      <c r="X144" s="6">
        <v>0.308</v>
      </c>
    </row>
    <row r="145" spans="6:24">
      <c r="F145" s="6">
        <v>84.6</v>
      </c>
      <c r="G145" s="6">
        <v>0.3</v>
      </c>
      <c r="H145" s="6">
        <v>0.3</v>
      </c>
      <c r="I145" s="6">
        <v>0.302</v>
      </c>
      <c r="J145" s="68">
        <v>0.301</v>
      </c>
      <c r="K145" s="69">
        <v>0.299</v>
      </c>
      <c r="L145" s="69">
        <v>0.303</v>
      </c>
      <c r="O145" s="6">
        <v>84.6</v>
      </c>
      <c r="P145" s="6">
        <v>0.299</v>
      </c>
      <c r="Q145" s="6">
        <v>0.302</v>
      </c>
      <c r="R145" s="6">
        <v>0.3</v>
      </c>
      <c r="S145" s="6">
        <v>0.303</v>
      </c>
      <c r="T145" s="6">
        <v>0.305</v>
      </c>
      <c r="U145" s="6">
        <v>0.304</v>
      </c>
      <c r="V145" s="6">
        <v>0.306</v>
      </c>
      <c r="W145" s="6">
        <v>0.305</v>
      </c>
      <c r="X145" s="6">
        <v>0.307</v>
      </c>
    </row>
    <row r="146" spans="6:24">
      <c r="F146" s="6">
        <v>85.2</v>
      </c>
      <c r="G146" s="6">
        <v>0.302</v>
      </c>
      <c r="H146" s="6">
        <v>0.303</v>
      </c>
      <c r="I146" s="6">
        <v>0.302</v>
      </c>
      <c r="J146" s="68">
        <v>0.299</v>
      </c>
      <c r="K146" s="69">
        <v>0.303</v>
      </c>
      <c r="L146" s="69">
        <v>0.305</v>
      </c>
      <c r="O146" s="6">
        <v>85.2</v>
      </c>
      <c r="P146" s="6">
        <v>0.297</v>
      </c>
      <c r="Q146" s="6">
        <v>0.3</v>
      </c>
      <c r="R146" s="6">
        <v>0.304</v>
      </c>
      <c r="S146" s="6">
        <v>0.306</v>
      </c>
      <c r="T146" s="6">
        <v>0.308</v>
      </c>
      <c r="U146" s="6">
        <v>0.305</v>
      </c>
      <c r="V146" s="6">
        <v>0.305</v>
      </c>
      <c r="W146" s="6">
        <v>0.306</v>
      </c>
      <c r="X146" s="6">
        <v>0.305</v>
      </c>
    </row>
    <row r="147" spans="6:24">
      <c r="F147" s="6">
        <v>85.8</v>
      </c>
      <c r="G147" s="6">
        <v>0.303</v>
      </c>
      <c r="H147" s="6">
        <v>0.302</v>
      </c>
      <c r="I147" s="6">
        <v>0.302</v>
      </c>
      <c r="J147" s="68">
        <v>0.302</v>
      </c>
      <c r="K147" s="69">
        <v>0.305</v>
      </c>
      <c r="L147" s="69">
        <v>0.305</v>
      </c>
      <c r="O147" s="6">
        <v>85.8</v>
      </c>
      <c r="P147" s="6">
        <v>0.301</v>
      </c>
      <c r="Q147" s="6">
        <v>0.302</v>
      </c>
      <c r="R147" s="6">
        <v>0.302</v>
      </c>
      <c r="S147" s="6">
        <v>0.307</v>
      </c>
      <c r="T147" s="6">
        <v>0.305</v>
      </c>
      <c r="U147" s="6">
        <v>0.307</v>
      </c>
      <c r="V147" s="6">
        <v>0.305</v>
      </c>
      <c r="W147" s="6">
        <v>0.305</v>
      </c>
      <c r="X147" s="6">
        <v>0.305</v>
      </c>
    </row>
    <row r="148" spans="6:24">
      <c r="F148" s="6">
        <v>86.4</v>
      </c>
      <c r="G148" s="6">
        <v>0.299</v>
      </c>
      <c r="H148" s="6">
        <v>0.304</v>
      </c>
      <c r="I148" s="6">
        <v>0.304</v>
      </c>
      <c r="J148" s="68">
        <v>0.298</v>
      </c>
      <c r="K148" s="69">
        <v>0.304</v>
      </c>
      <c r="L148" s="69">
        <v>0.304</v>
      </c>
      <c r="O148" s="6">
        <v>86.4</v>
      </c>
      <c r="P148" s="6">
        <v>0.303</v>
      </c>
      <c r="Q148" s="6">
        <v>0.304</v>
      </c>
      <c r="R148" s="6">
        <v>0.3</v>
      </c>
      <c r="S148" s="6">
        <v>0.304</v>
      </c>
      <c r="T148" s="6">
        <v>0.307</v>
      </c>
      <c r="U148" s="6">
        <v>0.303</v>
      </c>
      <c r="V148" s="6">
        <v>0.306</v>
      </c>
      <c r="W148" s="6">
        <v>0.308</v>
      </c>
      <c r="X148" s="6">
        <v>0.304</v>
      </c>
    </row>
    <row r="149" spans="6:24">
      <c r="F149" s="6">
        <v>87</v>
      </c>
      <c r="G149" s="6">
        <v>0.299</v>
      </c>
      <c r="H149" s="6">
        <v>0.303</v>
      </c>
      <c r="I149" s="6">
        <v>0.305</v>
      </c>
      <c r="J149" s="68">
        <v>0.298</v>
      </c>
      <c r="K149" s="69">
        <v>0.304</v>
      </c>
      <c r="L149" s="69">
        <v>0.303</v>
      </c>
      <c r="O149" s="6">
        <v>87</v>
      </c>
      <c r="P149" s="6">
        <v>0.301</v>
      </c>
      <c r="Q149" s="6">
        <v>0.306</v>
      </c>
      <c r="R149" s="6">
        <v>0.303</v>
      </c>
      <c r="S149" s="6">
        <v>0.304</v>
      </c>
      <c r="T149" s="6">
        <v>0.305</v>
      </c>
      <c r="U149" s="6">
        <v>0.302</v>
      </c>
      <c r="V149" s="6">
        <v>0.306</v>
      </c>
      <c r="W149" s="6">
        <v>0.303</v>
      </c>
      <c r="X149" s="6">
        <v>0.306</v>
      </c>
    </row>
    <row r="150" spans="6:24">
      <c r="F150" s="6">
        <v>87.6</v>
      </c>
      <c r="G150" s="6">
        <v>0.304</v>
      </c>
      <c r="H150" s="6">
        <v>0.302</v>
      </c>
      <c r="I150" s="6">
        <v>0.304</v>
      </c>
      <c r="J150" s="68">
        <v>0.297</v>
      </c>
      <c r="K150" s="69">
        <v>0.305</v>
      </c>
      <c r="L150" s="69">
        <v>0.302</v>
      </c>
      <c r="O150" s="6">
        <v>87.6</v>
      </c>
      <c r="P150" s="6">
        <v>0.301</v>
      </c>
      <c r="Q150" s="6">
        <v>0.305</v>
      </c>
      <c r="R150" s="6">
        <v>0.301</v>
      </c>
      <c r="S150" s="6">
        <v>0.303</v>
      </c>
      <c r="T150" s="6">
        <v>0.305</v>
      </c>
      <c r="U150" s="6">
        <v>0.306</v>
      </c>
      <c r="V150" s="6">
        <v>0.305</v>
      </c>
      <c r="W150" s="6">
        <v>0.306</v>
      </c>
      <c r="X150" s="6">
        <v>0.306</v>
      </c>
    </row>
    <row r="151" spans="6:24">
      <c r="F151" s="6">
        <v>88.2</v>
      </c>
      <c r="G151" s="6">
        <v>0.297</v>
      </c>
      <c r="H151" s="6">
        <v>0.301</v>
      </c>
      <c r="I151" s="6">
        <v>0.304</v>
      </c>
      <c r="J151" s="68">
        <v>0.296</v>
      </c>
      <c r="K151" s="69">
        <v>0.304</v>
      </c>
      <c r="L151" s="69">
        <v>0.304</v>
      </c>
      <c r="O151" s="6">
        <v>88.2</v>
      </c>
      <c r="P151" s="6">
        <v>0.301</v>
      </c>
      <c r="Q151" s="6">
        <v>0.303</v>
      </c>
      <c r="R151" s="6">
        <v>0.302</v>
      </c>
      <c r="S151" s="6">
        <v>0.306</v>
      </c>
      <c r="T151" s="6">
        <v>0.305</v>
      </c>
      <c r="U151" s="6">
        <v>0.303</v>
      </c>
      <c r="V151" s="6">
        <v>0.303</v>
      </c>
      <c r="W151" s="6">
        <v>0.305</v>
      </c>
      <c r="X151" s="6">
        <v>0.304</v>
      </c>
    </row>
    <row r="152" spans="6:24">
      <c r="F152" s="6">
        <v>88.8</v>
      </c>
      <c r="G152" s="6">
        <v>0.303</v>
      </c>
      <c r="H152" s="6">
        <v>0.303</v>
      </c>
      <c r="I152" s="6">
        <v>0.304</v>
      </c>
      <c r="J152" s="68">
        <v>0.299</v>
      </c>
      <c r="K152" s="69">
        <v>0.3</v>
      </c>
      <c r="L152" s="69">
        <v>0.303</v>
      </c>
      <c r="O152" s="6">
        <v>88.8</v>
      </c>
      <c r="P152" s="6">
        <v>0.3</v>
      </c>
      <c r="Q152" s="6">
        <v>0.302</v>
      </c>
      <c r="R152" s="6">
        <v>0.304</v>
      </c>
      <c r="S152" s="6">
        <v>0.302</v>
      </c>
      <c r="T152" s="6">
        <v>0.304</v>
      </c>
      <c r="U152" s="6">
        <v>0.307</v>
      </c>
      <c r="V152" s="6">
        <v>0.305</v>
      </c>
      <c r="W152" s="6">
        <v>0.305</v>
      </c>
      <c r="X152" s="6">
        <v>0.304</v>
      </c>
    </row>
    <row r="153" spans="6:24">
      <c r="F153" s="6">
        <v>89.4</v>
      </c>
      <c r="G153" s="6">
        <v>0.3</v>
      </c>
      <c r="H153" s="6">
        <v>0.304</v>
      </c>
      <c r="I153" s="6">
        <v>0.304</v>
      </c>
      <c r="J153" s="68">
        <v>0.3</v>
      </c>
      <c r="K153" s="69">
        <v>0.302</v>
      </c>
      <c r="L153" s="69">
        <v>0.304</v>
      </c>
      <c r="O153" s="6">
        <v>89.4</v>
      </c>
      <c r="P153" s="6">
        <v>0.302</v>
      </c>
      <c r="Q153" s="6">
        <v>0.3</v>
      </c>
      <c r="R153" s="6">
        <v>0.301</v>
      </c>
      <c r="S153" s="6">
        <v>0.307</v>
      </c>
      <c r="T153" s="6">
        <v>0.305</v>
      </c>
      <c r="U153" s="6">
        <v>0.304</v>
      </c>
      <c r="V153" s="6">
        <v>0.304</v>
      </c>
      <c r="W153" s="6">
        <v>0.306</v>
      </c>
      <c r="X153" s="6">
        <v>0.306</v>
      </c>
    </row>
    <row r="154" spans="6:24">
      <c r="F154" s="6">
        <v>90</v>
      </c>
      <c r="G154" s="6">
        <v>0.299</v>
      </c>
      <c r="H154" s="6">
        <v>0.299</v>
      </c>
      <c r="I154" s="6">
        <v>0.305</v>
      </c>
      <c r="J154" s="68">
        <v>0.301</v>
      </c>
      <c r="K154" s="69">
        <v>0.301</v>
      </c>
      <c r="L154" s="69">
        <v>0.301</v>
      </c>
      <c r="O154" s="6">
        <v>90</v>
      </c>
      <c r="P154" s="6">
        <v>0.301</v>
      </c>
      <c r="Q154" s="6">
        <v>0.303</v>
      </c>
      <c r="R154" s="6">
        <v>0.306</v>
      </c>
      <c r="S154" s="6">
        <v>0.304</v>
      </c>
      <c r="T154" s="6">
        <v>0.309</v>
      </c>
      <c r="U154" s="6">
        <v>0.306</v>
      </c>
      <c r="V154" s="6">
        <v>0.303</v>
      </c>
      <c r="W154" s="6">
        <v>0.306</v>
      </c>
      <c r="X154" s="6">
        <v>0.302</v>
      </c>
    </row>
    <row r="155" spans="6:24">
      <c r="F155" s="6">
        <v>90.6</v>
      </c>
      <c r="G155" s="6">
        <v>0.301</v>
      </c>
      <c r="H155" s="6">
        <v>0.299</v>
      </c>
      <c r="I155" s="6">
        <v>0.303</v>
      </c>
      <c r="J155" s="68">
        <v>0.299</v>
      </c>
      <c r="K155" s="69">
        <v>0.303</v>
      </c>
      <c r="L155" s="69">
        <v>0.302</v>
      </c>
      <c r="O155" s="6">
        <v>90.6</v>
      </c>
      <c r="P155" s="6">
        <v>0.297</v>
      </c>
      <c r="Q155" s="6">
        <v>0.303</v>
      </c>
      <c r="R155" s="6">
        <v>0.302</v>
      </c>
      <c r="S155" s="6">
        <v>0.305</v>
      </c>
      <c r="T155" s="6">
        <v>0.307</v>
      </c>
      <c r="U155" s="6">
        <v>0.305</v>
      </c>
      <c r="V155" s="6">
        <v>0.306</v>
      </c>
      <c r="W155" s="6">
        <v>0.306</v>
      </c>
      <c r="X155" s="6">
        <v>0.304</v>
      </c>
    </row>
    <row r="156" spans="6:24">
      <c r="F156" s="6">
        <v>91.2</v>
      </c>
      <c r="G156" s="6">
        <v>0.303</v>
      </c>
      <c r="H156" s="6">
        <v>0.302</v>
      </c>
      <c r="I156" s="6">
        <v>0.305</v>
      </c>
      <c r="J156" s="68">
        <v>0.302</v>
      </c>
      <c r="K156" s="69">
        <v>0.303</v>
      </c>
      <c r="L156" s="69">
        <v>0.305</v>
      </c>
      <c r="O156" s="6">
        <v>91.2</v>
      </c>
      <c r="P156" s="6">
        <v>0.299</v>
      </c>
      <c r="Q156" s="6">
        <v>0.301</v>
      </c>
      <c r="R156" s="6">
        <v>0.302</v>
      </c>
      <c r="S156" s="6">
        <v>0.305</v>
      </c>
      <c r="T156" s="6">
        <v>0.307</v>
      </c>
      <c r="U156" s="6">
        <v>0.306</v>
      </c>
      <c r="V156" s="6">
        <v>0.305</v>
      </c>
      <c r="W156" s="6">
        <v>0.304</v>
      </c>
      <c r="X156" s="6">
        <v>0.307</v>
      </c>
    </row>
    <row r="157" spans="6:24">
      <c r="F157" s="6">
        <v>91.8</v>
      </c>
      <c r="G157" s="6">
        <v>0.3</v>
      </c>
      <c r="H157" s="6">
        <v>0.302</v>
      </c>
      <c r="I157" s="6">
        <v>0.303</v>
      </c>
      <c r="J157" s="68">
        <v>0.299</v>
      </c>
      <c r="K157" s="69">
        <v>0.304</v>
      </c>
      <c r="L157" s="69">
        <v>0.305</v>
      </c>
      <c r="O157" s="6">
        <v>91.8</v>
      </c>
      <c r="P157" s="6">
        <v>0.3</v>
      </c>
      <c r="Q157" s="6">
        <v>0.304</v>
      </c>
      <c r="R157" s="6">
        <v>0.301</v>
      </c>
      <c r="S157" s="6">
        <v>0.308</v>
      </c>
      <c r="T157" s="6">
        <v>0.305</v>
      </c>
      <c r="U157" s="6">
        <v>0.301</v>
      </c>
      <c r="V157" s="6">
        <v>0.303</v>
      </c>
      <c r="W157" s="6">
        <v>0.304</v>
      </c>
      <c r="X157" s="6">
        <v>0.306</v>
      </c>
    </row>
    <row r="158" spans="6:24">
      <c r="F158" s="6">
        <v>92.4</v>
      </c>
      <c r="G158" s="6">
        <v>0.299</v>
      </c>
      <c r="H158" s="6">
        <v>0.3</v>
      </c>
      <c r="I158" s="6">
        <v>0.303</v>
      </c>
      <c r="J158" s="68">
        <v>0.299</v>
      </c>
      <c r="K158" s="69">
        <v>0.305</v>
      </c>
      <c r="L158" s="69">
        <v>0.305</v>
      </c>
      <c r="O158" s="6">
        <v>92.4</v>
      </c>
      <c r="P158" s="6">
        <v>0.303</v>
      </c>
      <c r="Q158" s="6">
        <v>0.301</v>
      </c>
      <c r="R158" s="6">
        <v>0.304</v>
      </c>
      <c r="S158" s="6">
        <v>0.305</v>
      </c>
      <c r="T158" s="6">
        <v>0.306</v>
      </c>
      <c r="U158" s="6">
        <v>0.305</v>
      </c>
      <c r="V158" s="6">
        <v>0.303</v>
      </c>
      <c r="W158" s="6">
        <v>0.303</v>
      </c>
      <c r="X158" s="6">
        <v>0.307</v>
      </c>
    </row>
    <row r="159" spans="6:24">
      <c r="F159" s="6">
        <v>93</v>
      </c>
      <c r="G159" s="6">
        <v>0.3</v>
      </c>
      <c r="H159" s="6">
        <v>0.304</v>
      </c>
      <c r="I159" s="6">
        <v>0.306</v>
      </c>
      <c r="J159" s="68">
        <v>0.301</v>
      </c>
      <c r="K159" s="69">
        <v>0.302</v>
      </c>
      <c r="L159" s="69">
        <v>0.303</v>
      </c>
      <c r="O159" s="6">
        <v>93</v>
      </c>
      <c r="P159" s="6">
        <v>0.301</v>
      </c>
      <c r="Q159" s="6">
        <v>0.3</v>
      </c>
      <c r="R159" s="6">
        <v>0.3</v>
      </c>
      <c r="S159" s="6">
        <v>0.304</v>
      </c>
      <c r="T159" s="6">
        <v>0.309</v>
      </c>
      <c r="U159" s="6">
        <v>0.304</v>
      </c>
      <c r="V159" s="6">
        <v>0.304</v>
      </c>
      <c r="W159" s="6">
        <v>0.305</v>
      </c>
      <c r="X159" s="6">
        <v>0.304</v>
      </c>
    </row>
    <row r="160" spans="6:24">
      <c r="F160" s="6">
        <v>93.6</v>
      </c>
      <c r="G160" s="6">
        <v>0.3</v>
      </c>
      <c r="H160" s="6">
        <v>0.305</v>
      </c>
      <c r="I160" s="6">
        <v>0.303</v>
      </c>
      <c r="J160" s="68">
        <v>0.3</v>
      </c>
      <c r="K160" s="69">
        <v>0.303</v>
      </c>
      <c r="L160" s="69">
        <v>0.303</v>
      </c>
      <c r="O160" s="6">
        <v>93.6</v>
      </c>
      <c r="P160" s="6">
        <v>0.302</v>
      </c>
      <c r="Q160" s="6">
        <v>0.297</v>
      </c>
      <c r="R160" s="6">
        <v>0.301</v>
      </c>
      <c r="S160" s="6">
        <v>0.307</v>
      </c>
      <c r="T160" s="6">
        <v>0.309</v>
      </c>
      <c r="U160" s="6">
        <v>0.304</v>
      </c>
      <c r="V160" s="6">
        <v>0.305</v>
      </c>
      <c r="W160" s="6">
        <v>0.306</v>
      </c>
      <c r="X160" s="6">
        <v>0.304</v>
      </c>
    </row>
    <row r="161" spans="6:24">
      <c r="F161" s="6">
        <v>94.2</v>
      </c>
      <c r="G161" s="6">
        <v>0.302</v>
      </c>
      <c r="H161" s="6">
        <v>0.304</v>
      </c>
      <c r="I161" s="6">
        <v>0.307</v>
      </c>
      <c r="J161" s="68">
        <v>0.299</v>
      </c>
      <c r="K161" s="69">
        <v>0.303</v>
      </c>
      <c r="L161" s="69">
        <v>0.302</v>
      </c>
      <c r="O161" s="6">
        <v>94.2</v>
      </c>
      <c r="P161" s="6">
        <v>0.303</v>
      </c>
      <c r="Q161" s="6">
        <v>0.302</v>
      </c>
      <c r="R161" s="6">
        <v>0.302</v>
      </c>
      <c r="S161" s="6">
        <v>0.301</v>
      </c>
      <c r="T161" s="6">
        <v>0.305</v>
      </c>
      <c r="U161" s="6">
        <v>0.305</v>
      </c>
      <c r="V161" s="6">
        <v>0.304</v>
      </c>
      <c r="W161" s="6">
        <v>0.304</v>
      </c>
      <c r="X161" s="6">
        <v>0.306</v>
      </c>
    </row>
    <row r="162" spans="6:24">
      <c r="F162" s="6">
        <v>94.8</v>
      </c>
      <c r="G162" s="6">
        <v>0.3</v>
      </c>
      <c r="H162" s="6">
        <v>0.3</v>
      </c>
      <c r="I162" s="6">
        <v>0.307</v>
      </c>
      <c r="J162" s="68">
        <v>0.301</v>
      </c>
      <c r="K162" s="69">
        <v>0.304</v>
      </c>
      <c r="L162" s="69">
        <v>0.305</v>
      </c>
      <c r="O162" s="6">
        <v>94.8</v>
      </c>
      <c r="P162" s="6">
        <v>0.305</v>
      </c>
      <c r="Q162" s="6">
        <v>0.302</v>
      </c>
      <c r="R162" s="6">
        <v>0.303</v>
      </c>
      <c r="S162" s="6">
        <v>0.31</v>
      </c>
      <c r="T162" s="6">
        <v>0.306</v>
      </c>
      <c r="U162" s="6">
        <v>0.301</v>
      </c>
      <c r="V162" s="6">
        <v>0.306</v>
      </c>
      <c r="W162" s="6">
        <v>0.305</v>
      </c>
      <c r="X162" s="6">
        <v>0.307</v>
      </c>
    </row>
    <row r="163" spans="6:24">
      <c r="F163" s="6">
        <v>95.4</v>
      </c>
      <c r="G163" s="6">
        <v>0.303</v>
      </c>
      <c r="H163" s="6">
        <v>0.302</v>
      </c>
      <c r="I163" s="6">
        <v>0.303</v>
      </c>
      <c r="J163" s="68">
        <v>0.297</v>
      </c>
      <c r="K163" s="69">
        <v>0.302</v>
      </c>
      <c r="L163" s="69">
        <v>0.301</v>
      </c>
      <c r="O163" s="6">
        <v>95.4</v>
      </c>
      <c r="P163" s="6">
        <v>0.299</v>
      </c>
      <c r="Q163" s="6">
        <v>0.301</v>
      </c>
      <c r="R163" s="6">
        <v>0.306</v>
      </c>
      <c r="S163" s="6">
        <v>0.306</v>
      </c>
      <c r="T163" s="6">
        <v>0.307</v>
      </c>
      <c r="U163" s="6">
        <v>0.304</v>
      </c>
      <c r="V163" s="6">
        <v>0.305</v>
      </c>
      <c r="W163" s="6">
        <v>0.305</v>
      </c>
      <c r="X163" s="6">
        <v>0.306</v>
      </c>
    </row>
    <row r="164" spans="6:24">
      <c r="F164" s="6">
        <v>96</v>
      </c>
      <c r="G164" s="6">
        <v>0.301</v>
      </c>
      <c r="H164" s="6">
        <v>0.302</v>
      </c>
      <c r="I164" s="6">
        <v>0.305</v>
      </c>
      <c r="J164" s="68">
        <v>0.297</v>
      </c>
      <c r="K164" s="69">
        <v>0.301</v>
      </c>
      <c r="L164" s="69">
        <v>0.303</v>
      </c>
      <c r="O164" s="6">
        <v>96</v>
      </c>
      <c r="P164" s="6">
        <v>0.303</v>
      </c>
      <c r="Q164" s="6">
        <v>0.303</v>
      </c>
      <c r="R164" s="6">
        <v>0.301</v>
      </c>
      <c r="S164" s="6">
        <v>0.305</v>
      </c>
      <c r="T164" s="6">
        <v>0.308</v>
      </c>
      <c r="U164" s="6">
        <v>0.305</v>
      </c>
      <c r="V164" s="6">
        <v>0.306</v>
      </c>
      <c r="W164" s="6">
        <v>0.304</v>
      </c>
      <c r="X164" s="6">
        <v>0.305</v>
      </c>
    </row>
    <row r="165" spans="6:24">
      <c r="F165" s="6">
        <v>96.6</v>
      </c>
      <c r="G165" s="6">
        <v>0.304</v>
      </c>
      <c r="H165" s="6">
        <v>0.299</v>
      </c>
      <c r="I165" s="6">
        <v>0.301</v>
      </c>
      <c r="J165" s="68">
        <v>0.303</v>
      </c>
      <c r="K165" s="69">
        <v>0.304</v>
      </c>
      <c r="L165" s="69">
        <v>0.304</v>
      </c>
      <c r="O165" s="6">
        <v>96.6</v>
      </c>
      <c r="P165" s="6">
        <v>0.301</v>
      </c>
      <c r="Q165" s="6">
        <v>0.304</v>
      </c>
      <c r="R165" s="6">
        <v>0.299</v>
      </c>
      <c r="S165" s="6">
        <v>0.304</v>
      </c>
      <c r="T165" s="6">
        <v>0.307</v>
      </c>
      <c r="U165" s="6">
        <v>0.304</v>
      </c>
      <c r="V165" s="6">
        <v>0.304</v>
      </c>
      <c r="W165" s="6">
        <v>0.308</v>
      </c>
      <c r="X165" s="6">
        <v>0.306</v>
      </c>
    </row>
    <row r="166" spans="6:24">
      <c r="F166" s="6">
        <v>97.2</v>
      </c>
      <c r="G166" s="6">
        <v>0.303</v>
      </c>
      <c r="H166" s="6">
        <v>0.304</v>
      </c>
      <c r="I166" s="6">
        <v>0.301</v>
      </c>
      <c r="J166" s="68">
        <v>0.301</v>
      </c>
      <c r="K166" s="69">
        <v>0.301</v>
      </c>
      <c r="L166" s="69">
        <v>0.303</v>
      </c>
      <c r="O166" s="6">
        <v>97.2</v>
      </c>
      <c r="P166" s="6">
        <v>0.304</v>
      </c>
      <c r="Q166" s="6">
        <v>0.3</v>
      </c>
      <c r="R166" s="6">
        <v>0.3</v>
      </c>
      <c r="S166" s="6">
        <v>0.305</v>
      </c>
      <c r="T166" s="6">
        <v>0.306</v>
      </c>
      <c r="U166" s="6">
        <v>0.304</v>
      </c>
      <c r="V166" s="6">
        <v>0.304</v>
      </c>
      <c r="W166" s="6">
        <v>0.305</v>
      </c>
      <c r="X166" s="6">
        <v>0.305</v>
      </c>
    </row>
    <row r="167" spans="6:24">
      <c r="F167" s="6">
        <v>97.8</v>
      </c>
      <c r="G167" s="6">
        <v>0.3</v>
      </c>
      <c r="H167" s="6">
        <v>0.301</v>
      </c>
      <c r="I167" s="6">
        <v>0.303</v>
      </c>
      <c r="J167" s="68">
        <v>0.3</v>
      </c>
      <c r="K167" s="69">
        <v>0.302</v>
      </c>
      <c r="L167" s="69">
        <v>0.305</v>
      </c>
      <c r="O167" s="6">
        <v>97.8</v>
      </c>
      <c r="P167" s="6">
        <v>0.301</v>
      </c>
      <c r="Q167" s="6">
        <v>0.304</v>
      </c>
      <c r="R167" s="6">
        <v>0.299</v>
      </c>
      <c r="S167" s="6">
        <v>0.304</v>
      </c>
      <c r="T167" s="6">
        <v>0.305</v>
      </c>
      <c r="U167" s="6">
        <v>0.303</v>
      </c>
      <c r="V167" s="6">
        <v>0.306</v>
      </c>
      <c r="W167" s="6">
        <v>0.304</v>
      </c>
      <c r="X167" s="6">
        <v>0.306</v>
      </c>
    </row>
    <row r="168" spans="6:24">
      <c r="F168" s="6">
        <v>98.4</v>
      </c>
      <c r="G168" s="6">
        <v>0.303</v>
      </c>
      <c r="H168" s="6">
        <v>0.303</v>
      </c>
      <c r="I168" s="6">
        <v>0.304</v>
      </c>
      <c r="J168" s="68">
        <v>0.299</v>
      </c>
      <c r="K168" s="69">
        <v>0.304</v>
      </c>
      <c r="L168" s="69">
        <v>0.303</v>
      </c>
      <c r="O168" s="6">
        <v>98.4</v>
      </c>
      <c r="P168" s="6">
        <v>0.301</v>
      </c>
      <c r="Q168" s="6">
        <v>0.3</v>
      </c>
      <c r="R168" s="6">
        <v>0.304</v>
      </c>
      <c r="S168" s="6">
        <v>0.308</v>
      </c>
      <c r="T168" s="6">
        <v>0.303</v>
      </c>
      <c r="U168" s="6">
        <v>0.305</v>
      </c>
      <c r="V168" s="6">
        <v>0.303</v>
      </c>
      <c r="W168" s="6">
        <v>0.307</v>
      </c>
      <c r="X168" s="6">
        <v>0.307</v>
      </c>
    </row>
    <row r="169" spans="6:24">
      <c r="F169" s="6">
        <v>99</v>
      </c>
      <c r="G169" s="6">
        <v>0.301</v>
      </c>
      <c r="H169" s="6">
        <v>0.304</v>
      </c>
      <c r="I169" s="6">
        <v>0.3</v>
      </c>
      <c r="J169" s="68">
        <v>0.297</v>
      </c>
      <c r="K169" s="69">
        <v>0.302</v>
      </c>
      <c r="L169" s="69">
        <v>0.303</v>
      </c>
      <c r="O169" s="6">
        <v>99</v>
      </c>
      <c r="P169" s="6">
        <v>0.299</v>
      </c>
      <c r="Q169" s="6">
        <v>0.3</v>
      </c>
      <c r="R169" s="6">
        <v>0.303</v>
      </c>
      <c r="S169" s="6">
        <v>0.305</v>
      </c>
      <c r="T169" s="6">
        <v>0.304</v>
      </c>
      <c r="U169" s="6">
        <v>0.303</v>
      </c>
      <c r="V169" s="6">
        <v>0.303</v>
      </c>
      <c r="W169" s="6">
        <v>0.308</v>
      </c>
      <c r="X169" s="6">
        <v>0.305</v>
      </c>
    </row>
    <row r="170" spans="6:24">
      <c r="F170" s="6">
        <v>99.6</v>
      </c>
      <c r="G170" s="6">
        <v>0.298</v>
      </c>
      <c r="H170" s="6">
        <v>0.305</v>
      </c>
      <c r="I170" s="6">
        <v>0.303</v>
      </c>
      <c r="J170" s="68">
        <v>0.303</v>
      </c>
      <c r="K170" s="69">
        <v>0.304</v>
      </c>
      <c r="L170" s="69">
        <v>0.304</v>
      </c>
      <c r="O170" s="6">
        <v>99.6</v>
      </c>
      <c r="P170" s="6">
        <v>0.299</v>
      </c>
      <c r="Q170" s="6">
        <v>0.302</v>
      </c>
      <c r="R170" s="6">
        <v>0.302</v>
      </c>
      <c r="S170" s="6">
        <v>0.304</v>
      </c>
      <c r="T170" s="6">
        <v>0.305</v>
      </c>
      <c r="U170" s="6">
        <v>0.306</v>
      </c>
      <c r="V170" s="6">
        <v>0.304</v>
      </c>
      <c r="W170" s="6">
        <v>0.304</v>
      </c>
      <c r="X170" s="6">
        <v>0.306</v>
      </c>
    </row>
    <row r="171" spans="6:24">
      <c r="F171" s="6">
        <v>100.2</v>
      </c>
      <c r="G171" s="6">
        <v>0.299</v>
      </c>
      <c r="H171" s="6">
        <v>0.299</v>
      </c>
      <c r="I171" s="6">
        <v>0.301</v>
      </c>
      <c r="J171" s="68">
        <v>0.3</v>
      </c>
      <c r="K171" s="69">
        <v>0.303</v>
      </c>
      <c r="L171" s="69">
        <v>0.305</v>
      </c>
      <c r="O171" s="6">
        <v>100.2</v>
      </c>
      <c r="P171" s="6">
        <v>0.303</v>
      </c>
      <c r="Q171" s="6">
        <v>0.299</v>
      </c>
      <c r="R171" s="6">
        <v>0.302</v>
      </c>
      <c r="S171" s="6">
        <v>0.305</v>
      </c>
      <c r="T171" s="6">
        <v>0.305</v>
      </c>
      <c r="U171" s="6">
        <v>0.305</v>
      </c>
      <c r="V171" s="6">
        <v>0.306</v>
      </c>
      <c r="W171" s="6">
        <v>0.303</v>
      </c>
      <c r="X171" s="6">
        <v>0.305</v>
      </c>
    </row>
    <row r="172" spans="6:24">
      <c r="F172" s="6">
        <v>100.8</v>
      </c>
      <c r="G172" s="6">
        <v>0.298</v>
      </c>
      <c r="H172" s="6">
        <v>0.301</v>
      </c>
      <c r="I172" s="6">
        <v>0.306</v>
      </c>
      <c r="J172" s="68">
        <v>0.302</v>
      </c>
      <c r="K172" s="69">
        <v>0.305</v>
      </c>
      <c r="L172" s="69">
        <v>0.301</v>
      </c>
      <c r="O172" s="6">
        <v>100.8</v>
      </c>
      <c r="P172" s="6">
        <v>0.302</v>
      </c>
      <c r="Q172" s="6">
        <v>0.302</v>
      </c>
      <c r="R172" s="6">
        <v>0.303</v>
      </c>
      <c r="S172" s="6">
        <v>0.302</v>
      </c>
      <c r="T172" s="6">
        <v>0.305</v>
      </c>
      <c r="U172" s="6">
        <v>0.303</v>
      </c>
      <c r="V172" s="6">
        <v>0.303</v>
      </c>
      <c r="W172" s="6">
        <v>0.307</v>
      </c>
      <c r="X172" s="6">
        <v>0.304</v>
      </c>
    </row>
    <row r="173" spans="6:24">
      <c r="F173" s="6">
        <v>101.4</v>
      </c>
      <c r="G173" s="6">
        <v>0.3</v>
      </c>
      <c r="H173" s="6">
        <v>0.301</v>
      </c>
      <c r="I173" s="6">
        <v>0.307</v>
      </c>
      <c r="J173" s="68">
        <v>0.295</v>
      </c>
      <c r="K173" s="69">
        <v>0.303</v>
      </c>
      <c r="L173" s="69">
        <v>0.305</v>
      </c>
      <c r="O173" s="6">
        <v>101.4</v>
      </c>
      <c r="P173" s="6">
        <v>0.303</v>
      </c>
      <c r="Q173" s="6">
        <v>0.305</v>
      </c>
      <c r="R173" s="6">
        <v>0.302</v>
      </c>
      <c r="S173" s="6">
        <v>0.304</v>
      </c>
      <c r="T173" s="6">
        <v>0.307</v>
      </c>
      <c r="U173" s="6">
        <v>0.304</v>
      </c>
      <c r="V173" s="6">
        <v>0.306</v>
      </c>
      <c r="W173" s="6">
        <v>0.307</v>
      </c>
      <c r="X173" s="6">
        <v>0.307</v>
      </c>
    </row>
    <row r="174" spans="6:24">
      <c r="F174" s="6">
        <v>102</v>
      </c>
      <c r="G174" s="6">
        <v>0.3</v>
      </c>
      <c r="H174" s="6">
        <v>0.303</v>
      </c>
      <c r="I174" s="6">
        <v>0.301</v>
      </c>
      <c r="J174" s="68">
        <v>0.299</v>
      </c>
      <c r="K174" s="69">
        <v>0.301</v>
      </c>
      <c r="L174" s="69">
        <v>0.302</v>
      </c>
      <c r="O174" s="6">
        <v>102</v>
      </c>
      <c r="P174" s="6">
        <v>0.303</v>
      </c>
      <c r="Q174" s="6">
        <v>0.301</v>
      </c>
      <c r="R174" s="6">
        <v>0.303</v>
      </c>
      <c r="S174" s="6">
        <v>0.306</v>
      </c>
      <c r="T174" s="6">
        <v>0.305</v>
      </c>
      <c r="U174" s="6">
        <v>0.306</v>
      </c>
      <c r="V174" s="6">
        <v>0.304</v>
      </c>
      <c r="W174" s="6">
        <v>0.305</v>
      </c>
      <c r="X174" s="6">
        <v>0.305</v>
      </c>
    </row>
    <row r="175" spans="6:24">
      <c r="F175" s="6">
        <v>102.6</v>
      </c>
      <c r="G175" s="6">
        <v>0.298</v>
      </c>
      <c r="H175" s="6">
        <v>0.304</v>
      </c>
      <c r="I175" s="6">
        <v>0.304</v>
      </c>
      <c r="J175" s="68">
        <v>0.299</v>
      </c>
      <c r="K175" s="69">
        <v>0.302</v>
      </c>
      <c r="L175" s="69">
        <v>0.301</v>
      </c>
      <c r="O175" s="6">
        <v>102.6</v>
      </c>
      <c r="P175" s="6">
        <v>0.302</v>
      </c>
      <c r="Q175" s="6">
        <v>0.305</v>
      </c>
      <c r="R175" s="6">
        <v>0.303</v>
      </c>
      <c r="S175" s="6">
        <v>0.304</v>
      </c>
      <c r="T175" s="6">
        <v>0.308</v>
      </c>
      <c r="U175" s="6">
        <v>0.305</v>
      </c>
      <c r="V175" s="6">
        <v>0.305</v>
      </c>
      <c r="W175" s="6">
        <v>0.306</v>
      </c>
      <c r="X175" s="6">
        <v>0.303</v>
      </c>
    </row>
    <row r="176" spans="6:24">
      <c r="F176" s="6">
        <v>103.2</v>
      </c>
      <c r="G176" s="6">
        <v>0.3</v>
      </c>
      <c r="H176" s="6">
        <v>0.301</v>
      </c>
      <c r="I176" s="6">
        <v>0.305</v>
      </c>
      <c r="J176" s="68">
        <v>0.301</v>
      </c>
      <c r="K176" s="69">
        <v>0.305</v>
      </c>
      <c r="L176" s="69">
        <v>0.303</v>
      </c>
      <c r="O176" s="6">
        <v>103.2</v>
      </c>
      <c r="P176" s="6">
        <v>0.304</v>
      </c>
      <c r="Q176" s="6">
        <v>0.305</v>
      </c>
      <c r="R176" s="6">
        <v>0.306</v>
      </c>
      <c r="S176" s="6">
        <v>0.307</v>
      </c>
      <c r="T176" s="6">
        <v>0.306</v>
      </c>
      <c r="U176" s="6">
        <v>0.305</v>
      </c>
      <c r="V176" s="6">
        <v>0.305</v>
      </c>
      <c r="W176" s="6">
        <v>0.303</v>
      </c>
      <c r="X176" s="6">
        <v>0.306</v>
      </c>
    </row>
    <row r="177" spans="6:24">
      <c r="F177" s="6">
        <v>103.8</v>
      </c>
      <c r="G177" s="6">
        <v>0.302</v>
      </c>
      <c r="H177" s="6">
        <v>0.301</v>
      </c>
      <c r="I177" s="6">
        <v>0.302</v>
      </c>
      <c r="J177" s="68">
        <v>0.297</v>
      </c>
      <c r="K177" s="69">
        <v>0.305</v>
      </c>
      <c r="L177" s="69">
        <v>0.303</v>
      </c>
      <c r="O177" s="6">
        <v>103.8</v>
      </c>
      <c r="P177" s="6">
        <v>0.303</v>
      </c>
      <c r="Q177" s="6">
        <v>0.304</v>
      </c>
      <c r="R177" s="6">
        <v>0.304</v>
      </c>
      <c r="S177" s="6">
        <v>0.306</v>
      </c>
      <c r="T177" s="6">
        <v>0.304</v>
      </c>
      <c r="U177" s="6">
        <v>0.308</v>
      </c>
      <c r="V177" s="6">
        <v>0.303</v>
      </c>
      <c r="W177" s="6">
        <v>0.306</v>
      </c>
      <c r="X177" s="6">
        <v>0.307</v>
      </c>
    </row>
    <row r="178" spans="6:24">
      <c r="F178" s="6">
        <v>104.4</v>
      </c>
      <c r="G178" s="6">
        <v>0.304</v>
      </c>
      <c r="H178" s="6">
        <v>0.304</v>
      </c>
      <c r="I178" s="6">
        <v>0.305</v>
      </c>
      <c r="J178" s="68">
        <v>0.303</v>
      </c>
      <c r="K178" s="69">
        <v>0.303</v>
      </c>
      <c r="L178" s="69">
        <v>0.302</v>
      </c>
      <c r="O178" s="6">
        <v>104.4</v>
      </c>
      <c r="P178" s="6">
        <v>0.3</v>
      </c>
      <c r="Q178" s="6">
        <v>0.303</v>
      </c>
      <c r="R178" s="6">
        <v>0.302</v>
      </c>
      <c r="S178" s="6">
        <v>0.303</v>
      </c>
      <c r="T178" s="6">
        <v>0.308</v>
      </c>
      <c r="U178" s="6">
        <v>0.304</v>
      </c>
      <c r="V178" s="6">
        <v>0.303</v>
      </c>
      <c r="W178" s="6">
        <v>0.305</v>
      </c>
      <c r="X178" s="6">
        <v>0.305</v>
      </c>
    </row>
    <row r="179" spans="6:24">
      <c r="F179" s="6">
        <v>105</v>
      </c>
      <c r="G179" s="6">
        <v>0.301</v>
      </c>
      <c r="H179" s="6">
        <v>0.299</v>
      </c>
      <c r="I179" s="6">
        <v>0.304</v>
      </c>
      <c r="J179" s="68">
        <v>0.301</v>
      </c>
      <c r="K179" s="69">
        <v>0.303</v>
      </c>
      <c r="L179" s="69">
        <v>0.304</v>
      </c>
      <c r="O179" s="6">
        <v>105</v>
      </c>
      <c r="P179" s="6">
        <v>0.299</v>
      </c>
      <c r="Q179" s="6">
        <v>0.301</v>
      </c>
      <c r="R179" s="6">
        <v>0.304</v>
      </c>
      <c r="S179" s="6">
        <v>0.304</v>
      </c>
      <c r="T179" s="6">
        <v>0.308</v>
      </c>
      <c r="U179" s="6">
        <v>0.3</v>
      </c>
      <c r="V179" s="6">
        <v>0.304</v>
      </c>
      <c r="W179" s="6">
        <v>0.306</v>
      </c>
      <c r="X179" s="6">
        <v>0.307</v>
      </c>
    </row>
    <row r="180" spans="6:24">
      <c r="F180" s="6">
        <v>105.6</v>
      </c>
      <c r="G180" s="6">
        <v>0.301</v>
      </c>
      <c r="H180" s="6">
        <v>0.302</v>
      </c>
      <c r="I180" s="6">
        <v>0.301</v>
      </c>
      <c r="J180" s="68">
        <v>0.297</v>
      </c>
      <c r="K180" s="69">
        <v>0.305</v>
      </c>
      <c r="L180" s="69">
        <v>0.306</v>
      </c>
      <c r="O180" s="6">
        <v>105.6</v>
      </c>
      <c r="P180" s="6">
        <v>0.301</v>
      </c>
      <c r="Q180" s="6">
        <v>0.3</v>
      </c>
      <c r="R180" s="6">
        <v>0.305</v>
      </c>
      <c r="S180" s="6">
        <v>0.303</v>
      </c>
      <c r="T180" s="6">
        <v>0.308</v>
      </c>
      <c r="U180" s="6">
        <v>0.303</v>
      </c>
      <c r="V180" s="6">
        <v>0.304</v>
      </c>
      <c r="W180" s="6">
        <v>0.304</v>
      </c>
      <c r="X180" s="6">
        <v>0.304</v>
      </c>
    </row>
    <row r="181" spans="6:24">
      <c r="F181" s="6">
        <v>106.2</v>
      </c>
      <c r="G181" s="6">
        <v>0.302</v>
      </c>
      <c r="H181" s="6">
        <v>0.301</v>
      </c>
      <c r="I181" s="6">
        <v>0.302</v>
      </c>
      <c r="J181" s="68">
        <v>0.301</v>
      </c>
      <c r="K181" s="69">
        <v>0.305</v>
      </c>
      <c r="L181" s="69">
        <v>0.304</v>
      </c>
      <c r="O181" s="6">
        <v>106.2</v>
      </c>
      <c r="P181" s="6">
        <v>0.302</v>
      </c>
      <c r="Q181" s="6">
        <v>0.301</v>
      </c>
      <c r="R181" s="6">
        <v>0.304</v>
      </c>
      <c r="S181" s="6">
        <v>0.302</v>
      </c>
      <c r="T181" s="6">
        <v>0.306</v>
      </c>
      <c r="U181" s="6">
        <v>0.304</v>
      </c>
      <c r="V181" s="6">
        <v>0.304</v>
      </c>
      <c r="W181" s="6">
        <v>0.304</v>
      </c>
      <c r="X181" s="6">
        <v>0.303</v>
      </c>
    </row>
    <row r="182" spans="6:24">
      <c r="F182" s="6">
        <v>106.8</v>
      </c>
      <c r="G182" s="6">
        <v>0.302</v>
      </c>
      <c r="H182" s="6">
        <v>0.3</v>
      </c>
      <c r="I182" s="6">
        <v>0.302</v>
      </c>
      <c r="J182" s="68">
        <v>0.3</v>
      </c>
      <c r="K182" s="69">
        <v>0.304</v>
      </c>
      <c r="L182" s="69">
        <v>0.303</v>
      </c>
      <c r="O182" s="6">
        <v>106.8</v>
      </c>
      <c r="P182" s="6">
        <v>0.302</v>
      </c>
      <c r="Q182" s="6">
        <v>0.301</v>
      </c>
      <c r="R182" s="6">
        <v>0.301</v>
      </c>
      <c r="S182" s="6">
        <v>0.303</v>
      </c>
      <c r="T182" s="6">
        <v>0.307</v>
      </c>
      <c r="U182" s="6">
        <v>0.305</v>
      </c>
      <c r="V182" s="6">
        <v>0.302</v>
      </c>
      <c r="W182" s="6">
        <v>0.303</v>
      </c>
      <c r="X182" s="6">
        <v>0.308</v>
      </c>
    </row>
    <row r="183" spans="6:24">
      <c r="F183" s="6">
        <v>107.4</v>
      </c>
      <c r="G183" s="6">
        <v>0.302</v>
      </c>
      <c r="H183" s="6">
        <v>0.301</v>
      </c>
      <c r="I183" s="6">
        <v>0.301</v>
      </c>
      <c r="J183" s="68">
        <v>0.299</v>
      </c>
      <c r="K183" s="69">
        <v>0.306</v>
      </c>
      <c r="L183" s="69">
        <v>0.305</v>
      </c>
      <c r="O183" s="6">
        <v>107.4</v>
      </c>
      <c r="P183" s="6">
        <v>0.3</v>
      </c>
      <c r="Q183" s="6">
        <v>0.305</v>
      </c>
      <c r="R183" s="6">
        <v>0.304</v>
      </c>
      <c r="S183" s="6">
        <v>0.308</v>
      </c>
      <c r="T183" s="6">
        <v>0.303</v>
      </c>
      <c r="U183" s="6">
        <v>0.304</v>
      </c>
      <c r="V183" s="6">
        <v>0.304</v>
      </c>
      <c r="W183" s="6">
        <v>0.306</v>
      </c>
      <c r="X183" s="6">
        <v>0.304</v>
      </c>
    </row>
    <row r="184" spans="6:24">
      <c r="F184" s="6">
        <v>108</v>
      </c>
      <c r="G184" s="6">
        <v>0.303</v>
      </c>
      <c r="H184" s="6">
        <v>0.302</v>
      </c>
      <c r="I184" s="6">
        <v>0.301</v>
      </c>
      <c r="J184" s="68">
        <v>0.299</v>
      </c>
      <c r="K184" s="69">
        <v>0.302</v>
      </c>
      <c r="L184" s="69">
        <v>0.302</v>
      </c>
      <c r="O184" s="6">
        <v>108</v>
      </c>
      <c r="P184" s="6">
        <v>0.3</v>
      </c>
      <c r="Q184" s="6">
        <v>0.303</v>
      </c>
      <c r="R184" s="6">
        <v>0.297</v>
      </c>
      <c r="S184" s="6">
        <v>0.305</v>
      </c>
      <c r="T184" s="6">
        <v>0.307</v>
      </c>
      <c r="U184" s="6">
        <v>0.302</v>
      </c>
      <c r="V184" s="6">
        <v>0.304</v>
      </c>
      <c r="W184" s="6">
        <v>0.302</v>
      </c>
      <c r="X184" s="6">
        <v>0.304</v>
      </c>
    </row>
    <row r="185" spans="6:24">
      <c r="F185" s="6">
        <v>108.6</v>
      </c>
      <c r="G185" s="6">
        <v>0.301</v>
      </c>
      <c r="H185" s="6">
        <v>0.304</v>
      </c>
      <c r="I185" s="6">
        <v>0.305</v>
      </c>
      <c r="J185" s="68">
        <v>0.297</v>
      </c>
      <c r="K185" s="69">
        <v>0.304</v>
      </c>
      <c r="L185" s="69">
        <v>0.304</v>
      </c>
      <c r="O185" s="6">
        <v>108.6</v>
      </c>
      <c r="P185" s="6">
        <v>0.302</v>
      </c>
      <c r="Q185" s="6">
        <v>0.299</v>
      </c>
      <c r="R185" s="6">
        <v>0.303</v>
      </c>
      <c r="S185" s="6">
        <v>0.305</v>
      </c>
      <c r="T185" s="6">
        <v>0.305</v>
      </c>
      <c r="U185" s="6">
        <v>0.303</v>
      </c>
      <c r="V185" s="6">
        <v>0.306</v>
      </c>
      <c r="W185" s="6">
        <v>0.304</v>
      </c>
      <c r="X185" s="6">
        <v>0.305</v>
      </c>
    </row>
    <row r="186" spans="6:24">
      <c r="F186" s="6">
        <v>109.2</v>
      </c>
      <c r="G186" s="6">
        <v>0.303</v>
      </c>
      <c r="H186" s="6">
        <v>0.302</v>
      </c>
      <c r="I186" s="6">
        <v>0.306</v>
      </c>
      <c r="J186" s="68">
        <v>0.3</v>
      </c>
      <c r="K186" s="69">
        <v>0.303</v>
      </c>
      <c r="L186" s="69">
        <v>0.304</v>
      </c>
      <c r="O186" s="6">
        <v>109.2</v>
      </c>
      <c r="P186" s="6">
        <v>0.3</v>
      </c>
      <c r="Q186" s="6">
        <v>0.299</v>
      </c>
      <c r="R186" s="6">
        <v>0.305</v>
      </c>
      <c r="S186" s="6">
        <v>0.3</v>
      </c>
      <c r="T186" s="6">
        <v>0.304</v>
      </c>
      <c r="U186" s="6">
        <v>0.304</v>
      </c>
      <c r="V186" s="6">
        <v>0.307</v>
      </c>
      <c r="W186" s="6">
        <v>0.308</v>
      </c>
      <c r="X186" s="6">
        <v>0.307</v>
      </c>
    </row>
    <row r="187" spans="6:24">
      <c r="F187" s="6">
        <v>109.8</v>
      </c>
      <c r="G187" s="6">
        <v>0.298</v>
      </c>
      <c r="H187" s="6">
        <v>0.302</v>
      </c>
      <c r="I187" s="6">
        <v>0.3</v>
      </c>
      <c r="J187" s="68">
        <v>0.304</v>
      </c>
      <c r="K187" s="69">
        <v>0.301</v>
      </c>
      <c r="L187" s="69">
        <v>0.302</v>
      </c>
      <c r="O187" s="6">
        <v>109.8</v>
      </c>
      <c r="P187" s="6">
        <v>0.303</v>
      </c>
      <c r="Q187" s="6">
        <v>0.303</v>
      </c>
      <c r="R187" s="6">
        <v>0.302</v>
      </c>
      <c r="S187" s="6">
        <v>0.302</v>
      </c>
      <c r="T187" s="6">
        <v>0.307</v>
      </c>
      <c r="U187" s="6">
        <v>0.306</v>
      </c>
      <c r="V187" s="6">
        <v>0.305</v>
      </c>
      <c r="W187" s="6">
        <v>0.302</v>
      </c>
      <c r="X187" s="6">
        <v>0.305</v>
      </c>
    </row>
    <row r="188" spans="6:24">
      <c r="F188" s="6">
        <v>110.4</v>
      </c>
      <c r="G188" s="6">
        <v>0.301</v>
      </c>
      <c r="H188" s="6">
        <v>0.304</v>
      </c>
      <c r="I188" s="6">
        <v>0.304</v>
      </c>
      <c r="J188" s="68">
        <v>0.299</v>
      </c>
      <c r="K188" s="69">
        <v>0.302</v>
      </c>
      <c r="L188" s="69">
        <v>0.304</v>
      </c>
      <c r="O188" s="6">
        <v>110.4</v>
      </c>
      <c r="P188" s="6">
        <v>0.303</v>
      </c>
      <c r="Q188" s="6">
        <v>0.302</v>
      </c>
      <c r="R188" s="6">
        <v>0.302</v>
      </c>
      <c r="S188" s="6">
        <v>0.303</v>
      </c>
      <c r="T188" s="6">
        <v>0.304</v>
      </c>
      <c r="U188" s="6">
        <v>0.304</v>
      </c>
      <c r="V188" s="6">
        <v>0.306</v>
      </c>
      <c r="W188" s="6">
        <v>0.307</v>
      </c>
      <c r="X188" s="6">
        <v>0.303</v>
      </c>
    </row>
    <row r="189" spans="6:24">
      <c r="F189" s="6">
        <v>111</v>
      </c>
      <c r="G189" s="6">
        <v>0.304</v>
      </c>
      <c r="H189" s="6">
        <v>0.304</v>
      </c>
      <c r="I189" s="6">
        <v>0.302</v>
      </c>
      <c r="J189" s="68">
        <v>0.301</v>
      </c>
      <c r="K189" s="69">
        <v>0.302</v>
      </c>
      <c r="L189" s="69">
        <v>0.303</v>
      </c>
      <c r="O189" s="6">
        <v>111</v>
      </c>
      <c r="P189" s="6">
        <v>0.299</v>
      </c>
      <c r="Q189" s="6">
        <v>0.301</v>
      </c>
      <c r="R189" s="6">
        <v>0.3</v>
      </c>
      <c r="S189" s="6">
        <v>0.303</v>
      </c>
      <c r="T189" s="6">
        <v>0.307</v>
      </c>
      <c r="U189" s="6">
        <v>0.304</v>
      </c>
      <c r="V189" s="6">
        <v>0.305</v>
      </c>
      <c r="W189" s="6">
        <v>0.308</v>
      </c>
      <c r="X189" s="6">
        <v>0.306</v>
      </c>
    </row>
    <row r="190" spans="6:24">
      <c r="F190" s="6">
        <v>111.6</v>
      </c>
      <c r="G190" s="6">
        <v>0.302</v>
      </c>
      <c r="H190" s="6">
        <v>0.301</v>
      </c>
      <c r="I190" s="6">
        <v>0.306</v>
      </c>
      <c r="J190" s="68">
        <v>0.302</v>
      </c>
      <c r="K190" s="69">
        <v>0.304</v>
      </c>
      <c r="L190" s="69">
        <v>0.303</v>
      </c>
      <c r="O190" s="6">
        <v>111.6</v>
      </c>
      <c r="P190" s="6">
        <v>0.301</v>
      </c>
      <c r="Q190" s="6">
        <v>0.303</v>
      </c>
      <c r="R190" s="6">
        <v>0.299</v>
      </c>
      <c r="S190" s="6">
        <v>0.305</v>
      </c>
      <c r="T190" s="6">
        <v>0.306</v>
      </c>
      <c r="U190" s="6">
        <v>0.303</v>
      </c>
      <c r="V190" s="6">
        <v>0.304</v>
      </c>
      <c r="W190" s="6">
        <v>0.307</v>
      </c>
      <c r="X190" s="6">
        <v>0.304</v>
      </c>
    </row>
    <row r="191" spans="6:24">
      <c r="F191" s="6">
        <v>112.2</v>
      </c>
      <c r="G191" s="6">
        <v>0.299</v>
      </c>
      <c r="H191" s="6">
        <v>0.302</v>
      </c>
      <c r="I191" s="6">
        <v>0.302</v>
      </c>
      <c r="J191" s="68">
        <v>0.298</v>
      </c>
      <c r="K191" s="69">
        <v>0.301</v>
      </c>
      <c r="L191" s="69">
        <v>0.302</v>
      </c>
      <c r="O191" s="6">
        <v>112.2</v>
      </c>
      <c r="P191" s="6">
        <v>0.302</v>
      </c>
      <c r="Q191" s="6">
        <v>0.303</v>
      </c>
      <c r="R191" s="6">
        <v>0.299</v>
      </c>
      <c r="S191" s="6">
        <v>0.305</v>
      </c>
      <c r="T191" s="6">
        <v>0.306</v>
      </c>
      <c r="U191" s="6">
        <v>0.307</v>
      </c>
      <c r="V191" s="6">
        <v>0.303</v>
      </c>
      <c r="W191" s="6">
        <v>0.305</v>
      </c>
      <c r="X191" s="6">
        <v>0.307</v>
      </c>
    </row>
    <row r="192" spans="6:24">
      <c r="F192" s="6">
        <v>112.8</v>
      </c>
      <c r="G192" s="6">
        <v>0.302</v>
      </c>
      <c r="H192" s="6">
        <v>0.301</v>
      </c>
      <c r="I192" s="6">
        <v>0.3</v>
      </c>
      <c r="J192" s="68">
        <v>0.298</v>
      </c>
      <c r="K192" s="69">
        <v>0.299</v>
      </c>
      <c r="L192" s="69">
        <v>0.305</v>
      </c>
      <c r="O192" s="6">
        <v>112.8</v>
      </c>
      <c r="P192" s="6">
        <v>0.3</v>
      </c>
      <c r="Q192" s="6">
        <v>0.298</v>
      </c>
      <c r="R192" s="6">
        <v>0.304</v>
      </c>
      <c r="S192" s="6">
        <v>0.304</v>
      </c>
      <c r="T192" s="6">
        <v>0.306</v>
      </c>
      <c r="U192" s="6">
        <v>0.305</v>
      </c>
      <c r="V192" s="6">
        <v>0.303</v>
      </c>
      <c r="W192" s="6">
        <v>0.304</v>
      </c>
      <c r="X192" s="6">
        <v>0.306</v>
      </c>
    </row>
    <row r="193" spans="6:24">
      <c r="F193" s="6">
        <v>113.4</v>
      </c>
      <c r="G193" s="6">
        <v>0.299</v>
      </c>
      <c r="H193" s="6">
        <v>0.3</v>
      </c>
      <c r="I193" s="6">
        <v>0.304</v>
      </c>
      <c r="J193" s="68">
        <v>0.302</v>
      </c>
      <c r="K193" s="69">
        <v>0.304</v>
      </c>
      <c r="L193" s="69">
        <v>0.304</v>
      </c>
      <c r="O193" s="6">
        <v>113.4</v>
      </c>
      <c r="P193" s="6">
        <v>0.302</v>
      </c>
      <c r="Q193" s="6">
        <v>0.302</v>
      </c>
      <c r="R193" s="6">
        <v>0.303</v>
      </c>
      <c r="S193" s="6">
        <v>0.306</v>
      </c>
      <c r="T193" s="6">
        <v>0.304</v>
      </c>
      <c r="U193" s="6">
        <v>0.303</v>
      </c>
      <c r="V193" s="6">
        <v>0.305</v>
      </c>
      <c r="W193" s="6">
        <v>0.305</v>
      </c>
      <c r="X193" s="6">
        <v>0.304</v>
      </c>
    </row>
    <row r="194" spans="6:24">
      <c r="F194" s="6">
        <v>114</v>
      </c>
      <c r="G194" s="6">
        <v>0.298</v>
      </c>
      <c r="H194" s="6">
        <v>0.301</v>
      </c>
      <c r="I194" s="6">
        <v>0.302</v>
      </c>
      <c r="J194" s="68">
        <v>0.299</v>
      </c>
      <c r="K194" s="69">
        <v>0.304</v>
      </c>
      <c r="L194" s="69">
        <v>0.306</v>
      </c>
      <c r="O194" s="6">
        <v>114</v>
      </c>
      <c r="P194" s="6">
        <v>0.301</v>
      </c>
      <c r="Q194" s="6">
        <v>0.299</v>
      </c>
      <c r="R194" s="6">
        <v>0.301</v>
      </c>
      <c r="S194" s="6">
        <v>0.304</v>
      </c>
      <c r="T194" s="6">
        <v>0.305</v>
      </c>
      <c r="U194" s="6">
        <v>0.305</v>
      </c>
      <c r="V194" s="6">
        <v>0.304</v>
      </c>
      <c r="W194" s="6">
        <v>0.304</v>
      </c>
      <c r="X194" s="6">
        <v>0.302</v>
      </c>
    </row>
    <row r="195" spans="6:24">
      <c r="F195" s="6">
        <v>114.6</v>
      </c>
      <c r="G195" s="6">
        <v>0.299</v>
      </c>
      <c r="H195" s="6">
        <v>0.303</v>
      </c>
      <c r="I195" s="6">
        <v>0.302</v>
      </c>
      <c r="J195" s="68">
        <v>0.301</v>
      </c>
      <c r="K195" s="69">
        <v>0.303</v>
      </c>
      <c r="L195" s="69">
        <v>0.303</v>
      </c>
      <c r="O195" s="6">
        <v>114.6</v>
      </c>
      <c r="P195" s="6">
        <v>0.302</v>
      </c>
      <c r="Q195" s="6">
        <v>0.297</v>
      </c>
      <c r="R195" s="6">
        <v>0.303</v>
      </c>
      <c r="S195" s="6">
        <v>0.305</v>
      </c>
      <c r="T195" s="6">
        <v>0.307</v>
      </c>
      <c r="U195" s="6">
        <v>0.303</v>
      </c>
      <c r="V195" s="6">
        <v>0.303</v>
      </c>
      <c r="W195" s="6">
        <v>0.307</v>
      </c>
      <c r="X195" s="6">
        <v>0.306</v>
      </c>
    </row>
    <row r="196" spans="6:24">
      <c r="F196" s="6">
        <v>115.2</v>
      </c>
      <c r="G196" s="6">
        <v>0.3</v>
      </c>
      <c r="H196" s="6">
        <v>0.305</v>
      </c>
      <c r="I196" s="6">
        <v>0.303</v>
      </c>
      <c r="J196" s="68">
        <v>0.299</v>
      </c>
      <c r="K196" s="69">
        <v>0.305</v>
      </c>
      <c r="L196" s="69">
        <v>0.3</v>
      </c>
      <c r="O196" s="6">
        <v>115.2</v>
      </c>
      <c r="P196" s="6">
        <v>0.3</v>
      </c>
      <c r="Q196" s="6">
        <v>0.298</v>
      </c>
      <c r="R196" s="6">
        <v>0.304</v>
      </c>
      <c r="S196" s="6">
        <v>0.304</v>
      </c>
      <c r="T196" s="6">
        <v>0.308</v>
      </c>
      <c r="U196" s="6">
        <v>0.3</v>
      </c>
      <c r="V196" s="6">
        <v>0.307</v>
      </c>
      <c r="W196" s="6">
        <v>0.306</v>
      </c>
      <c r="X196" s="6">
        <v>0.305</v>
      </c>
    </row>
    <row r="197" spans="6:24">
      <c r="F197" s="6">
        <v>115.8</v>
      </c>
      <c r="G197" s="6">
        <v>0.3</v>
      </c>
      <c r="H197" s="6">
        <v>0.303</v>
      </c>
      <c r="I197" s="6">
        <v>0.306</v>
      </c>
      <c r="J197" s="68">
        <v>0.302</v>
      </c>
      <c r="K197" s="69">
        <v>0.302</v>
      </c>
      <c r="L197" s="69">
        <v>0.299</v>
      </c>
      <c r="O197" s="6">
        <v>115.8</v>
      </c>
      <c r="P197" s="6">
        <v>0.302</v>
      </c>
      <c r="Q197" s="6">
        <v>0.303</v>
      </c>
      <c r="R197" s="6">
        <v>0.301</v>
      </c>
      <c r="S197" s="6">
        <v>0.304</v>
      </c>
      <c r="T197" s="6">
        <v>0.307</v>
      </c>
      <c r="U197" s="6">
        <v>0.301</v>
      </c>
      <c r="V197" s="6">
        <v>0.303</v>
      </c>
      <c r="W197" s="6">
        <v>0.305</v>
      </c>
      <c r="X197" s="6">
        <v>0.304</v>
      </c>
    </row>
    <row r="198" spans="6:24">
      <c r="F198" s="6">
        <v>116.4</v>
      </c>
      <c r="G198" s="6">
        <v>0.301</v>
      </c>
      <c r="H198" s="6">
        <v>0.3</v>
      </c>
      <c r="I198" s="6">
        <v>0.307</v>
      </c>
      <c r="J198" s="68">
        <v>0.301</v>
      </c>
      <c r="K198" s="69">
        <v>0.304</v>
      </c>
      <c r="L198" s="69">
        <v>0.302</v>
      </c>
      <c r="O198" s="6">
        <v>116.4</v>
      </c>
      <c r="P198" s="6">
        <v>0.3</v>
      </c>
      <c r="Q198" s="6">
        <v>0.302</v>
      </c>
      <c r="R198" s="6">
        <v>0.301</v>
      </c>
      <c r="S198" s="6">
        <v>0.307</v>
      </c>
      <c r="T198" s="6">
        <v>0.307</v>
      </c>
      <c r="U198" s="6">
        <v>0.305</v>
      </c>
      <c r="V198" s="6">
        <v>0.306</v>
      </c>
      <c r="W198" s="6">
        <v>0.304</v>
      </c>
      <c r="X198" s="6">
        <v>0.307</v>
      </c>
    </row>
    <row r="199" spans="6:24">
      <c r="F199" s="6">
        <v>117</v>
      </c>
      <c r="G199" s="6">
        <v>0.297</v>
      </c>
      <c r="H199" s="6">
        <v>0.302</v>
      </c>
      <c r="I199" s="6">
        <v>0.304</v>
      </c>
      <c r="J199" s="68">
        <v>0.301</v>
      </c>
      <c r="K199" s="69">
        <v>0.305</v>
      </c>
      <c r="L199" s="69">
        <v>0.304</v>
      </c>
      <c r="O199" s="6">
        <v>117</v>
      </c>
      <c r="P199" s="6">
        <v>0.298</v>
      </c>
      <c r="Q199" s="6">
        <v>0.3</v>
      </c>
      <c r="R199" s="6">
        <v>0.303</v>
      </c>
      <c r="S199" s="6">
        <v>0.302</v>
      </c>
      <c r="T199" s="6">
        <v>0.306</v>
      </c>
      <c r="U199" s="6">
        <v>0.306</v>
      </c>
      <c r="V199" s="6">
        <v>0.304</v>
      </c>
      <c r="W199" s="6">
        <v>0.306</v>
      </c>
      <c r="X199" s="6">
        <v>0.304</v>
      </c>
    </row>
    <row r="200" spans="6:24">
      <c r="F200" s="6">
        <v>117.6</v>
      </c>
      <c r="G200" s="6">
        <v>0.301</v>
      </c>
      <c r="H200" s="6">
        <v>0.301</v>
      </c>
      <c r="I200" s="6">
        <v>0.302</v>
      </c>
      <c r="J200" s="68">
        <v>0.302</v>
      </c>
      <c r="K200" s="69">
        <v>0.299</v>
      </c>
      <c r="L200" s="69">
        <v>0.304</v>
      </c>
      <c r="O200" s="6">
        <v>117.6</v>
      </c>
      <c r="P200" s="6">
        <v>0.3</v>
      </c>
      <c r="Q200" s="6">
        <v>0.3</v>
      </c>
      <c r="R200" s="6">
        <v>0.308</v>
      </c>
      <c r="S200" s="6">
        <v>0.303</v>
      </c>
      <c r="T200" s="6">
        <v>0.304</v>
      </c>
      <c r="U200" s="6">
        <v>0.304</v>
      </c>
      <c r="V200" s="6">
        <v>0.304</v>
      </c>
      <c r="W200" s="6">
        <v>0.305</v>
      </c>
      <c r="X200" s="6">
        <v>0.306</v>
      </c>
    </row>
    <row r="201" spans="6:24">
      <c r="F201" s="6">
        <v>118.2</v>
      </c>
      <c r="G201" s="6">
        <v>0.3</v>
      </c>
      <c r="H201" s="6">
        <v>0.303</v>
      </c>
      <c r="I201" s="6">
        <v>0.303</v>
      </c>
      <c r="J201" s="68">
        <v>0.301</v>
      </c>
      <c r="K201" s="69">
        <v>0.305</v>
      </c>
      <c r="L201" s="69">
        <v>0.304</v>
      </c>
      <c r="O201" s="6">
        <v>118.2</v>
      </c>
      <c r="P201" s="6">
        <v>0.302</v>
      </c>
      <c r="Q201" s="6">
        <v>0.299</v>
      </c>
      <c r="R201" s="6">
        <v>0.305</v>
      </c>
      <c r="S201" s="6">
        <v>0.303</v>
      </c>
      <c r="T201" s="6">
        <v>0.307</v>
      </c>
      <c r="U201" s="6">
        <v>0.304</v>
      </c>
      <c r="V201" s="6">
        <v>0.306</v>
      </c>
      <c r="W201" s="6">
        <v>0.305</v>
      </c>
      <c r="X201" s="6">
        <v>0.305</v>
      </c>
    </row>
    <row r="202" spans="6:24">
      <c r="F202" s="6">
        <v>118.8</v>
      </c>
      <c r="G202" s="6">
        <v>0.303</v>
      </c>
      <c r="H202" s="6">
        <v>0.299</v>
      </c>
      <c r="I202" s="6">
        <v>0.305</v>
      </c>
      <c r="J202" s="68">
        <v>0.301</v>
      </c>
      <c r="K202" s="69">
        <v>0.302</v>
      </c>
      <c r="L202" s="69">
        <v>0.301</v>
      </c>
      <c r="O202" s="6">
        <v>118.8</v>
      </c>
      <c r="P202" s="6">
        <v>0.302</v>
      </c>
      <c r="Q202" s="6">
        <v>0.299</v>
      </c>
      <c r="R202" s="6">
        <v>0.304</v>
      </c>
      <c r="S202" s="6">
        <v>0.306</v>
      </c>
      <c r="T202" s="6">
        <v>0.307</v>
      </c>
      <c r="U202" s="6">
        <v>0.3</v>
      </c>
      <c r="V202" s="6">
        <v>0.302</v>
      </c>
      <c r="W202" s="6">
        <v>0.303</v>
      </c>
      <c r="X202" s="6">
        <v>0.307</v>
      </c>
    </row>
    <row r="203" spans="6:24">
      <c r="F203" s="6">
        <v>119.4</v>
      </c>
      <c r="G203" s="6">
        <v>0.301</v>
      </c>
      <c r="H203" s="6">
        <v>0.301</v>
      </c>
      <c r="I203" s="6">
        <v>0.3</v>
      </c>
      <c r="J203" s="68">
        <v>0.298</v>
      </c>
      <c r="K203" s="69">
        <v>0.303</v>
      </c>
      <c r="L203" s="69">
        <v>0.302</v>
      </c>
      <c r="O203" s="6">
        <v>119.4</v>
      </c>
      <c r="P203" s="6">
        <v>0.302</v>
      </c>
      <c r="Q203" s="6">
        <v>0.302</v>
      </c>
      <c r="R203" s="6">
        <v>0.305</v>
      </c>
      <c r="S203" s="6">
        <v>0.303</v>
      </c>
      <c r="T203" s="6">
        <v>0.308</v>
      </c>
      <c r="U203" s="6">
        <v>0.303</v>
      </c>
      <c r="V203" s="6">
        <v>0.303</v>
      </c>
      <c r="W203" s="6">
        <v>0.304</v>
      </c>
      <c r="X203" s="6">
        <v>0.304</v>
      </c>
    </row>
    <row r="204" spans="6:24">
      <c r="F204" s="6">
        <v>120</v>
      </c>
      <c r="G204" s="6">
        <v>0.298</v>
      </c>
      <c r="H204" s="6">
        <v>0.302</v>
      </c>
      <c r="I204" s="6">
        <v>0.305</v>
      </c>
      <c r="J204" s="68">
        <v>0.298</v>
      </c>
      <c r="K204" s="69">
        <v>0.304</v>
      </c>
      <c r="L204" s="69">
        <v>0.302</v>
      </c>
      <c r="O204" s="6">
        <v>120</v>
      </c>
      <c r="P204" s="6">
        <v>0.303</v>
      </c>
      <c r="Q204" s="6">
        <v>0.301</v>
      </c>
      <c r="R204" s="6">
        <v>0.305</v>
      </c>
      <c r="S204" s="6">
        <v>0.304</v>
      </c>
      <c r="T204" s="6">
        <v>0.304</v>
      </c>
      <c r="U204" s="6">
        <v>0.305</v>
      </c>
      <c r="V204" s="6">
        <v>0.305</v>
      </c>
      <c r="W204" s="6">
        <v>0.306</v>
      </c>
      <c r="X204" s="6">
        <v>0.305</v>
      </c>
    </row>
    <row r="205" spans="6:24">
      <c r="F205" s="6">
        <v>120.6</v>
      </c>
      <c r="G205" s="6">
        <v>0.303</v>
      </c>
      <c r="H205" s="6">
        <v>0.304</v>
      </c>
      <c r="I205" s="6">
        <v>0.304</v>
      </c>
      <c r="J205" s="68">
        <v>0.3</v>
      </c>
      <c r="K205" s="69">
        <v>0.305</v>
      </c>
      <c r="L205" s="69">
        <v>0.301</v>
      </c>
      <c r="O205" s="6">
        <v>120.6</v>
      </c>
      <c r="P205" s="6">
        <v>0.299</v>
      </c>
      <c r="Q205" s="6">
        <v>0.3</v>
      </c>
      <c r="R205" s="6">
        <v>0.305</v>
      </c>
      <c r="S205" s="6">
        <v>0.299</v>
      </c>
      <c r="T205" s="6">
        <v>0.305</v>
      </c>
      <c r="U205" s="6">
        <v>0.301</v>
      </c>
      <c r="V205" s="6">
        <v>0.302</v>
      </c>
      <c r="W205" s="6">
        <v>0.306</v>
      </c>
      <c r="X205" s="6">
        <v>0.304</v>
      </c>
    </row>
    <row r="225" spans="2:4">
      <c r="B225" s="30"/>
      <c r="C225" s="30"/>
      <c r="D225" s="30"/>
    </row>
  </sheetData>
  <mergeCells count="8">
    <mergeCell ref="A1:B1"/>
    <mergeCell ref="N1:P1"/>
    <mergeCell ref="B3:D3"/>
    <mergeCell ref="G3:I3"/>
    <mergeCell ref="J3:L3"/>
    <mergeCell ref="P3:R3"/>
    <mergeCell ref="S3:U3"/>
    <mergeCell ref="V3:X3"/>
  </mergeCell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1"/>
  <sheetViews>
    <sheetView workbookViewId="0">
      <selection activeCell="AD23" sqref="AD23"/>
    </sheetView>
  </sheetViews>
  <sheetFormatPr defaultColWidth="9" defaultRowHeight="13.5"/>
  <cols>
    <col min="1" max="17" width="9" style="6"/>
    <col min="18" max="21" width="9" style="27"/>
    <col min="22" max="16384" width="9" style="6"/>
  </cols>
  <sheetData>
    <row r="1" customHeight="1" spans="1:16">
      <c r="A1" s="30" t="s">
        <v>341</v>
      </c>
      <c r="B1" s="30"/>
      <c r="C1" s="30"/>
      <c r="D1" s="30"/>
      <c r="M1" s="30" t="s">
        <v>342</v>
      </c>
      <c r="N1" s="30"/>
      <c r="O1" s="30"/>
      <c r="P1" s="30"/>
    </row>
    <row r="2" spans="18:19">
      <c r="R2" s="6"/>
      <c r="S2" s="6"/>
    </row>
    <row r="3" spans="1:22">
      <c r="A3" s="6" t="s">
        <v>8</v>
      </c>
      <c r="B3" s="67" t="s">
        <v>2</v>
      </c>
      <c r="C3" s="30"/>
      <c r="D3" s="30"/>
      <c r="E3" s="67" t="s">
        <v>3</v>
      </c>
      <c r="F3" s="30"/>
      <c r="G3" s="30"/>
      <c r="H3" s="67" t="s">
        <v>4</v>
      </c>
      <c r="I3" s="30"/>
      <c r="J3" s="30"/>
      <c r="K3" s="30"/>
      <c r="M3" s="6" t="s">
        <v>8</v>
      </c>
      <c r="N3" s="67" t="s">
        <v>2</v>
      </c>
      <c r="O3" s="30"/>
      <c r="P3" s="30"/>
      <c r="Q3" s="67" t="s">
        <v>3</v>
      </c>
      <c r="R3" s="30"/>
      <c r="S3" s="30"/>
      <c r="T3" s="67" t="s">
        <v>4</v>
      </c>
      <c r="U3" s="30"/>
      <c r="V3" s="30"/>
    </row>
    <row r="4" spans="1:22">
      <c r="A4" s="6">
        <v>0</v>
      </c>
      <c r="B4" s="6">
        <v>0.605</v>
      </c>
      <c r="C4" s="6">
        <v>0.598</v>
      </c>
      <c r="D4" s="6">
        <v>0.609</v>
      </c>
      <c r="E4" s="6">
        <v>0.62</v>
      </c>
      <c r="F4" s="6">
        <v>0.636</v>
      </c>
      <c r="G4" s="6">
        <v>0.557</v>
      </c>
      <c r="H4" s="6">
        <v>0.604</v>
      </c>
      <c r="I4" s="6">
        <v>0.596</v>
      </c>
      <c r="J4" s="6">
        <v>0.621</v>
      </c>
      <c r="M4" s="6">
        <v>0</v>
      </c>
      <c r="N4" s="6">
        <v>0.603</v>
      </c>
      <c r="O4" s="6">
        <v>0.598</v>
      </c>
      <c r="P4" s="6">
        <v>0.592</v>
      </c>
      <c r="Q4" s="6">
        <v>0.598</v>
      </c>
      <c r="R4" s="32">
        <v>0.609</v>
      </c>
      <c r="S4" s="32">
        <v>0.611</v>
      </c>
      <c r="T4" s="32">
        <v>0.585</v>
      </c>
      <c r="U4" s="32">
        <v>0.585</v>
      </c>
      <c r="V4" s="6">
        <v>0.578</v>
      </c>
    </row>
    <row r="5" spans="1:22">
      <c r="A5" s="6">
        <v>0.6</v>
      </c>
      <c r="B5" s="6">
        <v>0.6</v>
      </c>
      <c r="C5" s="6">
        <v>0.598</v>
      </c>
      <c r="D5" s="6">
        <v>0.612</v>
      </c>
      <c r="E5" s="6">
        <v>0.621</v>
      </c>
      <c r="F5" s="6">
        <v>0.637</v>
      </c>
      <c r="G5" s="6">
        <v>0.553</v>
      </c>
      <c r="H5" s="6">
        <v>0.595</v>
      </c>
      <c r="I5" s="6">
        <v>0.594</v>
      </c>
      <c r="J5" s="6">
        <v>0.627</v>
      </c>
      <c r="M5" s="6">
        <v>0.6</v>
      </c>
      <c r="N5" s="6">
        <v>0.6</v>
      </c>
      <c r="O5" s="6">
        <v>0.595</v>
      </c>
      <c r="P5" s="6">
        <v>0.585</v>
      </c>
      <c r="Q5" s="6">
        <v>0.599</v>
      </c>
      <c r="R5" s="32">
        <v>0.614</v>
      </c>
      <c r="S5" s="32">
        <v>0.61</v>
      </c>
      <c r="T5" s="32">
        <v>0.584</v>
      </c>
      <c r="U5" s="32">
        <v>0.583</v>
      </c>
      <c r="V5" s="6">
        <v>0.571</v>
      </c>
    </row>
    <row r="6" spans="1:22">
      <c r="A6" s="6">
        <v>1.2</v>
      </c>
      <c r="B6" s="6">
        <v>0.596</v>
      </c>
      <c r="C6" s="6">
        <v>0.602</v>
      </c>
      <c r="D6" s="6">
        <v>0.614</v>
      </c>
      <c r="E6" s="6">
        <v>0.619</v>
      </c>
      <c r="F6" s="6">
        <v>0.64</v>
      </c>
      <c r="G6" s="6">
        <v>0.561</v>
      </c>
      <c r="H6" s="6">
        <v>0.599</v>
      </c>
      <c r="I6" s="6">
        <v>0.588</v>
      </c>
      <c r="J6" s="6">
        <v>0.62</v>
      </c>
      <c r="M6" s="6">
        <v>1.2</v>
      </c>
      <c r="N6" s="6">
        <v>0.599</v>
      </c>
      <c r="O6" s="6">
        <v>0.599</v>
      </c>
      <c r="P6" s="6">
        <v>0.593</v>
      </c>
      <c r="Q6" s="6">
        <v>0.598</v>
      </c>
      <c r="R6" s="32">
        <v>0.61</v>
      </c>
      <c r="S6" s="32">
        <v>0.608</v>
      </c>
      <c r="T6" s="32">
        <v>0.588</v>
      </c>
      <c r="U6" s="32">
        <v>0.589</v>
      </c>
      <c r="V6" s="6">
        <v>0.571</v>
      </c>
    </row>
    <row r="7" spans="1:22">
      <c r="A7" s="6">
        <v>1.8</v>
      </c>
      <c r="B7" s="6">
        <v>0.595</v>
      </c>
      <c r="C7" s="6">
        <v>0.603</v>
      </c>
      <c r="D7" s="6">
        <v>0.608</v>
      </c>
      <c r="E7" s="6">
        <v>0.616</v>
      </c>
      <c r="F7" s="6">
        <v>0.635</v>
      </c>
      <c r="G7" s="6">
        <v>0.555</v>
      </c>
      <c r="H7" s="6">
        <v>0.605</v>
      </c>
      <c r="I7" s="6">
        <v>0.599</v>
      </c>
      <c r="J7" s="6">
        <v>0.619</v>
      </c>
      <c r="M7" s="6">
        <v>1.8</v>
      </c>
      <c r="N7" s="6">
        <v>0.605</v>
      </c>
      <c r="O7" s="6">
        <v>0.597</v>
      </c>
      <c r="P7" s="6">
        <v>0.594</v>
      </c>
      <c r="Q7" s="6">
        <v>0.598</v>
      </c>
      <c r="R7" s="32">
        <v>0.605</v>
      </c>
      <c r="S7" s="32">
        <v>0.611</v>
      </c>
      <c r="T7" s="32">
        <v>0.586</v>
      </c>
      <c r="U7" s="32">
        <v>0.585</v>
      </c>
      <c r="V7" s="6">
        <v>0.572</v>
      </c>
    </row>
    <row r="8" spans="1:22">
      <c r="A8" s="6">
        <v>2.4</v>
      </c>
      <c r="B8" s="6">
        <v>0.605</v>
      </c>
      <c r="C8" s="6">
        <v>0.597</v>
      </c>
      <c r="D8" s="6">
        <v>0.608</v>
      </c>
      <c r="E8" s="6">
        <v>0.617</v>
      </c>
      <c r="F8" s="6">
        <v>0.639</v>
      </c>
      <c r="G8" s="6">
        <v>0.558</v>
      </c>
      <c r="H8" s="6">
        <v>0.591</v>
      </c>
      <c r="I8" s="6">
        <v>0.594</v>
      </c>
      <c r="J8" s="6">
        <v>0.618</v>
      </c>
      <c r="M8" s="6">
        <v>2.4</v>
      </c>
      <c r="N8" s="6">
        <v>0.599</v>
      </c>
      <c r="O8" s="6">
        <v>0.593</v>
      </c>
      <c r="P8" s="6">
        <v>0.585</v>
      </c>
      <c r="Q8" s="6">
        <v>0.602</v>
      </c>
      <c r="R8" s="32">
        <v>0.611</v>
      </c>
      <c r="S8" s="32">
        <v>0.612</v>
      </c>
      <c r="T8" s="32">
        <v>0.587</v>
      </c>
      <c r="U8" s="32">
        <v>0.583</v>
      </c>
      <c r="V8" s="6">
        <v>0.579</v>
      </c>
    </row>
    <row r="9" spans="1:22">
      <c r="A9" s="6">
        <v>3</v>
      </c>
      <c r="B9" s="6">
        <v>0.601</v>
      </c>
      <c r="C9" s="6">
        <v>0.593</v>
      </c>
      <c r="D9" s="6">
        <v>0.607</v>
      </c>
      <c r="E9" s="6">
        <v>0.612</v>
      </c>
      <c r="F9" s="6">
        <v>0.635</v>
      </c>
      <c r="G9" s="6">
        <v>0.559</v>
      </c>
      <c r="H9" s="6">
        <v>0.594</v>
      </c>
      <c r="I9" s="6">
        <v>0.591</v>
      </c>
      <c r="J9" s="6">
        <v>0.627</v>
      </c>
      <c r="M9" s="6">
        <v>3</v>
      </c>
      <c r="N9" s="6">
        <v>0.602</v>
      </c>
      <c r="O9" s="6">
        <v>0.596</v>
      </c>
      <c r="P9" s="6">
        <v>0.583</v>
      </c>
      <c r="Q9" s="6">
        <v>0.6</v>
      </c>
      <c r="R9" s="32">
        <v>0.609</v>
      </c>
      <c r="S9" s="32">
        <v>0.609</v>
      </c>
      <c r="T9" s="32">
        <v>0.582</v>
      </c>
      <c r="U9" s="32">
        <v>0.582</v>
      </c>
      <c r="V9" s="6">
        <v>0.575</v>
      </c>
    </row>
    <row r="10" spans="1:22">
      <c r="A10" s="6">
        <v>3.6</v>
      </c>
      <c r="B10" s="6">
        <v>0.61</v>
      </c>
      <c r="C10" s="6">
        <v>0.601</v>
      </c>
      <c r="D10" s="6">
        <v>0.605</v>
      </c>
      <c r="E10" s="6">
        <v>0.615</v>
      </c>
      <c r="F10" s="6">
        <v>0.633</v>
      </c>
      <c r="G10" s="6">
        <v>0.562</v>
      </c>
      <c r="H10" s="6">
        <v>0.599</v>
      </c>
      <c r="I10" s="6">
        <v>0.593</v>
      </c>
      <c r="J10" s="6">
        <v>0.627</v>
      </c>
      <c r="M10" s="6">
        <v>3.6</v>
      </c>
      <c r="N10" s="6">
        <v>0.597</v>
      </c>
      <c r="O10" s="6">
        <v>0.6</v>
      </c>
      <c r="P10" s="6">
        <v>0.591</v>
      </c>
      <c r="Q10" s="6">
        <v>0.6</v>
      </c>
      <c r="R10" s="32">
        <v>0.608</v>
      </c>
      <c r="S10" s="32">
        <v>0.611</v>
      </c>
      <c r="T10" s="32">
        <v>0.584</v>
      </c>
      <c r="U10" s="32">
        <v>0.584</v>
      </c>
      <c r="V10" s="6">
        <v>0.566</v>
      </c>
    </row>
    <row r="11" spans="1:22">
      <c r="A11" s="6">
        <v>4.2</v>
      </c>
      <c r="B11" s="6">
        <v>0.591</v>
      </c>
      <c r="C11" s="6">
        <v>0.6</v>
      </c>
      <c r="D11" s="6">
        <v>0.607</v>
      </c>
      <c r="E11" s="6">
        <v>0.616</v>
      </c>
      <c r="F11" s="6">
        <v>0.634</v>
      </c>
      <c r="G11" s="6">
        <v>0.559</v>
      </c>
      <c r="H11" s="6">
        <v>0.604</v>
      </c>
      <c r="I11" s="6">
        <v>0.594</v>
      </c>
      <c r="J11" s="6">
        <v>0.61</v>
      </c>
      <c r="M11" s="6">
        <v>4.2</v>
      </c>
      <c r="N11" s="6">
        <v>0.602</v>
      </c>
      <c r="O11" s="6">
        <v>0.597</v>
      </c>
      <c r="P11" s="6">
        <v>0.581</v>
      </c>
      <c r="Q11" s="6">
        <v>0.598</v>
      </c>
      <c r="R11" s="32">
        <v>0.604</v>
      </c>
      <c r="S11" s="32">
        <v>0.611</v>
      </c>
      <c r="T11" s="32">
        <v>0.58</v>
      </c>
      <c r="U11" s="32">
        <v>0.586</v>
      </c>
      <c r="V11" s="6">
        <v>0.572</v>
      </c>
    </row>
    <row r="12" spans="1:22">
      <c r="A12" s="6">
        <v>4.8</v>
      </c>
      <c r="B12" s="6">
        <v>0.599</v>
      </c>
      <c r="C12" s="6">
        <v>0.602</v>
      </c>
      <c r="D12" s="6">
        <v>0.606</v>
      </c>
      <c r="E12" s="6">
        <v>0.625</v>
      </c>
      <c r="F12" s="6">
        <v>0.638</v>
      </c>
      <c r="G12" s="6">
        <v>0.559</v>
      </c>
      <c r="H12" s="6">
        <v>0.6</v>
      </c>
      <c r="I12" s="6">
        <v>0.602</v>
      </c>
      <c r="J12" s="6">
        <v>0.624</v>
      </c>
      <c r="M12" s="6">
        <v>4.8</v>
      </c>
      <c r="N12" s="6">
        <v>0.601</v>
      </c>
      <c r="O12" s="6">
        <v>0.597</v>
      </c>
      <c r="P12" s="6">
        <v>0.587</v>
      </c>
      <c r="Q12" s="6">
        <v>0.598</v>
      </c>
      <c r="R12" s="32">
        <v>0.607</v>
      </c>
      <c r="S12" s="32">
        <v>0.61</v>
      </c>
      <c r="T12" s="32">
        <v>0.588</v>
      </c>
      <c r="U12" s="32">
        <v>0.574</v>
      </c>
      <c r="V12" s="6">
        <v>0.572</v>
      </c>
    </row>
    <row r="13" spans="1:22">
      <c r="A13" s="6">
        <v>5.4</v>
      </c>
      <c r="B13" s="6">
        <v>0.594</v>
      </c>
      <c r="C13" s="6">
        <v>0.6</v>
      </c>
      <c r="D13" s="6">
        <v>0.606</v>
      </c>
      <c r="E13" s="6">
        <v>0.616</v>
      </c>
      <c r="F13" s="6">
        <v>0.634</v>
      </c>
      <c r="G13" s="6">
        <v>0.556</v>
      </c>
      <c r="H13" s="6">
        <v>0.594</v>
      </c>
      <c r="I13" s="6">
        <v>0.59</v>
      </c>
      <c r="J13" s="6">
        <v>0.618</v>
      </c>
      <c r="M13" s="6">
        <v>5.4</v>
      </c>
      <c r="N13" s="6">
        <v>0.596</v>
      </c>
      <c r="O13" s="6">
        <v>0.592</v>
      </c>
      <c r="P13" s="6">
        <v>0.587</v>
      </c>
      <c r="Q13" s="6">
        <v>0.599</v>
      </c>
      <c r="R13" s="32">
        <v>0.604</v>
      </c>
      <c r="S13" s="32">
        <v>0.609</v>
      </c>
      <c r="T13" s="32">
        <v>0.584</v>
      </c>
      <c r="U13" s="32">
        <v>0.585</v>
      </c>
      <c r="V13" s="6">
        <v>0.571</v>
      </c>
    </row>
    <row r="14" spans="1:22">
      <c r="A14" s="6">
        <v>6</v>
      </c>
      <c r="B14" s="6">
        <v>0.596</v>
      </c>
      <c r="C14" s="6">
        <v>0.594</v>
      </c>
      <c r="D14" s="6">
        <v>0.607</v>
      </c>
      <c r="E14" s="6">
        <v>0.616</v>
      </c>
      <c r="F14" s="6">
        <v>0.621</v>
      </c>
      <c r="G14" s="6">
        <v>0.555</v>
      </c>
      <c r="H14" s="6">
        <v>0.592</v>
      </c>
      <c r="I14" s="6">
        <v>0.591</v>
      </c>
      <c r="J14" s="6">
        <v>0.616</v>
      </c>
      <c r="M14" s="6">
        <v>6</v>
      </c>
      <c r="N14" s="6">
        <v>0.6</v>
      </c>
      <c r="O14" s="6">
        <v>0.592</v>
      </c>
      <c r="P14" s="6">
        <v>0.59</v>
      </c>
      <c r="Q14" s="6">
        <v>0.595</v>
      </c>
      <c r="R14" s="32">
        <v>0.606</v>
      </c>
      <c r="S14" s="32">
        <v>0.608</v>
      </c>
      <c r="T14" s="32">
        <v>0.586</v>
      </c>
      <c r="U14" s="32">
        <v>0.579</v>
      </c>
      <c r="V14" s="6">
        <v>0.573</v>
      </c>
    </row>
    <row r="15" spans="1:22">
      <c r="A15" s="6">
        <v>6.6</v>
      </c>
      <c r="B15" s="6">
        <v>0.591</v>
      </c>
      <c r="C15" s="6">
        <v>0.598</v>
      </c>
      <c r="D15" s="6">
        <v>0.605</v>
      </c>
      <c r="E15" s="6">
        <v>0.618</v>
      </c>
      <c r="F15" s="6">
        <v>0.64</v>
      </c>
      <c r="G15" s="6">
        <v>0.553</v>
      </c>
      <c r="H15" s="6">
        <v>0.597</v>
      </c>
      <c r="I15" s="6">
        <v>0.592</v>
      </c>
      <c r="J15" s="6">
        <v>0.618</v>
      </c>
      <c r="M15" s="6">
        <v>6.6</v>
      </c>
      <c r="N15" s="6">
        <v>0.603</v>
      </c>
      <c r="O15" s="6">
        <v>0.595</v>
      </c>
      <c r="P15" s="6">
        <v>0.582</v>
      </c>
      <c r="Q15" s="6">
        <v>0.596</v>
      </c>
      <c r="R15" s="32">
        <v>0.603</v>
      </c>
      <c r="S15" s="32">
        <v>0.61</v>
      </c>
      <c r="T15" s="32">
        <v>0.582</v>
      </c>
      <c r="U15" s="32">
        <v>0.587</v>
      </c>
      <c r="V15" s="6">
        <v>0.575</v>
      </c>
    </row>
    <row r="16" spans="1:22">
      <c r="A16" s="6">
        <v>7.2</v>
      </c>
      <c r="B16" s="6">
        <v>0.596</v>
      </c>
      <c r="C16" s="6">
        <v>0.594</v>
      </c>
      <c r="D16" s="6">
        <v>0.604</v>
      </c>
      <c r="E16" s="6">
        <v>0.616</v>
      </c>
      <c r="F16" s="6">
        <v>0.636</v>
      </c>
      <c r="G16" s="6">
        <v>0.565</v>
      </c>
      <c r="H16" s="6">
        <v>0.599</v>
      </c>
      <c r="I16" s="6">
        <v>0.585</v>
      </c>
      <c r="J16" s="6">
        <v>0.614</v>
      </c>
      <c r="M16" s="6">
        <v>7.2</v>
      </c>
      <c r="N16" s="6">
        <v>0.601</v>
      </c>
      <c r="O16" s="6">
        <v>0.595</v>
      </c>
      <c r="P16" s="6">
        <v>0.585</v>
      </c>
      <c r="Q16" s="6">
        <v>0.594</v>
      </c>
      <c r="R16" s="32">
        <v>0.611</v>
      </c>
      <c r="S16" s="32">
        <v>0.606</v>
      </c>
      <c r="T16" s="32">
        <v>0.588</v>
      </c>
      <c r="U16" s="32">
        <v>0.571</v>
      </c>
      <c r="V16" s="6">
        <v>0.569</v>
      </c>
    </row>
    <row r="17" spans="1:22">
      <c r="A17" s="6">
        <v>7.8</v>
      </c>
      <c r="B17" s="6">
        <v>0.595</v>
      </c>
      <c r="C17" s="6">
        <v>0.6</v>
      </c>
      <c r="D17" s="6">
        <v>0.615</v>
      </c>
      <c r="E17" s="6">
        <v>0.612</v>
      </c>
      <c r="F17" s="6">
        <v>0.63</v>
      </c>
      <c r="G17" s="6">
        <v>0.553</v>
      </c>
      <c r="H17" s="6">
        <v>0.588</v>
      </c>
      <c r="I17" s="6">
        <v>0.584</v>
      </c>
      <c r="J17" s="6">
        <v>0.618</v>
      </c>
      <c r="M17" s="6">
        <v>7.8</v>
      </c>
      <c r="N17" s="6">
        <v>0.605</v>
      </c>
      <c r="O17" s="6">
        <v>0.595</v>
      </c>
      <c r="P17" s="6">
        <v>0.589</v>
      </c>
      <c r="Q17" s="6">
        <v>0.595</v>
      </c>
      <c r="R17" s="32">
        <v>0.606</v>
      </c>
      <c r="S17" s="32">
        <v>0.611</v>
      </c>
      <c r="T17" s="32">
        <v>0.589</v>
      </c>
      <c r="U17" s="32">
        <v>0.581</v>
      </c>
      <c r="V17" s="6">
        <v>0.572</v>
      </c>
    </row>
    <row r="18" spans="1:22">
      <c r="A18" s="6">
        <v>8.4</v>
      </c>
      <c r="B18" s="6">
        <v>0.591</v>
      </c>
      <c r="C18" s="6">
        <v>0.597</v>
      </c>
      <c r="D18" s="6">
        <v>0.608</v>
      </c>
      <c r="E18" s="6">
        <v>0.618</v>
      </c>
      <c r="F18" s="6">
        <v>0.633</v>
      </c>
      <c r="G18" s="6">
        <v>0.559</v>
      </c>
      <c r="H18" s="6">
        <v>0.588</v>
      </c>
      <c r="I18" s="6">
        <v>0.591</v>
      </c>
      <c r="J18" s="6">
        <v>0.624</v>
      </c>
      <c r="M18" s="6">
        <v>8.4</v>
      </c>
      <c r="N18" s="6">
        <v>0.602</v>
      </c>
      <c r="O18" s="6">
        <v>0.592</v>
      </c>
      <c r="P18" s="6">
        <v>0.59</v>
      </c>
      <c r="Q18" s="6">
        <v>0.593</v>
      </c>
      <c r="R18" s="32">
        <v>0.605</v>
      </c>
      <c r="S18" s="32">
        <v>0.608</v>
      </c>
      <c r="T18" s="32">
        <v>0.586</v>
      </c>
      <c r="U18" s="32">
        <v>0.577</v>
      </c>
      <c r="V18" s="6">
        <v>0.573</v>
      </c>
    </row>
    <row r="19" spans="1:22">
      <c r="A19" s="6">
        <v>9</v>
      </c>
      <c r="B19" s="6">
        <v>0.6</v>
      </c>
      <c r="C19" s="6">
        <v>0.597</v>
      </c>
      <c r="D19" s="6">
        <v>0.604</v>
      </c>
      <c r="E19" s="6">
        <v>0.616</v>
      </c>
      <c r="F19" s="6">
        <v>0.63</v>
      </c>
      <c r="G19" s="6">
        <v>0.561</v>
      </c>
      <c r="H19" s="6">
        <v>0.597</v>
      </c>
      <c r="I19" s="6">
        <v>0.591</v>
      </c>
      <c r="J19" s="6">
        <v>0.615</v>
      </c>
      <c r="M19" s="6">
        <v>9</v>
      </c>
      <c r="N19" s="6">
        <v>0.599</v>
      </c>
      <c r="O19" s="6">
        <v>0.59</v>
      </c>
      <c r="P19" s="6">
        <v>0.582</v>
      </c>
      <c r="Q19" s="6">
        <v>0.594</v>
      </c>
      <c r="R19" s="32">
        <v>0.609</v>
      </c>
      <c r="S19" s="32">
        <v>0.608</v>
      </c>
      <c r="T19" s="32">
        <v>0.586</v>
      </c>
      <c r="U19" s="32">
        <v>0.578</v>
      </c>
      <c r="V19" s="6">
        <v>0.569</v>
      </c>
    </row>
    <row r="20" spans="1:22">
      <c r="A20" s="6">
        <v>9.6</v>
      </c>
      <c r="B20" s="6">
        <v>0.593</v>
      </c>
      <c r="C20" s="6">
        <v>0.603</v>
      </c>
      <c r="D20" s="6">
        <v>0.606</v>
      </c>
      <c r="E20" s="6">
        <v>0.612</v>
      </c>
      <c r="F20" s="6">
        <v>0.64</v>
      </c>
      <c r="G20" s="6">
        <v>0.553</v>
      </c>
      <c r="H20" s="6">
        <v>0.604</v>
      </c>
      <c r="I20" s="6">
        <v>0.587</v>
      </c>
      <c r="J20" s="6">
        <v>0.616</v>
      </c>
      <c r="M20" s="6">
        <v>9.6</v>
      </c>
      <c r="N20" s="6">
        <v>0.602</v>
      </c>
      <c r="O20" s="6">
        <v>0.59</v>
      </c>
      <c r="P20" s="6">
        <v>0.582</v>
      </c>
      <c r="Q20" s="6">
        <v>0.6</v>
      </c>
      <c r="R20" s="32">
        <v>0.606</v>
      </c>
      <c r="S20" s="32">
        <v>0.606</v>
      </c>
      <c r="T20" s="32">
        <v>0.587</v>
      </c>
      <c r="U20" s="32">
        <v>0.582</v>
      </c>
      <c r="V20" s="6">
        <v>0.573</v>
      </c>
    </row>
    <row r="21" spans="1:22">
      <c r="A21" s="6">
        <v>10.2</v>
      </c>
      <c r="B21" s="6">
        <v>0.596</v>
      </c>
      <c r="C21" s="6">
        <v>0.595</v>
      </c>
      <c r="D21" s="6">
        <v>0.603</v>
      </c>
      <c r="E21" s="6">
        <v>0.617</v>
      </c>
      <c r="F21" s="6">
        <v>0.637</v>
      </c>
      <c r="G21" s="6">
        <v>0.554</v>
      </c>
      <c r="H21" s="6">
        <v>0.595</v>
      </c>
      <c r="I21" s="6">
        <v>0.579</v>
      </c>
      <c r="J21" s="6">
        <v>0.618</v>
      </c>
      <c r="M21" s="6">
        <v>10.2</v>
      </c>
      <c r="N21" s="6">
        <v>0.599</v>
      </c>
      <c r="O21" s="6">
        <v>0.598</v>
      </c>
      <c r="P21" s="6">
        <v>0.583</v>
      </c>
      <c r="Q21" s="6">
        <v>0.599</v>
      </c>
      <c r="R21" s="32">
        <v>0.606</v>
      </c>
      <c r="S21" s="32">
        <v>0.608</v>
      </c>
      <c r="T21" s="32">
        <v>0.584</v>
      </c>
      <c r="U21" s="32">
        <v>0.577</v>
      </c>
      <c r="V21" s="6">
        <v>0.572</v>
      </c>
    </row>
    <row r="22" spans="1:22">
      <c r="A22" s="6">
        <v>10.8</v>
      </c>
      <c r="B22" s="6">
        <v>0.599</v>
      </c>
      <c r="C22" s="6">
        <v>0.598</v>
      </c>
      <c r="D22" s="6">
        <v>0.608</v>
      </c>
      <c r="E22" s="6">
        <v>0.617</v>
      </c>
      <c r="F22" s="6">
        <v>0.634</v>
      </c>
      <c r="G22" s="6">
        <v>0.55</v>
      </c>
      <c r="H22" s="6">
        <v>0.59</v>
      </c>
      <c r="I22" s="6">
        <v>0.59</v>
      </c>
      <c r="J22" s="6">
        <v>0.624</v>
      </c>
      <c r="M22" s="6">
        <v>10.8</v>
      </c>
      <c r="N22" s="6">
        <v>0.605</v>
      </c>
      <c r="O22" s="6">
        <v>0.595</v>
      </c>
      <c r="P22" s="6">
        <v>0.58</v>
      </c>
      <c r="Q22" s="6">
        <v>0.598</v>
      </c>
      <c r="R22" s="32">
        <v>0.606</v>
      </c>
      <c r="S22" s="32">
        <v>0.609</v>
      </c>
      <c r="T22" s="32">
        <v>0.58</v>
      </c>
      <c r="U22" s="32">
        <v>0.576</v>
      </c>
      <c r="V22" s="6">
        <v>0.57</v>
      </c>
    </row>
    <row r="23" spans="1:22">
      <c r="A23" s="6">
        <v>11.4</v>
      </c>
      <c r="B23" s="6">
        <v>0.592</v>
      </c>
      <c r="C23" s="6">
        <v>0.595</v>
      </c>
      <c r="D23" s="6">
        <v>0.611</v>
      </c>
      <c r="E23" s="6">
        <v>0.617</v>
      </c>
      <c r="F23" s="6">
        <v>0.636</v>
      </c>
      <c r="G23" s="6">
        <v>0.563</v>
      </c>
      <c r="H23" s="6">
        <v>0.595</v>
      </c>
      <c r="I23" s="6">
        <v>0.589</v>
      </c>
      <c r="J23" s="6">
        <v>0.622</v>
      </c>
      <c r="M23" s="6">
        <v>11.4</v>
      </c>
      <c r="N23" s="6">
        <v>0.602</v>
      </c>
      <c r="O23" s="6">
        <v>0.591</v>
      </c>
      <c r="P23" s="6">
        <v>0.583</v>
      </c>
      <c r="Q23" s="6">
        <v>0.595</v>
      </c>
      <c r="R23" s="32">
        <v>0.607</v>
      </c>
      <c r="S23" s="32">
        <v>0.605</v>
      </c>
      <c r="T23" s="32">
        <v>0.582</v>
      </c>
      <c r="U23" s="32">
        <v>0.575</v>
      </c>
      <c r="V23" s="6">
        <v>0.567</v>
      </c>
    </row>
    <row r="24" spans="1:22">
      <c r="A24" s="6">
        <v>12</v>
      </c>
      <c r="B24" s="6">
        <v>0.596</v>
      </c>
      <c r="C24" s="6">
        <v>0.594</v>
      </c>
      <c r="D24" s="6">
        <v>0.613</v>
      </c>
      <c r="E24" s="6">
        <v>0.614</v>
      </c>
      <c r="F24" s="6">
        <v>0.627</v>
      </c>
      <c r="G24" s="6">
        <v>0.553</v>
      </c>
      <c r="H24" s="6">
        <v>0.595</v>
      </c>
      <c r="I24" s="6">
        <v>0.593</v>
      </c>
      <c r="J24" s="6">
        <v>0.615</v>
      </c>
      <c r="M24" s="6">
        <v>12</v>
      </c>
      <c r="N24" s="6">
        <v>0.598</v>
      </c>
      <c r="O24" s="6">
        <v>0.587</v>
      </c>
      <c r="P24" s="6">
        <v>0.588</v>
      </c>
      <c r="Q24" s="6">
        <v>0.596</v>
      </c>
      <c r="R24" s="32">
        <v>0.606</v>
      </c>
      <c r="S24" s="32">
        <v>0.604</v>
      </c>
      <c r="T24" s="32">
        <v>0.579</v>
      </c>
      <c r="U24" s="32">
        <v>0.576</v>
      </c>
      <c r="V24" s="6">
        <v>0.567</v>
      </c>
    </row>
    <row r="25" spans="1:22">
      <c r="A25" s="6">
        <v>12.6</v>
      </c>
      <c r="B25" s="6">
        <v>0.587</v>
      </c>
      <c r="C25" s="6">
        <v>0.596</v>
      </c>
      <c r="D25" s="6">
        <v>0.6</v>
      </c>
      <c r="E25" s="6">
        <v>0.613</v>
      </c>
      <c r="F25" s="6">
        <v>0.63</v>
      </c>
      <c r="G25" s="6">
        <v>0.559</v>
      </c>
      <c r="H25" s="6">
        <v>0.589</v>
      </c>
      <c r="I25" s="6">
        <v>0.582</v>
      </c>
      <c r="J25" s="6">
        <v>0.613</v>
      </c>
      <c r="M25" s="6">
        <v>12.6</v>
      </c>
      <c r="N25" s="6">
        <v>0.603</v>
      </c>
      <c r="O25" s="6">
        <v>0.594</v>
      </c>
      <c r="P25" s="6">
        <v>0.584</v>
      </c>
      <c r="Q25" s="6">
        <v>0.598</v>
      </c>
      <c r="R25" s="32">
        <v>0.607</v>
      </c>
      <c r="S25" s="32">
        <v>0.604</v>
      </c>
      <c r="T25" s="32">
        <v>0.58</v>
      </c>
      <c r="U25" s="32">
        <v>0.576</v>
      </c>
      <c r="V25" s="6">
        <v>0.573</v>
      </c>
    </row>
    <row r="26" spans="1:22">
      <c r="A26" s="6">
        <v>13.2</v>
      </c>
      <c r="B26" s="6">
        <v>0.599</v>
      </c>
      <c r="C26" s="6">
        <v>0.593</v>
      </c>
      <c r="D26" s="6">
        <v>0.606</v>
      </c>
      <c r="E26" s="6">
        <v>0.613</v>
      </c>
      <c r="F26" s="6">
        <v>0.633</v>
      </c>
      <c r="G26" s="6">
        <v>0.556</v>
      </c>
      <c r="H26" s="6">
        <v>0.597</v>
      </c>
      <c r="I26" s="6">
        <v>0.591</v>
      </c>
      <c r="J26" s="6">
        <v>0.619</v>
      </c>
      <c r="M26" s="6">
        <v>13.2</v>
      </c>
      <c r="N26" s="6">
        <v>0.602</v>
      </c>
      <c r="O26" s="6">
        <v>0.594</v>
      </c>
      <c r="P26" s="6">
        <v>0.588</v>
      </c>
      <c r="Q26" s="6">
        <v>0.595</v>
      </c>
      <c r="R26" s="32">
        <v>0.604</v>
      </c>
      <c r="S26" s="32">
        <v>0.611</v>
      </c>
      <c r="T26" s="32">
        <v>0.589</v>
      </c>
      <c r="U26" s="32">
        <v>0.575</v>
      </c>
      <c r="V26" s="6">
        <v>0.57</v>
      </c>
    </row>
    <row r="27" spans="1:22">
      <c r="A27" s="6">
        <v>13.8</v>
      </c>
      <c r="B27" s="6">
        <v>0.601</v>
      </c>
      <c r="C27" s="6">
        <v>0.592</v>
      </c>
      <c r="D27" s="6">
        <v>0.601</v>
      </c>
      <c r="E27" s="6">
        <v>0.619</v>
      </c>
      <c r="F27" s="6">
        <v>0.631</v>
      </c>
      <c r="G27" s="6">
        <v>0.552</v>
      </c>
      <c r="H27" s="6">
        <v>0.592</v>
      </c>
      <c r="I27" s="6">
        <v>0.586</v>
      </c>
      <c r="J27" s="6">
        <v>0.615</v>
      </c>
      <c r="M27" s="6">
        <v>13.8</v>
      </c>
      <c r="N27" s="6">
        <v>0.597</v>
      </c>
      <c r="O27" s="6">
        <v>0.595</v>
      </c>
      <c r="P27" s="6">
        <v>0.584</v>
      </c>
      <c r="Q27" s="6">
        <v>0.595</v>
      </c>
      <c r="R27" s="32">
        <v>0.607</v>
      </c>
      <c r="S27" s="32">
        <v>0.608</v>
      </c>
      <c r="T27" s="32">
        <v>0.581</v>
      </c>
      <c r="U27" s="32">
        <v>0.575</v>
      </c>
      <c r="V27" s="6">
        <v>0.568</v>
      </c>
    </row>
    <row r="28" spans="1:22">
      <c r="A28" s="6">
        <v>14.4</v>
      </c>
      <c r="B28" s="6">
        <v>0.593</v>
      </c>
      <c r="C28" s="6">
        <v>0.594</v>
      </c>
      <c r="D28" s="6">
        <v>0.605</v>
      </c>
      <c r="E28" s="6">
        <v>0.616</v>
      </c>
      <c r="F28" s="6">
        <v>0.633</v>
      </c>
      <c r="G28" s="6">
        <v>0.556</v>
      </c>
      <c r="H28" s="6">
        <v>0.594</v>
      </c>
      <c r="I28" s="6">
        <v>0.59</v>
      </c>
      <c r="J28" s="6">
        <v>0.611</v>
      </c>
      <c r="M28" s="6">
        <v>14.4</v>
      </c>
      <c r="N28" s="6">
        <v>0.599</v>
      </c>
      <c r="O28" s="6">
        <v>0.595</v>
      </c>
      <c r="P28" s="6">
        <v>0.587</v>
      </c>
      <c r="Q28" s="6">
        <v>0.59</v>
      </c>
      <c r="R28" s="32">
        <v>0.604</v>
      </c>
      <c r="S28" s="32">
        <v>0.605</v>
      </c>
      <c r="T28" s="32">
        <v>0.584</v>
      </c>
      <c r="U28" s="32">
        <v>0.581</v>
      </c>
      <c r="V28" s="6">
        <v>0.566</v>
      </c>
    </row>
    <row r="29" spans="1:22">
      <c r="A29" s="6">
        <v>15</v>
      </c>
      <c r="B29" s="6">
        <v>0.59</v>
      </c>
      <c r="C29" s="6">
        <v>0.589</v>
      </c>
      <c r="D29" s="6">
        <v>0.605</v>
      </c>
      <c r="E29" s="6">
        <v>0.622</v>
      </c>
      <c r="F29" s="6">
        <v>0.625</v>
      </c>
      <c r="G29" s="6">
        <v>0.559</v>
      </c>
      <c r="H29" s="6">
        <v>0.594</v>
      </c>
      <c r="I29" s="6">
        <v>0.591</v>
      </c>
      <c r="J29" s="6">
        <v>0.62</v>
      </c>
      <c r="M29" s="6">
        <v>15</v>
      </c>
      <c r="N29" s="6">
        <v>0.596</v>
      </c>
      <c r="O29" s="6">
        <v>0.588</v>
      </c>
      <c r="P29" s="6">
        <v>0.581</v>
      </c>
      <c r="Q29" s="6">
        <v>0.592</v>
      </c>
      <c r="R29" s="32">
        <v>0.599</v>
      </c>
      <c r="S29" s="32">
        <v>0.602</v>
      </c>
      <c r="T29" s="32">
        <v>0.581</v>
      </c>
      <c r="U29" s="32">
        <v>0.576</v>
      </c>
      <c r="V29" s="6">
        <v>0.565</v>
      </c>
    </row>
    <row r="30" spans="1:22">
      <c r="A30" s="6">
        <v>15.6</v>
      </c>
      <c r="B30" s="6">
        <v>0.59</v>
      </c>
      <c r="C30" s="6">
        <v>0.592</v>
      </c>
      <c r="D30" s="6">
        <v>0.596</v>
      </c>
      <c r="E30" s="6">
        <v>0.618</v>
      </c>
      <c r="F30" s="6">
        <v>0.629</v>
      </c>
      <c r="G30" s="6">
        <v>0.553</v>
      </c>
      <c r="H30" s="6">
        <v>0.595</v>
      </c>
      <c r="I30" s="6">
        <v>0.581</v>
      </c>
      <c r="J30" s="6">
        <v>0.623</v>
      </c>
      <c r="M30" s="6">
        <v>15.6</v>
      </c>
      <c r="N30" s="6">
        <v>0.601</v>
      </c>
      <c r="O30" s="6">
        <v>0.591</v>
      </c>
      <c r="P30" s="6">
        <v>0.58</v>
      </c>
      <c r="Q30" s="6">
        <v>0.595</v>
      </c>
      <c r="R30" s="32">
        <v>0.603</v>
      </c>
      <c r="S30" s="32">
        <v>0.602</v>
      </c>
      <c r="T30" s="32">
        <v>0.575</v>
      </c>
      <c r="U30" s="32">
        <v>0.579</v>
      </c>
      <c r="V30" s="6">
        <v>0.571</v>
      </c>
    </row>
    <row r="31" spans="1:22">
      <c r="A31" s="6">
        <v>16.2</v>
      </c>
      <c r="B31" s="6">
        <v>0.594</v>
      </c>
      <c r="C31" s="6">
        <v>0.6</v>
      </c>
      <c r="D31" s="6">
        <v>0.599</v>
      </c>
      <c r="E31" s="6">
        <v>0.616</v>
      </c>
      <c r="F31" s="6">
        <v>0.634</v>
      </c>
      <c r="G31" s="6">
        <v>0.551</v>
      </c>
      <c r="H31" s="6">
        <v>0.587</v>
      </c>
      <c r="I31" s="6">
        <v>0.596</v>
      </c>
      <c r="J31" s="6">
        <v>0.61</v>
      </c>
      <c r="M31" s="6">
        <v>16.2</v>
      </c>
      <c r="N31" s="6">
        <v>0.6</v>
      </c>
      <c r="O31" s="6">
        <v>0.593</v>
      </c>
      <c r="P31" s="6">
        <v>0.585</v>
      </c>
      <c r="Q31" s="6">
        <v>0.596</v>
      </c>
      <c r="R31" s="32">
        <v>0.6</v>
      </c>
      <c r="S31" s="32">
        <v>0.605</v>
      </c>
      <c r="T31" s="32">
        <v>0.583</v>
      </c>
      <c r="U31" s="32">
        <v>0.578</v>
      </c>
      <c r="V31" s="6">
        <v>0.564</v>
      </c>
    </row>
    <row r="32" spans="1:22">
      <c r="A32" s="6">
        <v>16.8</v>
      </c>
      <c r="B32" s="6">
        <v>0.594</v>
      </c>
      <c r="C32" s="6">
        <v>0.597</v>
      </c>
      <c r="D32" s="6">
        <v>0.606</v>
      </c>
      <c r="E32" s="6">
        <v>0.613</v>
      </c>
      <c r="F32" s="6">
        <v>0.638</v>
      </c>
      <c r="G32" s="6">
        <v>0.544</v>
      </c>
      <c r="H32" s="6">
        <v>0.588</v>
      </c>
      <c r="I32" s="6">
        <v>0.582</v>
      </c>
      <c r="J32" s="6">
        <v>0.616</v>
      </c>
      <c r="M32" s="6">
        <v>16.8</v>
      </c>
      <c r="N32" s="6">
        <v>0.601</v>
      </c>
      <c r="O32" s="6">
        <v>0.59</v>
      </c>
      <c r="P32" s="6">
        <v>0.587</v>
      </c>
      <c r="Q32" s="6">
        <v>0.598</v>
      </c>
      <c r="R32" s="32">
        <v>0.606</v>
      </c>
      <c r="S32" s="32">
        <v>0.601</v>
      </c>
      <c r="T32" s="32">
        <v>0.585</v>
      </c>
      <c r="U32" s="32">
        <v>0.58</v>
      </c>
      <c r="V32" s="6">
        <v>0.57</v>
      </c>
    </row>
    <row r="33" spans="1:22">
      <c r="A33" s="6">
        <v>17.4</v>
      </c>
      <c r="B33" s="6">
        <v>0.595</v>
      </c>
      <c r="C33" s="6">
        <v>0.588</v>
      </c>
      <c r="D33" s="6">
        <v>0.608</v>
      </c>
      <c r="E33" s="6">
        <v>0.61</v>
      </c>
      <c r="F33" s="6">
        <v>0.636</v>
      </c>
      <c r="G33" s="6">
        <v>0.555</v>
      </c>
      <c r="H33" s="6">
        <v>0.59</v>
      </c>
      <c r="I33" s="6">
        <v>0.592</v>
      </c>
      <c r="J33" s="6">
        <v>0.612</v>
      </c>
      <c r="M33" s="6">
        <v>17.4</v>
      </c>
      <c r="N33" s="6">
        <v>0.602</v>
      </c>
      <c r="O33" s="6">
        <v>0.585</v>
      </c>
      <c r="P33" s="6">
        <v>0.588</v>
      </c>
      <c r="Q33" s="6">
        <v>0.597</v>
      </c>
      <c r="R33" s="32">
        <v>0.604</v>
      </c>
      <c r="S33" s="32">
        <v>0.605</v>
      </c>
      <c r="T33" s="32">
        <v>0.579</v>
      </c>
      <c r="U33" s="32">
        <v>0.573</v>
      </c>
      <c r="V33" s="6">
        <v>0.57</v>
      </c>
    </row>
    <row r="34" spans="1:22">
      <c r="A34" s="6">
        <v>18</v>
      </c>
      <c r="B34" s="6">
        <v>0.597</v>
      </c>
      <c r="C34" s="6">
        <v>0.597</v>
      </c>
      <c r="D34" s="6">
        <v>0.602</v>
      </c>
      <c r="E34" s="6">
        <v>0.619</v>
      </c>
      <c r="F34" s="6">
        <v>0.635</v>
      </c>
      <c r="G34" s="6">
        <v>0.552</v>
      </c>
      <c r="H34" s="6">
        <v>0.594</v>
      </c>
      <c r="I34" s="6">
        <v>0.592</v>
      </c>
      <c r="J34" s="6">
        <v>0.618</v>
      </c>
      <c r="M34" s="6">
        <v>18</v>
      </c>
      <c r="N34" s="6">
        <v>0.598</v>
      </c>
      <c r="O34" s="6">
        <v>0.595</v>
      </c>
      <c r="P34" s="6">
        <v>0.58</v>
      </c>
      <c r="Q34" s="6">
        <v>0.597</v>
      </c>
      <c r="R34" s="32">
        <v>0.605</v>
      </c>
      <c r="S34" s="32">
        <v>0.606</v>
      </c>
      <c r="T34" s="32">
        <v>0.577</v>
      </c>
      <c r="U34" s="32">
        <v>0.582</v>
      </c>
      <c r="V34" s="6">
        <v>0.571</v>
      </c>
    </row>
    <row r="35" spans="1:22">
      <c r="A35" s="6">
        <v>18.6</v>
      </c>
      <c r="B35" s="6">
        <v>0.59</v>
      </c>
      <c r="C35" s="6">
        <v>0.602</v>
      </c>
      <c r="D35" s="6">
        <v>0.605</v>
      </c>
      <c r="E35" s="6">
        <v>0.612</v>
      </c>
      <c r="F35" s="6">
        <v>0.628</v>
      </c>
      <c r="G35" s="6">
        <v>0.557</v>
      </c>
      <c r="H35" s="6">
        <v>0.593</v>
      </c>
      <c r="I35" s="6">
        <v>0.582</v>
      </c>
      <c r="J35" s="6">
        <v>0.624</v>
      </c>
      <c r="M35" s="6">
        <v>18.6</v>
      </c>
      <c r="N35" s="6">
        <v>0.6</v>
      </c>
      <c r="O35" s="6">
        <v>0.594</v>
      </c>
      <c r="P35" s="6">
        <v>0.583</v>
      </c>
      <c r="Q35" s="6">
        <v>0.594</v>
      </c>
      <c r="R35" s="32">
        <v>0.601</v>
      </c>
      <c r="S35" s="32">
        <v>0.603</v>
      </c>
      <c r="T35" s="32">
        <v>0.579</v>
      </c>
      <c r="U35" s="32">
        <v>0.575</v>
      </c>
      <c r="V35" s="6">
        <v>0.561</v>
      </c>
    </row>
    <row r="36" spans="1:22">
      <c r="A36" s="6">
        <v>19.2</v>
      </c>
      <c r="B36" s="6">
        <v>0.595</v>
      </c>
      <c r="C36" s="6">
        <v>0.598</v>
      </c>
      <c r="D36" s="6">
        <v>0.605</v>
      </c>
      <c r="E36" s="6">
        <v>0.615</v>
      </c>
      <c r="F36" s="6">
        <v>0.633</v>
      </c>
      <c r="G36" s="6">
        <v>0.553</v>
      </c>
      <c r="H36" s="6">
        <v>0.59</v>
      </c>
      <c r="I36" s="6">
        <v>0.586</v>
      </c>
      <c r="J36" s="6">
        <v>0.617</v>
      </c>
      <c r="M36" s="6">
        <v>19.2</v>
      </c>
      <c r="N36" s="6">
        <v>0.595</v>
      </c>
      <c r="O36" s="6">
        <v>0.584</v>
      </c>
      <c r="P36" s="6">
        <v>0.586</v>
      </c>
      <c r="Q36" s="6">
        <v>0.598</v>
      </c>
      <c r="R36" s="32">
        <v>0.604</v>
      </c>
      <c r="S36" s="32">
        <v>0.6</v>
      </c>
      <c r="T36" s="32">
        <v>0.58</v>
      </c>
      <c r="U36" s="32">
        <v>0.582</v>
      </c>
      <c r="V36" s="6">
        <v>0.567</v>
      </c>
    </row>
    <row r="37" spans="1:22">
      <c r="A37" s="6">
        <v>19.8</v>
      </c>
      <c r="B37" s="6">
        <v>0.603</v>
      </c>
      <c r="C37" s="6">
        <v>0.597</v>
      </c>
      <c r="D37" s="6">
        <v>0.601</v>
      </c>
      <c r="E37" s="6">
        <v>0.609</v>
      </c>
      <c r="F37" s="6">
        <v>0.63</v>
      </c>
      <c r="G37" s="6">
        <v>0.556</v>
      </c>
      <c r="H37" s="6">
        <v>0.586</v>
      </c>
      <c r="I37" s="6">
        <v>0.584</v>
      </c>
      <c r="J37" s="6">
        <v>0.609</v>
      </c>
      <c r="M37" s="6">
        <v>19.8</v>
      </c>
      <c r="N37" s="6">
        <v>0.6</v>
      </c>
      <c r="O37" s="6">
        <v>0.592</v>
      </c>
      <c r="P37" s="6">
        <v>0.582</v>
      </c>
      <c r="Q37" s="6">
        <v>0.592</v>
      </c>
      <c r="R37" s="32">
        <v>0.6</v>
      </c>
      <c r="S37" s="32">
        <v>0.602</v>
      </c>
      <c r="T37" s="32">
        <v>0.575</v>
      </c>
      <c r="U37" s="32">
        <v>0.574</v>
      </c>
      <c r="V37" s="6">
        <v>0.564</v>
      </c>
    </row>
    <row r="38" spans="1:22">
      <c r="A38" s="6">
        <v>20.4</v>
      </c>
      <c r="B38" s="6">
        <v>0.591</v>
      </c>
      <c r="C38" s="6">
        <v>0.593</v>
      </c>
      <c r="D38" s="6">
        <v>0.602</v>
      </c>
      <c r="E38" s="6">
        <v>0.615</v>
      </c>
      <c r="F38" s="6">
        <v>0.628</v>
      </c>
      <c r="G38" s="6">
        <v>0.555</v>
      </c>
      <c r="H38" s="6">
        <v>0.591</v>
      </c>
      <c r="I38" s="6">
        <v>0.585</v>
      </c>
      <c r="J38" s="6">
        <v>0.621</v>
      </c>
      <c r="M38" s="6">
        <v>20.4</v>
      </c>
      <c r="N38" s="6">
        <v>0.6</v>
      </c>
      <c r="O38" s="6">
        <v>0.591</v>
      </c>
      <c r="P38" s="6">
        <v>0.581</v>
      </c>
      <c r="Q38" s="6">
        <v>0.596</v>
      </c>
      <c r="R38" s="32">
        <v>0.604</v>
      </c>
      <c r="S38" s="32">
        <v>0.605</v>
      </c>
      <c r="T38" s="32">
        <v>0.58</v>
      </c>
      <c r="U38" s="32">
        <v>0.573</v>
      </c>
      <c r="V38" s="6">
        <v>0.564</v>
      </c>
    </row>
    <row r="39" spans="1:22">
      <c r="A39" s="6">
        <v>21</v>
      </c>
      <c r="B39" s="6">
        <v>0.596</v>
      </c>
      <c r="C39" s="6">
        <v>0.599</v>
      </c>
      <c r="D39" s="6">
        <v>0.602</v>
      </c>
      <c r="E39" s="6">
        <v>0.617</v>
      </c>
      <c r="F39" s="6">
        <v>0.632</v>
      </c>
      <c r="G39" s="6">
        <v>0.561</v>
      </c>
      <c r="H39" s="6">
        <v>0.593</v>
      </c>
      <c r="I39" s="6">
        <v>0.579</v>
      </c>
      <c r="J39" s="6">
        <v>0.612</v>
      </c>
      <c r="M39" s="6">
        <v>21</v>
      </c>
      <c r="N39" s="6">
        <v>0.601</v>
      </c>
      <c r="O39" s="6">
        <v>0.593</v>
      </c>
      <c r="P39" s="6">
        <v>0.58</v>
      </c>
      <c r="Q39" s="6">
        <v>0.594</v>
      </c>
      <c r="R39" s="32">
        <v>0.602</v>
      </c>
      <c r="S39" s="32">
        <v>0.602</v>
      </c>
      <c r="T39" s="32">
        <v>0.58</v>
      </c>
      <c r="U39" s="32">
        <v>0.573</v>
      </c>
      <c r="V39" s="6">
        <v>0.567</v>
      </c>
    </row>
    <row r="40" spans="1:22">
      <c r="A40" s="6">
        <v>21.6</v>
      </c>
      <c r="B40" s="6">
        <v>0.596</v>
      </c>
      <c r="C40" s="6">
        <v>0.588</v>
      </c>
      <c r="D40" s="6">
        <v>0.603</v>
      </c>
      <c r="E40" s="6">
        <v>0.623</v>
      </c>
      <c r="F40" s="6">
        <v>0.627</v>
      </c>
      <c r="G40" s="6">
        <v>0.558</v>
      </c>
      <c r="H40" s="6">
        <v>0.594</v>
      </c>
      <c r="I40" s="6">
        <v>0.585</v>
      </c>
      <c r="J40" s="6">
        <v>0.611</v>
      </c>
      <c r="M40" s="6">
        <v>21.6</v>
      </c>
      <c r="N40" s="6">
        <v>0.594</v>
      </c>
      <c r="O40" s="6">
        <v>0.589</v>
      </c>
      <c r="P40" s="6">
        <v>0.581</v>
      </c>
      <c r="Q40" s="6">
        <v>0.594</v>
      </c>
      <c r="R40" s="32">
        <v>0.596</v>
      </c>
      <c r="S40" s="32">
        <v>0.602</v>
      </c>
      <c r="T40" s="32">
        <v>0.574</v>
      </c>
      <c r="U40" s="32">
        <v>0.581</v>
      </c>
      <c r="V40" s="6">
        <v>0.569</v>
      </c>
    </row>
    <row r="41" spans="1:22">
      <c r="A41" s="6">
        <v>22.2</v>
      </c>
      <c r="B41" s="6">
        <v>0.598</v>
      </c>
      <c r="C41" s="6">
        <v>0.594</v>
      </c>
      <c r="D41" s="6">
        <v>0.597</v>
      </c>
      <c r="E41" s="6">
        <v>0.614</v>
      </c>
      <c r="F41" s="6">
        <v>0.63</v>
      </c>
      <c r="G41" s="6">
        <v>0.559</v>
      </c>
      <c r="H41" s="6">
        <v>0.595</v>
      </c>
      <c r="I41" s="6">
        <v>0.589</v>
      </c>
      <c r="J41" s="6">
        <v>0.608</v>
      </c>
      <c r="M41" s="6">
        <v>22.2</v>
      </c>
      <c r="N41" s="6">
        <v>0.597</v>
      </c>
      <c r="O41" s="6">
        <v>0.592</v>
      </c>
      <c r="P41" s="6">
        <v>0.588</v>
      </c>
      <c r="Q41" s="6">
        <v>0.598</v>
      </c>
      <c r="R41" s="32">
        <v>0.605</v>
      </c>
      <c r="S41" s="32">
        <v>0.604</v>
      </c>
      <c r="T41" s="32">
        <v>0.577</v>
      </c>
      <c r="U41" s="32">
        <v>0.576</v>
      </c>
      <c r="V41" s="6">
        <v>0.569</v>
      </c>
    </row>
    <row r="42" spans="1:22">
      <c r="A42" s="6">
        <v>22.8</v>
      </c>
      <c r="B42" s="6">
        <v>0.589</v>
      </c>
      <c r="C42" s="6">
        <v>0.59</v>
      </c>
      <c r="D42" s="6">
        <v>0.598</v>
      </c>
      <c r="E42" s="6">
        <v>0.617</v>
      </c>
      <c r="F42" s="6">
        <v>0.625</v>
      </c>
      <c r="G42" s="6">
        <v>0.555</v>
      </c>
      <c r="H42" s="6">
        <v>0.589</v>
      </c>
      <c r="I42" s="6">
        <v>0.584</v>
      </c>
      <c r="J42" s="6">
        <v>0.612</v>
      </c>
      <c r="M42" s="6">
        <v>22.8</v>
      </c>
      <c r="N42" s="6">
        <v>0.604</v>
      </c>
      <c r="O42" s="6">
        <v>0.581</v>
      </c>
      <c r="P42" s="6">
        <v>0.582</v>
      </c>
      <c r="Q42" s="6">
        <v>0.591</v>
      </c>
      <c r="R42" s="32">
        <v>0.604</v>
      </c>
      <c r="S42" s="32">
        <v>0.596</v>
      </c>
      <c r="T42" s="32">
        <v>0.578</v>
      </c>
      <c r="U42" s="32">
        <v>0.579</v>
      </c>
      <c r="V42" s="6">
        <v>0.575</v>
      </c>
    </row>
    <row r="43" spans="1:22">
      <c r="A43" s="6">
        <v>23.4</v>
      </c>
      <c r="B43" s="6">
        <v>0.594</v>
      </c>
      <c r="C43" s="6">
        <v>0.594</v>
      </c>
      <c r="D43" s="6">
        <v>0.609</v>
      </c>
      <c r="E43" s="6">
        <v>0.617</v>
      </c>
      <c r="F43" s="6">
        <v>0.626</v>
      </c>
      <c r="G43" s="6">
        <v>0.551</v>
      </c>
      <c r="H43" s="6">
        <v>0.598</v>
      </c>
      <c r="I43" s="6">
        <v>0.585</v>
      </c>
      <c r="J43" s="6">
        <v>0.611</v>
      </c>
      <c r="M43" s="6">
        <v>23.4</v>
      </c>
      <c r="N43" s="6">
        <v>0.593</v>
      </c>
      <c r="O43" s="6">
        <v>0.591</v>
      </c>
      <c r="P43" s="6">
        <v>0.585</v>
      </c>
      <c r="Q43" s="6">
        <v>0.594</v>
      </c>
      <c r="R43" s="32">
        <v>0.603</v>
      </c>
      <c r="S43" s="32">
        <v>0.602</v>
      </c>
      <c r="T43" s="32">
        <v>0.576</v>
      </c>
      <c r="U43" s="32">
        <v>0.577</v>
      </c>
      <c r="V43" s="6">
        <v>0.572</v>
      </c>
    </row>
    <row r="44" spans="1:22">
      <c r="A44" s="6">
        <v>24</v>
      </c>
      <c r="B44" s="6">
        <v>0.59</v>
      </c>
      <c r="C44" s="6">
        <v>0.592</v>
      </c>
      <c r="D44" s="6">
        <v>0.607</v>
      </c>
      <c r="E44" s="6">
        <v>0.614</v>
      </c>
      <c r="F44" s="6">
        <v>0.627</v>
      </c>
      <c r="G44" s="6">
        <v>0.56</v>
      </c>
      <c r="H44" s="6">
        <v>0.587</v>
      </c>
      <c r="I44" s="6">
        <v>0.585</v>
      </c>
      <c r="J44" s="6">
        <v>0.614</v>
      </c>
      <c r="M44" s="6">
        <v>24</v>
      </c>
      <c r="N44" s="6">
        <v>0.594</v>
      </c>
      <c r="O44" s="6">
        <v>0.589</v>
      </c>
      <c r="P44" s="6">
        <v>0.582</v>
      </c>
      <c r="Q44" s="6">
        <v>0.595</v>
      </c>
      <c r="R44" s="32">
        <v>0.6</v>
      </c>
      <c r="S44" s="32">
        <v>0.6</v>
      </c>
      <c r="T44" s="32">
        <v>0.584</v>
      </c>
      <c r="U44" s="32">
        <v>0.577</v>
      </c>
      <c r="V44" s="6">
        <v>0.571</v>
      </c>
    </row>
    <row r="45" spans="1:22">
      <c r="A45" s="6">
        <v>24.6</v>
      </c>
      <c r="B45" s="6">
        <v>0.592</v>
      </c>
      <c r="C45" s="6">
        <v>0.592</v>
      </c>
      <c r="D45" s="6">
        <v>0.598</v>
      </c>
      <c r="E45" s="6">
        <v>0.61</v>
      </c>
      <c r="F45" s="6">
        <v>0.627</v>
      </c>
      <c r="G45" s="6">
        <v>0.556</v>
      </c>
      <c r="H45" s="6">
        <v>0.591</v>
      </c>
      <c r="I45" s="6">
        <v>0.586</v>
      </c>
      <c r="J45" s="6">
        <v>0.612</v>
      </c>
      <c r="M45" s="6">
        <v>24.6</v>
      </c>
      <c r="N45" s="6">
        <v>0.595</v>
      </c>
      <c r="O45" s="6">
        <v>0.589</v>
      </c>
      <c r="P45" s="6">
        <v>0.585</v>
      </c>
      <c r="Q45" s="6">
        <v>0.597</v>
      </c>
      <c r="R45" s="32">
        <v>0.599</v>
      </c>
      <c r="S45" s="32">
        <v>0.602</v>
      </c>
      <c r="T45" s="32">
        <v>0.574</v>
      </c>
      <c r="U45" s="32">
        <v>0.575</v>
      </c>
      <c r="V45" s="6">
        <v>0.568</v>
      </c>
    </row>
    <row r="46" spans="1:22">
      <c r="A46" s="6">
        <v>25.2</v>
      </c>
      <c r="B46" s="6">
        <v>0.593</v>
      </c>
      <c r="C46" s="6">
        <v>0.588</v>
      </c>
      <c r="D46" s="6">
        <v>0.598</v>
      </c>
      <c r="E46" s="6">
        <v>0.609</v>
      </c>
      <c r="F46" s="6">
        <v>0.631</v>
      </c>
      <c r="G46" s="6">
        <v>0.553</v>
      </c>
      <c r="H46" s="6">
        <v>0.593</v>
      </c>
      <c r="I46" s="6">
        <v>0.579</v>
      </c>
      <c r="J46" s="6">
        <v>0.618</v>
      </c>
      <c r="M46" s="6">
        <v>25.2</v>
      </c>
      <c r="N46" s="6">
        <v>0.599</v>
      </c>
      <c r="O46" s="6">
        <v>0.591</v>
      </c>
      <c r="P46" s="6">
        <v>0.582</v>
      </c>
      <c r="Q46" s="6">
        <v>0.595</v>
      </c>
      <c r="R46" s="32">
        <v>0.601</v>
      </c>
      <c r="S46" s="32">
        <v>0.605</v>
      </c>
      <c r="T46" s="32">
        <v>0.573</v>
      </c>
      <c r="U46" s="32">
        <v>0.578</v>
      </c>
      <c r="V46" s="6">
        <v>0.564</v>
      </c>
    </row>
    <row r="47" spans="1:22">
      <c r="A47" s="6">
        <v>25.8</v>
      </c>
      <c r="B47" s="6">
        <v>0.592</v>
      </c>
      <c r="C47" s="6">
        <v>0.591</v>
      </c>
      <c r="D47" s="6">
        <v>0.603</v>
      </c>
      <c r="E47" s="6">
        <v>0.611</v>
      </c>
      <c r="F47" s="6">
        <v>0.63</v>
      </c>
      <c r="G47" s="6">
        <v>0.556</v>
      </c>
      <c r="H47" s="6">
        <v>0.593</v>
      </c>
      <c r="I47" s="6">
        <v>0.586</v>
      </c>
      <c r="J47" s="6">
        <v>0.612</v>
      </c>
      <c r="M47" s="6">
        <v>25.8</v>
      </c>
      <c r="N47" s="6">
        <v>0.6</v>
      </c>
      <c r="O47" s="6">
        <v>0.589</v>
      </c>
      <c r="P47" s="6">
        <v>0.58</v>
      </c>
      <c r="Q47" s="6">
        <v>0.593</v>
      </c>
      <c r="R47" s="32">
        <v>0.601</v>
      </c>
      <c r="S47" s="32">
        <v>0.607</v>
      </c>
      <c r="T47" s="32">
        <v>0.571</v>
      </c>
      <c r="U47" s="32">
        <v>0.573</v>
      </c>
      <c r="V47" s="6">
        <v>0.564</v>
      </c>
    </row>
    <row r="48" spans="1:22">
      <c r="A48" s="6">
        <v>26.4</v>
      </c>
      <c r="B48" s="6">
        <v>0.592</v>
      </c>
      <c r="C48" s="6">
        <v>0.601</v>
      </c>
      <c r="D48" s="6">
        <v>0.601</v>
      </c>
      <c r="E48" s="6">
        <v>0.609</v>
      </c>
      <c r="F48" s="6">
        <v>0.629</v>
      </c>
      <c r="G48" s="6">
        <v>0.551</v>
      </c>
      <c r="H48" s="6">
        <v>0.59</v>
      </c>
      <c r="I48" s="6">
        <v>0.581</v>
      </c>
      <c r="J48" s="6">
        <v>0.615</v>
      </c>
      <c r="M48" s="6">
        <v>26.4</v>
      </c>
      <c r="N48" s="6">
        <v>0.592</v>
      </c>
      <c r="O48" s="6">
        <v>0.59</v>
      </c>
      <c r="P48" s="6">
        <v>0.583</v>
      </c>
      <c r="Q48" s="6">
        <v>0.595</v>
      </c>
      <c r="R48" s="32">
        <v>0.6</v>
      </c>
      <c r="S48" s="32">
        <v>0.604</v>
      </c>
      <c r="T48" s="32">
        <v>0.578</v>
      </c>
      <c r="U48" s="32">
        <v>0.574</v>
      </c>
      <c r="V48" s="6">
        <v>0.563</v>
      </c>
    </row>
    <row r="49" spans="1:22">
      <c r="A49" s="6">
        <v>27</v>
      </c>
      <c r="B49" s="6">
        <v>0.587</v>
      </c>
      <c r="C49" s="6">
        <v>0.584</v>
      </c>
      <c r="D49" s="6">
        <v>0.602</v>
      </c>
      <c r="E49" s="6">
        <v>0.612</v>
      </c>
      <c r="F49" s="6">
        <v>0.633</v>
      </c>
      <c r="G49" s="6">
        <v>0.558</v>
      </c>
      <c r="H49" s="6">
        <v>0.587</v>
      </c>
      <c r="I49" s="6">
        <v>0.581</v>
      </c>
      <c r="J49" s="6">
        <v>0.61</v>
      </c>
      <c r="M49" s="6">
        <v>27</v>
      </c>
      <c r="N49" s="6">
        <v>0.598</v>
      </c>
      <c r="O49" s="6">
        <v>0.592</v>
      </c>
      <c r="P49" s="6">
        <v>0.58</v>
      </c>
      <c r="Q49" s="6">
        <v>0.595</v>
      </c>
      <c r="R49" s="32">
        <v>0.603</v>
      </c>
      <c r="S49" s="32">
        <v>0.603</v>
      </c>
      <c r="T49" s="32">
        <v>0.574</v>
      </c>
      <c r="U49" s="32">
        <v>0.576</v>
      </c>
      <c r="V49" s="6">
        <v>0.565</v>
      </c>
    </row>
    <row r="50" spans="1:22">
      <c r="A50" s="6">
        <v>27.6</v>
      </c>
      <c r="B50" s="6">
        <v>0.59</v>
      </c>
      <c r="C50" s="6">
        <v>0.59</v>
      </c>
      <c r="D50" s="6">
        <v>0.596</v>
      </c>
      <c r="E50" s="6">
        <v>0.613</v>
      </c>
      <c r="F50" s="6">
        <v>0.624</v>
      </c>
      <c r="G50" s="6">
        <v>0.556</v>
      </c>
      <c r="H50" s="6">
        <v>0.589</v>
      </c>
      <c r="I50" s="6">
        <v>0.584</v>
      </c>
      <c r="J50" s="6">
        <v>0.607</v>
      </c>
      <c r="M50" s="6">
        <v>27.6</v>
      </c>
      <c r="N50" s="6">
        <v>0.597</v>
      </c>
      <c r="O50" s="6">
        <v>0.589</v>
      </c>
      <c r="P50" s="6">
        <v>0.586</v>
      </c>
      <c r="Q50" s="6">
        <v>0.596</v>
      </c>
      <c r="R50" s="32">
        <v>0.602</v>
      </c>
      <c r="S50" s="32">
        <v>0.603</v>
      </c>
      <c r="T50" s="32">
        <v>0.575</v>
      </c>
      <c r="U50" s="32">
        <v>0.571</v>
      </c>
      <c r="V50" s="6">
        <v>0.57</v>
      </c>
    </row>
    <row r="51" spans="1:22">
      <c r="A51" s="6">
        <v>28.2</v>
      </c>
      <c r="B51" s="6">
        <v>0.596</v>
      </c>
      <c r="C51" s="6">
        <v>0.591</v>
      </c>
      <c r="D51" s="6">
        <v>0.6</v>
      </c>
      <c r="E51" s="6">
        <v>0.612</v>
      </c>
      <c r="F51" s="6">
        <v>0.626</v>
      </c>
      <c r="G51" s="6">
        <v>0.554</v>
      </c>
      <c r="H51" s="6">
        <v>0.59</v>
      </c>
      <c r="I51" s="6">
        <v>0.584</v>
      </c>
      <c r="J51" s="6">
        <v>0.613</v>
      </c>
      <c r="M51" s="6">
        <v>28.2</v>
      </c>
      <c r="N51" s="6">
        <v>0.592</v>
      </c>
      <c r="O51" s="6">
        <v>0.588</v>
      </c>
      <c r="P51" s="6">
        <v>0.585</v>
      </c>
      <c r="Q51" s="6">
        <v>0.594</v>
      </c>
      <c r="R51" s="32">
        <v>0.601</v>
      </c>
      <c r="S51" s="32">
        <v>0.603</v>
      </c>
      <c r="T51" s="32">
        <v>0.576</v>
      </c>
      <c r="U51" s="32">
        <v>0.577</v>
      </c>
      <c r="V51" s="6">
        <v>0.567</v>
      </c>
    </row>
    <row r="52" spans="1:22">
      <c r="A52" s="6">
        <v>28.8</v>
      </c>
      <c r="B52" s="6">
        <v>0.595</v>
      </c>
      <c r="C52" s="6">
        <v>0.593</v>
      </c>
      <c r="D52" s="6">
        <v>0.597</v>
      </c>
      <c r="E52" s="6">
        <v>0.612</v>
      </c>
      <c r="F52" s="6">
        <v>0.631</v>
      </c>
      <c r="G52" s="6">
        <v>0.56</v>
      </c>
      <c r="H52" s="6">
        <v>0.6</v>
      </c>
      <c r="I52" s="6">
        <v>0.586</v>
      </c>
      <c r="J52" s="6">
        <v>0.615</v>
      </c>
      <c r="M52" s="6">
        <v>28.8</v>
      </c>
      <c r="N52" s="6">
        <v>0.599</v>
      </c>
      <c r="O52" s="6">
        <v>0.59</v>
      </c>
      <c r="P52" s="6">
        <v>0.578</v>
      </c>
      <c r="Q52" s="6">
        <v>0.588</v>
      </c>
      <c r="R52" s="32">
        <v>0.601</v>
      </c>
      <c r="S52" s="32">
        <v>0.593</v>
      </c>
      <c r="T52" s="32">
        <v>0.578</v>
      </c>
      <c r="U52" s="32">
        <v>0.567</v>
      </c>
      <c r="V52" s="6">
        <v>0.567</v>
      </c>
    </row>
    <row r="53" spans="1:22">
      <c r="A53" s="6">
        <v>29.4</v>
      </c>
      <c r="B53" s="6">
        <v>0.598</v>
      </c>
      <c r="C53" s="6">
        <v>0.585</v>
      </c>
      <c r="D53" s="6">
        <v>0.605</v>
      </c>
      <c r="E53" s="6">
        <v>0.607</v>
      </c>
      <c r="F53" s="6">
        <v>0.623</v>
      </c>
      <c r="G53" s="6">
        <v>0.555</v>
      </c>
      <c r="H53" s="6">
        <v>0.583</v>
      </c>
      <c r="I53" s="6">
        <v>0.576</v>
      </c>
      <c r="J53" s="6">
        <v>0.606</v>
      </c>
      <c r="M53" s="6">
        <v>29.4</v>
      </c>
      <c r="N53" s="6">
        <v>0.595</v>
      </c>
      <c r="O53" s="6">
        <v>0.586</v>
      </c>
      <c r="P53" s="6">
        <v>0.576</v>
      </c>
      <c r="Q53" s="6">
        <v>0.597</v>
      </c>
      <c r="R53" s="32">
        <v>0.601</v>
      </c>
      <c r="S53" s="32">
        <v>0.6</v>
      </c>
      <c r="T53" s="32">
        <v>0.574</v>
      </c>
      <c r="U53" s="32">
        <v>0.573</v>
      </c>
      <c r="V53" s="6">
        <v>0.562</v>
      </c>
    </row>
    <row r="54" spans="1:22">
      <c r="A54" s="6">
        <v>30</v>
      </c>
      <c r="B54" s="6">
        <v>0.593</v>
      </c>
      <c r="C54" s="6">
        <v>0.59</v>
      </c>
      <c r="D54" s="6">
        <v>0.601</v>
      </c>
      <c r="E54" s="6">
        <v>0.611</v>
      </c>
      <c r="F54" s="6">
        <v>0.629</v>
      </c>
      <c r="G54" s="6">
        <v>0.557</v>
      </c>
      <c r="H54" s="6">
        <v>0.586</v>
      </c>
      <c r="I54" s="6">
        <v>0.585</v>
      </c>
      <c r="J54" s="6">
        <v>0.608</v>
      </c>
      <c r="M54" s="6">
        <v>30</v>
      </c>
      <c r="N54" s="6">
        <v>0.594</v>
      </c>
      <c r="O54" s="6">
        <v>0.585</v>
      </c>
      <c r="P54" s="6">
        <v>0.58</v>
      </c>
      <c r="Q54" s="6">
        <v>0.591</v>
      </c>
      <c r="R54" s="32">
        <v>0.604</v>
      </c>
      <c r="S54" s="32">
        <v>0.604</v>
      </c>
      <c r="T54" s="32">
        <v>0.579</v>
      </c>
      <c r="U54" s="32">
        <v>0.574</v>
      </c>
      <c r="V54" s="6">
        <v>0.57</v>
      </c>
    </row>
    <row r="55" spans="1:22">
      <c r="A55" s="6">
        <v>30.6</v>
      </c>
      <c r="B55" s="6">
        <v>0.615</v>
      </c>
      <c r="C55" s="6">
        <v>0.619</v>
      </c>
      <c r="D55" s="6">
        <v>0.618</v>
      </c>
      <c r="E55" s="6">
        <v>0.616</v>
      </c>
      <c r="F55" s="6">
        <v>0.615</v>
      </c>
      <c r="G55" s="6">
        <v>0.569</v>
      </c>
      <c r="H55" s="6">
        <v>0.589</v>
      </c>
      <c r="I55" s="6">
        <v>0.589</v>
      </c>
      <c r="J55" s="6">
        <v>0.618</v>
      </c>
      <c r="M55" s="6">
        <v>30.6</v>
      </c>
      <c r="N55" s="48">
        <v>0.611</v>
      </c>
      <c r="O55" s="48">
        <v>0.608</v>
      </c>
      <c r="P55" s="48">
        <v>0.6</v>
      </c>
      <c r="Q55" s="6">
        <v>0.61</v>
      </c>
      <c r="R55" s="32">
        <v>0.61</v>
      </c>
      <c r="S55" s="32">
        <v>0.584</v>
      </c>
      <c r="T55" s="32">
        <v>0.573</v>
      </c>
      <c r="U55" s="32">
        <v>0.58</v>
      </c>
      <c r="V55" s="6">
        <v>0.567</v>
      </c>
    </row>
    <row r="56" spans="1:22">
      <c r="A56" s="6">
        <v>31.2</v>
      </c>
      <c r="B56" s="6">
        <v>0.593</v>
      </c>
      <c r="C56" s="6">
        <v>0.598</v>
      </c>
      <c r="D56" s="6">
        <v>0.601</v>
      </c>
      <c r="E56" s="6">
        <v>0.609</v>
      </c>
      <c r="F56" s="6">
        <v>0.63</v>
      </c>
      <c r="G56" s="6">
        <v>0.558</v>
      </c>
      <c r="H56" s="6">
        <v>0.589</v>
      </c>
      <c r="I56" s="6">
        <v>0.573</v>
      </c>
      <c r="J56" s="6">
        <v>0.61</v>
      </c>
      <c r="M56" s="6">
        <v>31.2</v>
      </c>
      <c r="N56" s="6">
        <v>0.598</v>
      </c>
      <c r="O56" s="6">
        <v>0.59</v>
      </c>
      <c r="P56" s="6">
        <v>0.581</v>
      </c>
      <c r="Q56" s="6">
        <v>0.598</v>
      </c>
      <c r="R56" s="32">
        <v>0.603</v>
      </c>
      <c r="S56" s="32">
        <v>0.609</v>
      </c>
      <c r="T56" s="32">
        <v>0.57</v>
      </c>
      <c r="U56" s="32">
        <v>0.575</v>
      </c>
      <c r="V56" s="6">
        <v>0.562</v>
      </c>
    </row>
    <row r="57" spans="1:22">
      <c r="A57" s="6">
        <v>31.8</v>
      </c>
      <c r="B57" s="6">
        <v>0.59</v>
      </c>
      <c r="C57" s="6">
        <v>0.6</v>
      </c>
      <c r="D57" s="6">
        <v>0.593</v>
      </c>
      <c r="E57" s="6">
        <v>0.604</v>
      </c>
      <c r="F57" s="6">
        <v>0.625</v>
      </c>
      <c r="G57" s="6">
        <v>0.554</v>
      </c>
      <c r="H57" s="6">
        <v>0.591</v>
      </c>
      <c r="I57" s="6">
        <v>0.585</v>
      </c>
      <c r="J57" s="6">
        <v>0.618</v>
      </c>
      <c r="M57" s="6">
        <v>31.8</v>
      </c>
      <c r="N57" s="6">
        <v>0.6</v>
      </c>
      <c r="O57" s="6">
        <v>0.597</v>
      </c>
      <c r="P57" s="6">
        <v>0.586</v>
      </c>
      <c r="Q57" s="6">
        <v>0.598</v>
      </c>
      <c r="R57" s="32">
        <v>0.61</v>
      </c>
      <c r="S57" s="32">
        <v>0.607</v>
      </c>
      <c r="T57" s="32">
        <v>0.576</v>
      </c>
      <c r="U57" s="32">
        <v>0.576</v>
      </c>
      <c r="V57" s="6">
        <v>0.572</v>
      </c>
    </row>
    <row r="58" spans="1:22">
      <c r="A58" s="6">
        <v>32.4</v>
      </c>
      <c r="B58" s="6">
        <v>0.594</v>
      </c>
      <c r="C58" s="6">
        <v>0.592</v>
      </c>
      <c r="D58" s="6">
        <v>0.605</v>
      </c>
      <c r="E58" s="6">
        <v>0.62</v>
      </c>
      <c r="F58" s="6">
        <v>0.627</v>
      </c>
      <c r="G58" s="6">
        <v>0.549</v>
      </c>
      <c r="H58" s="6">
        <v>0.585</v>
      </c>
      <c r="I58" s="6">
        <v>0.573</v>
      </c>
      <c r="J58" s="6">
        <v>0.611</v>
      </c>
      <c r="M58" s="6">
        <v>32.4</v>
      </c>
      <c r="N58" s="6">
        <v>0.602</v>
      </c>
      <c r="O58" s="6">
        <v>0.592</v>
      </c>
      <c r="P58" s="6">
        <v>0.582</v>
      </c>
      <c r="Q58" s="6">
        <v>0.599</v>
      </c>
      <c r="R58" s="32">
        <v>0.606</v>
      </c>
      <c r="S58" s="32">
        <v>0.607</v>
      </c>
      <c r="T58" s="32">
        <v>0.574</v>
      </c>
      <c r="U58" s="32">
        <v>0.566</v>
      </c>
      <c r="V58" s="6">
        <v>0.564</v>
      </c>
    </row>
    <row r="59" spans="1:22">
      <c r="A59" s="6">
        <v>33</v>
      </c>
      <c r="B59" s="6">
        <v>0.581</v>
      </c>
      <c r="C59" s="6">
        <v>0.588</v>
      </c>
      <c r="D59" s="6">
        <v>0.6</v>
      </c>
      <c r="E59" s="6">
        <v>0.622</v>
      </c>
      <c r="F59" s="6">
        <v>0.626</v>
      </c>
      <c r="G59" s="6">
        <v>0.547</v>
      </c>
      <c r="H59" s="6">
        <v>0.584</v>
      </c>
      <c r="I59" s="6">
        <v>0.576</v>
      </c>
      <c r="J59" s="6">
        <v>0.61</v>
      </c>
      <c r="M59" s="6">
        <v>33</v>
      </c>
      <c r="N59" s="6">
        <v>0.599</v>
      </c>
      <c r="O59" s="6">
        <v>0.594</v>
      </c>
      <c r="P59" s="6">
        <v>0.584</v>
      </c>
      <c r="Q59" s="6">
        <v>0.606</v>
      </c>
      <c r="R59" s="32">
        <v>0.61</v>
      </c>
      <c r="S59" s="32">
        <v>0.606</v>
      </c>
      <c r="T59" s="32">
        <v>0.575</v>
      </c>
      <c r="U59" s="32">
        <v>0.577</v>
      </c>
      <c r="V59" s="6">
        <v>0.564</v>
      </c>
    </row>
    <row r="60" spans="1:22">
      <c r="A60" s="6">
        <v>33.6</v>
      </c>
      <c r="B60" s="6">
        <v>0.595</v>
      </c>
      <c r="C60" s="6">
        <v>0.589</v>
      </c>
      <c r="D60" s="6">
        <v>0.606</v>
      </c>
      <c r="E60" s="6">
        <v>0.612</v>
      </c>
      <c r="F60" s="6">
        <v>0.628</v>
      </c>
      <c r="G60" s="6">
        <v>0.559</v>
      </c>
      <c r="H60" s="6">
        <v>0.587</v>
      </c>
      <c r="I60" s="6">
        <v>0.578</v>
      </c>
      <c r="J60" s="6">
        <v>0.616</v>
      </c>
      <c r="M60" s="6">
        <v>33.6</v>
      </c>
      <c r="N60" s="6">
        <v>0.599</v>
      </c>
      <c r="O60" s="6">
        <v>0.589</v>
      </c>
      <c r="P60" s="6">
        <v>0.585</v>
      </c>
      <c r="Q60" s="6">
        <v>0.603</v>
      </c>
      <c r="R60" s="32">
        <v>0.612</v>
      </c>
      <c r="S60" s="32">
        <v>0.608</v>
      </c>
      <c r="T60" s="32">
        <v>0.578</v>
      </c>
      <c r="U60" s="32">
        <v>0.576</v>
      </c>
      <c r="V60" s="6">
        <v>0.573</v>
      </c>
    </row>
    <row r="61" spans="1:22">
      <c r="A61" s="6">
        <v>34.2</v>
      </c>
      <c r="B61" s="6">
        <v>0.599</v>
      </c>
      <c r="C61" s="6">
        <v>0.591</v>
      </c>
      <c r="D61" s="6">
        <v>0.605</v>
      </c>
      <c r="E61" s="6">
        <v>0.612</v>
      </c>
      <c r="F61" s="6">
        <v>0.624</v>
      </c>
      <c r="G61" s="6">
        <v>0.558</v>
      </c>
      <c r="H61" s="6">
        <v>0.587</v>
      </c>
      <c r="I61" s="6">
        <v>0.583</v>
      </c>
      <c r="J61" s="6">
        <v>0.615</v>
      </c>
      <c r="M61" s="6">
        <v>34.2</v>
      </c>
      <c r="N61" s="6">
        <v>0.596</v>
      </c>
      <c r="O61" s="6">
        <v>0.594</v>
      </c>
      <c r="P61" s="6">
        <v>0.582</v>
      </c>
      <c r="Q61" s="6">
        <v>0.602</v>
      </c>
      <c r="R61" s="32">
        <v>0.61</v>
      </c>
      <c r="S61" s="32">
        <v>0.611</v>
      </c>
      <c r="T61" s="32">
        <v>0.58</v>
      </c>
      <c r="U61" s="32">
        <v>0.574</v>
      </c>
      <c r="V61" s="6">
        <v>0.567</v>
      </c>
    </row>
    <row r="62" spans="1:22">
      <c r="A62" s="6">
        <v>34.8</v>
      </c>
      <c r="B62" s="6">
        <v>0.586</v>
      </c>
      <c r="C62" s="6">
        <v>0.583</v>
      </c>
      <c r="D62" s="6">
        <v>0.601</v>
      </c>
      <c r="E62" s="6">
        <v>0.614</v>
      </c>
      <c r="F62" s="6">
        <v>0.631</v>
      </c>
      <c r="G62" s="6">
        <v>0.547</v>
      </c>
      <c r="H62" s="6">
        <v>0.589</v>
      </c>
      <c r="I62" s="6">
        <v>0.582</v>
      </c>
      <c r="J62" s="6">
        <v>0.61</v>
      </c>
      <c r="M62" s="6">
        <v>34.8</v>
      </c>
      <c r="N62" s="6">
        <v>0.594</v>
      </c>
      <c r="O62" s="6">
        <v>0.593</v>
      </c>
      <c r="P62" s="6">
        <v>0.586</v>
      </c>
      <c r="Q62" s="6">
        <v>0.598</v>
      </c>
      <c r="R62" s="32">
        <v>0.609</v>
      </c>
      <c r="S62" s="32">
        <v>0.605</v>
      </c>
      <c r="T62" s="32">
        <v>0.574</v>
      </c>
      <c r="U62" s="32">
        <v>0.57</v>
      </c>
      <c r="V62" s="6">
        <v>0.565</v>
      </c>
    </row>
    <row r="63" spans="1:22">
      <c r="A63" s="6">
        <v>35.4</v>
      </c>
      <c r="B63" s="6">
        <v>0.588</v>
      </c>
      <c r="C63" s="6">
        <v>0.589</v>
      </c>
      <c r="D63" s="6">
        <v>0.602</v>
      </c>
      <c r="E63" s="6">
        <v>0.613</v>
      </c>
      <c r="F63" s="6">
        <v>0.631</v>
      </c>
      <c r="G63" s="6">
        <v>0.561</v>
      </c>
      <c r="H63" s="6">
        <v>0.592</v>
      </c>
      <c r="I63" s="6">
        <v>0.574</v>
      </c>
      <c r="J63" s="6">
        <v>0.605</v>
      </c>
      <c r="M63" s="6">
        <v>35.4</v>
      </c>
      <c r="N63" s="6">
        <v>0.602</v>
      </c>
      <c r="O63" s="6">
        <v>0.59</v>
      </c>
      <c r="P63" s="6">
        <v>0.582</v>
      </c>
      <c r="Q63" s="6">
        <v>0.599</v>
      </c>
      <c r="R63" s="32">
        <v>0.606</v>
      </c>
      <c r="S63" s="32">
        <v>0.606</v>
      </c>
      <c r="T63" s="32">
        <v>0.583</v>
      </c>
      <c r="U63" s="32">
        <v>0.575</v>
      </c>
      <c r="V63" s="6">
        <v>0.567</v>
      </c>
    </row>
    <row r="64" spans="1:22">
      <c r="A64" s="6">
        <v>36</v>
      </c>
      <c r="B64" s="6">
        <v>0.584</v>
      </c>
      <c r="C64" s="6">
        <v>0.595</v>
      </c>
      <c r="D64" s="6">
        <v>0.605</v>
      </c>
      <c r="E64" s="6">
        <v>0.616</v>
      </c>
      <c r="F64" s="6">
        <v>0.622</v>
      </c>
      <c r="G64" s="6">
        <v>0.552</v>
      </c>
      <c r="H64" s="6">
        <v>0.586</v>
      </c>
      <c r="I64" s="6">
        <v>0.579</v>
      </c>
      <c r="J64" s="6">
        <v>0.6</v>
      </c>
      <c r="M64" s="6">
        <v>36</v>
      </c>
      <c r="N64" s="6">
        <v>0.596</v>
      </c>
      <c r="O64" s="6">
        <v>0.597</v>
      </c>
      <c r="P64" s="6">
        <v>0.583</v>
      </c>
      <c r="Q64" s="6">
        <v>0.601</v>
      </c>
      <c r="R64" s="32">
        <v>0.612</v>
      </c>
      <c r="S64" s="32">
        <v>0.609</v>
      </c>
      <c r="T64" s="32">
        <v>0.577</v>
      </c>
      <c r="U64" s="32">
        <v>0.564</v>
      </c>
      <c r="V64" s="6">
        <v>0.561</v>
      </c>
    </row>
    <row r="65" spans="1:22">
      <c r="A65" s="6">
        <v>36.6</v>
      </c>
      <c r="B65" s="6">
        <v>0.589</v>
      </c>
      <c r="C65" s="6">
        <v>0.592</v>
      </c>
      <c r="D65" s="6">
        <v>0.602</v>
      </c>
      <c r="E65" s="6">
        <v>0.621</v>
      </c>
      <c r="F65" s="6">
        <v>0.631</v>
      </c>
      <c r="G65" s="6">
        <v>0.552</v>
      </c>
      <c r="H65" s="6">
        <v>0.589</v>
      </c>
      <c r="I65" s="6">
        <v>0.579</v>
      </c>
      <c r="J65" s="6">
        <v>0.612</v>
      </c>
      <c r="M65" s="6">
        <v>36.6</v>
      </c>
      <c r="N65" s="6">
        <v>0.594</v>
      </c>
      <c r="O65" s="6">
        <v>0.595</v>
      </c>
      <c r="P65" s="6">
        <v>0.582</v>
      </c>
      <c r="Q65" s="6">
        <v>0.598</v>
      </c>
      <c r="R65" s="32">
        <v>0.607</v>
      </c>
      <c r="S65" s="32">
        <v>0.61</v>
      </c>
      <c r="T65" s="32">
        <v>0.573</v>
      </c>
      <c r="U65" s="32">
        <v>0.569</v>
      </c>
      <c r="V65" s="6">
        <v>0.56</v>
      </c>
    </row>
    <row r="66" spans="1:22">
      <c r="A66" s="6">
        <v>37.2</v>
      </c>
      <c r="B66" s="6">
        <v>0.589</v>
      </c>
      <c r="C66" s="6">
        <v>0.592</v>
      </c>
      <c r="D66" s="6">
        <v>0.598</v>
      </c>
      <c r="E66" s="6">
        <v>0.611</v>
      </c>
      <c r="F66" s="6">
        <v>0.633</v>
      </c>
      <c r="G66" s="6">
        <v>0.554</v>
      </c>
      <c r="H66" s="6">
        <v>0.591</v>
      </c>
      <c r="I66" s="6">
        <v>0.585</v>
      </c>
      <c r="J66" s="6">
        <v>0.613</v>
      </c>
      <c r="M66" s="6">
        <v>37.2</v>
      </c>
      <c r="N66" s="6">
        <v>0.594</v>
      </c>
      <c r="O66" s="6">
        <v>0.595</v>
      </c>
      <c r="P66" s="6">
        <v>0.585</v>
      </c>
      <c r="Q66" s="6">
        <v>0.603</v>
      </c>
      <c r="R66" s="32">
        <v>0.605</v>
      </c>
      <c r="S66" s="32">
        <v>0.607</v>
      </c>
      <c r="T66" s="32">
        <v>0.573</v>
      </c>
      <c r="U66" s="32">
        <v>0.576</v>
      </c>
      <c r="V66" s="6">
        <v>0.562</v>
      </c>
    </row>
    <row r="67" spans="1:22">
      <c r="A67" s="6">
        <v>37.8</v>
      </c>
      <c r="B67" s="6">
        <v>0.589</v>
      </c>
      <c r="C67" s="6">
        <v>0.594</v>
      </c>
      <c r="D67" s="6">
        <v>0.596</v>
      </c>
      <c r="E67" s="6">
        <v>0.611</v>
      </c>
      <c r="F67" s="6">
        <v>0.627</v>
      </c>
      <c r="G67" s="6">
        <v>0.554</v>
      </c>
      <c r="H67" s="6">
        <v>0.586</v>
      </c>
      <c r="I67" s="6">
        <v>0.583</v>
      </c>
      <c r="J67" s="6">
        <v>0.603</v>
      </c>
      <c r="M67" s="6">
        <v>37.8</v>
      </c>
      <c r="N67" s="6">
        <v>0.597</v>
      </c>
      <c r="O67" s="6">
        <v>0.591</v>
      </c>
      <c r="P67" s="6">
        <v>0.59</v>
      </c>
      <c r="Q67" s="6">
        <v>0.6</v>
      </c>
      <c r="R67" s="32">
        <v>0.604</v>
      </c>
      <c r="S67" s="32">
        <v>0.608</v>
      </c>
      <c r="T67" s="32">
        <v>0.575</v>
      </c>
      <c r="U67" s="32">
        <v>0.564</v>
      </c>
      <c r="V67" s="6">
        <v>0.56</v>
      </c>
    </row>
    <row r="68" spans="1:22">
      <c r="A68" s="6">
        <v>38.4</v>
      </c>
      <c r="B68" s="6">
        <v>0.591</v>
      </c>
      <c r="C68" s="6">
        <v>0.6</v>
      </c>
      <c r="D68" s="6">
        <v>0.606</v>
      </c>
      <c r="E68" s="6">
        <v>0.617</v>
      </c>
      <c r="F68" s="6">
        <v>0.623</v>
      </c>
      <c r="G68" s="6">
        <v>0.557</v>
      </c>
      <c r="H68" s="6">
        <v>0.583</v>
      </c>
      <c r="I68" s="6">
        <v>0.584</v>
      </c>
      <c r="J68" s="6">
        <v>0.604</v>
      </c>
      <c r="M68" s="6">
        <v>38.4</v>
      </c>
      <c r="N68" s="6">
        <v>0.6</v>
      </c>
      <c r="O68" s="6">
        <v>0.592</v>
      </c>
      <c r="P68" s="6">
        <v>0.581</v>
      </c>
      <c r="Q68" s="6">
        <v>0.6</v>
      </c>
      <c r="R68" s="32">
        <v>0.604</v>
      </c>
      <c r="S68" s="32">
        <v>0.609</v>
      </c>
      <c r="T68" s="32">
        <v>0.579</v>
      </c>
      <c r="U68" s="32">
        <v>0.579</v>
      </c>
      <c r="V68" s="6">
        <v>0.562</v>
      </c>
    </row>
    <row r="69" spans="1:22">
      <c r="A69" s="6">
        <v>39</v>
      </c>
      <c r="B69" s="6">
        <v>0.59</v>
      </c>
      <c r="C69" s="6">
        <v>0.589</v>
      </c>
      <c r="D69" s="6">
        <v>0.61</v>
      </c>
      <c r="E69" s="6">
        <v>0.607</v>
      </c>
      <c r="F69" s="6">
        <v>0.621</v>
      </c>
      <c r="G69" s="6">
        <v>0.554</v>
      </c>
      <c r="H69" s="6">
        <v>0.582</v>
      </c>
      <c r="I69" s="6">
        <v>0.581</v>
      </c>
      <c r="J69" s="6">
        <v>0.606</v>
      </c>
      <c r="M69" s="6">
        <v>39</v>
      </c>
      <c r="N69" s="6">
        <v>0.599</v>
      </c>
      <c r="O69" s="6">
        <v>0.586</v>
      </c>
      <c r="P69" s="6">
        <v>0.587</v>
      </c>
      <c r="Q69" s="6">
        <v>0.605</v>
      </c>
      <c r="R69" s="32">
        <v>0.61</v>
      </c>
      <c r="S69" s="32">
        <v>0.609</v>
      </c>
      <c r="T69" s="32">
        <v>0.574</v>
      </c>
      <c r="U69" s="32">
        <v>0.573</v>
      </c>
      <c r="V69" s="6">
        <v>0.569</v>
      </c>
    </row>
    <row r="70" spans="1:22">
      <c r="A70" s="6">
        <v>39.6</v>
      </c>
      <c r="B70" s="6">
        <v>0.597</v>
      </c>
      <c r="C70" s="6">
        <v>0.588</v>
      </c>
      <c r="D70" s="6">
        <v>0.601</v>
      </c>
      <c r="E70" s="6">
        <v>0.617</v>
      </c>
      <c r="F70" s="6">
        <v>0.627</v>
      </c>
      <c r="G70" s="6">
        <v>0.551</v>
      </c>
      <c r="H70" s="6">
        <v>0.584</v>
      </c>
      <c r="I70" s="6">
        <v>0.582</v>
      </c>
      <c r="J70" s="6">
        <v>0.606</v>
      </c>
      <c r="M70" s="6">
        <v>39.6</v>
      </c>
      <c r="N70" s="6">
        <v>0.597</v>
      </c>
      <c r="O70" s="6">
        <v>0.599</v>
      </c>
      <c r="P70" s="6">
        <v>0.585</v>
      </c>
      <c r="Q70" s="6">
        <v>0.603</v>
      </c>
      <c r="R70" s="32">
        <v>0.609</v>
      </c>
      <c r="S70" s="32">
        <v>0.607</v>
      </c>
      <c r="T70" s="32">
        <v>0.573</v>
      </c>
      <c r="U70" s="32">
        <v>0.573</v>
      </c>
      <c r="V70" s="6">
        <v>0.565</v>
      </c>
    </row>
    <row r="71" spans="1:22">
      <c r="A71" s="6">
        <v>40.2</v>
      </c>
      <c r="B71" s="6">
        <v>0.595</v>
      </c>
      <c r="C71" s="6">
        <v>0.588</v>
      </c>
      <c r="D71" s="6">
        <v>0.599</v>
      </c>
      <c r="E71" s="6">
        <v>0.613</v>
      </c>
      <c r="F71" s="6">
        <v>0.629</v>
      </c>
      <c r="G71" s="6">
        <v>0.558</v>
      </c>
      <c r="H71" s="6">
        <v>0.59</v>
      </c>
      <c r="I71" s="6">
        <v>0.574</v>
      </c>
      <c r="J71" s="6">
        <v>0.611</v>
      </c>
      <c r="M71" s="6">
        <v>40.2</v>
      </c>
      <c r="N71" s="6">
        <v>0.598</v>
      </c>
      <c r="O71" s="6">
        <v>0.59</v>
      </c>
      <c r="P71" s="6">
        <v>0.583</v>
      </c>
      <c r="Q71" s="6">
        <v>0.604</v>
      </c>
      <c r="R71" s="32">
        <v>0.602</v>
      </c>
      <c r="S71" s="32">
        <v>0.606</v>
      </c>
      <c r="T71" s="32">
        <v>0.575</v>
      </c>
      <c r="U71" s="32">
        <v>0.569</v>
      </c>
      <c r="V71" s="6">
        <v>0.562</v>
      </c>
    </row>
    <row r="72" spans="1:22">
      <c r="A72" s="6">
        <v>40.8</v>
      </c>
      <c r="B72" s="6">
        <v>0.588</v>
      </c>
      <c r="C72" s="6">
        <v>0.592</v>
      </c>
      <c r="D72" s="6">
        <v>0.602</v>
      </c>
      <c r="E72" s="6">
        <v>0.612</v>
      </c>
      <c r="F72" s="6">
        <v>0.633</v>
      </c>
      <c r="G72" s="6">
        <v>0.552</v>
      </c>
      <c r="H72" s="6">
        <v>0.587</v>
      </c>
      <c r="I72" s="6">
        <v>0.585</v>
      </c>
      <c r="J72" s="6">
        <v>0.612</v>
      </c>
      <c r="M72" s="6">
        <v>40.8</v>
      </c>
      <c r="N72" s="6">
        <v>0.598</v>
      </c>
      <c r="O72" s="6">
        <v>0.595</v>
      </c>
      <c r="P72" s="6">
        <v>0.585</v>
      </c>
      <c r="Q72" s="6">
        <v>0.6</v>
      </c>
      <c r="R72" s="32">
        <v>0.61</v>
      </c>
      <c r="S72" s="32">
        <v>0.605</v>
      </c>
      <c r="T72" s="32">
        <v>0.567</v>
      </c>
      <c r="U72" s="32">
        <v>0.575</v>
      </c>
      <c r="V72" s="6">
        <v>0.563</v>
      </c>
    </row>
    <row r="73" spans="1:22">
      <c r="A73" s="6">
        <v>41.4</v>
      </c>
      <c r="B73" s="6">
        <v>0.594</v>
      </c>
      <c r="C73" s="6">
        <v>0.593</v>
      </c>
      <c r="D73" s="6">
        <v>0.6</v>
      </c>
      <c r="E73" s="6">
        <v>0.616</v>
      </c>
      <c r="F73" s="6">
        <v>0.627</v>
      </c>
      <c r="G73" s="6">
        <v>0.554</v>
      </c>
      <c r="H73" s="6">
        <v>0.589</v>
      </c>
      <c r="I73" s="6">
        <v>0.576</v>
      </c>
      <c r="J73" s="6">
        <v>0.603</v>
      </c>
      <c r="M73" s="6">
        <v>41.4</v>
      </c>
      <c r="N73" s="6">
        <v>0.599</v>
      </c>
      <c r="O73" s="6">
        <v>0.595</v>
      </c>
      <c r="P73" s="6">
        <v>0.583</v>
      </c>
      <c r="Q73" s="6">
        <v>0.603</v>
      </c>
      <c r="R73" s="32">
        <v>0.612</v>
      </c>
      <c r="S73" s="32">
        <v>0.597</v>
      </c>
      <c r="T73" s="32">
        <v>0.572</v>
      </c>
      <c r="U73" s="32">
        <v>0.57</v>
      </c>
      <c r="V73" s="6">
        <v>0.566</v>
      </c>
    </row>
    <row r="74" spans="1:22">
      <c r="A74" s="6">
        <v>42</v>
      </c>
      <c r="B74" s="6">
        <v>0.592</v>
      </c>
      <c r="C74" s="6">
        <v>0.592</v>
      </c>
      <c r="D74" s="6">
        <v>0.601</v>
      </c>
      <c r="E74" s="6">
        <v>0.609</v>
      </c>
      <c r="F74" s="6">
        <v>0.629</v>
      </c>
      <c r="G74" s="6">
        <v>0.557</v>
      </c>
      <c r="H74" s="6">
        <v>0.581</v>
      </c>
      <c r="I74" s="6">
        <v>0.58</v>
      </c>
      <c r="J74" s="6">
        <v>0.605</v>
      </c>
      <c r="M74" s="6">
        <v>42</v>
      </c>
      <c r="N74" s="6">
        <v>0.6</v>
      </c>
      <c r="O74" s="6">
        <v>0.591</v>
      </c>
      <c r="P74" s="6">
        <v>0.577</v>
      </c>
      <c r="Q74" s="6">
        <v>0.601</v>
      </c>
      <c r="R74" s="32">
        <v>0.609</v>
      </c>
      <c r="S74" s="32">
        <v>0.607</v>
      </c>
      <c r="T74" s="32">
        <v>0.579</v>
      </c>
      <c r="U74" s="32">
        <v>0.564</v>
      </c>
      <c r="V74" s="6">
        <v>0.563</v>
      </c>
    </row>
    <row r="75" spans="1:22">
      <c r="A75" s="6">
        <v>42.6</v>
      </c>
      <c r="B75" s="6">
        <v>0.585</v>
      </c>
      <c r="C75" s="6">
        <v>0.594</v>
      </c>
      <c r="D75" s="6">
        <v>0.601</v>
      </c>
      <c r="E75" s="6">
        <v>0.611</v>
      </c>
      <c r="F75" s="6">
        <v>0.632</v>
      </c>
      <c r="G75" s="6">
        <v>0.552</v>
      </c>
      <c r="H75" s="6">
        <v>0.587</v>
      </c>
      <c r="I75" s="6">
        <v>0.583</v>
      </c>
      <c r="J75" s="6">
        <v>0.612</v>
      </c>
      <c r="M75" s="6">
        <v>42.6</v>
      </c>
      <c r="N75" s="6">
        <v>0.601</v>
      </c>
      <c r="O75" s="6">
        <v>0.592</v>
      </c>
      <c r="P75" s="6">
        <v>0.59</v>
      </c>
      <c r="Q75" s="6">
        <v>0.602</v>
      </c>
      <c r="R75" s="32">
        <v>0.607</v>
      </c>
      <c r="S75" s="32">
        <v>0.606</v>
      </c>
      <c r="T75" s="32">
        <v>0.576</v>
      </c>
      <c r="U75" s="32">
        <v>0.566</v>
      </c>
      <c r="V75" s="6">
        <v>0.562</v>
      </c>
    </row>
    <row r="76" spans="1:22">
      <c r="A76" s="6">
        <v>43.2</v>
      </c>
      <c r="B76" s="6">
        <v>0.589</v>
      </c>
      <c r="C76" s="6">
        <v>0.595</v>
      </c>
      <c r="D76" s="6">
        <v>0.6</v>
      </c>
      <c r="E76" s="6">
        <v>0.602</v>
      </c>
      <c r="F76" s="6">
        <v>0.625</v>
      </c>
      <c r="G76" s="6">
        <v>0.553</v>
      </c>
      <c r="H76" s="6">
        <v>0.593</v>
      </c>
      <c r="I76" s="6">
        <v>0.576</v>
      </c>
      <c r="J76" s="6">
        <v>0.601</v>
      </c>
      <c r="M76" s="6">
        <v>43.2</v>
      </c>
      <c r="N76" s="6">
        <v>0.595</v>
      </c>
      <c r="O76" s="6">
        <v>0.594</v>
      </c>
      <c r="P76" s="6">
        <v>0.584</v>
      </c>
      <c r="Q76" s="6">
        <v>0.603</v>
      </c>
      <c r="R76" s="32">
        <v>0.606</v>
      </c>
      <c r="S76" s="32">
        <v>0.611</v>
      </c>
      <c r="T76" s="32">
        <v>0.574</v>
      </c>
      <c r="U76" s="32">
        <v>0.567</v>
      </c>
      <c r="V76" s="6">
        <v>0.564</v>
      </c>
    </row>
    <row r="77" spans="1:22">
      <c r="A77" s="6">
        <v>43.8</v>
      </c>
      <c r="B77" s="6">
        <v>0.591</v>
      </c>
      <c r="C77" s="6">
        <v>0.593</v>
      </c>
      <c r="D77" s="6">
        <v>0.6</v>
      </c>
      <c r="E77" s="6">
        <v>0.614</v>
      </c>
      <c r="F77" s="6">
        <v>0.629</v>
      </c>
      <c r="G77" s="6">
        <v>0.553</v>
      </c>
      <c r="H77" s="6">
        <v>0.579</v>
      </c>
      <c r="I77" s="6">
        <v>0.579</v>
      </c>
      <c r="J77" s="6">
        <v>0.61</v>
      </c>
      <c r="M77" s="6">
        <v>43.8</v>
      </c>
      <c r="N77" s="6">
        <v>0.599</v>
      </c>
      <c r="O77" s="6">
        <v>0.594</v>
      </c>
      <c r="P77" s="6">
        <v>0.585</v>
      </c>
      <c r="Q77" s="6">
        <v>0.6</v>
      </c>
      <c r="R77" s="32">
        <v>0.605</v>
      </c>
      <c r="S77" s="32">
        <v>0.606</v>
      </c>
      <c r="T77" s="32">
        <v>0.572</v>
      </c>
      <c r="U77" s="32">
        <v>0.573</v>
      </c>
      <c r="V77" s="6">
        <v>0.569</v>
      </c>
    </row>
    <row r="78" spans="1:22">
      <c r="A78" s="6">
        <v>44.4</v>
      </c>
      <c r="B78" s="6">
        <v>0.594</v>
      </c>
      <c r="C78" s="6">
        <v>0.591</v>
      </c>
      <c r="D78" s="6">
        <v>0.602</v>
      </c>
      <c r="E78" s="6">
        <v>0.615</v>
      </c>
      <c r="F78" s="6">
        <v>0.625</v>
      </c>
      <c r="G78" s="6">
        <v>0.547</v>
      </c>
      <c r="H78" s="6">
        <v>0.589</v>
      </c>
      <c r="I78" s="6">
        <v>0.571</v>
      </c>
      <c r="J78" s="6">
        <v>0.616</v>
      </c>
      <c r="M78" s="6">
        <v>44.4</v>
      </c>
      <c r="N78" s="6">
        <v>0.595</v>
      </c>
      <c r="O78" s="6">
        <v>0.598</v>
      </c>
      <c r="P78" s="6">
        <v>0.578</v>
      </c>
      <c r="Q78" s="6">
        <v>0.605</v>
      </c>
      <c r="R78" s="32">
        <v>0.608</v>
      </c>
      <c r="S78" s="32">
        <v>0.609</v>
      </c>
      <c r="T78" s="32">
        <v>0.573</v>
      </c>
      <c r="U78" s="32">
        <v>0.571</v>
      </c>
      <c r="V78" s="6">
        <v>0.565</v>
      </c>
    </row>
    <row r="79" spans="1:22">
      <c r="A79" s="6">
        <v>45</v>
      </c>
      <c r="B79" s="6">
        <v>0.593</v>
      </c>
      <c r="C79" s="6">
        <v>0.586</v>
      </c>
      <c r="D79" s="6">
        <v>0.604</v>
      </c>
      <c r="E79" s="6">
        <v>0.612</v>
      </c>
      <c r="F79" s="6">
        <v>0.626</v>
      </c>
      <c r="G79" s="6">
        <v>0.556</v>
      </c>
      <c r="H79" s="6">
        <v>0.58</v>
      </c>
      <c r="I79" s="6">
        <v>0.581</v>
      </c>
      <c r="J79" s="6">
        <v>0.61</v>
      </c>
      <c r="M79" s="6">
        <v>45</v>
      </c>
      <c r="N79" s="6">
        <v>0.597</v>
      </c>
      <c r="O79" s="6">
        <v>0.591</v>
      </c>
      <c r="P79" s="6">
        <v>0.58</v>
      </c>
      <c r="Q79" s="6">
        <v>0.604</v>
      </c>
      <c r="R79" s="32">
        <v>0.608</v>
      </c>
      <c r="S79" s="32">
        <v>0.608</v>
      </c>
      <c r="T79" s="32">
        <v>0.572</v>
      </c>
      <c r="U79" s="32">
        <v>0.57</v>
      </c>
      <c r="V79" s="6">
        <v>0.566</v>
      </c>
    </row>
    <row r="80" spans="1:22">
      <c r="A80" s="6">
        <v>45.6</v>
      </c>
      <c r="B80" s="6">
        <v>0.585</v>
      </c>
      <c r="C80" s="6">
        <v>0.595</v>
      </c>
      <c r="D80" s="6">
        <v>0.606</v>
      </c>
      <c r="E80" s="6">
        <v>0.61</v>
      </c>
      <c r="F80" s="6">
        <v>0.626</v>
      </c>
      <c r="G80" s="6">
        <v>0.554</v>
      </c>
      <c r="H80" s="6">
        <v>0.584</v>
      </c>
      <c r="I80" s="6">
        <v>0.577</v>
      </c>
      <c r="J80" s="6">
        <v>0.612</v>
      </c>
      <c r="M80" s="6">
        <v>45.6</v>
      </c>
      <c r="N80" s="6">
        <v>0.602</v>
      </c>
      <c r="O80" s="6">
        <v>0.588</v>
      </c>
      <c r="P80" s="6">
        <v>0.583</v>
      </c>
      <c r="Q80" s="6">
        <v>0.603</v>
      </c>
      <c r="R80" s="32">
        <v>0.609</v>
      </c>
      <c r="S80" s="32">
        <v>0.607</v>
      </c>
      <c r="T80" s="32">
        <v>0.571</v>
      </c>
      <c r="U80" s="32">
        <v>0.568</v>
      </c>
      <c r="V80" s="6">
        <v>0.565</v>
      </c>
    </row>
    <row r="81" spans="1:22">
      <c r="A81" s="6">
        <v>46.2</v>
      </c>
      <c r="B81" s="6">
        <v>0.585</v>
      </c>
      <c r="C81" s="6">
        <v>0.597</v>
      </c>
      <c r="D81" s="6">
        <v>0.599</v>
      </c>
      <c r="E81" s="6">
        <v>0.613</v>
      </c>
      <c r="F81" s="6">
        <v>0.628</v>
      </c>
      <c r="G81" s="6">
        <v>0.549</v>
      </c>
      <c r="H81" s="6">
        <v>0.592</v>
      </c>
      <c r="I81" s="6">
        <v>0.582</v>
      </c>
      <c r="J81" s="6">
        <v>0.61</v>
      </c>
      <c r="M81" s="6">
        <v>46.2</v>
      </c>
      <c r="N81" s="6">
        <v>0.595</v>
      </c>
      <c r="O81" s="6">
        <v>0.594</v>
      </c>
      <c r="P81" s="6">
        <v>0.581</v>
      </c>
      <c r="Q81" s="6">
        <v>0.606</v>
      </c>
      <c r="R81" s="32">
        <v>0.609</v>
      </c>
      <c r="S81" s="32">
        <v>0.613</v>
      </c>
      <c r="T81" s="32">
        <v>0.573</v>
      </c>
      <c r="U81" s="32">
        <v>0.578</v>
      </c>
      <c r="V81" s="6">
        <v>0.56</v>
      </c>
    </row>
    <row r="82" spans="1:22">
      <c r="A82" s="6">
        <v>46.8</v>
      </c>
      <c r="B82" s="6">
        <v>0.591</v>
      </c>
      <c r="C82" s="6">
        <v>0.592</v>
      </c>
      <c r="D82" s="6">
        <v>0.603</v>
      </c>
      <c r="E82" s="6">
        <v>0.608</v>
      </c>
      <c r="F82" s="6">
        <v>0.624</v>
      </c>
      <c r="G82" s="6">
        <v>0.556</v>
      </c>
      <c r="H82" s="6">
        <v>0.581</v>
      </c>
      <c r="I82" s="6">
        <v>0.576</v>
      </c>
      <c r="J82" s="6">
        <v>0.605</v>
      </c>
      <c r="M82" s="6">
        <v>46.8</v>
      </c>
      <c r="N82" s="6">
        <v>0.598</v>
      </c>
      <c r="O82" s="6">
        <v>0.593</v>
      </c>
      <c r="P82" s="6">
        <v>0.582</v>
      </c>
      <c r="Q82" s="6">
        <v>0.599</v>
      </c>
      <c r="R82" s="32">
        <v>0.609</v>
      </c>
      <c r="S82" s="32">
        <v>0.606</v>
      </c>
      <c r="T82" s="32">
        <v>0.571</v>
      </c>
      <c r="U82" s="32">
        <v>0.565</v>
      </c>
      <c r="V82" s="6">
        <v>0.563</v>
      </c>
    </row>
    <row r="83" spans="1:22">
      <c r="A83" s="6">
        <v>47.4</v>
      </c>
      <c r="B83" s="6">
        <v>0.587</v>
      </c>
      <c r="C83" s="6">
        <v>0.592</v>
      </c>
      <c r="D83" s="6">
        <v>0.605</v>
      </c>
      <c r="E83" s="6">
        <v>0.609</v>
      </c>
      <c r="F83" s="6">
        <v>0.622</v>
      </c>
      <c r="G83" s="6">
        <v>0.556</v>
      </c>
      <c r="H83" s="6">
        <v>0.583</v>
      </c>
      <c r="I83" s="6">
        <v>0.585</v>
      </c>
      <c r="J83" s="6">
        <v>0.595</v>
      </c>
      <c r="M83" s="6">
        <v>47.4</v>
      </c>
      <c r="N83" s="6">
        <v>0.599</v>
      </c>
      <c r="O83" s="6">
        <v>0.596</v>
      </c>
      <c r="P83" s="6">
        <v>0.588</v>
      </c>
      <c r="Q83" s="6">
        <v>0.601</v>
      </c>
      <c r="R83" s="32">
        <v>0.61</v>
      </c>
      <c r="S83" s="32">
        <v>0.604</v>
      </c>
      <c r="T83" s="32">
        <v>0.57</v>
      </c>
      <c r="U83" s="32">
        <v>0.559</v>
      </c>
      <c r="V83" s="6">
        <v>0.56</v>
      </c>
    </row>
    <row r="84" spans="1:22">
      <c r="A84" s="6">
        <v>48</v>
      </c>
      <c r="B84" s="6">
        <v>0.583</v>
      </c>
      <c r="C84" s="6">
        <v>0.59</v>
      </c>
      <c r="D84" s="6">
        <v>0.603</v>
      </c>
      <c r="E84" s="6">
        <v>0.61</v>
      </c>
      <c r="F84" s="6">
        <v>0.624</v>
      </c>
      <c r="G84" s="6">
        <v>0.548</v>
      </c>
      <c r="H84" s="6">
        <v>0.581</v>
      </c>
      <c r="I84" s="6">
        <v>0.579</v>
      </c>
      <c r="J84" s="6">
        <v>0.604</v>
      </c>
      <c r="M84" s="6">
        <v>48</v>
      </c>
      <c r="N84" s="6">
        <v>0.597</v>
      </c>
      <c r="O84" s="6">
        <v>0.593</v>
      </c>
      <c r="P84" s="6">
        <v>0.579</v>
      </c>
      <c r="Q84" s="6">
        <v>0.601</v>
      </c>
      <c r="R84" s="32">
        <v>0.607</v>
      </c>
      <c r="S84" s="32">
        <v>0.597</v>
      </c>
      <c r="T84" s="32">
        <v>0.576</v>
      </c>
      <c r="U84" s="32">
        <v>0.571</v>
      </c>
      <c r="V84" s="6">
        <v>0.565</v>
      </c>
    </row>
    <row r="85" spans="1:22">
      <c r="A85" s="6">
        <v>48.6</v>
      </c>
      <c r="B85" s="6">
        <v>0.587</v>
      </c>
      <c r="C85" s="6">
        <v>0.582</v>
      </c>
      <c r="D85" s="6">
        <v>0.599</v>
      </c>
      <c r="E85" s="6">
        <v>0.609</v>
      </c>
      <c r="F85" s="6">
        <v>0.627</v>
      </c>
      <c r="G85" s="6">
        <v>0.549</v>
      </c>
      <c r="H85" s="6">
        <v>0.591</v>
      </c>
      <c r="I85" s="6">
        <v>0.575</v>
      </c>
      <c r="J85" s="6">
        <v>0.604</v>
      </c>
      <c r="M85" s="6">
        <v>48.6</v>
      </c>
      <c r="N85" s="6">
        <v>0.592</v>
      </c>
      <c r="O85" s="6">
        <v>0.586</v>
      </c>
      <c r="P85" s="6">
        <v>0.582</v>
      </c>
      <c r="Q85" s="6">
        <v>0.603</v>
      </c>
      <c r="R85" s="32">
        <v>0.606</v>
      </c>
      <c r="S85" s="32">
        <v>0.604</v>
      </c>
      <c r="T85" s="32">
        <v>0.574</v>
      </c>
      <c r="U85" s="32">
        <v>0.569</v>
      </c>
      <c r="V85" s="6">
        <v>0.567</v>
      </c>
    </row>
    <row r="86" spans="1:22">
      <c r="A86" s="6">
        <v>49.2</v>
      </c>
      <c r="B86" s="6">
        <v>0.596</v>
      </c>
      <c r="C86" s="6">
        <v>0.592</v>
      </c>
      <c r="D86" s="6">
        <v>0.606</v>
      </c>
      <c r="E86" s="6">
        <v>0.609</v>
      </c>
      <c r="F86" s="6">
        <v>0.625</v>
      </c>
      <c r="G86" s="6">
        <v>0.556</v>
      </c>
      <c r="H86" s="6">
        <v>0.575</v>
      </c>
      <c r="I86" s="6">
        <v>0.576</v>
      </c>
      <c r="J86" s="6">
        <v>0.613</v>
      </c>
      <c r="M86" s="6">
        <v>49.2</v>
      </c>
      <c r="N86" s="6">
        <v>0.599</v>
      </c>
      <c r="O86" s="6">
        <v>0.589</v>
      </c>
      <c r="P86" s="6">
        <v>0.583</v>
      </c>
      <c r="Q86" s="6">
        <v>0.604</v>
      </c>
      <c r="R86" s="32">
        <v>0.609</v>
      </c>
      <c r="S86" s="32">
        <v>0.607</v>
      </c>
      <c r="T86" s="32">
        <v>0.57</v>
      </c>
      <c r="U86" s="32">
        <v>0.573</v>
      </c>
      <c r="V86" s="6">
        <v>0.564</v>
      </c>
    </row>
    <row r="87" spans="1:22">
      <c r="A87" s="6">
        <v>49.8</v>
      </c>
      <c r="B87" s="6">
        <v>0.595</v>
      </c>
      <c r="C87" s="6">
        <v>0.594</v>
      </c>
      <c r="D87" s="6">
        <v>0.6</v>
      </c>
      <c r="E87" s="6">
        <v>0.609</v>
      </c>
      <c r="F87" s="6">
        <v>0.627</v>
      </c>
      <c r="G87" s="6">
        <v>0.552</v>
      </c>
      <c r="H87" s="6">
        <v>0.579</v>
      </c>
      <c r="I87" s="6">
        <v>0.576</v>
      </c>
      <c r="J87" s="6">
        <v>0.613</v>
      </c>
      <c r="M87" s="6">
        <v>49.8</v>
      </c>
      <c r="N87" s="6">
        <v>0.599</v>
      </c>
      <c r="O87" s="6">
        <v>0.593</v>
      </c>
      <c r="P87" s="6">
        <v>0.582</v>
      </c>
      <c r="Q87" s="6">
        <v>0.599</v>
      </c>
      <c r="R87" s="32">
        <v>0.614</v>
      </c>
      <c r="S87" s="32">
        <v>0.606</v>
      </c>
      <c r="T87" s="32">
        <v>0.575</v>
      </c>
      <c r="U87" s="32">
        <v>0.563</v>
      </c>
      <c r="V87" s="6">
        <v>0.565</v>
      </c>
    </row>
    <row r="88" spans="1:22">
      <c r="A88" s="6">
        <v>50.4</v>
      </c>
      <c r="B88" s="6">
        <v>0.587</v>
      </c>
      <c r="C88" s="6">
        <v>0.595</v>
      </c>
      <c r="D88" s="6">
        <v>0.601</v>
      </c>
      <c r="E88" s="6">
        <v>0.61</v>
      </c>
      <c r="F88" s="6">
        <v>0.621</v>
      </c>
      <c r="G88" s="6">
        <v>0.553</v>
      </c>
      <c r="H88" s="6">
        <v>0.576</v>
      </c>
      <c r="I88" s="6">
        <v>0.575</v>
      </c>
      <c r="J88" s="6">
        <v>0.599</v>
      </c>
      <c r="M88" s="6">
        <v>50.4</v>
      </c>
      <c r="N88" s="6">
        <v>0.601</v>
      </c>
      <c r="O88" s="6">
        <v>0.592</v>
      </c>
      <c r="P88" s="6">
        <v>0.585</v>
      </c>
      <c r="Q88" s="6">
        <v>0.602</v>
      </c>
      <c r="R88" s="32">
        <v>0.605</v>
      </c>
      <c r="S88" s="32">
        <v>0.605</v>
      </c>
      <c r="T88" s="32">
        <v>0.57</v>
      </c>
      <c r="U88" s="32">
        <v>0.574</v>
      </c>
      <c r="V88" s="6">
        <v>0.556</v>
      </c>
    </row>
    <row r="89" spans="1:22">
      <c r="A89" s="6">
        <v>51</v>
      </c>
      <c r="B89" s="6">
        <v>0.601</v>
      </c>
      <c r="C89" s="6">
        <v>0.593</v>
      </c>
      <c r="D89" s="6">
        <v>0.601</v>
      </c>
      <c r="E89" s="6">
        <v>0.616</v>
      </c>
      <c r="F89" s="6">
        <v>0.635</v>
      </c>
      <c r="G89" s="6">
        <v>0.556</v>
      </c>
      <c r="H89" s="6">
        <v>0.584</v>
      </c>
      <c r="I89" s="6">
        <v>0.585</v>
      </c>
      <c r="J89" s="6">
        <v>0.606</v>
      </c>
      <c r="M89" s="6">
        <v>51</v>
      </c>
      <c r="N89" s="6">
        <v>0.595</v>
      </c>
      <c r="O89" s="6">
        <v>0.597</v>
      </c>
      <c r="P89" s="6">
        <v>0.582</v>
      </c>
      <c r="Q89" s="6">
        <v>0.599</v>
      </c>
      <c r="R89" s="32">
        <v>0.608</v>
      </c>
      <c r="S89" s="32">
        <v>0.607</v>
      </c>
      <c r="T89" s="32">
        <v>0.579</v>
      </c>
      <c r="U89" s="32">
        <v>0.576</v>
      </c>
      <c r="V89" s="6">
        <v>0.566</v>
      </c>
    </row>
    <row r="90" spans="1:22">
      <c r="A90" s="6">
        <v>51.6</v>
      </c>
      <c r="B90" s="6">
        <v>0.587</v>
      </c>
      <c r="C90" s="6">
        <v>0.59</v>
      </c>
      <c r="D90" s="6">
        <v>0.594</v>
      </c>
      <c r="E90" s="6">
        <v>0.61</v>
      </c>
      <c r="F90" s="6">
        <v>0.626</v>
      </c>
      <c r="G90" s="6">
        <v>0.557</v>
      </c>
      <c r="H90" s="6">
        <v>0.577</v>
      </c>
      <c r="I90" s="6">
        <v>0.586</v>
      </c>
      <c r="J90" s="6">
        <v>0.609</v>
      </c>
      <c r="M90" s="6">
        <v>51.6</v>
      </c>
      <c r="N90" s="6">
        <v>0.598</v>
      </c>
      <c r="O90" s="6">
        <v>0.588</v>
      </c>
      <c r="P90" s="6">
        <v>0.587</v>
      </c>
      <c r="Q90" s="6">
        <v>0.602</v>
      </c>
      <c r="R90" s="32">
        <v>0.607</v>
      </c>
      <c r="S90" s="32">
        <v>0.608</v>
      </c>
      <c r="T90" s="32">
        <v>0.57</v>
      </c>
      <c r="U90" s="32">
        <v>0.569</v>
      </c>
      <c r="V90" s="6">
        <v>0.563</v>
      </c>
    </row>
    <row r="91" spans="1:22">
      <c r="A91" s="6">
        <v>52.2</v>
      </c>
      <c r="B91" s="6">
        <v>0.585</v>
      </c>
      <c r="C91" s="6">
        <v>0.589</v>
      </c>
      <c r="D91" s="6">
        <v>0.603</v>
      </c>
      <c r="E91" s="6">
        <v>0.608</v>
      </c>
      <c r="F91" s="6">
        <v>0.629</v>
      </c>
      <c r="G91" s="6">
        <v>0.548</v>
      </c>
      <c r="H91" s="6">
        <v>0.586</v>
      </c>
      <c r="I91" s="6">
        <v>0.578</v>
      </c>
      <c r="J91" s="6">
        <v>0.616</v>
      </c>
      <c r="M91" s="6">
        <v>52.2</v>
      </c>
      <c r="N91" s="6">
        <v>0.599</v>
      </c>
      <c r="O91" s="6">
        <v>0.589</v>
      </c>
      <c r="P91" s="6">
        <v>0.584</v>
      </c>
      <c r="Q91" s="6">
        <v>0.603</v>
      </c>
      <c r="R91" s="32">
        <v>0.602</v>
      </c>
      <c r="S91" s="32">
        <v>0.601</v>
      </c>
      <c r="T91" s="32">
        <v>0.575</v>
      </c>
      <c r="U91" s="32">
        <v>0.57</v>
      </c>
      <c r="V91" s="6">
        <v>0.564</v>
      </c>
    </row>
    <row r="92" spans="1:22">
      <c r="A92" s="6">
        <v>52.8</v>
      </c>
      <c r="B92" s="6">
        <v>0.586</v>
      </c>
      <c r="C92" s="6">
        <v>0.591</v>
      </c>
      <c r="D92" s="6">
        <v>0.597</v>
      </c>
      <c r="E92" s="6">
        <v>0.611</v>
      </c>
      <c r="F92" s="6">
        <v>0.624</v>
      </c>
      <c r="G92" s="6">
        <v>0.547</v>
      </c>
      <c r="H92" s="6">
        <v>0.582</v>
      </c>
      <c r="I92" s="6">
        <v>0.576</v>
      </c>
      <c r="J92" s="6">
        <v>0.601</v>
      </c>
      <c r="M92" s="6">
        <v>52.8</v>
      </c>
      <c r="N92" s="6">
        <v>0.601</v>
      </c>
      <c r="O92" s="6">
        <v>0.587</v>
      </c>
      <c r="P92" s="6">
        <v>0.582</v>
      </c>
      <c r="Q92" s="6">
        <v>0.601</v>
      </c>
      <c r="R92" s="32">
        <v>0.61</v>
      </c>
      <c r="S92" s="32">
        <v>0.604</v>
      </c>
      <c r="T92" s="32">
        <v>0.577</v>
      </c>
      <c r="U92" s="32">
        <v>0.575</v>
      </c>
      <c r="V92" s="6">
        <v>0.566</v>
      </c>
    </row>
    <row r="93" spans="1:22">
      <c r="A93" s="6">
        <v>53.4</v>
      </c>
      <c r="B93" s="6">
        <v>0.586</v>
      </c>
      <c r="C93" s="6">
        <v>0.582</v>
      </c>
      <c r="D93" s="6">
        <v>0.599</v>
      </c>
      <c r="E93" s="6">
        <v>0.612</v>
      </c>
      <c r="F93" s="6">
        <v>0.621</v>
      </c>
      <c r="G93" s="6">
        <v>0.552</v>
      </c>
      <c r="H93" s="6">
        <v>0.586</v>
      </c>
      <c r="I93" s="6">
        <v>0.578</v>
      </c>
      <c r="J93" s="6">
        <v>0.609</v>
      </c>
      <c r="M93" s="6">
        <v>53.4</v>
      </c>
      <c r="N93" s="6">
        <v>0.598</v>
      </c>
      <c r="O93" s="6">
        <v>0.595</v>
      </c>
      <c r="P93" s="6">
        <v>0.583</v>
      </c>
      <c r="Q93" s="6">
        <v>0.602</v>
      </c>
      <c r="R93" s="32">
        <v>0.605</v>
      </c>
      <c r="S93" s="32">
        <v>0.607</v>
      </c>
      <c r="T93" s="32">
        <v>0.57</v>
      </c>
      <c r="U93" s="32">
        <v>0.571</v>
      </c>
      <c r="V93" s="6">
        <v>0.562</v>
      </c>
    </row>
    <row r="94" spans="1:22">
      <c r="A94" s="6">
        <v>54</v>
      </c>
      <c r="B94" s="6">
        <v>0.591</v>
      </c>
      <c r="C94" s="6">
        <v>0.594</v>
      </c>
      <c r="D94" s="6">
        <v>0.596</v>
      </c>
      <c r="E94" s="6">
        <v>0.61</v>
      </c>
      <c r="F94" s="6">
        <v>0.624</v>
      </c>
      <c r="G94" s="6">
        <v>0.556</v>
      </c>
      <c r="H94" s="6">
        <v>0.582</v>
      </c>
      <c r="I94" s="6">
        <v>0.584</v>
      </c>
      <c r="J94" s="6">
        <v>0.609</v>
      </c>
      <c r="M94" s="6">
        <v>54</v>
      </c>
      <c r="N94" s="6">
        <v>0.596</v>
      </c>
      <c r="O94" s="6">
        <v>0.594</v>
      </c>
      <c r="P94" s="6">
        <v>0.587</v>
      </c>
      <c r="Q94" s="6">
        <v>0.603</v>
      </c>
      <c r="R94" s="32">
        <v>0.603</v>
      </c>
      <c r="S94" s="32">
        <v>0.606</v>
      </c>
      <c r="T94" s="32">
        <v>0.572</v>
      </c>
      <c r="U94" s="32">
        <v>0.568</v>
      </c>
      <c r="V94" s="6">
        <v>0.565</v>
      </c>
    </row>
    <row r="95" spans="1:22">
      <c r="A95" s="6">
        <v>54.6</v>
      </c>
      <c r="B95" s="6">
        <v>0.586</v>
      </c>
      <c r="C95" s="6">
        <v>0.593</v>
      </c>
      <c r="D95" s="6">
        <v>0.6</v>
      </c>
      <c r="E95" s="6">
        <v>0.614</v>
      </c>
      <c r="F95" s="6">
        <v>0.621</v>
      </c>
      <c r="G95" s="6">
        <v>0.549</v>
      </c>
      <c r="H95" s="6">
        <v>0.589</v>
      </c>
      <c r="I95" s="6">
        <v>0.577</v>
      </c>
      <c r="J95" s="6">
        <v>0.603</v>
      </c>
      <c r="M95" s="6">
        <v>54.6</v>
      </c>
      <c r="N95" s="6">
        <v>0.595</v>
      </c>
      <c r="O95" s="6">
        <v>0.593</v>
      </c>
      <c r="P95" s="6">
        <v>0.585</v>
      </c>
      <c r="Q95" s="6">
        <v>0.605</v>
      </c>
      <c r="R95" s="32">
        <v>0.608</v>
      </c>
      <c r="S95" s="32">
        <v>0.606</v>
      </c>
      <c r="T95" s="32">
        <v>0.57</v>
      </c>
      <c r="U95" s="32">
        <v>0.571</v>
      </c>
      <c r="V95" s="6">
        <v>0.565</v>
      </c>
    </row>
    <row r="96" spans="1:22">
      <c r="A96" s="6">
        <v>55.2</v>
      </c>
      <c r="B96" s="6">
        <v>0.59</v>
      </c>
      <c r="C96" s="6">
        <v>0.59</v>
      </c>
      <c r="D96" s="6">
        <v>0.604</v>
      </c>
      <c r="E96" s="6">
        <v>0.609</v>
      </c>
      <c r="F96" s="6">
        <v>0.621</v>
      </c>
      <c r="G96" s="6">
        <v>0.555</v>
      </c>
      <c r="H96" s="6">
        <v>0.584</v>
      </c>
      <c r="I96" s="6">
        <v>0.58</v>
      </c>
      <c r="J96" s="6">
        <v>0.603</v>
      </c>
      <c r="M96" s="6">
        <v>55.2</v>
      </c>
      <c r="N96" s="6">
        <v>0.596</v>
      </c>
      <c r="O96" s="6">
        <v>0.593</v>
      </c>
      <c r="P96" s="6">
        <v>0.584</v>
      </c>
      <c r="Q96" s="6">
        <v>0.598</v>
      </c>
      <c r="R96" s="32">
        <v>0.608</v>
      </c>
      <c r="S96" s="32">
        <v>0.605</v>
      </c>
      <c r="T96" s="32">
        <v>0.568</v>
      </c>
      <c r="U96" s="32">
        <v>0.569</v>
      </c>
      <c r="V96" s="6">
        <v>0.561</v>
      </c>
    </row>
    <row r="97" spans="1:22">
      <c r="A97" s="6">
        <v>55.8</v>
      </c>
      <c r="B97" s="6">
        <v>0.588</v>
      </c>
      <c r="C97" s="6">
        <v>0.587</v>
      </c>
      <c r="D97" s="6">
        <v>0.601</v>
      </c>
      <c r="E97" s="6">
        <v>0.617</v>
      </c>
      <c r="F97" s="6">
        <v>0.629</v>
      </c>
      <c r="G97" s="6">
        <v>0.554</v>
      </c>
      <c r="H97" s="6">
        <v>0.59</v>
      </c>
      <c r="I97" s="6">
        <v>0.577</v>
      </c>
      <c r="J97" s="6">
        <v>0.61</v>
      </c>
      <c r="M97" s="6">
        <v>55.8</v>
      </c>
      <c r="N97" s="6">
        <v>0.6</v>
      </c>
      <c r="O97" s="6">
        <v>0.592</v>
      </c>
      <c r="P97" s="6">
        <v>0.58</v>
      </c>
      <c r="Q97" s="6">
        <v>0.602</v>
      </c>
      <c r="R97" s="32">
        <v>0.606</v>
      </c>
      <c r="S97" s="32">
        <v>0.605</v>
      </c>
      <c r="T97" s="32">
        <v>0.569</v>
      </c>
      <c r="U97" s="32">
        <v>0.574</v>
      </c>
      <c r="V97" s="6">
        <v>0.56</v>
      </c>
    </row>
    <row r="98" spans="1:22">
      <c r="A98" s="6">
        <v>56.4</v>
      </c>
      <c r="B98" s="6">
        <v>0.583</v>
      </c>
      <c r="C98" s="6">
        <v>0.591</v>
      </c>
      <c r="D98" s="6">
        <v>0.599</v>
      </c>
      <c r="E98" s="6">
        <v>0.616</v>
      </c>
      <c r="F98" s="6">
        <v>0.623</v>
      </c>
      <c r="G98" s="6">
        <v>0.549</v>
      </c>
      <c r="H98" s="6">
        <v>0.579</v>
      </c>
      <c r="I98" s="6">
        <v>0.575</v>
      </c>
      <c r="J98" s="6">
        <v>0.604</v>
      </c>
      <c r="M98" s="6">
        <v>56.4</v>
      </c>
      <c r="N98" s="6">
        <v>0.601</v>
      </c>
      <c r="O98" s="6">
        <v>0.59</v>
      </c>
      <c r="P98" s="6">
        <v>0.581</v>
      </c>
      <c r="Q98" s="6">
        <v>0.603</v>
      </c>
      <c r="R98" s="32">
        <v>0.608</v>
      </c>
      <c r="S98" s="32">
        <v>0.605</v>
      </c>
      <c r="T98" s="32">
        <v>0.569</v>
      </c>
      <c r="U98" s="32">
        <v>0.574</v>
      </c>
      <c r="V98" s="6">
        <v>0.563</v>
      </c>
    </row>
    <row r="99" spans="1:22">
      <c r="A99" s="6">
        <v>57</v>
      </c>
      <c r="B99" s="6">
        <v>0.591</v>
      </c>
      <c r="C99" s="6">
        <v>0.595</v>
      </c>
      <c r="D99" s="6">
        <v>0.604</v>
      </c>
      <c r="E99" s="6">
        <v>0.608</v>
      </c>
      <c r="F99" s="6">
        <v>0.625</v>
      </c>
      <c r="G99" s="6">
        <v>0.551</v>
      </c>
      <c r="H99" s="6">
        <v>0.582</v>
      </c>
      <c r="I99" s="6">
        <v>0.576</v>
      </c>
      <c r="J99" s="6">
        <v>0.602</v>
      </c>
      <c r="M99" s="6">
        <v>57</v>
      </c>
      <c r="N99" s="6">
        <v>0.595</v>
      </c>
      <c r="O99" s="6">
        <v>0.595</v>
      </c>
      <c r="P99" s="6">
        <v>0.587</v>
      </c>
      <c r="Q99" s="6">
        <v>0.6</v>
      </c>
      <c r="R99" s="32">
        <v>0.609</v>
      </c>
      <c r="S99" s="32">
        <v>0.604</v>
      </c>
      <c r="T99" s="32">
        <v>0.569</v>
      </c>
      <c r="U99" s="32">
        <v>0.577</v>
      </c>
      <c r="V99" s="6">
        <v>0.56</v>
      </c>
    </row>
    <row r="100" spans="1:22">
      <c r="A100" s="6">
        <v>57.6</v>
      </c>
      <c r="B100" s="6">
        <v>0.583</v>
      </c>
      <c r="C100" s="6">
        <v>0.592</v>
      </c>
      <c r="D100" s="6">
        <v>0.602</v>
      </c>
      <c r="E100" s="6">
        <v>0.605</v>
      </c>
      <c r="F100" s="6">
        <v>0.627</v>
      </c>
      <c r="G100" s="6">
        <v>0.557</v>
      </c>
      <c r="H100" s="6">
        <v>0.587</v>
      </c>
      <c r="I100" s="6">
        <v>0.575</v>
      </c>
      <c r="J100" s="6">
        <v>0.615</v>
      </c>
      <c r="M100" s="6">
        <v>57.6</v>
      </c>
      <c r="N100" s="6">
        <v>0.599</v>
      </c>
      <c r="O100" s="6">
        <v>0.591</v>
      </c>
      <c r="P100" s="6">
        <v>0.584</v>
      </c>
      <c r="Q100" s="6">
        <v>0.599</v>
      </c>
      <c r="R100" s="32">
        <v>0.607</v>
      </c>
      <c r="S100" s="32">
        <v>0.608</v>
      </c>
      <c r="T100" s="32">
        <v>0.566</v>
      </c>
      <c r="U100" s="32">
        <v>0.569</v>
      </c>
      <c r="V100" s="6">
        <v>0.564</v>
      </c>
    </row>
    <row r="101" spans="1:22">
      <c r="A101" s="6">
        <v>58.2</v>
      </c>
      <c r="B101" s="6">
        <v>0.584</v>
      </c>
      <c r="C101" s="6">
        <v>0.589</v>
      </c>
      <c r="D101" s="6">
        <v>0.602</v>
      </c>
      <c r="E101" s="6">
        <v>0.609</v>
      </c>
      <c r="F101" s="6">
        <v>0.627</v>
      </c>
      <c r="G101" s="6">
        <v>0.553</v>
      </c>
      <c r="H101" s="6">
        <v>0.578</v>
      </c>
      <c r="I101" s="6">
        <v>0.577</v>
      </c>
      <c r="J101" s="6">
        <v>0.602</v>
      </c>
      <c r="M101" s="6">
        <v>58.2</v>
      </c>
      <c r="N101" s="6">
        <v>0.597</v>
      </c>
      <c r="O101" s="6">
        <v>0.591</v>
      </c>
      <c r="P101" s="6">
        <v>0.584</v>
      </c>
      <c r="Q101" s="6">
        <v>0.598</v>
      </c>
      <c r="R101" s="32">
        <v>0.607</v>
      </c>
      <c r="S101" s="32">
        <v>0.607</v>
      </c>
      <c r="T101" s="32">
        <v>0.571</v>
      </c>
      <c r="U101" s="32">
        <v>0.573</v>
      </c>
      <c r="V101" s="6">
        <v>0.565</v>
      </c>
    </row>
    <row r="102" spans="1:22">
      <c r="A102" s="6">
        <v>58.8</v>
      </c>
      <c r="B102" s="6">
        <v>0.583</v>
      </c>
      <c r="C102" s="6">
        <v>0.593</v>
      </c>
      <c r="D102" s="6">
        <v>0.6</v>
      </c>
      <c r="E102" s="6">
        <v>0.609</v>
      </c>
      <c r="F102" s="6">
        <v>0.629</v>
      </c>
      <c r="G102" s="6">
        <v>0.556</v>
      </c>
      <c r="H102" s="6">
        <v>0.577</v>
      </c>
      <c r="I102" s="6">
        <v>0.581</v>
      </c>
      <c r="J102" s="6">
        <v>0.607</v>
      </c>
      <c r="M102" s="6">
        <v>58.8</v>
      </c>
      <c r="N102" s="6">
        <v>0.597</v>
      </c>
      <c r="O102" s="6">
        <v>0.592</v>
      </c>
      <c r="P102" s="6">
        <v>0.578</v>
      </c>
      <c r="Q102" s="6">
        <v>0.599</v>
      </c>
      <c r="R102" s="32">
        <v>0.606</v>
      </c>
      <c r="S102" s="32">
        <v>0.603</v>
      </c>
      <c r="T102" s="32">
        <v>0.573</v>
      </c>
      <c r="U102" s="32">
        <v>0.567</v>
      </c>
      <c r="V102" s="6">
        <v>0.56</v>
      </c>
    </row>
    <row r="103" spans="1:22">
      <c r="A103" s="6">
        <v>59.4</v>
      </c>
      <c r="B103" s="6">
        <v>0.589</v>
      </c>
      <c r="C103" s="6">
        <v>0.586</v>
      </c>
      <c r="D103" s="6">
        <v>0.601</v>
      </c>
      <c r="E103" s="6">
        <v>0.61</v>
      </c>
      <c r="F103" s="6">
        <v>0.623</v>
      </c>
      <c r="G103" s="6">
        <v>0.555</v>
      </c>
      <c r="H103" s="6">
        <v>0.588</v>
      </c>
      <c r="I103" s="6">
        <v>0.583</v>
      </c>
      <c r="J103" s="6">
        <v>0.606</v>
      </c>
      <c r="M103" s="6">
        <v>59.4</v>
      </c>
      <c r="N103" s="6">
        <v>0.598</v>
      </c>
      <c r="O103" s="6">
        <v>0.587</v>
      </c>
      <c r="P103" s="6">
        <v>0.587</v>
      </c>
      <c r="Q103" s="6">
        <v>0.601</v>
      </c>
      <c r="R103" s="32">
        <v>0.604</v>
      </c>
      <c r="S103" s="32">
        <v>0.606</v>
      </c>
      <c r="T103" s="32">
        <v>0.571</v>
      </c>
      <c r="U103" s="32">
        <v>0.564</v>
      </c>
      <c r="V103" s="6">
        <v>0.565</v>
      </c>
    </row>
    <row r="104" spans="1:22">
      <c r="A104" s="6">
        <v>60</v>
      </c>
      <c r="B104" s="6">
        <v>0.583</v>
      </c>
      <c r="C104" s="6">
        <v>0.588</v>
      </c>
      <c r="D104" s="6">
        <v>0.598</v>
      </c>
      <c r="E104" s="6">
        <v>0.61</v>
      </c>
      <c r="F104" s="6">
        <v>0.617</v>
      </c>
      <c r="G104" s="6">
        <v>0.554</v>
      </c>
      <c r="H104" s="6">
        <v>0.585</v>
      </c>
      <c r="I104" s="6">
        <v>0.586</v>
      </c>
      <c r="J104" s="6">
        <v>0.606</v>
      </c>
      <c r="M104" s="6">
        <v>60</v>
      </c>
      <c r="N104" s="6">
        <v>0.592</v>
      </c>
      <c r="O104" s="6">
        <v>0.586</v>
      </c>
      <c r="P104" s="6">
        <v>0.578</v>
      </c>
      <c r="Q104" s="6">
        <v>0.599</v>
      </c>
      <c r="R104" s="32">
        <v>0.604</v>
      </c>
      <c r="S104" s="32">
        <v>0.602</v>
      </c>
      <c r="T104" s="32">
        <v>0.564</v>
      </c>
      <c r="U104" s="32">
        <v>0.571</v>
      </c>
      <c r="V104" s="6">
        <v>0.563</v>
      </c>
    </row>
    <row r="105" spans="1:22">
      <c r="A105" s="6">
        <v>60.6</v>
      </c>
      <c r="B105" s="6">
        <v>0.588</v>
      </c>
      <c r="C105" s="6">
        <v>0.593</v>
      </c>
      <c r="D105" s="6">
        <v>0.601</v>
      </c>
      <c r="E105" s="6">
        <v>0.608</v>
      </c>
      <c r="F105" s="6">
        <v>0.624</v>
      </c>
      <c r="G105" s="6">
        <v>0.557</v>
      </c>
      <c r="H105" s="6">
        <v>0.585</v>
      </c>
      <c r="I105" s="6">
        <v>0.581</v>
      </c>
      <c r="J105" s="6">
        <v>0.605</v>
      </c>
      <c r="M105" s="6">
        <v>60.6</v>
      </c>
      <c r="N105" s="6">
        <v>0.597</v>
      </c>
      <c r="O105" s="6">
        <v>0.593</v>
      </c>
      <c r="P105" s="6">
        <v>0.581</v>
      </c>
      <c r="Q105" s="6">
        <v>0.601</v>
      </c>
      <c r="R105" s="32">
        <v>0.608</v>
      </c>
      <c r="S105" s="32">
        <v>0.607</v>
      </c>
      <c r="T105" s="32">
        <v>0.565</v>
      </c>
      <c r="U105" s="32">
        <v>0.565</v>
      </c>
      <c r="V105" s="6">
        <v>0.561</v>
      </c>
    </row>
    <row r="106" spans="1:22">
      <c r="A106" s="6">
        <v>61.2</v>
      </c>
      <c r="B106" s="6">
        <v>0.593</v>
      </c>
      <c r="C106" s="6">
        <v>0.586</v>
      </c>
      <c r="D106" s="6">
        <v>0.603</v>
      </c>
      <c r="E106" s="6">
        <v>0.614</v>
      </c>
      <c r="F106" s="6">
        <v>0.629</v>
      </c>
      <c r="G106" s="6">
        <v>0.546</v>
      </c>
      <c r="H106" s="6">
        <v>0.577</v>
      </c>
      <c r="I106" s="6">
        <v>0.589</v>
      </c>
      <c r="J106" s="6">
        <v>0.603</v>
      </c>
      <c r="M106" s="6">
        <v>61.2</v>
      </c>
      <c r="N106" s="6">
        <v>0.593</v>
      </c>
      <c r="O106" s="6">
        <v>0.59</v>
      </c>
      <c r="P106" s="6">
        <v>0.584</v>
      </c>
      <c r="Q106" s="6">
        <v>0.601</v>
      </c>
      <c r="R106" s="32">
        <v>0.603</v>
      </c>
      <c r="S106" s="32">
        <v>0.604</v>
      </c>
      <c r="T106" s="32">
        <v>0.572</v>
      </c>
      <c r="U106" s="32">
        <v>0.569</v>
      </c>
      <c r="V106" s="6">
        <v>0.564</v>
      </c>
    </row>
    <row r="107" spans="1:22">
      <c r="A107" s="6">
        <v>61.8</v>
      </c>
      <c r="B107" s="6">
        <v>0.589</v>
      </c>
      <c r="C107" s="6">
        <v>0.588</v>
      </c>
      <c r="D107" s="6">
        <v>0.599</v>
      </c>
      <c r="E107" s="6">
        <v>0.608</v>
      </c>
      <c r="F107" s="6">
        <v>0.622</v>
      </c>
      <c r="G107" s="6">
        <v>0.549</v>
      </c>
      <c r="H107" s="6">
        <v>0.583</v>
      </c>
      <c r="I107" s="6">
        <v>0.57</v>
      </c>
      <c r="J107" s="6">
        <v>0.602</v>
      </c>
      <c r="M107" s="6">
        <v>61.8</v>
      </c>
      <c r="N107" s="6">
        <v>0.594</v>
      </c>
      <c r="O107" s="6">
        <v>0.592</v>
      </c>
      <c r="P107" s="6">
        <v>0.587</v>
      </c>
      <c r="Q107" s="6">
        <v>0.6</v>
      </c>
      <c r="R107" s="32">
        <v>0.611</v>
      </c>
      <c r="S107" s="32">
        <v>0.6</v>
      </c>
      <c r="T107" s="32">
        <v>0.57</v>
      </c>
      <c r="U107" s="32">
        <v>0.567</v>
      </c>
      <c r="V107" s="6">
        <v>0.563</v>
      </c>
    </row>
    <row r="108" spans="1:22">
      <c r="A108" s="6">
        <v>62.4</v>
      </c>
      <c r="B108" s="6">
        <v>0.585</v>
      </c>
      <c r="C108" s="6">
        <v>0.586</v>
      </c>
      <c r="D108" s="6">
        <v>0.603</v>
      </c>
      <c r="E108" s="6">
        <v>0.612</v>
      </c>
      <c r="F108" s="6">
        <v>0.622</v>
      </c>
      <c r="G108" s="6">
        <v>0.55</v>
      </c>
      <c r="H108" s="6">
        <v>0.587</v>
      </c>
      <c r="I108" s="6">
        <v>0.574</v>
      </c>
      <c r="J108" s="6">
        <v>0.599</v>
      </c>
      <c r="M108" s="6">
        <v>62.4</v>
      </c>
      <c r="N108" s="6">
        <v>0.598</v>
      </c>
      <c r="O108" s="6">
        <v>0.592</v>
      </c>
      <c r="P108" s="6">
        <v>0.581</v>
      </c>
      <c r="Q108" s="6">
        <v>0.602</v>
      </c>
      <c r="R108" s="32">
        <v>0.601</v>
      </c>
      <c r="S108" s="32">
        <v>0.606</v>
      </c>
      <c r="T108" s="32">
        <v>0.567</v>
      </c>
      <c r="U108" s="32">
        <v>0.568</v>
      </c>
      <c r="V108" s="6">
        <v>0.56</v>
      </c>
    </row>
    <row r="109" spans="1:22">
      <c r="A109" s="6">
        <v>63</v>
      </c>
      <c r="B109" s="6">
        <v>0.587</v>
      </c>
      <c r="C109" s="6">
        <v>0.586</v>
      </c>
      <c r="D109" s="6">
        <v>0.599</v>
      </c>
      <c r="E109" s="6">
        <v>0.611</v>
      </c>
      <c r="F109" s="6">
        <v>0.624</v>
      </c>
      <c r="G109" s="6">
        <v>0.549</v>
      </c>
      <c r="H109" s="6">
        <v>0.583</v>
      </c>
      <c r="I109" s="6">
        <v>0.581</v>
      </c>
      <c r="J109" s="6">
        <v>0.607</v>
      </c>
      <c r="M109" s="6">
        <v>63</v>
      </c>
      <c r="N109" s="6">
        <v>0.598</v>
      </c>
      <c r="O109" s="6">
        <v>0.587</v>
      </c>
      <c r="P109" s="6">
        <v>0.582</v>
      </c>
      <c r="Q109" s="6">
        <v>0.602</v>
      </c>
      <c r="R109" s="32">
        <v>0.602</v>
      </c>
      <c r="S109" s="32">
        <v>0.606</v>
      </c>
      <c r="T109" s="32">
        <v>0.567</v>
      </c>
      <c r="U109" s="32">
        <v>0.574</v>
      </c>
      <c r="V109" s="6">
        <v>0.569</v>
      </c>
    </row>
    <row r="110" spans="1:22">
      <c r="A110" s="6">
        <v>63.6</v>
      </c>
      <c r="B110" s="6">
        <v>0.586</v>
      </c>
      <c r="C110" s="6">
        <v>0.591</v>
      </c>
      <c r="D110" s="6">
        <v>0.6</v>
      </c>
      <c r="E110" s="6">
        <v>0.611</v>
      </c>
      <c r="F110" s="6">
        <v>0.618</v>
      </c>
      <c r="G110" s="6">
        <v>0.55</v>
      </c>
      <c r="H110" s="6">
        <v>0.584</v>
      </c>
      <c r="I110" s="6">
        <v>0.584</v>
      </c>
      <c r="J110" s="6">
        <v>0.612</v>
      </c>
      <c r="M110" s="6">
        <v>63.6</v>
      </c>
      <c r="N110" s="6">
        <v>0.599</v>
      </c>
      <c r="O110" s="6">
        <v>0.59</v>
      </c>
      <c r="P110" s="6">
        <v>0.581</v>
      </c>
      <c r="Q110" s="6">
        <v>0.599</v>
      </c>
      <c r="R110" s="32">
        <v>0.611</v>
      </c>
      <c r="S110" s="32">
        <v>0.605</v>
      </c>
      <c r="T110" s="32">
        <v>0.576</v>
      </c>
      <c r="U110" s="32">
        <v>0.574</v>
      </c>
      <c r="V110" s="6">
        <v>0.562</v>
      </c>
    </row>
    <row r="111" spans="1:22">
      <c r="A111" s="6">
        <v>64.2</v>
      </c>
      <c r="B111" s="6">
        <v>0.581</v>
      </c>
      <c r="C111" s="6">
        <v>0.592</v>
      </c>
      <c r="D111" s="6">
        <v>0.603</v>
      </c>
      <c r="E111" s="6">
        <v>0.603</v>
      </c>
      <c r="F111" s="6">
        <v>0.619</v>
      </c>
      <c r="G111" s="6">
        <v>0.545</v>
      </c>
      <c r="H111" s="6">
        <v>0.582</v>
      </c>
      <c r="I111" s="6">
        <v>0.582</v>
      </c>
      <c r="J111" s="6">
        <v>0.608</v>
      </c>
      <c r="M111" s="6">
        <v>64.2</v>
      </c>
      <c r="N111" s="6">
        <v>0.6</v>
      </c>
      <c r="O111" s="6">
        <v>0.588</v>
      </c>
      <c r="P111" s="6">
        <v>0.574</v>
      </c>
      <c r="Q111" s="6">
        <v>0.599</v>
      </c>
      <c r="R111" s="32">
        <v>0.601</v>
      </c>
      <c r="S111" s="32">
        <v>0.606</v>
      </c>
      <c r="T111" s="32">
        <v>0.574</v>
      </c>
      <c r="U111" s="32">
        <v>0.567</v>
      </c>
      <c r="V111" s="6">
        <v>0.558</v>
      </c>
    </row>
    <row r="112" spans="1:22">
      <c r="A112" s="6">
        <v>64.8</v>
      </c>
      <c r="B112" s="6">
        <v>0.589</v>
      </c>
      <c r="C112" s="6">
        <v>0.586</v>
      </c>
      <c r="D112" s="6">
        <v>0.598</v>
      </c>
      <c r="E112" s="6">
        <v>0.605</v>
      </c>
      <c r="F112" s="6">
        <v>0.625</v>
      </c>
      <c r="G112" s="6">
        <v>0.55</v>
      </c>
      <c r="H112" s="6">
        <v>0.577</v>
      </c>
      <c r="I112" s="6">
        <v>0.58</v>
      </c>
      <c r="J112" s="6">
        <v>0.604</v>
      </c>
      <c r="M112" s="6">
        <v>64.8</v>
      </c>
      <c r="N112" s="6">
        <v>0.597</v>
      </c>
      <c r="O112" s="6">
        <v>0.591</v>
      </c>
      <c r="P112" s="6">
        <v>0.583</v>
      </c>
      <c r="Q112" s="6">
        <v>0.596</v>
      </c>
      <c r="R112" s="32">
        <v>0.607</v>
      </c>
      <c r="S112" s="32">
        <v>0.602</v>
      </c>
      <c r="T112" s="32">
        <v>0.569</v>
      </c>
      <c r="U112" s="32">
        <v>0.567</v>
      </c>
      <c r="V112" s="6">
        <v>0.566</v>
      </c>
    </row>
    <row r="113" spans="1:22">
      <c r="A113" s="6">
        <v>65.4</v>
      </c>
      <c r="B113" s="6">
        <v>0.58</v>
      </c>
      <c r="C113" s="6">
        <v>0.589</v>
      </c>
      <c r="D113" s="6">
        <v>0.596</v>
      </c>
      <c r="E113" s="6">
        <v>0.616</v>
      </c>
      <c r="F113" s="6">
        <v>0.628</v>
      </c>
      <c r="G113" s="6">
        <v>0.552</v>
      </c>
      <c r="H113" s="6">
        <v>0.588</v>
      </c>
      <c r="I113" s="6">
        <v>0.584</v>
      </c>
      <c r="J113" s="6">
        <v>0.603</v>
      </c>
      <c r="M113" s="6">
        <v>65.4</v>
      </c>
      <c r="N113" s="6">
        <v>0.596</v>
      </c>
      <c r="O113" s="6">
        <v>0.59</v>
      </c>
      <c r="P113" s="6">
        <v>0.587</v>
      </c>
      <c r="Q113" s="6">
        <v>0.602</v>
      </c>
      <c r="R113" s="32">
        <v>0.6</v>
      </c>
      <c r="S113" s="32">
        <v>0.607</v>
      </c>
      <c r="T113" s="32">
        <v>0.568</v>
      </c>
      <c r="U113" s="32">
        <v>0.574</v>
      </c>
      <c r="V113" s="6">
        <v>0.565</v>
      </c>
    </row>
    <row r="114" spans="1:22">
      <c r="A114" s="6">
        <v>66</v>
      </c>
      <c r="B114" s="6">
        <v>0.587</v>
      </c>
      <c r="C114" s="6">
        <v>0.585</v>
      </c>
      <c r="D114" s="6">
        <v>0.606</v>
      </c>
      <c r="E114" s="6">
        <v>0.609</v>
      </c>
      <c r="F114" s="6">
        <v>0.628</v>
      </c>
      <c r="G114" s="6">
        <v>0.546</v>
      </c>
      <c r="H114" s="6">
        <v>0.579</v>
      </c>
      <c r="I114" s="6">
        <v>0.58</v>
      </c>
      <c r="J114" s="6">
        <v>0.604</v>
      </c>
      <c r="M114" s="6">
        <v>66</v>
      </c>
      <c r="N114" s="6">
        <v>0.597</v>
      </c>
      <c r="O114" s="6">
        <v>0.587</v>
      </c>
      <c r="P114" s="6">
        <v>0.583</v>
      </c>
      <c r="Q114" s="6">
        <v>0.598</v>
      </c>
      <c r="R114" s="32">
        <v>0.61</v>
      </c>
      <c r="S114" s="32">
        <v>0.607</v>
      </c>
      <c r="T114" s="32">
        <v>0.574</v>
      </c>
      <c r="U114" s="32">
        <v>0.569</v>
      </c>
      <c r="V114" s="6">
        <v>0.564</v>
      </c>
    </row>
    <row r="115" spans="1:22">
      <c r="A115" s="6">
        <v>66.6</v>
      </c>
      <c r="B115" s="6">
        <v>0.588</v>
      </c>
      <c r="C115" s="6">
        <v>0.589</v>
      </c>
      <c r="D115" s="6">
        <v>0.597</v>
      </c>
      <c r="E115" s="6">
        <v>0.606</v>
      </c>
      <c r="F115" s="6">
        <v>0.623</v>
      </c>
      <c r="G115" s="6">
        <v>0.557</v>
      </c>
      <c r="H115" s="6">
        <v>0.579</v>
      </c>
      <c r="I115" s="6">
        <v>0.581</v>
      </c>
      <c r="J115" s="6">
        <v>0.603</v>
      </c>
      <c r="M115" s="6">
        <v>66.6</v>
      </c>
      <c r="N115" s="6">
        <v>0.593</v>
      </c>
      <c r="O115" s="6">
        <v>0.592</v>
      </c>
      <c r="P115" s="6">
        <v>0.582</v>
      </c>
      <c r="Q115" s="6">
        <v>0.598</v>
      </c>
      <c r="R115" s="32">
        <v>0.603</v>
      </c>
      <c r="S115" s="32">
        <v>0.604</v>
      </c>
      <c r="T115" s="32">
        <v>0.571</v>
      </c>
      <c r="U115" s="32">
        <v>0.572</v>
      </c>
      <c r="V115" s="6">
        <v>0.564</v>
      </c>
    </row>
    <row r="116" spans="1:22">
      <c r="A116" s="6">
        <v>67.2</v>
      </c>
      <c r="B116" s="6">
        <v>0.592</v>
      </c>
      <c r="C116" s="6">
        <v>0.586</v>
      </c>
      <c r="D116" s="6">
        <v>0.597</v>
      </c>
      <c r="E116" s="6">
        <v>0.607</v>
      </c>
      <c r="F116" s="6">
        <v>0.625</v>
      </c>
      <c r="G116" s="6">
        <v>0.556</v>
      </c>
      <c r="H116" s="6">
        <v>0.588</v>
      </c>
      <c r="I116" s="6">
        <v>0.574</v>
      </c>
      <c r="J116" s="6">
        <v>0.609</v>
      </c>
      <c r="M116" s="6">
        <v>67.2</v>
      </c>
      <c r="N116" s="6">
        <v>0.595</v>
      </c>
      <c r="O116" s="6">
        <v>0.591</v>
      </c>
      <c r="P116" s="6">
        <v>0.582</v>
      </c>
      <c r="Q116" s="6">
        <v>0.599</v>
      </c>
      <c r="R116" s="32">
        <v>0.61</v>
      </c>
      <c r="S116" s="32">
        <v>0.607</v>
      </c>
      <c r="T116" s="32">
        <v>0.577</v>
      </c>
      <c r="U116" s="32">
        <v>0.565</v>
      </c>
      <c r="V116" s="6">
        <v>0.559</v>
      </c>
    </row>
    <row r="117" spans="1:22">
      <c r="A117" s="6">
        <v>67.8</v>
      </c>
      <c r="B117" s="6">
        <v>0.601</v>
      </c>
      <c r="C117" s="6">
        <v>0.588</v>
      </c>
      <c r="D117" s="6">
        <v>0.601</v>
      </c>
      <c r="E117" s="6">
        <v>0.606</v>
      </c>
      <c r="F117" s="6">
        <v>0.621</v>
      </c>
      <c r="G117" s="6">
        <v>0.544</v>
      </c>
      <c r="H117" s="6">
        <v>0.588</v>
      </c>
      <c r="I117" s="6">
        <v>0.574</v>
      </c>
      <c r="J117" s="6">
        <v>0.601</v>
      </c>
      <c r="M117" s="6">
        <v>67.8</v>
      </c>
      <c r="N117" s="6">
        <v>0.597</v>
      </c>
      <c r="O117" s="6">
        <v>0.591</v>
      </c>
      <c r="P117" s="6">
        <v>0.58</v>
      </c>
      <c r="Q117" s="6">
        <v>0.599</v>
      </c>
      <c r="R117" s="32">
        <v>0.602</v>
      </c>
      <c r="S117" s="32">
        <v>0.608</v>
      </c>
      <c r="T117" s="32">
        <v>0.573</v>
      </c>
      <c r="U117" s="32">
        <v>0.57</v>
      </c>
      <c r="V117" s="6">
        <v>0.562</v>
      </c>
    </row>
    <row r="118" spans="1:22">
      <c r="A118" s="6">
        <v>68.4</v>
      </c>
      <c r="B118" s="6">
        <v>0.589</v>
      </c>
      <c r="C118" s="6">
        <v>0.591</v>
      </c>
      <c r="D118" s="6">
        <v>0.598</v>
      </c>
      <c r="E118" s="6">
        <v>0.613</v>
      </c>
      <c r="F118" s="6">
        <v>0.627</v>
      </c>
      <c r="G118" s="6">
        <v>0.549</v>
      </c>
      <c r="H118" s="6">
        <v>0.585</v>
      </c>
      <c r="I118" s="6">
        <v>0.578</v>
      </c>
      <c r="J118" s="6">
        <v>0.607</v>
      </c>
      <c r="M118" s="6">
        <v>68.4</v>
      </c>
      <c r="N118" s="6">
        <v>0.597</v>
      </c>
      <c r="O118" s="6">
        <v>0.588</v>
      </c>
      <c r="P118" s="6">
        <v>0.58</v>
      </c>
      <c r="Q118" s="6">
        <v>0.6</v>
      </c>
      <c r="R118" s="32">
        <v>0.606</v>
      </c>
      <c r="S118" s="32">
        <v>0.608</v>
      </c>
      <c r="T118" s="32">
        <v>0.569</v>
      </c>
      <c r="U118" s="32">
        <v>0.571</v>
      </c>
      <c r="V118" s="6">
        <v>0.559</v>
      </c>
    </row>
    <row r="119" spans="1:22">
      <c r="A119" s="6">
        <v>69</v>
      </c>
      <c r="B119" s="6">
        <v>0.584</v>
      </c>
      <c r="C119" s="6">
        <v>0.593</v>
      </c>
      <c r="D119" s="6">
        <v>0.598</v>
      </c>
      <c r="E119" s="6">
        <v>0.607</v>
      </c>
      <c r="F119" s="6">
        <v>0.622</v>
      </c>
      <c r="G119" s="6">
        <v>0.552</v>
      </c>
      <c r="H119" s="6">
        <v>0.592</v>
      </c>
      <c r="I119" s="6">
        <v>0.579</v>
      </c>
      <c r="J119" s="6">
        <v>0.606</v>
      </c>
      <c r="M119" s="6">
        <v>69</v>
      </c>
      <c r="N119" s="6">
        <v>0.595</v>
      </c>
      <c r="O119" s="6">
        <v>0.586</v>
      </c>
      <c r="P119" s="6">
        <v>0.589</v>
      </c>
      <c r="Q119" s="6">
        <v>0.602</v>
      </c>
      <c r="R119" s="32">
        <v>0.61</v>
      </c>
      <c r="S119" s="32">
        <v>0.604</v>
      </c>
      <c r="T119" s="32">
        <v>0.569</v>
      </c>
      <c r="U119" s="32">
        <v>0.572</v>
      </c>
      <c r="V119" s="6">
        <v>0.565</v>
      </c>
    </row>
    <row r="120" spans="1:22">
      <c r="A120" s="6">
        <v>69.6</v>
      </c>
      <c r="B120" s="6">
        <v>0.581</v>
      </c>
      <c r="C120" s="6">
        <v>0.582</v>
      </c>
      <c r="D120" s="6">
        <v>0.6</v>
      </c>
      <c r="E120" s="6">
        <v>0.608</v>
      </c>
      <c r="F120" s="6">
        <v>0.62</v>
      </c>
      <c r="G120" s="6">
        <v>0.549</v>
      </c>
      <c r="H120" s="6">
        <v>0.584</v>
      </c>
      <c r="I120" s="6">
        <v>0.584</v>
      </c>
      <c r="J120" s="6">
        <v>0.604</v>
      </c>
      <c r="M120" s="6">
        <v>69.6</v>
      </c>
      <c r="N120" s="6">
        <v>0.594</v>
      </c>
      <c r="O120" s="6">
        <v>0.589</v>
      </c>
      <c r="P120" s="6">
        <v>0.586</v>
      </c>
      <c r="Q120" s="6">
        <v>0.599</v>
      </c>
      <c r="R120" s="32">
        <v>0.606</v>
      </c>
      <c r="S120" s="32">
        <v>0.601</v>
      </c>
      <c r="T120" s="32">
        <v>0.569</v>
      </c>
      <c r="U120" s="32">
        <v>0.567</v>
      </c>
      <c r="V120" s="6">
        <v>0.565</v>
      </c>
    </row>
    <row r="121" spans="1:22">
      <c r="A121" s="6">
        <v>70.2</v>
      </c>
      <c r="B121" s="6">
        <v>0.58</v>
      </c>
      <c r="C121" s="6">
        <v>0.587</v>
      </c>
      <c r="D121" s="6">
        <v>0.6</v>
      </c>
      <c r="E121" s="6">
        <v>0.604</v>
      </c>
      <c r="F121" s="6">
        <v>0.624</v>
      </c>
      <c r="G121" s="6">
        <v>0.552</v>
      </c>
      <c r="H121" s="6">
        <v>0.586</v>
      </c>
      <c r="I121" s="6">
        <v>0.573</v>
      </c>
      <c r="J121" s="6">
        <v>0.609</v>
      </c>
      <c r="M121" s="6">
        <v>70.2</v>
      </c>
      <c r="N121" s="6">
        <v>0.596</v>
      </c>
      <c r="O121" s="6">
        <v>0.592</v>
      </c>
      <c r="P121" s="6">
        <v>0.582</v>
      </c>
      <c r="Q121" s="6">
        <v>0.601</v>
      </c>
      <c r="R121" s="32">
        <v>0.606</v>
      </c>
      <c r="S121" s="32">
        <v>0.603</v>
      </c>
      <c r="T121" s="32">
        <v>0.573</v>
      </c>
      <c r="U121" s="32">
        <v>0.566</v>
      </c>
      <c r="V121" s="6">
        <v>0.562</v>
      </c>
    </row>
    <row r="122" spans="1:22">
      <c r="A122" s="6">
        <v>70.8</v>
      </c>
      <c r="B122" s="6">
        <v>0.592</v>
      </c>
      <c r="C122" s="6">
        <v>0.584</v>
      </c>
      <c r="D122" s="6">
        <v>0.601</v>
      </c>
      <c r="E122" s="6">
        <v>0.612</v>
      </c>
      <c r="F122" s="6">
        <v>0.626</v>
      </c>
      <c r="G122" s="6">
        <v>0.551</v>
      </c>
      <c r="H122" s="6">
        <v>0.583</v>
      </c>
      <c r="I122" s="6">
        <v>0.573</v>
      </c>
      <c r="J122" s="6">
        <v>0.599</v>
      </c>
      <c r="M122" s="6">
        <v>70.8</v>
      </c>
      <c r="N122" s="6">
        <v>0.599</v>
      </c>
      <c r="O122" s="6">
        <v>0.589</v>
      </c>
      <c r="P122" s="6">
        <v>0.582</v>
      </c>
      <c r="Q122" s="6">
        <v>0.6</v>
      </c>
      <c r="R122" s="32">
        <v>0.602</v>
      </c>
      <c r="S122" s="32">
        <v>0.606</v>
      </c>
      <c r="T122" s="32">
        <v>0.568</v>
      </c>
      <c r="U122" s="32">
        <v>0.569</v>
      </c>
      <c r="V122" s="6">
        <v>0.558</v>
      </c>
    </row>
    <row r="123" spans="1:22">
      <c r="A123" s="6">
        <v>71.4</v>
      </c>
      <c r="B123" s="6">
        <v>0.591</v>
      </c>
      <c r="C123" s="6">
        <v>0.592</v>
      </c>
      <c r="D123" s="6">
        <v>0.599</v>
      </c>
      <c r="E123" s="6">
        <v>0.604</v>
      </c>
      <c r="F123" s="6">
        <v>0.618</v>
      </c>
      <c r="G123" s="6">
        <v>0.553</v>
      </c>
      <c r="H123" s="6">
        <v>0.592</v>
      </c>
      <c r="I123" s="6">
        <v>0.578</v>
      </c>
      <c r="J123" s="6">
        <v>0.597</v>
      </c>
      <c r="M123" s="6">
        <v>71.4</v>
      </c>
      <c r="N123" s="6">
        <v>0.595</v>
      </c>
      <c r="O123" s="6">
        <v>0.592</v>
      </c>
      <c r="P123" s="6">
        <v>0.585</v>
      </c>
      <c r="Q123" s="6">
        <v>0.602</v>
      </c>
      <c r="R123" s="32">
        <v>0.604</v>
      </c>
      <c r="S123" s="32">
        <v>0.602</v>
      </c>
      <c r="T123" s="32">
        <v>0.57</v>
      </c>
      <c r="U123" s="32">
        <v>0.576</v>
      </c>
      <c r="V123" s="6">
        <v>0.562</v>
      </c>
    </row>
    <row r="124" spans="1:22">
      <c r="A124" s="6">
        <v>72</v>
      </c>
      <c r="B124" s="6">
        <v>0.587</v>
      </c>
      <c r="C124" s="6">
        <v>0.59</v>
      </c>
      <c r="D124" s="6">
        <v>0.602</v>
      </c>
      <c r="E124" s="6">
        <v>0.606</v>
      </c>
      <c r="F124" s="6">
        <v>0.626</v>
      </c>
      <c r="G124" s="6">
        <v>0.55</v>
      </c>
      <c r="H124" s="6">
        <v>0.581</v>
      </c>
      <c r="I124" s="6">
        <v>0.581</v>
      </c>
      <c r="J124" s="6">
        <v>0.607</v>
      </c>
      <c r="M124" s="6">
        <v>72</v>
      </c>
      <c r="N124" s="6">
        <v>0.592</v>
      </c>
      <c r="O124" s="6">
        <v>0.587</v>
      </c>
      <c r="P124" s="6">
        <v>0.584</v>
      </c>
      <c r="Q124" s="6">
        <v>0.593</v>
      </c>
      <c r="R124" s="32">
        <v>0.61</v>
      </c>
      <c r="S124" s="32">
        <v>0.599</v>
      </c>
      <c r="T124" s="32">
        <v>0.573</v>
      </c>
      <c r="U124" s="32">
        <v>0.569</v>
      </c>
      <c r="V124" s="6">
        <v>0.563</v>
      </c>
    </row>
    <row r="125" spans="1:22">
      <c r="A125" s="6">
        <v>72.6</v>
      </c>
      <c r="B125" s="6">
        <v>0.573</v>
      </c>
      <c r="C125" s="6">
        <v>0.59</v>
      </c>
      <c r="D125" s="6">
        <v>0.601</v>
      </c>
      <c r="E125" s="6">
        <v>0.61</v>
      </c>
      <c r="F125" s="6">
        <v>0.625</v>
      </c>
      <c r="G125" s="6">
        <v>0.549</v>
      </c>
      <c r="H125" s="6">
        <v>0.587</v>
      </c>
      <c r="I125" s="6">
        <v>0.579</v>
      </c>
      <c r="J125" s="6">
        <v>0.597</v>
      </c>
      <c r="M125" s="6">
        <v>72.6</v>
      </c>
      <c r="N125" s="6">
        <v>0.596</v>
      </c>
      <c r="O125" s="6">
        <v>0.588</v>
      </c>
      <c r="P125" s="6">
        <v>0.582</v>
      </c>
      <c r="Q125" s="6">
        <v>0.601</v>
      </c>
      <c r="R125" s="32">
        <v>0.607</v>
      </c>
      <c r="S125" s="32">
        <v>0.603</v>
      </c>
      <c r="T125" s="32">
        <v>0.569</v>
      </c>
      <c r="U125" s="32">
        <v>0.57</v>
      </c>
      <c r="V125" s="6">
        <v>0.562</v>
      </c>
    </row>
    <row r="126" spans="1:22">
      <c r="A126" s="6">
        <v>73.2</v>
      </c>
      <c r="B126" s="6">
        <v>0.588</v>
      </c>
      <c r="C126" s="6">
        <v>0.595</v>
      </c>
      <c r="D126" s="6">
        <v>0.598</v>
      </c>
      <c r="E126" s="6">
        <v>0.606</v>
      </c>
      <c r="F126" s="6">
        <v>0.622</v>
      </c>
      <c r="G126" s="6">
        <v>0.559</v>
      </c>
      <c r="H126" s="6">
        <v>0.585</v>
      </c>
      <c r="I126" s="6">
        <v>0.578</v>
      </c>
      <c r="J126" s="6">
        <v>0.596</v>
      </c>
      <c r="M126" s="6">
        <v>73.2</v>
      </c>
      <c r="N126" s="6">
        <v>0.597</v>
      </c>
      <c r="O126" s="6">
        <v>0.589</v>
      </c>
      <c r="P126" s="6">
        <v>0.586</v>
      </c>
      <c r="Q126" s="6">
        <v>0.599</v>
      </c>
      <c r="R126" s="32">
        <v>0.603</v>
      </c>
      <c r="S126" s="32">
        <v>0.601</v>
      </c>
      <c r="T126" s="32">
        <v>0.568</v>
      </c>
      <c r="U126" s="32">
        <v>0.563</v>
      </c>
      <c r="V126" s="6">
        <v>0.563</v>
      </c>
    </row>
    <row r="127" spans="1:22">
      <c r="A127" s="6">
        <v>73.8</v>
      </c>
      <c r="B127" s="6">
        <v>0.584</v>
      </c>
      <c r="C127" s="6">
        <v>0.584</v>
      </c>
      <c r="D127" s="6">
        <v>0.597</v>
      </c>
      <c r="E127" s="6">
        <v>0.612</v>
      </c>
      <c r="F127" s="6">
        <v>0.629</v>
      </c>
      <c r="G127" s="6">
        <v>0.557</v>
      </c>
      <c r="H127" s="6">
        <v>0.589</v>
      </c>
      <c r="I127" s="6">
        <v>0.575</v>
      </c>
      <c r="J127" s="6">
        <v>0.601</v>
      </c>
      <c r="M127" s="6">
        <v>73.8</v>
      </c>
      <c r="N127" s="6">
        <v>0.588</v>
      </c>
      <c r="O127" s="6">
        <v>0.585</v>
      </c>
      <c r="P127" s="6">
        <v>0.585</v>
      </c>
      <c r="Q127" s="6">
        <v>0.596</v>
      </c>
      <c r="R127" s="32">
        <v>0.606</v>
      </c>
      <c r="S127" s="32">
        <v>0.604</v>
      </c>
      <c r="T127" s="32">
        <v>0.573</v>
      </c>
      <c r="U127" s="32">
        <v>0.567</v>
      </c>
      <c r="V127" s="6">
        <v>0.557</v>
      </c>
    </row>
    <row r="128" spans="1:22">
      <c r="A128" s="6">
        <v>74.4</v>
      </c>
      <c r="B128" s="6">
        <v>0.582</v>
      </c>
      <c r="C128" s="6">
        <v>0.594</v>
      </c>
      <c r="D128" s="6">
        <v>0.603</v>
      </c>
      <c r="E128" s="6">
        <v>0.608</v>
      </c>
      <c r="F128" s="6">
        <v>0.625</v>
      </c>
      <c r="G128" s="6">
        <v>0.549</v>
      </c>
      <c r="H128" s="6">
        <v>0.588</v>
      </c>
      <c r="I128" s="6">
        <v>0.581</v>
      </c>
      <c r="J128" s="6">
        <v>0.602</v>
      </c>
      <c r="M128" s="6">
        <v>74.4</v>
      </c>
      <c r="N128" s="6">
        <v>0.599</v>
      </c>
      <c r="O128" s="6">
        <v>0.589</v>
      </c>
      <c r="P128" s="6">
        <v>0.584</v>
      </c>
      <c r="Q128" s="6">
        <v>0.597</v>
      </c>
      <c r="R128" s="32">
        <v>0.607</v>
      </c>
      <c r="S128" s="32">
        <v>0.603</v>
      </c>
      <c r="T128" s="32">
        <v>0.575</v>
      </c>
      <c r="U128" s="32">
        <v>0.569</v>
      </c>
      <c r="V128" s="6">
        <v>0.559</v>
      </c>
    </row>
    <row r="129" spans="1:22">
      <c r="A129" s="6">
        <v>75</v>
      </c>
      <c r="B129" s="6">
        <v>0.589</v>
      </c>
      <c r="C129" s="6">
        <v>0.595</v>
      </c>
      <c r="D129" s="6">
        <v>0.599</v>
      </c>
      <c r="E129" s="6">
        <v>0.61</v>
      </c>
      <c r="F129" s="6">
        <v>0.622</v>
      </c>
      <c r="G129" s="6">
        <v>0.544</v>
      </c>
      <c r="H129" s="6">
        <v>0.583</v>
      </c>
      <c r="I129" s="6">
        <v>0.576</v>
      </c>
      <c r="J129" s="6">
        <v>0.6</v>
      </c>
      <c r="M129" s="6">
        <v>75</v>
      </c>
      <c r="N129" s="6">
        <v>0.593</v>
      </c>
      <c r="O129" s="6">
        <v>0.589</v>
      </c>
      <c r="P129" s="6">
        <v>0.577</v>
      </c>
      <c r="Q129" s="6">
        <v>0.596</v>
      </c>
      <c r="R129" s="32">
        <v>0.605</v>
      </c>
      <c r="S129" s="32">
        <v>0.602</v>
      </c>
      <c r="T129" s="32">
        <v>0.573</v>
      </c>
      <c r="U129" s="32">
        <v>0.567</v>
      </c>
      <c r="V129" s="6">
        <v>0.564</v>
      </c>
    </row>
    <row r="130" spans="1:22">
      <c r="A130" s="6">
        <v>75.6</v>
      </c>
      <c r="B130" s="6">
        <v>0.59</v>
      </c>
      <c r="C130" s="6">
        <v>0.586</v>
      </c>
      <c r="D130" s="6">
        <v>0.599</v>
      </c>
      <c r="E130" s="6">
        <v>0.605</v>
      </c>
      <c r="F130" s="6">
        <v>0.628</v>
      </c>
      <c r="G130" s="6">
        <v>0.545</v>
      </c>
      <c r="H130" s="6">
        <v>0.586</v>
      </c>
      <c r="I130" s="6">
        <v>0.574</v>
      </c>
      <c r="J130" s="6">
        <v>0.599</v>
      </c>
      <c r="M130" s="6">
        <v>75.6</v>
      </c>
      <c r="N130" s="6">
        <v>0.597</v>
      </c>
      <c r="O130" s="6">
        <v>0.589</v>
      </c>
      <c r="P130" s="6">
        <v>0.576</v>
      </c>
      <c r="Q130" s="6">
        <v>0.597</v>
      </c>
      <c r="R130" s="32">
        <v>0.605</v>
      </c>
      <c r="S130" s="32">
        <v>0.604</v>
      </c>
      <c r="T130" s="32">
        <v>0.571</v>
      </c>
      <c r="U130" s="32">
        <v>0.572</v>
      </c>
      <c r="V130" s="6">
        <v>0.558</v>
      </c>
    </row>
    <row r="131" spans="1:22">
      <c r="A131" s="6">
        <v>76.2</v>
      </c>
      <c r="B131" s="6">
        <v>0.591</v>
      </c>
      <c r="C131" s="6">
        <v>0.58</v>
      </c>
      <c r="D131" s="6">
        <v>0.6</v>
      </c>
      <c r="E131" s="6">
        <v>0.609</v>
      </c>
      <c r="F131" s="6">
        <v>0.616</v>
      </c>
      <c r="G131" s="6">
        <v>0.547</v>
      </c>
      <c r="H131" s="6">
        <v>0.586</v>
      </c>
      <c r="I131" s="6">
        <v>0.578</v>
      </c>
      <c r="J131" s="6">
        <v>0.603</v>
      </c>
      <c r="M131" s="6">
        <v>76.2</v>
      </c>
      <c r="N131" s="6">
        <v>0.595</v>
      </c>
      <c r="O131" s="6">
        <v>0.591</v>
      </c>
      <c r="P131" s="6">
        <v>0.58</v>
      </c>
      <c r="Q131" s="6">
        <v>0.599</v>
      </c>
      <c r="R131" s="32">
        <v>0.605</v>
      </c>
      <c r="S131" s="32">
        <v>0.606</v>
      </c>
      <c r="T131" s="32">
        <v>0.565</v>
      </c>
      <c r="U131" s="32">
        <v>0.57</v>
      </c>
      <c r="V131" s="6">
        <v>0.558</v>
      </c>
    </row>
    <row r="132" spans="1:22">
      <c r="A132" s="6">
        <v>76.8</v>
      </c>
      <c r="B132" s="6">
        <v>0.585</v>
      </c>
      <c r="C132" s="6">
        <v>0.591</v>
      </c>
      <c r="D132" s="6">
        <v>0.605</v>
      </c>
      <c r="E132" s="6">
        <v>0.607</v>
      </c>
      <c r="F132" s="6">
        <v>0.624</v>
      </c>
      <c r="G132" s="6">
        <v>0.551</v>
      </c>
      <c r="H132" s="6">
        <v>0.582</v>
      </c>
      <c r="I132" s="6">
        <v>0.582</v>
      </c>
      <c r="J132" s="6">
        <v>0.607</v>
      </c>
      <c r="M132" s="6">
        <v>76.8</v>
      </c>
      <c r="N132" s="6">
        <v>0.597</v>
      </c>
      <c r="O132" s="6">
        <v>0.585</v>
      </c>
      <c r="P132" s="6">
        <v>0.58</v>
      </c>
      <c r="Q132" s="6">
        <v>0.597</v>
      </c>
      <c r="R132" s="32">
        <v>0.609</v>
      </c>
      <c r="S132" s="32">
        <v>0.604</v>
      </c>
      <c r="T132" s="32">
        <v>0.571</v>
      </c>
      <c r="U132" s="32">
        <v>0.569</v>
      </c>
      <c r="V132" s="6">
        <v>0.558</v>
      </c>
    </row>
    <row r="133" spans="1:22">
      <c r="A133" s="6">
        <v>77.4</v>
      </c>
      <c r="B133" s="6">
        <v>0.59</v>
      </c>
      <c r="C133" s="6">
        <v>0.59</v>
      </c>
      <c r="D133" s="6">
        <v>0.598</v>
      </c>
      <c r="E133" s="6">
        <v>0.606</v>
      </c>
      <c r="F133" s="6">
        <v>0.616</v>
      </c>
      <c r="G133" s="6">
        <v>0.552</v>
      </c>
      <c r="H133" s="6">
        <v>0.586</v>
      </c>
      <c r="I133" s="6">
        <v>0.577</v>
      </c>
      <c r="J133" s="6">
        <v>0.604</v>
      </c>
      <c r="M133" s="6">
        <v>77.4</v>
      </c>
      <c r="N133" s="6">
        <v>0.597</v>
      </c>
      <c r="O133" s="6">
        <v>0.59</v>
      </c>
      <c r="P133" s="6">
        <v>0.582</v>
      </c>
      <c r="Q133" s="6">
        <v>0.597</v>
      </c>
      <c r="R133" s="32">
        <v>0.6</v>
      </c>
      <c r="S133" s="32">
        <v>0.602</v>
      </c>
      <c r="T133" s="32">
        <v>0.573</v>
      </c>
      <c r="U133" s="32">
        <v>0.569</v>
      </c>
      <c r="V133" s="6">
        <v>0.562</v>
      </c>
    </row>
    <row r="134" spans="1:22">
      <c r="A134" s="6">
        <v>78</v>
      </c>
      <c r="B134" s="6">
        <v>0.586</v>
      </c>
      <c r="C134" s="6">
        <v>0.586</v>
      </c>
      <c r="D134" s="6">
        <v>0.601</v>
      </c>
      <c r="E134" s="6">
        <v>0.608</v>
      </c>
      <c r="F134" s="6">
        <v>0.625</v>
      </c>
      <c r="G134" s="6">
        <v>0.554</v>
      </c>
      <c r="H134" s="6">
        <v>0.587</v>
      </c>
      <c r="I134" s="6">
        <v>0.585</v>
      </c>
      <c r="J134" s="6">
        <v>0.604</v>
      </c>
      <c r="M134" s="6">
        <v>78</v>
      </c>
      <c r="N134" s="6">
        <v>0.593</v>
      </c>
      <c r="O134" s="6">
        <v>0.586</v>
      </c>
      <c r="P134" s="6">
        <v>0.574</v>
      </c>
      <c r="Q134" s="6">
        <v>0.598</v>
      </c>
      <c r="R134" s="32">
        <v>0.603</v>
      </c>
      <c r="S134" s="32">
        <v>0.603</v>
      </c>
      <c r="T134" s="32">
        <v>0.575</v>
      </c>
      <c r="U134" s="32">
        <v>0.569</v>
      </c>
      <c r="V134" s="6">
        <v>0.561</v>
      </c>
    </row>
    <row r="135" spans="1:22">
      <c r="A135" s="6">
        <v>78.6</v>
      </c>
      <c r="B135" s="6">
        <v>0.584</v>
      </c>
      <c r="C135" s="6">
        <v>0.585</v>
      </c>
      <c r="D135" s="6">
        <v>0.6</v>
      </c>
      <c r="E135" s="6">
        <v>0.609</v>
      </c>
      <c r="F135" s="6">
        <v>0.62</v>
      </c>
      <c r="G135" s="6">
        <v>0.554</v>
      </c>
      <c r="H135" s="6">
        <v>0.583</v>
      </c>
      <c r="I135" s="6">
        <v>0.581</v>
      </c>
      <c r="J135" s="6">
        <v>0.609</v>
      </c>
      <c r="M135" s="6">
        <v>78.6</v>
      </c>
      <c r="N135" s="6">
        <v>0.595</v>
      </c>
      <c r="O135" s="6">
        <v>0.585</v>
      </c>
      <c r="P135" s="6">
        <v>0.582</v>
      </c>
      <c r="Q135" s="6">
        <v>0.598</v>
      </c>
      <c r="R135" s="32">
        <v>0.605</v>
      </c>
      <c r="S135" s="32">
        <v>0.605</v>
      </c>
      <c r="T135" s="32">
        <v>0.568</v>
      </c>
      <c r="U135" s="32">
        <v>0.567</v>
      </c>
      <c r="V135" s="6">
        <v>0.563</v>
      </c>
    </row>
    <row r="136" spans="1:22">
      <c r="A136" s="6">
        <v>79.2</v>
      </c>
      <c r="B136" s="6">
        <v>0.585</v>
      </c>
      <c r="C136" s="6">
        <v>0.59</v>
      </c>
      <c r="D136" s="6">
        <v>0.603</v>
      </c>
      <c r="E136" s="6">
        <v>0.614</v>
      </c>
      <c r="F136" s="6">
        <v>0.63</v>
      </c>
      <c r="G136" s="6">
        <v>0.549</v>
      </c>
      <c r="H136" s="6">
        <v>0.584</v>
      </c>
      <c r="I136" s="6">
        <v>0.578</v>
      </c>
      <c r="J136" s="6">
        <v>0.601</v>
      </c>
      <c r="M136" s="6">
        <v>79.2</v>
      </c>
      <c r="N136" s="6">
        <v>0.597</v>
      </c>
      <c r="O136" s="6">
        <v>0.591</v>
      </c>
      <c r="P136" s="6">
        <v>0.579</v>
      </c>
      <c r="Q136" s="6">
        <v>0.601</v>
      </c>
      <c r="R136" s="32">
        <v>0.604</v>
      </c>
      <c r="S136" s="32">
        <v>0.6</v>
      </c>
      <c r="T136" s="32">
        <v>0.565</v>
      </c>
      <c r="U136" s="32">
        <v>0.573</v>
      </c>
      <c r="V136" s="6">
        <v>0.559</v>
      </c>
    </row>
    <row r="137" spans="1:22">
      <c r="A137" s="6">
        <v>79.8</v>
      </c>
      <c r="B137" s="6">
        <v>0.589</v>
      </c>
      <c r="C137" s="6">
        <v>0.579</v>
      </c>
      <c r="D137" s="6">
        <v>0.609</v>
      </c>
      <c r="E137" s="6">
        <v>0.604</v>
      </c>
      <c r="F137" s="6">
        <v>0.619</v>
      </c>
      <c r="G137" s="6">
        <v>0.558</v>
      </c>
      <c r="H137" s="6">
        <v>0.585</v>
      </c>
      <c r="I137" s="6">
        <v>0.573</v>
      </c>
      <c r="J137" s="6">
        <v>0.609</v>
      </c>
      <c r="M137" s="6">
        <v>79.8</v>
      </c>
      <c r="N137" s="6">
        <v>0.591</v>
      </c>
      <c r="O137" s="6">
        <v>0.589</v>
      </c>
      <c r="P137" s="6">
        <v>0.582</v>
      </c>
      <c r="Q137" s="6">
        <v>0.599</v>
      </c>
      <c r="R137" s="32">
        <v>0.603</v>
      </c>
      <c r="S137" s="32">
        <v>0.598</v>
      </c>
      <c r="T137" s="32">
        <v>0.564</v>
      </c>
      <c r="U137" s="32">
        <v>0.569</v>
      </c>
      <c r="V137" s="6">
        <v>0.565</v>
      </c>
    </row>
    <row r="138" spans="1:22">
      <c r="A138" s="6">
        <v>80.4</v>
      </c>
      <c r="B138" s="6">
        <v>0.582</v>
      </c>
      <c r="C138" s="6">
        <v>0.586</v>
      </c>
      <c r="D138" s="6">
        <v>0.598</v>
      </c>
      <c r="E138" s="6">
        <v>0.605</v>
      </c>
      <c r="F138" s="6">
        <v>0.622</v>
      </c>
      <c r="G138" s="6">
        <v>0.552</v>
      </c>
      <c r="H138" s="6">
        <v>0.591</v>
      </c>
      <c r="I138" s="6">
        <v>0.583</v>
      </c>
      <c r="J138" s="6">
        <v>0.6</v>
      </c>
      <c r="M138" s="6">
        <v>80.4</v>
      </c>
      <c r="N138" s="6">
        <v>0.598</v>
      </c>
      <c r="O138" s="6">
        <v>0.594</v>
      </c>
      <c r="P138" s="6">
        <v>0.582</v>
      </c>
      <c r="Q138" s="6">
        <v>0.598</v>
      </c>
      <c r="R138" s="32">
        <v>0.607</v>
      </c>
      <c r="S138" s="32">
        <v>0.601</v>
      </c>
      <c r="T138" s="32">
        <v>0.569</v>
      </c>
      <c r="U138" s="32">
        <v>0.565</v>
      </c>
      <c r="V138" s="6">
        <v>0.559</v>
      </c>
    </row>
    <row r="139" spans="1:22">
      <c r="A139" s="6">
        <v>81</v>
      </c>
      <c r="B139" s="6">
        <v>0.586</v>
      </c>
      <c r="C139" s="6">
        <v>0.593</v>
      </c>
      <c r="D139" s="6">
        <v>0.597</v>
      </c>
      <c r="E139" s="6">
        <v>0.61</v>
      </c>
      <c r="F139" s="6">
        <v>0.633</v>
      </c>
      <c r="G139" s="6">
        <v>0.554</v>
      </c>
      <c r="H139" s="6">
        <v>0.585</v>
      </c>
      <c r="I139" s="6">
        <v>0.577</v>
      </c>
      <c r="J139" s="6">
        <v>0.605</v>
      </c>
      <c r="M139" s="6">
        <v>81</v>
      </c>
      <c r="N139" s="6">
        <v>0.6</v>
      </c>
      <c r="O139" s="6">
        <v>0.594</v>
      </c>
      <c r="P139" s="6">
        <v>0.58</v>
      </c>
      <c r="Q139" s="6">
        <v>0.595</v>
      </c>
      <c r="R139" s="32">
        <v>0.6</v>
      </c>
      <c r="S139" s="32">
        <v>0.602</v>
      </c>
      <c r="T139" s="32">
        <v>0.572</v>
      </c>
      <c r="U139" s="32">
        <v>0.569</v>
      </c>
      <c r="V139" s="6">
        <v>0.563</v>
      </c>
    </row>
    <row r="140" spans="1:22">
      <c r="A140" s="6">
        <v>81.6</v>
      </c>
      <c r="B140" s="6">
        <v>0.587</v>
      </c>
      <c r="C140" s="6">
        <v>0.589</v>
      </c>
      <c r="D140" s="6">
        <v>0.603</v>
      </c>
      <c r="E140" s="6">
        <v>0.61</v>
      </c>
      <c r="F140" s="6">
        <v>0.623</v>
      </c>
      <c r="G140" s="6">
        <v>0.55</v>
      </c>
      <c r="H140" s="6">
        <v>0.58</v>
      </c>
      <c r="I140" s="6">
        <v>0.58</v>
      </c>
      <c r="J140" s="6">
        <v>0.601</v>
      </c>
      <c r="M140" s="6">
        <v>81.6</v>
      </c>
      <c r="N140" s="6">
        <v>0.598</v>
      </c>
      <c r="O140" s="6">
        <v>0.586</v>
      </c>
      <c r="P140" s="6">
        <v>0.581</v>
      </c>
      <c r="Q140" s="6">
        <v>0.594</v>
      </c>
      <c r="R140" s="32">
        <v>0.608</v>
      </c>
      <c r="S140" s="32">
        <v>0.605</v>
      </c>
      <c r="T140" s="32">
        <v>0.575</v>
      </c>
      <c r="U140" s="32">
        <v>0.566</v>
      </c>
      <c r="V140" s="6">
        <v>0.564</v>
      </c>
    </row>
    <row r="141" spans="1:22">
      <c r="A141" s="6">
        <v>82.2</v>
      </c>
      <c r="B141" s="6">
        <v>0.581</v>
      </c>
      <c r="C141" s="6">
        <v>0.588</v>
      </c>
      <c r="D141" s="6">
        <v>0.603</v>
      </c>
      <c r="E141" s="6">
        <v>0.604</v>
      </c>
      <c r="F141" s="6">
        <v>0.623</v>
      </c>
      <c r="G141" s="6">
        <v>0.553</v>
      </c>
      <c r="H141" s="6">
        <v>0.581</v>
      </c>
      <c r="I141" s="6">
        <v>0.574</v>
      </c>
      <c r="J141" s="6">
        <v>0.599</v>
      </c>
      <c r="M141" s="6">
        <v>82.2</v>
      </c>
      <c r="N141" s="6">
        <v>0.592</v>
      </c>
      <c r="O141" s="6">
        <v>0.586</v>
      </c>
      <c r="P141" s="6">
        <v>0.581</v>
      </c>
      <c r="Q141" s="6">
        <v>0.597</v>
      </c>
      <c r="R141" s="32">
        <v>0.607</v>
      </c>
      <c r="S141" s="32">
        <v>0.608</v>
      </c>
      <c r="T141" s="32">
        <v>0.575</v>
      </c>
      <c r="U141" s="32">
        <v>0.563</v>
      </c>
      <c r="V141" s="6">
        <v>0.562</v>
      </c>
    </row>
    <row r="142" spans="1:22">
      <c r="A142" s="6">
        <v>82.8</v>
      </c>
      <c r="B142" s="6">
        <v>0.587</v>
      </c>
      <c r="C142" s="6">
        <v>0.583</v>
      </c>
      <c r="D142" s="6">
        <v>0.599</v>
      </c>
      <c r="E142" s="6">
        <v>0.612</v>
      </c>
      <c r="F142" s="6">
        <v>0.624</v>
      </c>
      <c r="G142" s="6">
        <v>0.549</v>
      </c>
      <c r="H142" s="6">
        <v>0.57</v>
      </c>
      <c r="I142" s="6">
        <v>0.569</v>
      </c>
      <c r="J142" s="6">
        <v>0.607</v>
      </c>
      <c r="M142" s="6">
        <v>82.8</v>
      </c>
      <c r="N142" s="6">
        <v>0.596</v>
      </c>
      <c r="O142" s="6">
        <v>0.591</v>
      </c>
      <c r="P142" s="6">
        <v>0.58</v>
      </c>
      <c r="Q142" s="6">
        <v>0.603</v>
      </c>
      <c r="R142" s="32">
        <v>0.604</v>
      </c>
      <c r="S142" s="32">
        <v>0.603</v>
      </c>
      <c r="T142" s="32">
        <v>0.571</v>
      </c>
      <c r="U142" s="32">
        <v>0.572</v>
      </c>
      <c r="V142" s="6">
        <v>0.554</v>
      </c>
    </row>
    <row r="143" spans="1:22">
      <c r="A143" s="6">
        <v>83.4</v>
      </c>
      <c r="B143" s="6">
        <v>0.587</v>
      </c>
      <c r="C143" s="6">
        <v>0.589</v>
      </c>
      <c r="D143" s="6">
        <v>0.6</v>
      </c>
      <c r="E143" s="6">
        <v>0.603</v>
      </c>
      <c r="F143" s="6">
        <v>0.62</v>
      </c>
      <c r="G143" s="6">
        <v>0.547</v>
      </c>
      <c r="H143" s="6">
        <v>0.582</v>
      </c>
      <c r="I143" s="6">
        <v>0.58</v>
      </c>
      <c r="J143" s="6">
        <v>0.601</v>
      </c>
      <c r="M143" s="6">
        <v>83.4</v>
      </c>
      <c r="N143" s="6">
        <v>0.595</v>
      </c>
      <c r="O143" s="6">
        <v>0.583</v>
      </c>
      <c r="P143" s="6">
        <v>0.581</v>
      </c>
      <c r="Q143" s="6">
        <v>0.597</v>
      </c>
      <c r="R143" s="32">
        <v>0.601</v>
      </c>
      <c r="S143" s="32">
        <v>0.601</v>
      </c>
      <c r="T143" s="32">
        <v>0.572</v>
      </c>
      <c r="U143" s="32">
        <v>0.567</v>
      </c>
      <c r="V143" s="6">
        <v>0.559</v>
      </c>
    </row>
    <row r="144" spans="1:22">
      <c r="A144" s="6">
        <v>84</v>
      </c>
      <c r="B144" s="6">
        <v>0.586</v>
      </c>
      <c r="C144" s="6">
        <v>0.584</v>
      </c>
      <c r="D144" s="6">
        <v>0.605</v>
      </c>
      <c r="E144" s="6">
        <v>0.61</v>
      </c>
      <c r="F144" s="6">
        <v>0.62</v>
      </c>
      <c r="G144" s="6">
        <v>0.549</v>
      </c>
      <c r="H144" s="6">
        <v>0.577</v>
      </c>
      <c r="I144" s="6">
        <v>0.575</v>
      </c>
      <c r="J144" s="6">
        <v>0.602</v>
      </c>
      <c r="M144" s="6">
        <v>84</v>
      </c>
      <c r="N144" s="6">
        <v>0.597</v>
      </c>
      <c r="O144" s="6">
        <v>0.586</v>
      </c>
      <c r="P144" s="6">
        <v>0.581</v>
      </c>
      <c r="Q144" s="6">
        <v>0.601</v>
      </c>
      <c r="R144" s="32">
        <v>0.604</v>
      </c>
      <c r="S144" s="32">
        <v>0.603</v>
      </c>
      <c r="T144" s="32">
        <v>0.567</v>
      </c>
      <c r="U144" s="32">
        <v>0.575</v>
      </c>
      <c r="V144" s="6">
        <v>0.56</v>
      </c>
    </row>
    <row r="145" spans="1:22">
      <c r="A145" s="6">
        <v>84.6</v>
      </c>
      <c r="B145" s="6">
        <v>0.583</v>
      </c>
      <c r="C145" s="6">
        <v>0.58</v>
      </c>
      <c r="D145" s="6">
        <v>0.602</v>
      </c>
      <c r="E145" s="6">
        <v>0.614</v>
      </c>
      <c r="F145" s="6">
        <v>0.619</v>
      </c>
      <c r="G145" s="6">
        <v>0.546</v>
      </c>
      <c r="H145" s="6">
        <v>0.583</v>
      </c>
      <c r="I145" s="6">
        <v>0.577</v>
      </c>
      <c r="J145" s="6">
        <v>0.604</v>
      </c>
      <c r="M145" s="6">
        <v>84.6</v>
      </c>
      <c r="N145" s="6">
        <v>0.597</v>
      </c>
      <c r="O145" s="6">
        <v>0.592</v>
      </c>
      <c r="P145" s="6">
        <v>0.581</v>
      </c>
      <c r="Q145" s="6">
        <v>0.594</v>
      </c>
      <c r="R145" s="32">
        <v>0.606</v>
      </c>
      <c r="S145" s="32">
        <v>0.605</v>
      </c>
      <c r="T145" s="32">
        <v>0.564</v>
      </c>
      <c r="U145" s="32">
        <v>0.562</v>
      </c>
      <c r="V145" s="6">
        <v>0.561</v>
      </c>
    </row>
    <row r="146" spans="1:22">
      <c r="A146" s="6">
        <v>85.2</v>
      </c>
      <c r="B146" s="6">
        <v>0.584</v>
      </c>
      <c r="C146" s="6">
        <v>0.592</v>
      </c>
      <c r="D146" s="6">
        <v>0.598</v>
      </c>
      <c r="E146" s="6">
        <v>0.613</v>
      </c>
      <c r="F146" s="6">
        <v>0.619</v>
      </c>
      <c r="G146" s="6">
        <v>0.551</v>
      </c>
      <c r="H146" s="6">
        <v>0.581</v>
      </c>
      <c r="I146" s="6">
        <v>0.58</v>
      </c>
      <c r="J146" s="6">
        <v>0.593</v>
      </c>
      <c r="M146" s="6">
        <v>85.2</v>
      </c>
      <c r="N146" s="6">
        <v>0.594</v>
      </c>
      <c r="O146" s="6">
        <v>0.589</v>
      </c>
      <c r="P146" s="6">
        <v>0.583</v>
      </c>
      <c r="Q146" s="6">
        <v>0.597</v>
      </c>
      <c r="R146" s="32">
        <v>0.602</v>
      </c>
      <c r="S146" s="32">
        <v>0.598</v>
      </c>
      <c r="T146" s="32">
        <v>0.571</v>
      </c>
      <c r="U146" s="32">
        <v>0.568</v>
      </c>
      <c r="V146" s="6">
        <v>0.559</v>
      </c>
    </row>
    <row r="147" spans="1:22">
      <c r="A147" s="6">
        <v>85.8</v>
      </c>
      <c r="B147" s="6">
        <v>0.587</v>
      </c>
      <c r="C147" s="6">
        <v>0.588</v>
      </c>
      <c r="D147" s="6">
        <v>0.599</v>
      </c>
      <c r="E147" s="6">
        <v>0.608</v>
      </c>
      <c r="F147" s="6">
        <v>0.623</v>
      </c>
      <c r="G147" s="6">
        <v>0.54</v>
      </c>
      <c r="H147" s="6">
        <v>0.576</v>
      </c>
      <c r="I147" s="6">
        <v>0.571</v>
      </c>
      <c r="J147" s="6">
        <v>0.6</v>
      </c>
      <c r="M147" s="6">
        <v>85.8</v>
      </c>
      <c r="N147" s="6">
        <v>0.595</v>
      </c>
      <c r="O147" s="6">
        <v>0.59</v>
      </c>
      <c r="P147" s="6">
        <v>0.583</v>
      </c>
      <c r="Q147" s="6">
        <v>0.596</v>
      </c>
      <c r="R147" s="32">
        <v>0.607</v>
      </c>
      <c r="S147" s="32">
        <v>0.599</v>
      </c>
      <c r="T147" s="32">
        <v>0.57</v>
      </c>
      <c r="U147" s="32">
        <v>0.567</v>
      </c>
      <c r="V147" s="6">
        <v>0.562</v>
      </c>
    </row>
    <row r="148" spans="1:22">
      <c r="A148" s="6">
        <v>86.4</v>
      </c>
      <c r="B148" s="6">
        <v>0.586</v>
      </c>
      <c r="C148" s="6">
        <v>0.585</v>
      </c>
      <c r="D148" s="6">
        <v>0.598</v>
      </c>
      <c r="E148" s="6">
        <v>0.611</v>
      </c>
      <c r="F148" s="6">
        <v>0.621</v>
      </c>
      <c r="G148" s="6">
        <v>0.545</v>
      </c>
      <c r="H148" s="6">
        <v>0.587</v>
      </c>
      <c r="I148" s="6">
        <v>0.57</v>
      </c>
      <c r="J148" s="6">
        <v>0.604</v>
      </c>
      <c r="M148" s="6">
        <v>86.4</v>
      </c>
      <c r="N148" s="6">
        <v>0.593</v>
      </c>
      <c r="O148" s="6">
        <v>0.592</v>
      </c>
      <c r="P148" s="6">
        <v>0.577</v>
      </c>
      <c r="Q148" s="6">
        <v>0.594</v>
      </c>
      <c r="R148" s="32">
        <v>0.607</v>
      </c>
      <c r="S148" s="32">
        <v>0.602</v>
      </c>
      <c r="T148" s="32">
        <v>0.573</v>
      </c>
      <c r="U148" s="32">
        <v>0.57</v>
      </c>
      <c r="V148" s="6">
        <v>0.558</v>
      </c>
    </row>
    <row r="149" spans="1:22">
      <c r="A149" s="6">
        <v>87</v>
      </c>
      <c r="B149" s="6">
        <v>0.578</v>
      </c>
      <c r="C149" s="6">
        <v>0.589</v>
      </c>
      <c r="D149" s="6">
        <v>0.594</v>
      </c>
      <c r="E149" s="6">
        <v>0.608</v>
      </c>
      <c r="F149" s="6">
        <v>0.613</v>
      </c>
      <c r="G149" s="6">
        <v>0.552</v>
      </c>
      <c r="H149" s="6">
        <v>0.588</v>
      </c>
      <c r="I149" s="6">
        <v>0.573</v>
      </c>
      <c r="J149" s="6">
        <v>0.607</v>
      </c>
      <c r="M149" s="6">
        <v>87</v>
      </c>
      <c r="N149" s="6">
        <v>0.597</v>
      </c>
      <c r="O149" s="6">
        <v>0.588</v>
      </c>
      <c r="P149" s="6">
        <v>0.581</v>
      </c>
      <c r="Q149" s="6">
        <v>0.599</v>
      </c>
      <c r="R149" s="32">
        <v>0.603</v>
      </c>
      <c r="S149" s="32">
        <v>0.603</v>
      </c>
      <c r="T149" s="32">
        <v>0.568</v>
      </c>
      <c r="U149" s="32">
        <v>0.566</v>
      </c>
      <c r="V149" s="6">
        <v>0.557</v>
      </c>
    </row>
    <row r="150" spans="1:22">
      <c r="A150" s="6">
        <v>87.6</v>
      </c>
      <c r="B150" s="6">
        <v>0.588</v>
      </c>
      <c r="C150" s="6">
        <v>0.582</v>
      </c>
      <c r="D150" s="6">
        <v>0.596</v>
      </c>
      <c r="E150" s="6">
        <v>0.604</v>
      </c>
      <c r="F150" s="6">
        <v>0.614</v>
      </c>
      <c r="G150" s="6">
        <v>0.55</v>
      </c>
      <c r="H150" s="6">
        <v>0.578</v>
      </c>
      <c r="I150" s="6">
        <v>0.573</v>
      </c>
      <c r="J150" s="6">
        <v>0.596</v>
      </c>
      <c r="M150" s="6">
        <v>87.6</v>
      </c>
      <c r="N150" s="6">
        <v>0.595</v>
      </c>
      <c r="O150" s="6">
        <v>0.586</v>
      </c>
      <c r="P150" s="6">
        <v>0.582</v>
      </c>
      <c r="Q150" s="6">
        <v>0.599</v>
      </c>
      <c r="R150" s="32">
        <v>0.603</v>
      </c>
      <c r="S150" s="32">
        <v>0.605</v>
      </c>
      <c r="T150" s="32">
        <v>0.569</v>
      </c>
      <c r="U150" s="32">
        <v>0.575</v>
      </c>
      <c r="V150" s="6">
        <v>0.565</v>
      </c>
    </row>
    <row r="151" spans="1:22">
      <c r="A151" s="6">
        <v>88.2</v>
      </c>
      <c r="B151" s="6">
        <v>0.591</v>
      </c>
      <c r="C151" s="6">
        <v>0.583</v>
      </c>
      <c r="D151" s="6">
        <v>0.597</v>
      </c>
      <c r="E151" s="6">
        <v>0.61</v>
      </c>
      <c r="F151" s="6">
        <v>0.621</v>
      </c>
      <c r="G151" s="6">
        <v>0.551</v>
      </c>
      <c r="H151" s="6">
        <v>0.575</v>
      </c>
      <c r="I151" s="6">
        <v>0.572</v>
      </c>
      <c r="J151" s="6">
        <v>0.599</v>
      </c>
      <c r="M151" s="6">
        <v>88.2</v>
      </c>
      <c r="N151" s="6">
        <v>0.6</v>
      </c>
      <c r="O151" s="6">
        <v>0.585</v>
      </c>
      <c r="P151" s="6">
        <v>0.586</v>
      </c>
      <c r="Q151" s="6">
        <v>0.596</v>
      </c>
      <c r="R151" s="32">
        <v>0.603</v>
      </c>
      <c r="S151" s="32">
        <v>0.602</v>
      </c>
      <c r="T151" s="32">
        <v>0.568</v>
      </c>
      <c r="U151" s="32">
        <v>0.57</v>
      </c>
      <c r="V151" s="6">
        <v>0.56</v>
      </c>
    </row>
    <row r="152" spans="1:22">
      <c r="A152" s="6">
        <v>88.8</v>
      </c>
      <c r="B152" s="6">
        <v>0.587</v>
      </c>
      <c r="C152" s="6">
        <v>0.594</v>
      </c>
      <c r="D152" s="6">
        <v>0.605</v>
      </c>
      <c r="E152" s="6">
        <v>0.615</v>
      </c>
      <c r="F152" s="6">
        <v>0.619</v>
      </c>
      <c r="G152" s="6">
        <v>0.544</v>
      </c>
      <c r="H152" s="6">
        <v>0.58</v>
      </c>
      <c r="I152" s="6">
        <v>0.571</v>
      </c>
      <c r="J152" s="6">
        <v>0.595</v>
      </c>
      <c r="M152" s="6">
        <v>88.8</v>
      </c>
      <c r="N152" s="6">
        <v>0.595</v>
      </c>
      <c r="O152" s="6">
        <v>0.593</v>
      </c>
      <c r="P152" s="6">
        <v>0.581</v>
      </c>
      <c r="Q152" s="6">
        <v>0.596</v>
      </c>
      <c r="R152" s="32">
        <v>0.604</v>
      </c>
      <c r="S152" s="32">
        <v>0.599</v>
      </c>
      <c r="T152" s="32">
        <v>0.567</v>
      </c>
      <c r="U152" s="32">
        <v>0.565</v>
      </c>
      <c r="V152" s="6">
        <v>0.56</v>
      </c>
    </row>
    <row r="153" spans="1:22">
      <c r="A153" s="6">
        <v>89.4</v>
      </c>
      <c r="B153" s="6">
        <v>0.595</v>
      </c>
      <c r="C153" s="6">
        <v>0.586</v>
      </c>
      <c r="D153" s="6">
        <v>0.601</v>
      </c>
      <c r="E153" s="6">
        <v>0.611</v>
      </c>
      <c r="F153" s="6">
        <v>0.621</v>
      </c>
      <c r="G153" s="6">
        <v>0.548</v>
      </c>
      <c r="H153" s="6">
        <v>0.582</v>
      </c>
      <c r="I153" s="6">
        <v>0.576</v>
      </c>
      <c r="J153" s="6">
        <v>0.603</v>
      </c>
      <c r="M153" s="6">
        <v>89.4</v>
      </c>
      <c r="N153" s="6">
        <v>0.6</v>
      </c>
      <c r="O153" s="6">
        <v>0.592</v>
      </c>
      <c r="P153" s="6">
        <v>0.579</v>
      </c>
      <c r="Q153" s="6">
        <v>0.598</v>
      </c>
      <c r="R153" s="32">
        <v>0.607</v>
      </c>
      <c r="S153" s="32">
        <v>0.599</v>
      </c>
      <c r="T153" s="32">
        <v>0.569</v>
      </c>
      <c r="U153" s="32">
        <v>0.567</v>
      </c>
      <c r="V153" s="6">
        <v>0.561</v>
      </c>
    </row>
    <row r="154" spans="1:22">
      <c r="A154" s="6">
        <v>90</v>
      </c>
      <c r="B154" s="6">
        <v>0.59</v>
      </c>
      <c r="C154" s="6">
        <v>0.586</v>
      </c>
      <c r="D154" s="6">
        <v>0.597</v>
      </c>
      <c r="E154" s="6">
        <v>0.61</v>
      </c>
      <c r="F154" s="6">
        <v>0.62</v>
      </c>
      <c r="G154" s="6">
        <v>0.55</v>
      </c>
      <c r="H154" s="6">
        <v>0.582</v>
      </c>
      <c r="I154" s="6">
        <v>0.573</v>
      </c>
      <c r="J154" s="6">
        <v>0.603</v>
      </c>
      <c r="M154" s="6">
        <v>90</v>
      </c>
      <c r="N154" s="6">
        <v>0.595</v>
      </c>
      <c r="O154" s="6">
        <v>0.587</v>
      </c>
      <c r="P154" s="6">
        <v>0.582</v>
      </c>
      <c r="Q154" s="6">
        <v>0.597</v>
      </c>
      <c r="R154" s="32">
        <v>0.604</v>
      </c>
      <c r="S154" s="32">
        <v>0.6</v>
      </c>
      <c r="T154" s="32">
        <v>0.561</v>
      </c>
      <c r="U154" s="32">
        <v>0.566</v>
      </c>
      <c r="V154" s="6">
        <v>0.563</v>
      </c>
    </row>
    <row r="155" spans="1:22">
      <c r="A155" s="6">
        <v>90.6</v>
      </c>
      <c r="B155" s="6">
        <v>0.589</v>
      </c>
      <c r="C155" s="6">
        <v>0.586</v>
      </c>
      <c r="D155" s="6">
        <v>0.602</v>
      </c>
      <c r="E155" s="6">
        <v>0.607</v>
      </c>
      <c r="F155" s="6">
        <v>0.621</v>
      </c>
      <c r="G155" s="6">
        <v>0.554</v>
      </c>
      <c r="H155" s="6">
        <v>0.58</v>
      </c>
      <c r="I155" s="6">
        <v>0.578</v>
      </c>
      <c r="J155" s="6">
        <v>0.603</v>
      </c>
      <c r="M155" s="6">
        <v>90.6</v>
      </c>
      <c r="N155" s="6">
        <v>0.595</v>
      </c>
      <c r="O155" s="6">
        <v>0.589</v>
      </c>
      <c r="P155" s="6">
        <v>0.58</v>
      </c>
      <c r="Q155" s="6">
        <v>0.599</v>
      </c>
      <c r="R155" s="32">
        <v>0.607</v>
      </c>
      <c r="S155" s="32">
        <v>0.602</v>
      </c>
      <c r="T155" s="32">
        <v>0.574</v>
      </c>
      <c r="U155" s="32">
        <v>0.571</v>
      </c>
      <c r="V155" s="6">
        <v>0.559</v>
      </c>
    </row>
    <row r="156" spans="1:22">
      <c r="A156" s="6">
        <v>91.2</v>
      </c>
      <c r="B156" s="6">
        <v>0.589</v>
      </c>
      <c r="C156" s="6">
        <v>0.582</v>
      </c>
      <c r="D156" s="6">
        <v>0.599</v>
      </c>
      <c r="E156" s="6">
        <v>0.606</v>
      </c>
      <c r="F156" s="6">
        <v>0.622</v>
      </c>
      <c r="G156" s="6">
        <v>0.54</v>
      </c>
      <c r="H156" s="6">
        <v>0.581</v>
      </c>
      <c r="I156" s="6">
        <v>0.583</v>
      </c>
      <c r="J156" s="6">
        <v>0.601</v>
      </c>
      <c r="M156" s="6">
        <v>91.2</v>
      </c>
      <c r="N156" s="6">
        <v>0.594</v>
      </c>
      <c r="O156" s="6">
        <v>0.589</v>
      </c>
      <c r="P156" s="6">
        <v>0.583</v>
      </c>
      <c r="Q156" s="6">
        <v>0.599</v>
      </c>
      <c r="R156" s="32">
        <v>0.6</v>
      </c>
      <c r="S156" s="32">
        <v>0.606</v>
      </c>
      <c r="T156" s="32">
        <v>0.574</v>
      </c>
      <c r="U156" s="32">
        <v>0.573</v>
      </c>
      <c r="V156" s="6">
        <v>0.564</v>
      </c>
    </row>
    <row r="157" spans="1:22">
      <c r="A157" s="6">
        <v>91.8</v>
      </c>
      <c r="B157" s="6">
        <v>0.585</v>
      </c>
      <c r="C157" s="6">
        <v>0.587</v>
      </c>
      <c r="D157" s="6">
        <v>0.602</v>
      </c>
      <c r="E157" s="6">
        <v>0.614</v>
      </c>
      <c r="F157" s="6">
        <v>0.62</v>
      </c>
      <c r="G157" s="6">
        <v>0.558</v>
      </c>
      <c r="H157" s="6">
        <v>0.581</v>
      </c>
      <c r="I157" s="6">
        <v>0.572</v>
      </c>
      <c r="J157" s="6">
        <v>0.6</v>
      </c>
      <c r="M157" s="6">
        <v>91.8</v>
      </c>
      <c r="N157" s="6">
        <v>0.594</v>
      </c>
      <c r="O157" s="6">
        <v>0.587</v>
      </c>
      <c r="P157" s="6">
        <v>0.584</v>
      </c>
      <c r="Q157" s="6">
        <v>0.597</v>
      </c>
      <c r="R157" s="32">
        <v>0.605</v>
      </c>
      <c r="S157" s="32">
        <v>0.595</v>
      </c>
      <c r="T157" s="32">
        <v>0.565</v>
      </c>
      <c r="U157" s="32">
        <v>0.573</v>
      </c>
      <c r="V157" s="6">
        <v>0.558</v>
      </c>
    </row>
    <row r="158" spans="1:22">
      <c r="A158" s="6">
        <v>92.4</v>
      </c>
      <c r="B158" s="6">
        <v>0.586</v>
      </c>
      <c r="C158" s="6">
        <v>0.585</v>
      </c>
      <c r="D158" s="6">
        <v>0.6</v>
      </c>
      <c r="E158" s="6">
        <v>0.605</v>
      </c>
      <c r="F158" s="6">
        <v>0.621</v>
      </c>
      <c r="G158" s="6">
        <v>0.55</v>
      </c>
      <c r="H158" s="6">
        <v>0.581</v>
      </c>
      <c r="I158" s="6">
        <v>0.568</v>
      </c>
      <c r="J158" s="6">
        <v>0.6</v>
      </c>
      <c r="M158" s="6">
        <v>92.4</v>
      </c>
      <c r="N158" s="6">
        <v>0.599</v>
      </c>
      <c r="O158" s="6">
        <v>0.589</v>
      </c>
      <c r="P158" s="6">
        <v>0.581</v>
      </c>
      <c r="Q158" s="6">
        <v>0.595</v>
      </c>
      <c r="R158" s="32">
        <v>0.603</v>
      </c>
      <c r="S158" s="32">
        <v>0.6</v>
      </c>
      <c r="T158" s="32">
        <v>0.57</v>
      </c>
      <c r="U158" s="32">
        <v>0.568</v>
      </c>
      <c r="V158" s="6">
        <v>0.563</v>
      </c>
    </row>
    <row r="159" spans="1:22">
      <c r="A159" s="6">
        <v>93</v>
      </c>
      <c r="B159" s="6">
        <v>0.581</v>
      </c>
      <c r="C159" s="6">
        <v>0.591</v>
      </c>
      <c r="D159" s="6">
        <v>0.599</v>
      </c>
      <c r="E159" s="6">
        <v>0.606</v>
      </c>
      <c r="F159" s="6">
        <v>0.618</v>
      </c>
      <c r="G159" s="6">
        <v>0.552</v>
      </c>
      <c r="H159" s="6">
        <v>0.58</v>
      </c>
      <c r="I159" s="6">
        <v>0.578</v>
      </c>
      <c r="J159" s="6">
        <v>0.597</v>
      </c>
      <c r="M159" s="6">
        <v>93</v>
      </c>
      <c r="N159" s="6">
        <v>0.597</v>
      </c>
      <c r="O159" s="6">
        <v>0.592</v>
      </c>
      <c r="P159" s="6">
        <v>0.579</v>
      </c>
      <c r="Q159" s="6">
        <v>0.598</v>
      </c>
      <c r="R159" s="32">
        <v>0.605</v>
      </c>
      <c r="S159" s="32">
        <v>0.603</v>
      </c>
      <c r="T159" s="32">
        <v>0.569</v>
      </c>
      <c r="U159" s="32">
        <v>0.571</v>
      </c>
      <c r="V159" s="6">
        <v>0.557</v>
      </c>
    </row>
    <row r="160" spans="1:22">
      <c r="A160" s="6">
        <v>93.6</v>
      </c>
      <c r="B160" s="6">
        <v>0.585</v>
      </c>
      <c r="C160" s="6">
        <v>0.584</v>
      </c>
      <c r="D160" s="6">
        <v>0.603</v>
      </c>
      <c r="E160" s="6">
        <v>0.608</v>
      </c>
      <c r="F160" s="6">
        <v>0.618</v>
      </c>
      <c r="G160" s="6">
        <v>0.555</v>
      </c>
      <c r="H160" s="6">
        <v>0.584</v>
      </c>
      <c r="I160" s="6">
        <v>0.573</v>
      </c>
      <c r="J160" s="6">
        <v>0.597</v>
      </c>
      <c r="M160" s="6">
        <v>93.6</v>
      </c>
      <c r="N160" s="6">
        <v>0.595</v>
      </c>
      <c r="O160" s="6">
        <v>0.589</v>
      </c>
      <c r="P160" s="6">
        <v>0.579</v>
      </c>
      <c r="Q160" s="6">
        <v>0.595</v>
      </c>
      <c r="R160" s="32">
        <v>0.604</v>
      </c>
      <c r="S160" s="32">
        <v>0.6</v>
      </c>
      <c r="T160" s="32">
        <v>0.569</v>
      </c>
      <c r="U160" s="32">
        <v>0.566</v>
      </c>
      <c r="V160" s="6">
        <v>0.554</v>
      </c>
    </row>
    <row r="161" spans="1:22">
      <c r="A161" s="6">
        <v>94.2</v>
      </c>
      <c r="B161" s="6">
        <v>0.581</v>
      </c>
      <c r="C161" s="6">
        <v>0.583</v>
      </c>
      <c r="D161" s="6">
        <v>0.603</v>
      </c>
      <c r="E161" s="6">
        <v>0.604</v>
      </c>
      <c r="F161" s="6">
        <v>0.622</v>
      </c>
      <c r="G161" s="6">
        <v>0.55</v>
      </c>
      <c r="H161" s="6">
        <v>0.584</v>
      </c>
      <c r="I161" s="6">
        <v>0.584</v>
      </c>
      <c r="J161" s="6">
        <v>0.596</v>
      </c>
      <c r="M161" s="6">
        <v>94.2</v>
      </c>
      <c r="N161" s="6">
        <v>0.599</v>
      </c>
      <c r="O161" s="6">
        <v>0.587</v>
      </c>
      <c r="P161" s="6">
        <v>0.583</v>
      </c>
      <c r="Q161" s="6">
        <v>0.6</v>
      </c>
      <c r="R161" s="32">
        <v>0.603</v>
      </c>
      <c r="S161" s="32">
        <v>0.596</v>
      </c>
      <c r="T161" s="32">
        <v>0.57</v>
      </c>
      <c r="U161" s="32">
        <v>0.569</v>
      </c>
      <c r="V161" s="6">
        <v>0.555</v>
      </c>
    </row>
    <row r="162" spans="1:22">
      <c r="A162" s="6">
        <v>94.8</v>
      </c>
      <c r="B162" s="6">
        <v>0.585</v>
      </c>
      <c r="C162" s="6">
        <v>0.593</v>
      </c>
      <c r="D162" s="6">
        <v>0.595</v>
      </c>
      <c r="E162" s="6">
        <v>0.606</v>
      </c>
      <c r="F162" s="6">
        <v>0.628</v>
      </c>
      <c r="G162" s="6">
        <v>0.548</v>
      </c>
      <c r="H162" s="6">
        <v>0.58</v>
      </c>
      <c r="I162" s="6">
        <v>0.576</v>
      </c>
      <c r="J162" s="6">
        <v>0.597</v>
      </c>
      <c r="M162" s="6">
        <v>94.8</v>
      </c>
      <c r="N162" s="6">
        <v>0.597</v>
      </c>
      <c r="O162" s="6">
        <v>0.587</v>
      </c>
      <c r="P162" s="6">
        <v>0.577</v>
      </c>
      <c r="Q162" s="6">
        <v>0.595</v>
      </c>
      <c r="R162" s="32">
        <v>0.601</v>
      </c>
      <c r="S162" s="32">
        <v>0.604</v>
      </c>
      <c r="T162" s="32">
        <v>0.572</v>
      </c>
      <c r="U162" s="32">
        <v>0.568</v>
      </c>
      <c r="V162" s="6">
        <v>0.558</v>
      </c>
    </row>
    <row r="163" spans="1:22">
      <c r="A163" s="6">
        <v>95.4</v>
      </c>
      <c r="B163" s="6">
        <v>0.571</v>
      </c>
      <c r="C163" s="6">
        <v>0.587</v>
      </c>
      <c r="D163" s="6">
        <v>0.602</v>
      </c>
      <c r="E163" s="6">
        <v>0.614</v>
      </c>
      <c r="F163" s="6">
        <v>0.618</v>
      </c>
      <c r="G163" s="6">
        <v>0.543</v>
      </c>
      <c r="H163" s="6">
        <v>0.581</v>
      </c>
      <c r="I163" s="6">
        <v>0.575</v>
      </c>
      <c r="J163" s="6">
        <v>0.607</v>
      </c>
      <c r="M163" s="6">
        <v>95.4</v>
      </c>
      <c r="N163" s="6">
        <v>0.591</v>
      </c>
      <c r="O163" s="6">
        <v>0.587</v>
      </c>
      <c r="P163" s="6">
        <v>0.582</v>
      </c>
      <c r="Q163" s="6">
        <v>0.602</v>
      </c>
      <c r="R163" s="32">
        <v>0.605</v>
      </c>
      <c r="S163" s="32">
        <v>0.605</v>
      </c>
      <c r="T163" s="32">
        <v>0.571</v>
      </c>
      <c r="U163" s="32">
        <v>0.566</v>
      </c>
      <c r="V163" s="6">
        <v>0.561</v>
      </c>
    </row>
    <row r="164" spans="1:22">
      <c r="A164" s="6">
        <v>96</v>
      </c>
      <c r="B164" s="6">
        <v>0.582</v>
      </c>
      <c r="C164" s="6">
        <v>0.59</v>
      </c>
      <c r="D164" s="6">
        <v>0.606</v>
      </c>
      <c r="E164" s="6">
        <v>0.611</v>
      </c>
      <c r="F164" s="6">
        <v>0.619</v>
      </c>
      <c r="G164" s="6">
        <v>0.547</v>
      </c>
      <c r="H164" s="6">
        <v>0.58</v>
      </c>
      <c r="I164" s="6">
        <v>0.582</v>
      </c>
      <c r="J164" s="6">
        <v>0.598</v>
      </c>
      <c r="M164" s="6">
        <v>96</v>
      </c>
      <c r="N164" s="6">
        <v>0.593</v>
      </c>
      <c r="O164" s="6">
        <v>0.592</v>
      </c>
      <c r="P164" s="6">
        <v>0.578</v>
      </c>
      <c r="Q164" s="6">
        <v>0.601</v>
      </c>
      <c r="R164" s="32">
        <v>0.6</v>
      </c>
      <c r="S164" s="32">
        <v>0.604</v>
      </c>
      <c r="T164" s="32">
        <v>0.56</v>
      </c>
      <c r="U164" s="32">
        <v>0.568</v>
      </c>
      <c r="V164" s="6">
        <v>0.564</v>
      </c>
    </row>
    <row r="165" spans="1:22">
      <c r="A165" s="6">
        <v>96.6</v>
      </c>
      <c r="B165" s="6">
        <v>0.577</v>
      </c>
      <c r="C165" s="6">
        <v>0.593</v>
      </c>
      <c r="D165" s="6">
        <v>0.599</v>
      </c>
      <c r="E165" s="6">
        <v>0.609</v>
      </c>
      <c r="F165" s="6">
        <v>0.618</v>
      </c>
      <c r="G165" s="6">
        <v>0.552</v>
      </c>
      <c r="H165" s="6">
        <v>0.584</v>
      </c>
      <c r="I165" s="6">
        <v>0.572</v>
      </c>
      <c r="J165" s="6">
        <v>0.598</v>
      </c>
      <c r="M165" s="6">
        <v>96.6</v>
      </c>
      <c r="N165" s="6">
        <v>0.603</v>
      </c>
      <c r="O165" s="6">
        <v>0.587</v>
      </c>
      <c r="P165" s="6">
        <v>0.576</v>
      </c>
      <c r="Q165" s="6">
        <v>0.598</v>
      </c>
      <c r="R165" s="32">
        <v>0.6</v>
      </c>
      <c r="S165" s="32">
        <v>0.601</v>
      </c>
      <c r="T165" s="32">
        <v>0.579</v>
      </c>
      <c r="U165" s="32">
        <v>0.574</v>
      </c>
      <c r="V165" s="6">
        <v>0.562</v>
      </c>
    </row>
    <row r="166" spans="1:22">
      <c r="A166" s="6">
        <v>97.2</v>
      </c>
      <c r="B166" s="6">
        <v>0.583</v>
      </c>
      <c r="C166" s="6">
        <v>0.586</v>
      </c>
      <c r="D166" s="6">
        <v>0.596</v>
      </c>
      <c r="E166" s="6">
        <v>0.606</v>
      </c>
      <c r="F166" s="6">
        <v>0.629</v>
      </c>
      <c r="G166" s="6">
        <v>0.551</v>
      </c>
      <c r="H166" s="6">
        <v>0.582</v>
      </c>
      <c r="I166" s="6">
        <v>0.576</v>
      </c>
      <c r="J166" s="6">
        <v>0.592</v>
      </c>
      <c r="M166" s="6">
        <v>97.2</v>
      </c>
      <c r="N166" s="6">
        <v>0.6</v>
      </c>
      <c r="O166" s="6">
        <v>0.587</v>
      </c>
      <c r="P166" s="6">
        <v>0.579</v>
      </c>
      <c r="Q166" s="6">
        <v>0.598</v>
      </c>
      <c r="R166" s="32">
        <v>0.602</v>
      </c>
      <c r="S166" s="32">
        <v>0.598</v>
      </c>
      <c r="T166" s="32">
        <v>0.565</v>
      </c>
      <c r="U166" s="32">
        <v>0.569</v>
      </c>
      <c r="V166" s="6">
        <v>0.564</v>
      </c>
    </row>
    <row r="167" spans="1:22">
      <c r="A167" s="6">
        <v>97.8</v>
      </c>
      <c r="B167" s="6">
        <v>0.586</v>
      </c>
      <c r="C167" s="6">
        <v>0.587</v>
      </c>
      <c r="D167" s="6">
        <v>0.604</v>
      </c>
      <c r="E167" s="6">
        <v>0.609</v>
      </c>
      <c r="F167" s="6">
        <v>0.615</v>
      </c>
      <c r="G167" s="6">
        <v>0.549</v>
      </c>
      <c r="H167" s="6">
        <v>0.582</v>
      </c>
      <c r="I167" s="6">
        <v>0.577</v>
      </c>
      <c r="J167" s="6">
        <v>0.598</v>
      </c>
      <c r="M167" s="6">
        <v>97.8</v>
      </c>
      <c r="N167" s="6">
        <v>0.594</v>
      </c>
      <c r="O167" s="6">
        <v>0.588</v>
      </c>
      <c r="P167" s="6">
        <v>0.575</v>
      </c>
      <c r="Q167" s="6">
        <v>0.597</v>
      </c>
      <c r="R167" s="32">
        <v>0.602</v>
      </c>
      <c r="S167" s="32">
        <v>0.603</v>
      </c>
      <c r="T167" s="32">
        <v>0.569</v>
      </c>
      <c r="U167" s="32">
        <v>0.57</v>
      </c>
      <c r="V167" s="6">
        <v>0.555</v>
      </c>
    </row>
    <row r="168" spans="1:22">
      <c r="A168" s="6">
        <v>98.4</v>
      </c>
      <c r="B168" s="6">
        <v>0.592</v>
      </c>
      <c r="C168" s="6">
        <v>0.582</v>
      </c>
      <c r="D168" s="6">
        <v>0.595</v>
      </c>
      <c r="E168" s="6">
        <v>0.612</v>
      </c>
      <c r="F168" s="6">
        <v>0.615</v>
      </c>
      <c r="G168" s="6">
        <v>0.552</v>
      </c>
      <c r="H168" s="6">
        <v>0.584</v>
      </c>
      <c r="I168" s="6">
        <v>0.574</v>
      </c>
      <c r="J168" s="6">
        <v>0.603</v>
      </c>
      <c r="M168" s="6">
        <v>98.4</v>
      </c>
      <c r="N168" s="6">
        <v>0.593</v>
      </c>
      <c r="O168" s="6">
        <v>0.593</v>
      </c>
      <c r="P168" s="6">
        <v>0.579</v>
      </c>
      <c r="Q168" s="6">
        <v>0.597</v>
      </c>
      <c r="R168" s="32">
        <v>0.602</v>
      </c>
      <c r="S168" s="32">
        <v>0.602</v>
      </c>
      <c r="T168" s="32">
        <v>0.564</v>
      </c>
      <c r="U168" s="32">
        <v>0.567</v>
      </c>
      <c r="V168" s="6">
        <v>0.565</v>
      </c>
    </row>
    <row r="169" spans="1:22">
      <c r="A169" s="6">
        <v>99</v>
      </c>
      <c r="B169" s="6">
        <v>0.59</v>
      </c>
      <c r="C169" s="6">
        <v>0.589</v>
      </c>
      <c r="D169" s="6">
        <v>0.602</v>
      </c>
      <c r="E169" s="6">
        <v>0.612</v>
      </c>
      <c r="F169" s="6">
        <v>0.611</v>
      </c>
      <c r="G169" s="6">
        <v>0.551</v>
      </c>
      <c r="H169" s="6">
        <v>0.58</v>
      </c>
      <c r="I169" s="6">
        <v>0.572</v>
      </c>
      <c r="J169" s="6">
        <v>0.602</v>
      </c>
      <c r="M169" s="6">
        <v>99</v>
      </c>
      <c r="N169" s="6">
        <v>0.594</v>
      </c>
      <c r="O169" s="6">
        <v>0.593</v>
      </c>
      <c r="P169" s="6">
        <v>0.579</v>
      </c>
      <c r="Q169" s="6">
        <v>0.596</v>
      </c>
      <c r="R169" s="32">
        <v>0.602</v>
      </c>
      <c r="S169" s="32">
        <v>0.609</v>
      </c>
      <c r="T169" s="32">
        <v>0.568</v>
      </c>
      <c r="U169" s="32">
        <v>0.565</v>
      </c>
      <c r="V169" s="6">
        <v>0.559</v>
      </c>
    </row>
    <row r="170" spans="1:22">
      <c r="A170" s="6">
        <v>99.6</v>
      </c>
      <c r="B170" s="6">
        <v>0.588</v>
      </c>
      <c r="C170" s="6">
        <v>0.584</v>
      </c>
      <c r="D170" s="6">
        <v>0.604</v>
      </c>
      <c r="E170" s="6">
        <v>0.601</v>
      </c>
      <c r="F170" s="6">
        <v>0.62</v>
      </c>
      <c r="G170" s="6">
        <v>0.552</v>
      </c>
      <c r="H170" s="6">
        <v>0.579</v>
      </c>
      <c r="I170" s="6">
        <v>0.577</v>
      </c>
      <c r="J170" s="6">
        <v>0.6</v>
      </c>
      <c r="M170" s="6">
        <v>99.6</v>
      </c>
      <c r="N170" s="6">
        <v>0.595</v>
      </c>
      <c r="O170" s="6">
        <v>0.586</v>
      </c>
      <c r="P170" s="6">
        <v>0.574</v>
      </c>
      <c r="Q170" s="6">
        <v>0.598</v>
      </c>
      <c r="R170" s="32">
        <v>0.601</v>
      </c>
      <c r="S170" s="32">
        <v>0.599</v>
      </c>
      <c r="T170" s="32">
        <v>0.571</v>
      </c>
      <c r="U170" s="32">
        <v>0.574</v>
      </c>
      <c r="V170" s="6">
        <v>0.561</v>
      </c>
    </row>
    <row r="171" spans="1:22">
      <c r="A171" s="6">
        <v>100.2</v>
      </c>
      <c r="B171" s="6">
        <v>0.591</v>
      </c>
      <c r="C171" s="6">
        <v>0.589</v>
      </c>
      <c r="D171" s="6">
        <v>0.596</v>
      </c>
      <c r="E171" s="6">
        <v>0.607</v>
      </c>
      <c r="F171" s="6">
        <v>0.623</v>
      </c>
      <c r="G171" s="6">
        <v>0.548</v>
      </c>
      <c r="H171" s="6">
        <v>0.583</v>
      </c>
      <c r="I171" s="6">
        <v>0.576</v>
      </c>
      <c r="J171" s="6">
        <v>0.6</v>
      </c>
      <c r="M171" s="6">
        <v>100.2</v>
      </c>
      <c r="N171" s="6">
        <v>0.593</v>
      </c>
      <c r="O171" s="6">
        <v>0.589</v>
      </c>
      <c r="P171" s="6">
        <v>0.575</v>
      </c>
      <c r="Q171" s="6">
        <v>0.599</v>
      </c>
      <c r="R171" s="32">
        <v>0.602</v>
      </c>
      <c r="S171" s="32">
        <v>0.596</v>
      </c>
      <c r="T171" s="32">
        <v>0.571</v>
      </c>
      <c r="U171" s="32">
        <v>0.563</v>
      </c>
      <c r="V171" s="6">
        <v>0.557</v>
      </c>
    </row>
    <row r="172" spans="1:22">
      <c r="A172" s="6">
        <v>100.8</v>
      </c>
      <c r="B172" s="6">
        <v>0.593</v>
      </c>
      <c r="C172" s="6">
        <v>0.595</v>
      </c>
      <c r="D172" s="6">
        <v>0.593</v>
      </c>
      <c r="E172" s="6">
        <v>0.604</v>
      </c>
      <c r="F172" s="6">
        <v>0.624</v>
      </c>
      <c r="G172" s="6">
        <v>0.547</v>
      </c>
      <c r="H172" s="6">
        <v>0.586</v>
      </c>
      <c r="I172" s="6">
        <v>0.573</v>
      </c>
      <c r="J172" s="6">
        <v>0.602</v>
      </c>
      <c r="M172" s="6">
        <v>100.8</v>
      </c>
      <c r="N172" s="6">
        <v>0.601</v>
      </c>
      <c r="O172" s="6">
        <v>0.593</v>
      </c>
      <c r="P172" s="6">
        <v>0.58</v>
      </c>
      <c r="Q172" s="6">
        <v>0.597</v>
      </c>
      <c r="R172" s="32">
        <v>0.601</v>
      </c>
      <c r="S172" s="32">
        <v>0.599</v>
      </c>
      <c r="T172" s="32">
        <v>0.566</v>
      </c>
      <c r="U172" s="32">
        <v>0.571</v>
      </c>
      <c r="V172" s="6">
        <v>0.552</v>
      </c>
    </row>
    <row r="173" spans="1:22">
      <c r="A173" s="6">
        <v>101.4</v>
      </c>
      <c r="B173" s="6">
        <v>0.588</v>
      </c>
      <c r="C173" s="6">
        <v>0.581</v>
      </c>
      <c r="D173" s="6">
        <v>0.597</v>
      </c>
      <c r="E173" s="6">
        <v>0.607</v>
      </c>
      <c r="F173" s="6">
        <v>0.611</v>
      </c>
      <c r="G173" s="6">
        <v>0.553</v>
      </c>
      <c r="H173" s="6">
        <v>0.567</v>
      </c>
      <c r="I173" s="6">
        <v>0.571</v>
      </c>
      <c r="J173" s="6">
        <v>0.606</v>
      </c>
      <c r="M173" s="6">
        <v>101.4</v>
      </c>
      <c r="N173" s="6">
        <v>0.594</v>
      </c>
      <c r="O173" s="6">
        <v>0.582</v>
      </c>
      <c r="P173" s="6">
        <v>0.582</v>
      </c>
      <c r="Q173" s="6">
        <v>0.596</v>
      </c>
      <c r="R173" s="32">
        <v>0.603</v>
      </c>
      <c r="S173" s="32">
        <v>0.597</v>
      </c>
      <c r="T173" s="32">
        <v>0.574</v>
      </c>
      <c r="U173" s="32">
        <v>0.569</v>
      </c>
      <c r="V173" s="6">
        <v>0.558</v>
      </c>
    </row>
    <row r="174" spans="1:22">
      <c r="A174" s="6">
        <v>102</v>
      </c>
      <c r="B174" s="6">
        <v>0.587</v>
      </c>
      <c r="C174" s="6">
        <v>0.585</v>
      </c>
      <c r="D174" s="6">
        <v>0.6</v>
      </c>
      <c r="E174" s="6">
        <v>0.603</v>
      </c>
      <c r="F174" s="6">
        <v>0.616</v>
      </c>
      <c r="G174" s="6">
        <v>0.547</v>
      </c>
      <c r="H174" s="6">
        <v>0.581</v>
      </c>
      <c r="I174" s="6">
        <v>0.572</v>
      </c>
      <c r="J174" s="6">
        <v>0.596</v>
      </c>
      <c r="M174" s="6">
        <v>102</v>
      </c>
      <c r="N174" s="6">
        <v>0.594</v>
      </c>
      <c r="O174" s="6">
        <v>0.59</v>
      </c>
      <c r="P174" s="6">
        <v>0.58</v>
      </c>
      <c r="Q174" s="6">
        <v>0.599</v>
      </c>
      <c r="R174" s="32">
        <v>0.598</v>
      </c>
      <c r="S174" s="32">
        <v>0.6</v>
      </c>
      <c r="T174" s="32">
        <v>0.569</v>
      </c>
      <c r="U174" s="32">
        <v>0.565</v>
      </c>
      <c r="V174" s="6">
        <v>0.557</v>
      </c>
    </row>
    <row r="175" spans="1:22">
      <c r="A175" s="6">
        <v>102.6</v>
      </c>
      <c r="B175" s="6">
        <v>0.588</v>
      </c>
      <c r="C175" s="6">
        <v>0.585</v>
      </c>
      <c r="D175" s="6">
        <v>0.609</v>
      </c>
      <c r="E175" s="6">
        <v>0.606</v>
      </c>
      <c r="F175" s="6">
        <v>0.617</v>
      </c>
      <c r="G175" s="6">
        <v>0.547</v>
      </c>
      <c r="H175" s="6">
        <v>0.583</v>
      </c>
      <c r="I175" s="6">
        <v>0.571</v>
      </c>
      <c r="J175" s="6">
        <v>0.607</v>
      </c>
      <c r="M175" s="6">
        <v>102.6</v>
      </c>
      <c r="N175" s="6">
        <v>0.596</v>
      </c>
      <c r="O175" s="6">
        <v>0.585</v>
      </c>
      <c r="P175" s="6">
        <v>0.585</v>
      </c>
      <c r="Q175" s="6">
        <v>0.598</v>
      </c>
      <c r="R175" s="32">
        <v>0.602</v>
      </c>
      <c r="S175" s="32">
        <v>0.596</v>
      </c>
      <c r="T175" s="32">
        <v>0.575</v>
      </c>
      <c r="U175" s="32">
        <v>0.569</v>
      </c>
      <c r="V175" s="6">
        <v>0.562</v>
      </c>
    </row>
    <row r="176" spans="1:22">
      <c r="A176" s="6">
        <v>103.2</v>
      </c>
      <c r="B176" s="6">
        <v>0.582</v>
      </c>
      <c r="C176" s="6">
        <v>0.583</v>
      </c>
      <c r="D176" s="6">
        <v>0.598</v>
      </c>
      <c r="E176" s="6">
        <v>0.608</v>
      </c>
      <c r="F176" s="6">
        <v>0.618</v>
      </c>
      <c r="G176" s="6">
        <v>0.551</v>
      </c>
      <c r="H176" s="6">
        <v>0.583</v>
      </c>
      <c r="I176" s="6">
        <v>0.571</v>
      </c>
      <c r="J176" s="6">
        <v>0.598</v>
      </c>
      <c r="M176" s="6">
        <v>103.2</v>
      </c>
      <c r="N176" s="6">
        <v>0.596</v>
      </c>
      <c r="O176" s="6">
        <v>0.593</v>
      </c>
      <c r="P176" s="6">
        <v>0.585</v>
      </c>
      <c r="Q176" s="6">
        <v>0.597</v>
      </c>
      <c r="R176" s="32">
        <v>0.602</v>
      </c>
      <c r="S176" s="32">
        <v>0.599</v>
      </c>
      <c r="T176" s="32">
        <v>0.568</v>
      </c>
      <c r="U176" s="32">
        <v>0.563</v>
      </c>
      <c r="V176" s="6">
        <v>0.555</v>
      </c>
    </row>
    <row r="177" spans="1:22">
      <c r="A177" s="6">
        <v>103.8</v>
      </c>
      <c r="B177" s="6">
        <v>0.591</v>
      </c>
      <c r="C177" s="6">
        <v>0.592</v>
      </c>
      <c r="D177" s="6">
        <v>0.602</v>
      </c>
      <c r="E177" s="6">
        <v>0.609</v>
      </c>
      <c r="F177" s="6">
        <v>0.612</v>
      </c>
      <c r="G177" s="6">
        <v>0.553</v>
      </c>
      <c r="H177" s="6">
        <v>0.57</v>
      </c>
      <c r="I177" s="6">
        <v>0.574</v>
      </c>
      <c r="J177" s="6">
        <v>0.608</v>
      </c>
      <c r="M177" s="6">
        <v>103.8</v>
      </c>
      <c r="N177" s="6">
        <v>0.595</v>
      </c>
      <c r="O177" s="6">
        <v>0.587</v>
      </c>
      <c r="P177" s="6">
        <v>0.581</v>
      </c>
      <c r="Q177" s="6">
        <v>0.594</v>
      </c>
      <c r="R177" s="32">
        <v>0.602</v>
      </c>
      <c r="S177" s="32">
        <v>0.601</v>
      </c>
      <c r="T177" s="32">
        <v>0.568</v>
      </c>
      <c r="U177" s="32">
        <v>0.572</v>
      </c>
      <c r="V177" s="6">
        <v>0.563</v>
      </c>
    </row>
    <row r="178" spans="1:22">
      <c r="A178" s="6">
        <v>104.4</v>
      </c>
      <c r="B178" s="6">
        <v>0.577</v>
      </c>
      <c r="C178" s="6">
        <v>0.589</v>
      </c>
      <c r="D178" s="6">
        <v>0.598</v>
      </c>
      <c r="E178" s="6">
        <v>0.614</v>
      </c>
      <c r="F178" s="6">
        <v>0.621</v>
      </c>
      <c r="G178" s="6">
        <v>0.553</v>
      </c>
      <c r="H178" s="6">
        <v>0.581</v>
      </c>
      <c r="I178" s="6">
        <v>0.574</v>
      </c>
      <c r="J178" s="6">
        <v>0.603</v>
      </c>
      <c r="M178" s="6">
        <v>104.4</v>
      </c>
      <c r="N178" s="6">
        <v>0.596</v>
      </c>
      <c r="O178" s="6">
        <v>0.586</v>
      </c>
      <c r="P178" s="6">
        <v>0.579</v>
      </c>
      <c r="Q178" s="6">
        <v>0.598</v>
      </c>
      <c r="R178" s="32">
        <v>0.606</v>
      </c>
      <c r="S178" s="32">
        <v>0.594</v>
      </c>
      <c r="T178" s="32">
        <v>0.566</v>
      </c>
      <c r="U178" s="32">
        <v>0.574</v>
      </c>
      <c r="V178" s="6">
        <v>0.57</v>
      </c>
    </row>
    <row r="179" spans="1:22">
      <c r="A179" s="6">
        <v>105</v>
      </c>
      <c r="B179" s="6">
        <v>0.587</v>
      </c>
      <c r="C179" s="6">
        <v>0.587</v>
      </c>
      <c r="D179" s="6">
        <v>0.601</v>
      </c>
      <c r="E179" s="6">
        <v>0.607</v>
      </c>
      <c r="F179" s="6">
        <v>0.619</v>
      </c>
      <c r="G179" s="6">
        <v>0.543</v>
      </c>
      <c r="H179" s="6">
        <v>0.579</v>
      </c>
      <c r="I179" s="6">
        <v>0.58</v>
      </c>
      <c r="J179" s="6">
        <v>0.608</v>
      </c>
      <c r="M179" s="6">
        <v>105</v>
      </c>
      <c r="N179" s="6">
        <v>0.598</v>
      </c>
      <c r="O179" s="6">
        <v>0.588</v>
      </c>
      <c r="P179" s="6">
        <v>0.583</v>
      </c>
      <c r="Q179" s="6">
        <v>0.597</v>
      </c>
      <c r="R179" s="32">
        <v>0.6</v>
      </c>
      <c r="S179" s="32">
        <v>0.601</v>
      </c>
      <c r="T179" s="32">
        <v>0.573</v>
      </c>
      <c r="U179" s="32">
        <v>0.562</v>
      </c>
      <c r="V179" s="6">
        <v>0.563</v>
      </c>
    </row>
    <row r="180" spans="1:22">
      <c r="A180" s="6">
        <v>105.6</v>
      </c>
      <c r="B180" s="6">
        <v>0.584</v>
      </c>
      <c r="C180" s="6">
        <v>0.59</v>
      </c>
      <c r="D180" s="6">
        <v>0.595</v>
      </c>
      <c r="E180" s="6">
        <v>0.604</v>
      </c>
      <c r="F180" s="6">
        <v>0.624</v>
      </c>
      <c r="G180" s="6">
        <v>0.549</v>
      </c>
      <c r="H180" s="6">
        <v>0.582</v>
      </c>
      <c r="I180" s="6">
        <v>0.576</v>
      </c>
      <c r="J180" s="6">
        <v>0.594</v>
      </c>
      <c r="M180" s="6">
        <v>105.6</v>
      </c>
      <c r="N180" s="6">
        <v>0.6</v>
      </c>
      <c r="O180" s="6">
        <v>0.588</v>
      </c>
      <c r="P180" s="6">
        <v>0.581</v>
      </c>
      <c r="Q180" s="6">
        <v>0.595</v>
      </c>
      <c r="R180" s="32">
        <v>0.593</v>
      </c>
      <c r="S180" s="32">
        <v>0.605</v>
      </c>
      <c r="T180" s="32">
        <v>0.568</v>
      </c>
      <c r="U180" s="32">
        <v>0.565</v>
      </c>
      <c r="V180" s="6">
        <v>0.557</v>
      </c>
    </row>
    <row r="181" spans="1:22">
      <c r="A181" s="6">
        <v>106.2</v>
      </c>
      <c r="B181" s="6">
        <v>0.588</v>
      </c>
      <c r="C181" s="6">
        <v>0.583</v>
      </c>
      <c r="D181" s="6">
        <v>0.593</v>
      </c>
      <c r="E181" s="6">
        <v>0.606</v>
      </c>
      <c r="F181" s="6">
        <v>0.618</v>
      </c>
      <c r="G181" s="6">
        <v>0.552</v>
      </c>
      <c r="H181" s="6">
        <v>0.578</v>
      </c>
      <c r="I181" s="6">
        <v>0.573</v>
      </c>
      <c r="J181" s="6">
        <v>0.601</v>
      </c>
      <c r="M181" s="6">
        <v>106.2</v>
      </c>
      <c r="N181" s="6">
        <v>0.598</v>
      </c>
      <c r="O181" s="6">
        <v>0.587</v>
      </c>
      <c r="P181" s="6">
        <v>0.579</v>
      </c>
      <c r="Q181" s="6">
        <v>0.598</v>
      </c>
      <c r="R181" s="32">
        <v>0.597</v>
      </c>
      <c r="S181" s="32">
        <v>0.596</v>
      </c>
      <c r="T181" s="32">
        <v>0.57</v>
      </c>
      <c r="U181" s="32">
        <v>0.567</v>
      </c>
      <c r="V181" s="6">
        <v>0.561</v>
      </c>
    </row>
    <row r="182" spans="1:22">
      <c r="A182" s="6">
        <v>106.8</v>
      </c>
      <c r="B182" s="6">
        <v>0.585</v>
      </c>
      <c r="C182" s="6">
        <v>0.591</v>
      </c>
      <c r="D182" s="6">
        <v>0.6</v>
      </c>
      <c r="E182" s="6">
        <v>0.607</v>
      </c>
      <c r="F182" s="6">
        <v>0.617</v>
      </c>
      <c r="G182" s="6">
        <v>0.545</v>
      </c>
      <c r="H182" s="6">
        <v>0.578</v>
      </c>
      <c r="I182" s="6">
        <v>0.57</v>
      </c>
      <c r="J182" s="6">
        <v>0.606</v>
      </c>
      <c r="M182" s="6">
        <v>106.8</v>
      </c>
      <c r="N182" s="6">
        <v>0.599</v>
      </c>
      <c r="O182" s="6">
        <v>0.585</v>
      </c>
      <c r="P182" s="6">
        <v>0.582</v>
      </c>
      <c r="Q182" s="6">
        <v>0.598</v>
      </c>
      <c r="R182" s="32">
        <v>0.602</v>
      </c>
      <c r="S182" s="32">
        <v>0.597</v>
      </c>
      <c r="T182" s="32">
        <v>0.574</v>
      </c>
      <c r="U182" s="32">
        <v>0.572</v>
      </c>
      <c r="V182" s="6">
        <v>0.56</v>
      </c>
    </row>
    <row r="183" spans="1:22">
      <c r="A183" s="6">
        <v>107.4</v>
      </c>
      <c r="B183" s="6">
        <v>0.58</v>
      </c>
      <c r="C183" s="6">
        <v>0.587</v>
      </c>
      <c r="D183" s="6">
        <v>0.599</v>
      </c>
      <c r="E183" s="6">
        <v>0.615</v>
      </c>
      <c r="F183" s="6">
        <v>0.618</v>
      </c>
      <c r="G183" s="6">
        <v>0.547</v>
      </c>
      <c r="H183" s="6">
        <v>0.578</v>
      </c>
      <c r="I183" s="6">
        <v>0.574</v>
      </c>
      <c r="J183" s="6">
        <v>0.596</v>
      </c>
      <c r="M183" s="6">
        <v>107.4</v>
      </c>
      <c r="N183" s="6">
        <v>0.591</v>
      </c>
      <c r="O183" s="6">
        <v>0.589</v>
      </c>
      <c r="P183" s="6">
        <v>0.58</v>
      </c>
      <c r="Q183" s="6">
        <v>0.598</v>
      </c>
      <c r="R183" s="32">
        <v>0.599</v>
      </c>
      <c r="S183" s="32">
        <v>0.6</v>
      </c>
      <c r="T183" s="32">
        <v>0.564</v>
      </c>
      <c r="U183" s="32">
        <v>0.562</v>
      </c>
      <c r="V183" s="6">
        <v>0.558</v>
      </c>
    </row>
    <row r="184" spans="1:22">
      <c r="A184" s="6">
        <v>108</v>
      </c>
      <c r="B184" s="6">
        <v>0.584</v>
      </c>
      <c r="C184" s="6">
        <v>0.589</v>
      </c>
      <c r="D184" s="6">
        <v>0.601</v>
      </c>
      <c r="E184" s="6">
        <v>0.607</v>
      </c>
      <c r="F184" s="6">
        <v>0.624</v>
      </c>
      <c r="G184" s="6">
        <v>0.547</v>
      </c>
      <c r="H184" s="6">
        <v>0.575</v>
      </c>
      <c r="I184" s="6">
        <v>0.573</v>
      </c>
      <c r="J184" s="6">
        <v>0.601</v>
      </c>
      <c r="M184" s="6">
        <v>108</v>
      </c>
      <c r="N184" s="6">
        <v>0.591</v>
      </c>
      <c r="O184" s="6">
        <v>0.585</v>
      </c>
      <c r="P184" s="6">
        <v>0.578</v>
      </c>
      <c r="Q184" s="6">
        <v>0.598</v>
      </c>
      <c r="R184" s="32">
        <v>0.6</v>
      </c>
      <c r="S184" s="32">
        <v>0.595</v>
      </c>
      <c r="T184" s="32">
        <v>0.564</v>
      </c>
      <c r="U184" s="32">
        <v>0.57</v>
      </c>
      <c r="V184" s="6">
        <v>0.559</v>
      </c>
    </row>
    <row r="185" spans="1:22">
      <c r="A185" s="6">
        <v>108.6</v>
      </c>
      <c r="B185" s="6">
        <v>0.593</v>
      </c>
      <c r="C185" s="6">
        <v>0.586</v>
      </c>
      <c r="D185" s="6">
        <v>0.597</v>
      </c>
      <c r="E185" s="6">
        <v>0.606</v>
      </c>
      <c r="F185" s="6">
        <v>0.613</v>
      </c>
      <c r="G185" s="6">
        <v>0.546</v>
      </c>
      <c r="H185" s="6">
        <v>0.58</v>
      </c>
      <c r="I185" s="6">
        <v>0.574</v>
      </c>
      <c r="J185" s="6">
        <v>0.597</v>
      </c>
      <c r="M185" s="6">
        <v>108.6</v>
      </c>
      <c r="N185" s="6">
        <v>0.593</v>
      </c>
      <c r="O185" s="6">
        <v>0.59</v>
      </c>
      <c r="P185" s="6">
        <v>0.58</v>
      </c>
      <c r="Q185" s="6">
        <v>0.596</v>
      </c>
      <c r="R185" s="32">
        <v>0.608</v>
      </c>
      <c r="S185" s="32">
        <v>0.603</v>
      </c>
      <c r="T185" s="32">
        <v>0.572</v>
      </c>
      <c r="U185" s="32">
        <v>0.566</v>
      </c>
      <c r="V185" s="6">
        <v>0.559</v>
      </c>
    </row>
    <row r="186" spans="1:22">
      <c r="A186" s="6">
        <v>109.2</v>
      </c>
      <c r="B186" s="6">
        <v>0.578</v>
      </c>
      <c r="C186" s="6">
        <v>0.588</v>
      </c>
      <c r="D186" s="6">
        <v>0.597</v>
      </c>
      <c r="E186" s="6">
        <v>0.606</v>
      </c>
      <c r="F186" s="6">
        <v>0.618</v>
      </c>
      <c r="G186" s="6">
        <v>0.547</v>
      </c>
      <c r="H186" s="6">
        <v>0.572</v>
      </c>
      <c r="I186" s="6">
        <v>0.571</v>
      </c>
      <c r="J186" s="6">
        <v>0.599</v>
      </c>
      <c r="M186" s="6">
        <v>109.2</v>
      </c>
      <c r="N186" s="6">
        <v>0.59</v>
      </c>
      <c r="O186" s="6">
        <v>0.589</v>
      </c>
      <c r="P186" s="6">
        <v>0.58</v>
      </c>
      <c r="Q186" s="6">
        <v>0.597</v>
      </c>
      <c r="R186" s="32">
        <v>0.604</v>
      </c>
      <c r="S186" s="32">
        <v>0.602</v>
      </c>
      <c r="T186" s="32">
        <v>0.57</v>
      </c>
      <c r="U186" s="32">
        <v>0.564</v>
      </c>
      <c r="V186" s="6">
        <v>0.563</v>
      </c>
    </row>
    <row r="187" spans="1:22">
      <c r="A187" s="6">
        <v>109.8</v>
      </c>
      <c r="B187" s="6">
        <v>0.58</v>
      </c>
      <c r="C187" s="6">
        <v>0.582</v>
      </c>
      <c r="D187" s="6">
        <v>0.601</v>
      </c>
      <c r="E187" s="6">
        <v>0.609</v>
      </c>
      <c r="F187" s="6">
        <v>0.627</v>
      </c>
      <c r="G187" s="6">
        <v>0.548</v>
      </c>
      <c r="H187" s="6">
        <v>0.577</v>
      </c>
      <c r="I187" s="6">
        <v>0.573</v>
      </c>
      <c r="J187" s="6">
        <v>0.6</v>
      </c>
      <c r="M187" s="6">
        <v>109.8</v>
      </c>
      <c r="N187" s="6">
        <v>0.595</v>
      </c>
      <c r="O187" s="6">
        <v>0.585</v>
      </c>
      <c r="P187" s="6">
        <v>0.575</v>
      </c>
      <c r="Q187" s="6">
        <v>0.598</v>
      </c>
      <c r="R187" s="32">
        <v>0.6</v>
      </c>
      <c r="S187" s="32">
        <v>0.603</v>
      </c>
      <c r="T187" s="32">
        <v>0.568</v>
      </c>
      <c r="U187" s="32">
        <v>0.567</v>
      </c>
      <c r="V187" s="6">
        <v>0.563</v>
      </c>
    </row>
    <row r="188" spans="1:22">
      <c r="A188" s="6">
        <v>110.4</v>
      </c>
      <c r="B188" s="6">
        <v>0.592</v>
      </c>
      <c r="C188" s="6">
        <v>0.587</v>
      </c>
      <c r="D188" s="6">
        <v>0.601</v>
      </c>
      <c r="E188" s="6">
        <v>0.606</v>
      </c>
      <c r="F188" s="6">
        <v>0.613</v>
      </c>
      <c r="G188" s="6">
        <v>0.547</v>
      </c>
      <c r="H188" s="6">
        <v>0.581</v>
      </c>
      <c r="I188" s="6">
        <v>0.579</v>
      </c>
      <c r="J188" s="6">
        <v>0.593</v>
      </c>
      <c r="M188" s="6">
        <v>110.4</v>
      </c>
      <c r="N188" s="6">
        <v>0.595</v>
      </c>
      <c r="O188" s="6">
        <v>0.593</v>
      </c>
      <c r="P188" s="6">
        <v>0.582</v>
      </c>
      <c r="Q188" s="6">
        <v>0.595</v>
      </c>
      <c r="R188" s="32">
        <v>0.603</v>
      </c>
      <c r="S188" s="32">
        <v>0.6</v>
      </c>
      <c r="T188" s="32">
        <v>0.569</v>
      </c>
      <c r="U188" s="32">
        <v>0.572</v>
      </c>
      <c r="V188" s="6">
        <v>0.563</v>
      </c>
    </row>
    <row r="189" spans="1:22">
      <c r="A189" s="6">
        <v>111</v>
      </c>
      <c r="B189" s="6">
        <v>0.583</v>
      </c>
      <c r="C189" s="6">
        <v>0.585</v>
      </c>
      <c r="D189" s="6">
        <v>0.598</v>
      </c>
      <c r="E189" s="6">
        <v>0.602</v>
      </c>
      <c r="F189" s="6">
        <v>0.621</v>
      </c>
      <c r="G189" s="6">
        <v>0.548</v>
      </c>
      <c r="H189" s="6">
        <v>0.568</v>
      </c>
      <c r="I189" s="6">
        <v>0.577</v>
      </c>
      <c r="J189" s="6">
        <v>0.607</v>
      </c>
      <c r="M189" s="6">
        <v>111</v>
      </c>
      <c r="N189" s="6">
        <v>0.597</v>
      </c>
      <c r="O189" s="6">
        <v>0.589</v>
      </c>
      <c r="P189" s="6">
        <v>0.578</v>
      </c>
      <c r="Q189" s="6">
        <v>0.594</v>
      </c>
      <c r="R189" s="32">
        <v>0.602</v>
      </c>
      <c r="S189" s="32">
        <v>0.598</v>
      </c>
      <c r="T189" s="32">
        <v>0.567</v>
      </c>
      <c r="U189" s="32">
        <v>0.569</v>
      </c>
      <c r="V189" s="6">
        <v>0.561</v>
      </c>
    </row>
    <row r="190" spans="1:22">
      <c r="A190" s="6">
        <v>111.6</v>
      </c>
      <c r="B190" s="6">
        <v>0.585</v>
      </c>
      <c r="C190" s="6">
        <v>0.586</v>
      </c>
      <c r="D190" s="6">
        <v>0.595</v>
      </c>
      <c r="E190" s="6">
        <v>0.607</v>
      </c>
      <c r="F190" s="6">
        <v>0.618</v>
      </c>
      <c r="G190" s="6">
        <v>0.551</v>
      </c>
      <c r="H190" s="6">
        <v>0.575</v>
      </c>
      <c r="I190" s="6">
        <v>0.586</v>
      </c>
      <c r="J190" s="6">
        <v>0.601</v>
      </c>
      <c r="M190" s="6">
        <v>111.6</v>
      </c>
      <c r="N190" s="6">
        <v>0.593</v>
      </c>
      <c r="O190" s="6">
        <v>0.59</v>
      </c>
      <c r="P190" s="6">
        <v>0.575</v>
      </c>
      <c r="Q190" s="6">
        <v>0.593</v>
      </c>
      <c r="R190" s="32">
        <v>0.601</v>
      </c>
      <c r="S190" s="32">
        <v>0.602</v>
      </c>
      <c r="T190" s="32">
        <v>0.567</v>
      </c>
      <c r="U190" s="32">
        <v>0.566</v>
      </c>
      <c r="V190" s="6">
        <v>0.559</v>
      </c>
    </row>
    <row r="191" spans="1:22">
      <c r="A191" s="6">
        <v>112.2</v>
      </c>
      <c r="B191" s="6">
        <v>0.589</v>
      </c>
      <c r="C191" s="6">
        <v>0.595</v>
      </c>
      <c r="D191" s="6">
        <v>0.604</v>
      </c>
      <c r="E191" s="6">
        <v>0.612</v>
      </c>
      <c r="F191" s="6">
        <v>0.615</v>
      </c>
      <c r="G191" s="6">
        <v>0.549</v>
      </c>
      <c r="H191" s="6">
        <v>0.577</v>
      </c>
      <c r="I191" s="6">
        <v>0.568</v>
      </c>
      <c r="J191" s="6">
        <v>0.6</v>
      </c>
      <c r="M191" s="6">
        <v>112.2</v>
      </c>
      <c r="N191" s="6">
        <v>0.597</v>
      </c>
      <c r="O191" s="6">
        <v>0.588</v>
      </c>
      <c r="P191" s="6">
        <v>0.58</v>
      </c>
      <c r="Q191" s="6">
        <v>0.6</v>
      </c>
      <c r="R191" s="32">
        <v>0.601</v>
      </c>
      <c r="S191" s="32">
        <v>0.598</v>
      </c>
      <c r="T191" s="32">
        <v>0.565</v>
      </c>
      <c r="U191" s="32">
        <v>0.568</v>
      </c>
      <c r="V191" s="6">
        <v>0.559</v>
      </c>
    </row>
    <row r="192" spans="1:22">
      <c r="A192" s="6">
        <v>112.8</v>
      </c>
      <c r="B192" s="6">
        <v>0.592</v>
      </c>
      <c r="C192" s="6">
        <v>0.585</v>
      </c>
      <c r="D192" s="6">
        <v>0.597</v>
      </c>
      <c r="E192" s="6">
        <v>0.603</v>
      </c>
      <c r="F192" s="6">
        <v>0.616</v>
      </c>
      <c r="G192" s="6">
        <v>0.55</v>
      </c>
      <c r="H192" s="6">
        <v>0.579</v>
      </c>
      <c r="I192" s="6">
        <v>0.577</v>
      </c>
      <c r="J192" s="6">
        <v>0.597</v>
      </c>
      <c r="M192" s="6">
        <v>112.8</v>
      </c>
      <c r="N192" s="6">
        <v>0.593</v>
      </c>
      <c r="O192" s="6">
        <v>0.587</v>
      </c>
      <c r="P192" s="6">
        <v>0.573</v>
      </c>
      <c r="Q192" s="6">
        <v>0.594</v>
      </c>
      <c r="R192" s="32">
        <v>0.596</v>
      </c>
      <c r="S192" s="32">
        <v>0.602</v>
      </c>
      <c r="T192" s="32">
        <v>0.576</v>
      </c>
      <c r="U192" s="32">
        <v>0.567</v>
      </c>
      <c r="V192" s="6">
        <v>0.56</v>
      </c>
    </row>
    <row r="193" spans="1:22">
      <c r="A193" s="6">
        <v>113.4</v>
      </c>
      <c r="B193" s="6">
        <v>0.587</v>
      </c>
      <c r="C193" s="6">
        <v>0.584</v>
      </c>
      <c r="D193" s="6">
        <v>0.598</v>
      </c>
      <c r="E193" s="6">
        <v>0.605</v>
      </c>
      <c r="F193" s="6">
        <v>0.615</v>
      </c>
      <c r="G193" s="6">
        <v>0.549</v>
      </c>
      <c r="H193" s="6">
        <v>0.574</v>
      </c>
      <c r="I193" s="6">
        <v>0.566</v>
      </c>
      <c r="J193" s="6">
        <v>0.596</v>
      </c>
      <c r="M193" s="6">
        <v>113.4</v>
      </c>
      <c r="N193" s="6">
        <v>0.592</v>
      </c>
      <c r="O193" s="6">
        <v>0.586</v>
      </c>
      <c r="P193" s="6">
        <v>0.585</v>
      </c>
      <c r="Q193" s="6">
        <v>0.596</v>
      </c>
      <c r="R193" s="32">
        <v>0.608</v>
      </c>
      <c r="S193" s="32">
        <v>0.593</v>
      </c>
      <c r="T193" s="32">
        <v>0.564</v>
      </c>
      <c r="U193" s="32">
        <v>0.56</v>
      </c>
      <c r="V193" s="6">
        <v>0.557</v>
      </c>
    </row>
    <row r="194" spans="1:22">
      <c r="A194" s="6">
        <v>114</v>
      </c>
      <c r="B194" s="6">
        <v>0.579</v>
      </c>
      <c r="C194" s="6">
        <v>0.589</v>
      </c>
      <c r="D194" s="6">
        <v>0.596</v>
      </c>
      <c r="E194" s="6">
        <v>0.606</v>
      </c>
      <c r="F194" s="6">
        <v>0.616</v>
      </c>
      <c r="G194" s="6">
        <v>0.549</v>
      </c>
      <c r="H194" s="6">
        <v>0.575</v>
      </c>
      <c r="I194" s="6">
        <v>0.571</v>
      </c>
      <c r="J194" s="6">
        <v>0.597</v>
      </c>
      <c r="M194" s="6">
        <v>114</v>
      </c>
      <c r="N194" s="6">
        <v>0.594</v>
      </c>
      <c r="O194" s="6">
        <v>0.589</v>
      </c>
      <c r="P194" s="6">
        <v>0.579</v>
      </c>
      <c r="Q194" s="6">
        <v>0.599</v>
      </c>
      <c r="R194" s="32">
        <v>0.601</v>
      </c>
      <c r="S194" s="32">
        <v>0.604</v>
      </c>
      <c r="T194" s="32">
        <v>0.564</v>
      </c>
      <c r="U194" s="32">
        <v>0.573</v>
      </c>
      <c r="V194" s="6">
        <v>0.558</v>
      </c>
    </row>
    <row r="195" spans="1:22">
      <c r="A195" s="6">
        <v>114.6</v>
      </c>
      <c r="B195" s="6">
        <v>0.586</v>
      </c>
      <c r="C195" s="6">
        <v>0.586</v>
      </c>
      <c r="D195" s="6">
        <v>0.597</v>
      </c>
      <c r="E195" s="6">
        <v>0.607</v>
      </c>
      <c r="F195" s="6">
        <v>0.614</v>
      </c>
      <c r="G195" s="6">
        <v>0.547</v>
      </c>
      <c r="H195" s="6">
        <v>0.58</v>
      </c>
      <c r="I195" s="6">
        <v>0.579</v>
      </c>
      <c r="J195" s="6">
        <v>0.6</v>
      </c>
      <c r="M195" s="6">
        <v>114.6</v>
      </c>
      <c r="N195" s="6">
        <v>0.599</v>
      </c>
      <c r="O195" s="6">
        <v>0.583</v>
      </c>
      <c r="P195" s="6">
        <v>0.581</v>
      </c>
      <c r="Q195" s="6">
        <v>0.598</v>
      </c>
      <c r="R195" s="32">
        <v>0.601</v>
      </c>
      <c r="S195" s="32">
        <v>0.597</v>
      </c>
      <c r="T195" s="32">
        <v>0.567</v>
      </c>
      <c r="U195" s="32">
        <v>0.559</v>
      </c>
      <c r="V195" s="6">
        <v>0.557</v>
      </c>
    </row>
    <row r="196" spans="1:22">
      <c r="A196" s="6">
        <v>115.2</v>
      </c>
      <c r="B196" s="6">
        <v>0.581</v>
      </c>
      <c r="C196" s="6">
        <v>0.585</v>
      </c>
      <c r="D196" s="6">
        <v>0.594</v>
      </c>
      <c r="E196" s="6">
        <v>0.608</v>
      </c>
      <c r="F196" s="6">
        <v>0.619</v>
      </c>
      <c r="G196" s="6">
        <v>0.549</v>
      </c>
      <c r="H196" s="6">
        <v>0.586</v>
      </c>
      <c r="I196" s="6">
        <v>0.575</v>
      </c>
      <c r="J196" s="6">
        <v>0.596</v>
      </c>
      <c r="M196" s="6">
        <v>115.2</v>
      </c>
      <c r="N196" s="6">
        <v>0.591</v>
      </c>
      <c r="O196" s="6">
        <v>0.586</v>
      </c>
      <c r="P196" s="6">
        <v>0.583</v>
      </c>
      <c r="Q196" s="6">
        <v>0.596</v>
      </c>
      <c r="R196" s="32">
        <v>0.599</v>
      </c>
      <c r="S196" s="32">
        <v>0.596</v>
      </c>
      <c r="T196" s="32">
        <v>0.572</v>
      </c>
      <c r="U196" s="32">
        <v>0.569</v>
      </c>
      <c r="V196" s="6">
        <v>0.558</v>
      </c>
    </row>
    <row r="197" spans="1:22">
      <c r="A197" s="6">
        <v>115.8</v>
      </c>
      <c r="B197" s="6">
        <v>0.584</v>
      </c>
      <c r="C197" s="6">
        <v>0.59</v>
      </c>
      <c r="D197" s="6">
        <v>0.602</v>
      </c>
      <c r="E197" s="6">
        <v>0.607</v>
      </c>
      <c r="F197" s="6">
        <v>0.616</v>
      </c>
      <c r="G197" s="6">
        <v>0.549</v>
      </c>
      <c r="H197" s="6">
        <v>0.579</v>
      </c>
      <c r="I197" s="6">
        <v>0.574</v>
      </c>
      <c r="J197" s="6">
        <v>0.606</v>
      </c>
      <c r="M197" s="6">
        <v>115.8</v>
      </c>
      <c r="N197" s="6">
        <v>0.595</v>
      </c>
      <c r="O197" s="6">
        <v>0.592</v>
      </c>
      <c r="P197" s="6">
        <v>0.577</v>
      </c>
      <c r="Q197" s="6">
        <v>0.593</v>
      </c>
      <c r="R197" s="32">
        <v>0.599</v>
      </c>
      <c r="S197" s="32">
        <v>0.604</v>
      </c>
      <c r="T197" s="32">
        <v>0.565</v>
      </c>
      <c r="U197" s="32">
        <v>0.567</v>
      </c>
      <c r="V197" s="6">
        <v>0.558</v>
      </c>
    </row>
    <row r="198" spans="1:22">
      <c r="A198" s="6">
        <v>116.4</v>
      </c>
      <c r="B198" s="6">
        <v>0.591</v>
      </c>
      <c r="C198" s="6">
        <v>0.584</v>
      </c>
      <c r="D198" s="6">
        <v>0.598</v>
      </c>
      <c r="E198" s="6">
        <v>0.604</v>
      </c>
      <c r="F198" s="6">
        <v>0.618</v>
      </c>
      <c r="G198" s="6">
        <v>0.548</v>
      </c>
      <c r="H198" s="6">
        <v>0.58</v>
      </c>
      <c r="I198" s="6">
        <v>0.578</v>
      </c>
      <c r="J198" s="6">
        <v>0.6</v>
      </c>
      <c r="M198" s="6">
        <v>116.4</v>
      </c>
      <c r="N198" s="6">
        <v>0.593</v>
      </c>
      <c r="O198" s="6">
        <v>0.583</v>
      </c>
      <c r="P198" s="6">
        <v>0.581</v>
      </c>
      <c r="Q198" s="6">
        <v>0.597</v>
      </c>
      <c r="R198" s="32">
        <v>0.598</v>
      </c>
      <c r="S198" s="32">
        <v>0.594</v>
      </c>
      <c r="T198" s="32">
        <v>0.569</v>
      </c>
      <c r="U198" s="32">
        <v>0.568</v>
      </c>
      <c r="V198" s="6">
        <v>0.56</v>
      </c>
    </row>
    <row r="199" spans="1:22">
      <c r="A199" s="6">
        <v>117</v>
      </c>
      <c r="B199" s="6">
        <v>0.589</v>
      </c>
      <c r="C199" s="6">
        <v>0.588</v>
      </c>
      <c r="D199" s="6">
        <v>0.594</v>
      </c>
      <c r="E199" s="6">
        <v>0.607</v>
      </c>
      <c r="F199" s="6">
        <v>0.617</v>
      </c>
      <c r="G199" s="6">
        <v>0.546</v>
      </c>
      <c r="H199" s="6">
        <v>0.578</v>
      </c>
      <c r="I199" s="6">
        <v>0.576</v>
      </c>
      <c r="J199" s="6">
        <v>0.594</v>
      </c>
      <c r="M199" s="6">
        <v>117</v>
      </c>
      <c r="N199" s="6">
        <v>0.59</v>
      </c>
      <c r="O199" s="6">
        <v>0.58</v>
      </c>
      <c r="P199" s="6">
        <v>0.582</v>
      </c>
      <c r="Q199" s="6">
        <v>0.594</v>
      </c>
      <c r="R199" s="32">
        <v>0.602</v>
      </c>
      <c r="S199" s="32">
        <v>0.6</v>
      </c>
      <c r="T199" s="32">
        <v>0.565</v>
      </c>
      <c r="U199" s="32">
        <v>0.564</v>
      </c>
      <c r="V199" s="6">
        <v>0.56</v>
      </c>
    </row>
    <row r="200" spans="1:22">
      <c r="A200" s="6">
        <v>117.6</v>
      </c>
      <c r="B200" s="6">
        <v>0.582</v>
      </c>
      <c r="C200" s="6">
        <v>0.586</v>
      </c>
      <c r="D200" s="6">
        <v>0.6</v>
      </c>
      <c r="E200" s="6">
        <v>0.606</v>
      </c>
      <c r="F200" s="6">
        <v>0.619</v>
      </c>
      <c r="G200" s="6">
        <v>0.549</v>
      </c>
      <c r="H200" s="6">
        <v>0.58</v>
      </c>
      <c r="I200" s="6">
        <v>0.57</v>
      </c>
      <c r="J200" s="6">
        <v>0.603</v>
      </c>
      <c r="M200" s="6">
        <v>117.6</v>
      </c>
      <c r="N200" s="6">
        <v>0.599</v>
      </c>
      <c r="O200" s="6">
        <v>0.588</v>
      </c>
      <c r="P200" s="6">
        <v>0.577</v>
      </c>
      <c r="Q200" s="6">
        <v>0.595</v>
      </c>
      <c r="R200" s="32">
        <v>0.598</v>
      </c>
      <c r="S200" s="32">
        <v>0.601</v>
      </c>
      <c r="T200" s="32">
        <v>0.567</v>
      </c>
      <c r="U200" s="32">
        <v>0.569</v>
      </c>
      <c r="V200" s="6">
        <v>0.554</v>
      </c>
    </row>
    <row r="201" spans="1:22">
      <c r="A201" s="6">
        <v>118.2</v>
      </c>
      <c r="B201" s="6">
        <v>0.577</v>
      </c>
      <c r="C201" s="6">
        <v>0.586</v>
      </c>
      <c r="D201" s="6">
        <v>0.599</v>
      </c>
      <c r="E201" s="6">
        <v>0.609</v>
      </c>
      <c r="F201" s="6">
        <v>0.624</v>
      </c>
      <c r="G201" s="6">
        <v>0.547</v>
      </c>
      <c r="H201" s="6">
        <v>0.577</v>
      </c>
      <c r="I201" s="6">
        <v>0.583</v>
      </c>
      <c r="J201" s="6">
        <v>0.607</v>
      </c>
      <c r="M201" s="6">
        <v>118.2</v>
      </c>
      <c r="N201" s="6">
        <v>0.6</v>
      </c>
      <c r="O201" s="6">
        <v>0.586</v>
      </c>
      <c r="P201" s="6">
        <v>0.579</v>
      </c>
      <c r="Q201" s="6">
        <v>0.593</v>
      </c>
      <c r="R201" s="32">
        <v>0.604</v>
      </c>
      <c r="S201" s="32">
        <v>0.601</v>
      </c>
      <c r="T201" s="32">
        <v>0.567</v>
      </c>
      <c r="U201" s="32">
        <v>0.564</v>
      </c>
      <c r="V201" s="6">
        <v>0.56</v>
      </c>
    </row>
    <row r="202" spans="1:22">
      <c r="A202" s="6">
        <v>118.8</v>
      </c>
      <c r="B202" s="6">
        <v>0.58</v>
      </c>
      <c r="C202" s="6">
        <v>0.587</v>
      </c>
      <c r="D202" s="6">
        <v>0.595</v>
      </c>
      <c r="E202" s="6">
        <v>0.604</v>
      </c>
      <c r="F202" s="6">
        <v>0.623</v>
      </c>
      <c r="G202" s="6">
        <v>0.541</v>
      </c>
      <c r="H202" s="6">
        <v>0.577</v>
      </c>
      <c r="I202" s="6">
        <v>0.578</v>
      </c>
      <c r="J202" s="6">
        <v>0.6</v>
      </c>
      <c r="M202" s="6">
        <v>118.8</v>
      </c>
      <c r="N202" s="6">
        <v>0.595</v>
      </c>
      <c r="O202" s="6">
        <v>0.594</v>
      </c>
      <c r="P202" s="6">
        <v>0.576</v>
      </c>
      <c r="Q202" s="6">
        <v>0.594</v>
      </c>
      <c r="R202" s="32">
        <v>0.605</v>
      </c>
      <c r="S202" s="32">
        <v>0.598</v>
      </c>
      <c r="T202" s="32">
        <v>0.568</v>
      </c>
      <c r="U202" s="32">
        <v>0.564</v>
      </c>
      <c r="V202" s="6">
        <v>0.564</v>
      </c>
    </row>
    <row r="203" spans="1:22">
      <c r="A203" s="6">
        <v>119.4</v>
      </c>
      <c r="B203" s="6">
        <v>0.582</v>
      </c>
      <c r="C203" s="6">
        <v>0.586</v>
      </c>
      <c r="D203" s="6">
        <v>0.599</v>
      </c>
      <c r="E203" s="6">
        <v>0.596</v>
      </c>
      <c r="F203" s="6">
        <v>0.618</v>
      </c>
      <c r="G203" s="6">
        <v>0.554</v>
      </c>
      <c r="H203" s="6">
        <v>0.581</v>
      </c>
      <c r="I203" s="6">
        <v>0.575</v>
      </c>
      <c r="J203" s="6">
        <v>0.601</v>
      </c>
      <c r="M203" s="6">
        <v>119.4</v>
      </c>
      <c r="N203" s="6">
        <v>0.588</v>
      </c>
      <c r="O203" s="6">
        <v>0.587</v>
      </c>
      <c r="P203" s="6">
        <v>0.579</v>
      </c>
      <c r="Q203" s="6">
        <v>0.592</v>
      </c>
      <c r="R203" s="32">
        <v>0.601</v>
      </c>
      <c r="S203" s="32">
        <v>0.606</v>
      </c>
      <c r="T203" s="32">
        <v>0.572</v>
      </c>
      <c r="U203" s="32">
        <v>0.565</v>
      </c>
      <c r="V203" s="6">
        <v>0.559</v>
      </c>
    </row>
    <row r="204" spans="1:22">
      <c r="A204" s="6">
        <v>120</v>
      </c>
      <c r="B204" s="6">
        <v>0.583</v>
      </c>
      <c r="C204" s="6">
        <v>0.583</v>
      </c>
      <c r="D204" s="6">
        <v>0.601</v>
      </c>
      <c r="E204" s="6">
        <v>0.606</v>
      </c>
      <c r="F204" s="6">
        <v>0.625</v>
      </c>
      <c r="G204" s="6">
        <v>0.546</v>
      </c>
      <c r="H204" s="6">
        <v>0.575</v>
      </c>
      <c r="I204" s="6">
        <v>0.576</v>
      </c>
      <c r="J204" s="6">
        <v>0.6</v>
      </c>
      <c r="M204" s="6">
        <v>120</v>
      </c>
      <c r="N204" s="6">
        <v>0.595</v>
      </c>
      <c r="O204" s="6">
        <v>0.584</v>
      </c>
      <c r="P204" s="6">
        <v>0.582</v>
      </c>
      <c r="Q204" s="6">
        <v>0.597</v>
      </c>
      <c r="R204" s="32">
        <v>0.596</v>
      </c>
      <c r="S204" s="32">
        <v>0.599</v>
      </c>
      <c r="T204" s="32">
        <v>0.569</v>
      </c>
      <c r="U204" s="32">
        <v>0.565</v>
      </c>
      <c r="V204" s="6">
        <v>0.558</v>
      </c>
    </row>
    <row r="205" spans="1:22">
      <c r="A205" s="6">
        <v>120.6</v>
      </c>
      <c r="B205" s="6">
        <v>0.586</v>
      </c>
      <c r="C205" s="6">
        <v>0.595</v>
      </c>
      <c r="D205" s="6">
        <v>0.6</v>
      </c>
      <c r="E205" s="6">
        <v>0.604</v>
      </c>
      <c r="F205" s="6">
        <v>0.621</v>
      </c>
      <c r="G205" s="6">
        <v>0.55</v>
      </c>
      <c r="H205" s="6">
        <v>0.58</v>
      </c>
      <c r="I205" s="6">
        <v>0.574</v>
      </c>
      <c r="J205" s="6">
        <v>0.606</v>
      </c>
      <c r="M205" s="6">
        <v>120.6</v>
      </c>
      <c r="N205" s="6">
        <v>0.587</v>
      </c>
      <c r="O205" s="6">
        <v>0.593</v>
      </c>
      <c r="P205" s="6">
        <v>0.583</v>
      </c>
      <c r="Q205" s="6">
        <v>0.595</v>
      </c>
      <c r="R205" s="32">
        <v>0.597</v>
      </c>
      <c r="S205" s="32">
        <v>0.594</v>
      </c>
      <c r="T205" s="32">
        <v>0.576</v>
      </c>
      <c r="U205" s="32">
        <v>0.566</v>
      </c>
      <c r="V205" s="6">
        <v>0.561</v>
      </c>
    </row>
    <row r="311" spans="1:4">
      <c r="A311" s="48"/>
      <c r="B311" s="30"/>
      <c r="C311" s="30"/>
      <c r="D311" s="30"/>
    </row>
  </sheetData>
  <mergeCells count="8">
    <mergeCell ref="A1:D1"/>
    <mergeCell ref="M1:P1"/>
    <mergeCell ref="B3:D3"/>
    <mergeCell ref="E3:G3"/>
    <mergeCell ref="H3:J3"/>
    <mergeCell ref="N3:P3"/>
    <mergeCell ref="Q3:S3"/>
    <mergeCell ref="T3:V3"/>
  </mergeCell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"/>
  <sheetViews>
    <sheetView workbookViewId="0">
      <selection activeCell="J10" sqref="J10"/>
    </sheetView>
  </sheetViews>
  <sheetFormatPr defaultColWidth="9" defaultRowHeight="13.5"/>
  <cols>
    <col min="1" max="1" width="11.775" style="27" customWidth="1"/>
    <col min="2" max="11" width="9.33333333333333" style="27"/>
    <col min="12" max="12" width="13.2166666666667" style="27" customWidth="1"/>
    <col min="13" max="13" width="9.33333333333333" style="27"/>
    <col min="14" max="16384" width="9" style="27"/>
  </cols>
  <sheetData>
    <row r="1" spans="1:2">
      <c r="A1" s="30" t="s">
        <v>18</v>
      </c>
      <c r="B1" s="30" t="s">
        <v>329</v>
      </c>
    </row>
    <row r="2" customHeight="1" spans="1:7">
      <c r="A2" s="6" t="s">
        <v>343</v>
      </c>
      <c r="B2" s="6" t="s">
        <v>344</v>
      </c>
      <c r="C2" s="6"/>
      <c r="D2" s="6"/>
      <c r="E2" s="6" t="s">
        <v>345</v>
      </c>
      <c r="F2" s="6"/>
      <c r="G2" s="6"/>
    </row>
    <row r="3" spans="1:7">
      <c r="A3" s="6">
        <v>-4</v>
      </c>
      <c r="B3" s="6">
        <v>100</v>
      </c>
      <c r="C3" s="6">
        <v>100</v>
      </c>
      <c r="D3" s="6">
        <v>100</v>
      </c>
      <c r="E3" s="6">
        <v>84.223</v>
      </c>
      <c r="F3" s="6">
        <v>66.324</v>
      </c>
      <c r="G3" s="6">
        <v>64.23</v>
      </c>
    </row>
    <row r="4" spans="1:7">
      <c r="A4" s="6">
        <v>-5</v>
      </c>
      <c r="B4" s="6">
        <v>86.873</v>
      </c>
      <c r="C4" s="6">
        <v>81.722</v>
      </c>
      <c r="D4" s="6">
        <v>68.866</v>
      </c>
      <c r="E4" s="6">
        <v>72.548</v>
      </c>
      <c r="F4" s="6">
        <v>62.454</v>
      </c>
      <c r="G4" s="6">
        <v>71.712</v>
      </c>
    </row>
    <row r="5" spans="1:7">
      <c r="A5" s="6">
        <v>-5.5</v>
      </c>
      <c r="B5" s="6">
        <v>52.279</v>
      </c>
      <c r="C5" s="6">
        <v>59.622</v>
      </c>
      <c r="D5" s="6">
        <v>50.437</v>
      </c>
      <c r="E5" s="6">
        <v>53.396</v>
      </c>
      <c r="F5" s="6">
        <v>33.407</v>
      </c>
      <c r="G5" s="6">
        <v>38.256</v>
      </c>
    </row>
    <row r="6" spans="1:7">
      <c r="A6" s="6">
        <v>-6</v>
      </c>
      <c r="B6" s="6">
        <v>28.779</v>
      </c>
      <c r="C6" s="6">
        <v>25.094</v>
      </c>
      <c r="D6" s="6">
        <v>27.363</v>
      </c>
      <c r="E6" s="6">
        <v>27.106</v>
      </c>
      <c r="F6" s="6">
        <v>47.415</v>
      </c>
      <c r="G6" s="6">
        <v>24.019</v>
      </c>
    </row>
    <row r="7" spans="1:7">
      <c r="A7" s="6">
        <v>-7</v>
      </c>
      <c r="B7" s="6"/>
      <c r="C7" s="6">
        <v>6.096</v>
      </c>
      <c r="D7" s="6">
        <v>5.942</v>
      </c>
      <c r="E7" s="6">
        <v>10.916</v>
      </c>
      <c r="F7" s="6">
        <v>26.505</v>
      </c>
      <c r="G7" s="6">
        <v>12.211</v>
      </c>
    </row>
    <row r="8" spans="1:7">
      <c r="A8" s="6">
        <v>-8</v>
      </c>
      <c r="B8" s="6">
        <v>10.082</v>
      </c>
      <c r="C8" s="6">
        <v>23.308</v>
      </c>
      <c r="D8" s="6">
        <v>7.175</v>
      </c>
      <c r="E8" s="6">
        <v>12.464</v>
      </c>
      <c r="F8" s="6">
        <v>36.198</v>
      </c>
      <c r="G8" s="6">
        <v>13.929</v>
      </c>
    </row>
    <row r="9" spans="1:7">
      <c r="A9" s="6">
        <v>-9</v>
      </c>
      <c r="B9" s="6">
        <v>17.272</v>
      </c>
      <c r="C9" s="6">
        <v>16.097</v>
      </c>
      <c r="D9" s="6">
        <v>8.68</v>
      </c>
      <c r="E9" s="6">
        <v>21.78</v>
      </c>
      <c r="F9" s="6">
        <v>27.603</v>
      </c>
      <c r="G9" s="6">
        <v>13.774</v>
      </c>
    </row>
    <row r="10" spans="1:7">
      <c r="A10" s="6">
        <v>-12</v>
      </c>
      <c r="B10" s="6">
        <v>8.648</v>
      </c>
      <c r="C10" s="6">
        <v>21.892</v>
      </c>
      <c r="D10" s="6">
        <v>13.011</v>
      </c>
      <c r="E10" s="6">
        <v>17.87</v>
      </c>
      <c r="F10" s="6">
        <v>38.814</v>
      </c>
      <c r="G10" s="6">
        <v>11.925</v>
      </c>
    </row>
    <row r="11" spans="2:7">
      <c r="B11" s="30"/>
      <c r="C11" s="30"/>
      <c r="D11" s="30"/>
      <c r="E11" s="30"/>
      <c r="F11" s="30"/>
      <c r="G11" s="30"/>
    </row>
    <row r="14" s="32" customFormat="1" ht="12.75" spans="1:1">
      <c r="A14" s="46" t="s">
        <v>2</v>
      </c>
    </row>
    <row r="15" s="32" customFormat="1" ht="12.75" spans="1:12">
      <c r="A15" s="32" t="s">
        <v>284</v>
      </c>
      <c r="B15" s="6" t="s">
        <v>344</v>
      </c>
      <c r="C15" s="6"/>
      <c r="D15" s="6"/>
      <c r="E15" s="6" t="s">
        <v>345</v>
      </c>
      <c r="F15" s="6"/>
      <c r="G15" s="6"/>
      <c r="I15" s="46" t="s">
        <v>25</v>
      </c>
      <c r="L15" s="46" t="s">
        <v>107</v>
      </c>
    </row>
    <row r="16" s="32" customFormat="1" ht="12.75" spans="1:13">
      <c r="A16" s="32">
        <v>-4</v>
      </c>
      <c r="B16" s="39">
        <v>0.123228</v>
      </c>
      <c r="C16" s="39">
        <v>0.151325</v>
      </c>
      <c r="D16" s="39">
        <v>0.173731</v>
      </c>
      <c r="E16" s="39">
        <v>0.123217</v>
      </c>
      <c r="F16" s="39">
        <v>0.147157</v>
      </c>
      <c r="G16" s="39">
        <v>0.107183</v>
      </c>
      <c r="I16" s="39">
        <f>AVERAGE(B16:D16)</f>
        <v>0.149428</v>
      </c>
      <c r="J16" s="39">
        <f>AVERAGE(E16:G16)</f>
        <v>0.125852333333333</v>
      </c>
      <c r="L16" s="42">
        <f>I16/$I$16*100</f>
        <v>100</v>
      </c>
      <c r="M16" s="42">
        <f>J16/$I$16*100</f>
        <v>84.2227248797637</v>
      </c>
    </row>
    <row r="17" s="32" customFormat="1" ht="12.75" spans="1:13">
      <c r="A17" s="32">
        <v>-5</v>
      </c>
      <c r="B17" s="39">
        <v>0.154029</v>
      </c>
      <c r="C17" s="39">
        <v>0.143085</v>
      </c>
      <c r="D17" s="39">
        <v>0.092326</v>
      </c>
      <c r="E17" s="39">
        <v>0.119616</v>
      </c>
      <c r="F17" s="39">
        <v>0.103882</v>
      </c>
      <c r="G17" s="39">
        <v>0.101723</v>
      </c>
      <c r="I17" s="39">
        <f t="shared" ref="I17:I23" si="0">AVERAGE(B17:D17)</f>
        <v>0.129813333333333</v>
      </c>
      <c r="J17" s="39">
        <f t="shared" ref="J17:J23" si="1">AVERAGE(E17:G17)</f>
        <v>0.108407</v>
      </c>
      <c r="L17" s="42">
        <f t="shared" ref="L17:L23" si="2">I17/$I$16*100</f>
        <v>86.8734998349261</v>
      </c>
      <c r="M17" s="42">
        <f t="shared" ref="M17:M23" si="3">J17/$I$16*100</f>
        <v>72.5479829750783</v>
      </c>
    </row>
    <row r="18" s="32" customFormat="1" ht="12.75" spans="1:13">
      <c r="A18" s="32">
        <v>-5.5</v>
      </c>
      <c r="B18" s="39">
        <v>0.067632</v>
      </c>
      <c r="C18" s="39">
        <v>0.07535</v>
      </c>
      <c r="D18" s="39">
        <v>0.091378</v>
      </c>
      <c r="E18" s="39">
        <v>0.086966</v>
      </c>
      <c r="F18" s="39">
        <v>0.063003</v>
      </c>
      <c r="G18" s="39">
        <v>0.089395</v>
      </c>
      <c r="I18" s="39">
        <f t="shared" si="0"/>
        <v>0.07812</v>
      </c>
      <c r="J18" s="39">
        <f t="shared" si="1"/>
        <v>0.079788</v>
      </c>
      <c r="L18" s="42">
        <f t="shared" si="2"/>
        <v>52.2793586208743</v>
      </c>
      <c r="M18" s="42">
        <f t="shared" si="3"/>
        <v>53.3956152795996</v>
      </c>
    </row>
    <row r="19" s="32" customFormat="1" ht="12.75" spans="1:13">
      <c r="A19" s="32">
        <v>-6</v>
      </c>
      <c r="B19" s="39">
        <v>0.046498</v>
      </c>
      <c r="C19" s="39">
        <v>0.050701</v>
      </c>
      <c r="D19" s="39">
        <v>0.031813</v>
      </c>
      <c r="E19" s="39">
        <v>0.03858</v>
      </c>
      <c r="F19" s="39">
        <v>0.019301</v>
      </c>
      <c r="G19" s="39">
        <v>0.063631</v>
      </c>
      <c r="I19" s="39">
        <f t="shared" si="0"/>
        <v>0.043004</v>
      </c>
      <c r="J19" s="39">
        <f t="shared" si="1"/>
        <v>0.040504</v>
      </c>
      <c r="L19" s="42">
        <f t="shared" si="2"/>
        <v>28.7790775490537</v>
      </c>
      <c r="M19" s="42">
        <f t="shared" si="3"/>
        <v>27.1060309982065</v>
      </c>
    </row>
    <row r="20" s="32" customFormat="1" ht="12.75" spans="1:13">
      <c r="A20" s="32">
        <v>-7</v>
      </c>
      <c r="B20" s="39" t="s">
        <v>346</v>
      </c>
      <c r="C20" s="39" t="s">
        <v>347</v>
      </c>
      <c r="D20" s="39" t="s">
        <v>348</v>
      </c>
      <c r="E20" s="39">
        <v>0.008958</v>
      </c>
      <c r="F20" s="39">
        <v>0.014477</v>
      </c>
      <c r="G20" s="39">
        <v>0.0255</v>
      </c>
      <c r="I20" s="39"/>
      <c r="J20" s="39">
        <f t="shared" si="1"/>
        <v>0.0163116666666667</v>
      </c>
      <c r="L20" s="42"/>
      <c r="M20" s="42">
        <f t="shared" si="3"/>
        <v>10.9160710620946</v>
      </c>
    </row>
    <row r="21" s="32" customFormat="1" ht="12.75" spans="1:13">
      <c r="A21" s="32">
        <v>-8</v>
      </c>
      <c r="B21" s="39">
        <v>0.013195</v>
      </c>
      <c r="C21" s="39">
        <v>-0.00676</v>
      </c>
      <c r="D21" s="39">
        <v>0.038762</v>
      </c>
      <c r="E21" s="39">
        <v>0.009686</v>
      </c>
      <c r="F21" s="39">
        <v>0.023086</v>
      </c>
      <c r="G21" s="39">
        <v>0.023102</v>
      </c>
      <c r="I21" s="39">
        <f t="shared" si="0"/>
        <v>0.0150656666666667</v>
      </c>
      <c r="J21" s="39">
        <f t="shared" si="1"/>
        <v>0.0186246666666667</v>
      </c>
      <c r="L21" s="42">
        <f t="shared" si="2"/>
        <v>10.0822246611523</v>
      </c>
      <c r="M21" s="42">
        <f t="shared" si="3"/>
        <v>12.4639737309384</v>
      </c>
    </row>
    <row r="22" s="32" customFormat="1" ht="12.75" spans="1:13">
      <c r="A22" s="32">
        <v>-9</v>
      </c>
      <c r="B22" s="39">
        <v>0.027001</v>
      </c>
      <c r="C22" s="39">
        <v>0.035999</v>
      </c>
      <c r="D22" s="39">
        <v>0.014426</v>
      </c>
      <c r="E22" s="39">
        <v>0.028024</v>
      </c>
      <c r="F22" s="39">
        <v>0.026658</v>
      </c>
      <c r="G22" s="39">
        <v>0.042953</v>
      </c>
      <c r="I22" s="39">
        <f t="shared" si="0"/>
        <v>0.0258086666666667</v>
      </c>
      <c r="J22" s="39">
        <f t="shared" si="1"/>
        <v>0.032545</v>
      </c>
      <c r="L22" s="42">
        <f t="shared" si="2"/>
        <v>17.271640299453</v>
      </c>
      <c r="M22" s="42">
        <f t="shared" si="3"/>
        <v>21.7797199989292</v>
      </c>
    </row>
    <row r="23" s="32" customFormat="1" ht="12.75" spans="1:13">
      <c r="A23" s="32">
        <v>-12</v>
      </c>
      <c r="B23" s="39">
        <v>-0.02415</v>
      </c>
      <c r="C23" s="39">
        <v>0.038201</v>
      </c>
      <c r="D23" s="39">
        <v>0.024715</v>
      </c>
      <c r="E23" s="39">
        <v>0.02715</v>
      </c>
      <c r="F23" s="39">
        <v>0.03395</v>
      </c>
      <c r="G23" s="39">
        <v>0.019009</v>
      </c>
      <c r="I23" s="39">
        <f t="shared" si="0"/>
        <v>0.012922</v>
      </c>
      <c r="J23" s="39">
        <f t="shared" si="1"/>
        <v>0.026703</v>
      </c>
      <c r="L23" s="42">
        <f t="shared" si="2"/>
        <v>8.64764301201916</v>
      </c>
      <c r="M23" s="42">
        <f t="shared" si="3"/>
        <v>17.8701448189094</v>
      </c>
    </row>
    <row r="24" s="32" customFormat="1" ht="12.75"/>
    <row r="25" s="32" customFormat="1" ht="12.75"/>
    <row r="26" s="32" customFormat="1" ht="12.75" spans="1:1">
      <c r="A26" s="46" t="s">
        <v>3</v>
      </c>
    </row>
    <row r="27" s="32" customFormat="1" ht="12.75" spans="1:12">
      <c r="A27" s="32" t="s">
        <v>284</v>
      </c>
      <c r="B27" s="6" t="s">
        <v>344</v>
      </c>
      <c r="C27" s="6"/>
      <c r="D27" s="6"/>
      <c r="E27" s="6" t="s">
        <v>345</v>
      </c>
      <c r="F27" s="6"/>
      <c r="G27" s="6"/>
      <c r="I27" s="46" t="s">
        <v>25</v>
      </c>
      <c r="L27" s="46" t="s">
        <v>107</v>
      </c>
    </row>
    <row r="28" s="32" customFormat="1" ht="12.75" spans="1:13">
      <c r="A28" s="32">
        <v>-4</v>
      </c>
      <c r="B28" s="39">
        <v>0.124821</v>
      </c>
      <c r="C28" s="39">
        <v>0.127835</v>
      </c>
      <c r="D28" s="39">
        <v>0.110319</v>
      </c>
      <c r="E28" s="39">
        <v>0.109021</v>
      </c>
      <c r="F28" s="39">
        <v>0.074159</v>
      </c>
      <c r="G28" s="39">
        <v>0.057558</v>
      </c>
      <c r="I28" s="39">
        <v>0.120991666666667</v>
      </c>
      <c r="J28" s="39">
        <v>0.080246</v>
      </c>
      <c r="L28" s="42">
        <v>100</v>
      </c>
      <c r="M28" s="42">
        <v>66.323576003857</v>
      </c>
    </row>
    <row r="29" s="32" customFormat="1" ht="12.75" spans="1:13">
      <c r="A29" s="32">
        <v>-5</v>
      </c>
      <c r="B29" s="39">
        <v>0.080367</v>
      </c>
      <c r="C29" s="39">
        <v>0.108883</v>
      </c>
      <c r="D29" s="39">
        <v>0.107382</v>
      </c>
      <c r="E29" s="39">
        <v>0.067945</v>
      </c>
      <c r="F29" s="39">
        <v>0.064724</v>
      </c>
      <c r="G29" s="39">
        <v>0.094025</v>
      </c>
      <c r="I29" s="39">
        <v>0.0988773333333333</v>
      </c>
      <c r="J29" s="39">
        <v>0.0755646666666667</v>
      </c>
      <c r="L29" s="42">
        <v>81.7224326744266</v>
      </c>
      <c r="M29" s="42">
        <v>62.4544390109512</v>
      </c>
    </row>
    <row r="30" s="32" customFormat="1" ht="12.75" spans="1:13">
      <c r="A30" s="32">
        <v>-5.5</v>
      </c>
      <c r="B30" s="39">
        <v>0.099882</v>
      </c>
      <c r="C30" s="39">
        <v>0.059595</v>
      </c>
      <c r="D30" s="39">
        <v>0.056937</v>
      </c>
      <c r="E30" s="39">
        <v>0.037534</v>
      </c>
      <c r="F30" s="39">
        <v>0.023166</v>
      </c>
      <c r="G30" s="39">
        <v>0.060559</v>
      </c>
      <c r="I30" s="39">
        <v>0.072138</v>
      </c>
      <c r="J30" s="39">
        <v>0.0404196666666667</v>
      </c>
      <c r="L30" s="42">
        <v>59.6222880363661</v>
      </c>
      <c r="M30" s="42">
        <v>33.4069839520628</v>
      </c>
    </row>
    <row r="31" s="32" customFormat="1" ht="12.75" spans="1:13">
      <c r="A31" s="32">
        <v>-6</v>
      </c>
      <c r="B31" s="39">
        <v>0.02536</v>
      </c>
      <c r="C31" s="39">
        <v>0.034451</v>
      </c>
      <c r="D31" s="39">
        <v>0.031273</v>
      </c>
      <c r="E31" s="39">
        <v>0.068252</v>
      </c>
      <c r="F31" s="39">
        <v>0.064851</v>
      </c>
      <c r="G31" s="39">
        <v>0.039001</v>
      </c>
      <c r="I31" s="39">
        <v>0.0303613333333333</v>
      </c>
      <c r="J31" s="39">
        <v>0.057368</v>
      </c>
      <c r="L31" s="42">
        <v>25.0937392382396</v>
      </c>
      <c r="M31" s="42">
        <v>47.4148357324885</v>
      </c>
    </row>
    <row r="32" s="32" customFormat="1" ht="12.75" spans="1:13">
      <c r="A32" s="32">
        <v>-7</v>
      </c>
      <c r="B32" s="39">
        <v>0.029475</v>
      </c>
      <c r="C32" s="39">
        <v>0.001431</v>
      </c>
      <c r="D32" s="39">
        <v>-0.00878</v>
      </c>
      <c r="E32" s="39">
        <v>0.012885</v>
      </c>
      <c r="F32" s="39">
        <v>0.035714</v>
      </c>
      <c r="G32" s="39">
        <v>0.047609</v>
      </c>
      <c r="I32" s="39">
        <v>0.00737533333333333</v>
      </c>
      <c r="J32" s="39">
        <v>0.0320693333333333</v>
      </c>
      <c r="L32" s="42">
        <v>6.09573662097941</v>
      </c>
      <c r="M32" s="42">
        <v>26.505406708451</v>
      </c>
    </row>
    <row r="33" s="32" customFormat="1" ht="12.75" spans="1:13">
      <c r="A33" s="32">
        <v>-8</v>
      </c>
      <c r="B33" s="39">
        <v>0.045794</v>
      </c>
      <c r="C33" s="39">
        <v>0.022209</v>
      </c>
      <c r="D33" s="39">
        <v>0.016601</v>
      </c>
      <c r="E33" s="39" t="s">
        <v>349</v>
      </c>
      <c r="F33" s="39">
        <v>0.041222</v>
      </c>
      <c r="G33" s="39">
        <v>0.04637</v>
      </c>
      <c r="I33" s="39">
        <v>0.0282013333333333</v>
      </c>
      <c r="J33" s="39">
        <v>0.043796</v>
      </c>
      <c r="L33" s="42">
        <v>23.3084923204077</v>
      </c>
      <c r="M33" s="42">
        <v>36.1975342654453</v>
      </c>
    </row>
    <row r="34" s="32" customFormat="1" ht="12.75" spans="1:13">
      <c r="A34" s="32">
        <v>-9</v>
      </c>
      <c r="B34" s="39" t="s">
        <v>350</v>
      </c>
      <c r="C34" s="39">
        <v>0.01387</v>
      </c>
      <c r="D34" s="39">
        <v>0.025082</v>
      </c>
      <c r="E34" s="39">
        <v>0.030006</v>
      </c>
      <c r="F34" s="39">
        <v>0.029836</v>
      </c>
      <c r="G34" s="39">
        <v>0.040351</v>
      </c>
      <c r="I34" s="39">
        <v>0.019476</v>
      </c>
      <c r="J34" s="39">
        <v>0.0333976666666667</v>
      </c>
      <c r="L34" s="42">
        <v>16.0969763757835</v>
      </c>
      <c r="M34" s="42">
        <v>27.603278462704</v>
      </c>
    </row>
    <row r="35" s="32" customFormat="1" ht="12.75" spans="1:13">
      <c r="A35" s="32">
        <v>-12</v>
      </c>
      <c r="B35" s="39">
        <v>0.040794</v>
      </c>
      <c r="C35" s="39">
        <v>0.026483</v>
      </c>
      <c r="D35" s="39">
        <v>0.012187</v>
      </c>
      <c r="E35" s="39">
        <v>0.045821</v>
      </c>
      <c r="F35" s="39">
        <v>0.043263</v>
      </c>
      <c r="G35" s="39">
        <v>0.051802</v>
      </c>
      <c r="I35" s="39">
        <v>0.026488</v>
      </c>
      <c r="J35" s="39">
        <v>0.046962</v>
      </c>
      <c r="L35" s="42">
        <v>21.8924168331152</v>
      </c>
      <c r="M35" s="42">
        <v>38.8142434051932</v>
      </c>
    </row>
    <row r="36" s="32" customFormat="1" ht="12.75"/>
    <row r="37" s="32" customFormat="1" ht="12.75"/>
    <row r="38" s="32" customFormat="1" ht="12.75" spans="1:1">
      <c r="A38" s="46" t="s">
        <v>4</v>
      </c>
    </row>
    <row r="39" s="32" customFormat="1" ht="12.75" spans="1:12">
      <c r="A39" s="32" t="s">
        <v>284</v>
      </c>
      <c r="B39" s="6" t="s">
        <v>344</v>
      </c>
      <c r="C39" s="6"/>
      <c r="D39" s="6"/>
      <c r="E39" s="6" t="s">
        <v>345</v>
      </c>
      <c r="F39" s="6"/>
      <c r="G39" s="6"/>
      <c r="I39" s="46" t="s">
        <v>25</v>
      </c>
      <c r="L39" s="46" t="s">
        <v>107</v>
      </c>
    </row>
    <row r="40" s="32" customFormat="1" ht="12.75" spans="1:13">
      <c r="A40" s="32">
        <v>-4</v>
      </c>
      <c r="B40" s="39">
        <v>0.13993</v>
      </c>
      <c r="C40" s="39">
        <v>0.135682</v>
      </c>
      <c r="D40" s="39">
        <v>0.141485</v>
      </c>
      <c r="E40" s="39">
        <v>0.095835</v>
      </c>
      <c r="F40" s="39">
        <v>0.082766</v>
      </c>
      <c r="G40" s="39" t="s">
        <v>351</v>
      </c>
      <c r="I40" s="39">
        <v>0.139032333333333</v>
      </c>
      <c r="J40" s="39">
        <v>0.0893005</v>
      </c>
      <c r="L40" s="42">
        <v>100</v>
      </c>
      <c r="M40" s="42">
        <v>64.230023232006</v>
      </c>
    </row>
    <row r="41" s="32" customFormat="1" ht="12.75" spans="1:13">
      <c r="A41" s="32">
        <v>-5</v>
      </c>
      <c r="B41" s="39">
        <v>0.102795</v>
      </c>
      <c r="C41" s="39">
        <v>0.093285</v>
      </c>
      <c r="D41" s="39">
        <v>0.091158</v>
      </c>
      <c r="E41" s="39">
        <v>0.094436</v>
      </c>
      <c r="F41" s="39">
        <v>0.089331</v>
      </c>
      <c r="G41" s="39">
        <v>0.115343</v>
      </c>
      <c r="I41" s="39">
        <v>0.095746</v>
      </c>
      <c r="J41" s="39">
        <v>0.0997033333333333</v>
      </c>
      <c r="L41" s="42">
        <v>68.8659952001573</v>
      </c>
      <c r="M41" s="42">
        <v>71.7123354998957</v>
      </c>
    </row>
    <row r="42" s="32" customFormat="1" ht="12.75" spans="1:13">
      <c r="A42" s="32">
        <v>-5.5</v>
      </c>
      <c r="B42" s="39">
        <v>0.072932</v>
      </c>
      <c r="C42" s="39">
        <v>0.07182</v>
      </c>
      <c r="D42" s="39">
        <v>0.065619</v>
      </c>
      <c r="E42" s="39">
        <v>0.041552</v>
      </c>
      <c r="F42" s="39">
        <v>0.065694</v>
      </c>
      <c r="G42" s="39">
        <v>0.052318</v>
      </c>
      <c r="I42" s="39">
        <v>0.0701236666666667</v>
      </c>
      <c r="J42" s="39">
        <v>0.053188</v>
      </c>
      <c r="L42" s="42">
        <v>50.4369487193626</v>
      </c>
      <c r="M42" s="42">
        <v>38.2558493587823</v>
      </c>
    </row>
    <row r="43" s="32" customFormat="1" ht="12.75" spans="1:13">
      <c r="A43" s="32">
        <v>-6</v>
      </c>
      <c r="B43" s="39">
        <v>0.042164</v>
      </c>
      <c r="C43" s="39">
        <v>0.031078</v>
      </c>
      <c r="D43" s="39">
        <v>0.040889</v>
      </c>
      <c r="E43" s="39">
        <v>0.014782</v>
      </c>
      <c r="F43" s="39">
        <v>0.049005</v>
      </c>
      <c r="G43" s="39">
        <v>0.036394</v>
      </c>
      <c r="I43" s="39">
        <v>0.0380436666666667</v>
      </c>
      <c r="J43" s="39">
        <v>0.0333936666666667</v>
      </c>
      <c r="L43" s="42">
        <v>27.3631793084103</v>
      </c>
      <c r="M43" s="42">
        <v>24.0186335552641</v>
      </c>
    </row>
    <row r="44" s="32" customFormat="1" ht="12.75" spans="1:13">
      <c r="A44" s="32">
        <v>-7</v>
      </c>
      <c r="B44" s="39">
        <v>0.016913</v>
      </c>
      <c r="C44" s="39">
        <v>-0.00223</v>
      </c>
      <c r="D44" s="39">
        <v>0.0101</v>
      </c>
      <c r="E44" s="39">
        <v>0.010542</v>
      </c>
      <c r="F44" s="39">
        <v>0.047008</v>
      </c>
      <c r="G44" s="39">
        <v>-0.00662</v>
      </c>
      <c r="I44" s="39">
        <v>0.008261</v>
      </c>
      <c r="J44" s="39">
        <v>0.0169766666666667</v>
      </c>
      <c r="L44" s="42">
        <v>5.94178332618072</v>
      </c>
      <c r="M44" s="42">
        <v>12.2105889037802</v>
      </c>
    </row>
    <row r="45" s="32" customFormat="1" ht="12.75" spans="1:13">
      <c r="A45" s="32">
        <v>-8</v>
      </c>
      <c r="B45" s="39">
        <v>0.023634</v>
      </c>
      <c r="C45" s="39">
        <v>0.007492</v>
      </c>
      <c r="D45" s="39">
        <v>-0.0012</v>
      </c>
      <c r="E45" s="39">
        <v>0.000143</v>
      </c>
      <c r="F45" s="39">
        <v>0.02827</v>
      </c>
      <c r="G45" s="39">
        <v>0.029685</v>
      </c>
      <c r="I45" s="39">
        <v>0.00997533333333333</v>
      </c>
      <c r="J45" s="39">
        <v>0.019366</v>
      </c>
      <c r="L45" s="42">
        <v>7.17482983574564</v>
      </c>
      <c r="M45" s="42">
        <v>13.9291339904147</v>
      </c>
    </row>
    <row r="46" s="32" customFormat="1" ht="12.75" spans="1:13">
      <c r="A46" s="32">
        <v>-9</v>
      </c>
      <c r="B46" s="39">
        <v>0.020572</v>
      </c>
      <c r="C46" s="39">
        <v>-0.00464</v>
      </c>
      <c r="D46" s="39">
        <v>0.020273</v>
      </c>
      <c r="E46" s="39">
        <v>0.008412</v>
      </c>
      <c r="F46" s="39">
        <v>0.016227</v>
      </c>
      <c r="G46" s="39">
        <v>0.032812</v>
      </c>
      <c r="I46" s="39">
        <v>0.0120683333333333</v>
      </c>
      <c r="J46" s="39">
        <v>0.0191503333333333</v>
      </c>
      <c r="L46" s="42">
        <v>8.68023505323702</v>
      </c>
      <c r="M46" s="42">
        <v>13.7740141981362</v>
      </c>
    </row>
    <row r="47" s="32" customFormat="1" ht="12.75" spans="1:13">
      <c r="A47" s="32">
        <v>-12</v>
      </c>
      <c r="B47" s="39">
        <v>0.024952</v>
      </c>
      <c r="C47" s="39">
        <v>0.00836</v>
      </c>
      <c r="D47" s="39">
        <v>0.020958</v>
      </c>
      <c r="E47" s="39">
        <v>0.010895</v>
      </c>
      <c r="F47" s="39">
        <v>0.02101</v>
      </c>
      <c r="G47" s="39">
        <v>0.017835</v>
      </c>
      <c r="I47" s="39">
        <v>0.01809</v>
      </c>
      <c r="J47" s="39">
        <v>0.01658</v>
      </c>
      <c r="L47" s="42">
        <v>13.0113618654653</v>
      </c>
      <c r="M47" s="42">
        <v>11.9252835671319</v>
      </c>
    </row>
    <row r="48" s="32" customFormat="1" ht="12.75"/>
    <row r="49" s="32" customFormat="1" ht="12.75"/>
  </sheetData>
  <mergeCells count="8">
    <mergeCell ref="B2:D2"/>
    <mergeCell ref="E2:G2"/>
    <mergeCell ref="B15:D15"/>
    <mergeCell ref="E15:G15"/>
    <mergeCell ref="B27:D27"/>
    <mergeCell ref="E27:G27"/>
    <mergeCell ref="B39:D39"/>
    <mergeCell ref="E39:G39"/>
  </mergeCells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28"/>
  <sheetViews>
    <sheetView workbookViewId="0">
      <selection activeCell="J28" sqref="J28"/>
    </sheetView>
  </sheetViews>
  <sheetFormatPr defaultColWidth="9" defaultRowHeight="13.5"/>
  <cols>
    <col min="1" max="16384" width="9" style="27"/>
  </cols>
  <sheetData>
    <row r="1" spans="1:1">
      <c r="A1" s="30" t="s">
        <v>2</v>
      </c>
    </row>
    <row r="2" s="66" customFormat="1" customHeight="1" spans="1:73">
      <c r="A2" s="30" t="s">
        <v>352</v>
      </c>
      <c r="B2" s="30" t="s">
        <v>353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 t="s">
        <v>354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 t="s">
        <v>355</v>
      </c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 t="s">
        <v>356</v>
      </c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 t="s">
        <v>357</v>
      </c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 t="s">
        <v>358</v>
      </c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</row>
    <row r="3" spans="1:73">
      <c r="A3" s="6">
        <v>5</v>
      </c>
      <c r="B3" s="6">
        <v>0.1655</v>
      </c>
      <c r="C3" s="6">
        <v>0.1984</v>
      </c>
      <c r="D3" s="6">
        <v>0.1591</v>
      </c>
      <c r="E3" s="6">
        <v>0.1451</v>
      </c>
      <c r="F3" s="6">
        <v>0.1825</v>
      </c>
      <c r="G3" s="6">
        <v>0.1884</v>
      </c>
      <c r="H3" s="6">
        <v>0.1408</v>
      </c>
      <c r="I3" s="6">
        <v>0.1771</v>
      </c>
      <c r="J3" s="6">
        <v>0.1456</v>
      </c>
      <c r="K3" s="6">
        <v>0.1584</v>
      </c>
      <c r="L3" s="6">
        <v>0.1999</v>
      </c>
      <c r="M3" s="6">
        <v>0.1795</v>
      </c>
      <c r="N3" s="6">
        <v>0.0506</v>
      </c>
      <c r="O3" s="6">
        <v>0.0487</v>
      </c>
      <c r="P3" s="6">
        <v>0.0467</v>
      </c>
      <c r="Q3" s="6">
        <v>0.0503</v>
      </c>
      <c r="R3" s="6">
        <v>0.0427</v>
      </c>
      <c r="S3" s="6">
        <v>0.047</v>
      </c>
      <c r="T3" s="6">
        <v>0.0444</v>
      </c>
      <c r="U3" s="6">
        <v>0.0444</v>
      </c>
      <c r="V3" s="6">
        <v>0.0507</v>
      </c>
      <c r="W3" s="6">
        <v>0.0463</v>
      </c>
      <c r="X3" s="6">
        <v>0.0409</v>
      </c>
      <c r="Y3" s="6">
        <v>0.0545</v>
      </c>
      <c r="Z3" s="6">
        <v>0.0335</v>
      </c>
      <c r="AA3" s="6">
        <v>0.0217</v>
      </c>
      <c r="AB3" s="6">
        <v>0.0241</v>
      </c>
      <c r="AC3" s="6">
        <v>0.0217</v>
      </c>
      <c r="AD3" s="6">
        <v>0.0239</v>
      </c>
      <c r="AE3" s="6">
        <v>0.0241</v>
      </c>
      <c r="AF3" s="6">
        <v>0.0257</v>
      </c>
      <c r="AG3" s="6">
        <v>0.0222</v>
      </c>
      <c r="AH3" s="6">
        <v>0.0262</v>
      </c>
      <c r="AI3" s="6">
        <v>0.0298</v>
      </c>
      <c r="AJ3" s="6">
        <v>0.0324</v>
      </c>
      <c r="AK3" s="6">
        <v>0.0341</v>
      </c>
      <c r="AL3" s="6">
        <v>0.4823</v>
      </c>
      <c r="AM3" s="6">
        <v>0.4673</v>
      </c>
      <c r="AN3" s="6">
        <v>0.5689</v>
      </c>
      <c r="AO3" s="6">
        <v>0.3675</v>
      </c>
      <c r="AP3" s="6">
        <v>0.5119</v>
      </c>
      <c r="AQ3" s="6">
        <v>0.3804</v>
      </c>
      <c r="AR3" s="6">
        <v>0.4067</v>
      </c>
      <c r="AS3" s="6">
        <v>0.5217</v>
      </c>
      <c r="AT3" s="6">
        <v>0.4337</v>
      </c>
      <c r="AU3" s="6">
        <v>0.5155</v>
      </c>
      <c r="AV3" s="6">
        <v>0.4635</v>
      </c>
      <c r="AW3" s="6">
        <v>0.4881</v>
      </c>
      <c r="AX3" s="6">
        <v>0.7818</v>
      </c>
      <c r="AY3" s="6">
        <v>0.5633</v>
      </c>
      <c r="AZ3" s="6">
        <v>0.5201</v>
      </c>
      <c r="BA3" s="6">
        <v>0.4844</v>
      </c>
      <c r="BB3" s="6">
        <v>0.4559</v>
      </c>
      <c r="BC3" s="6">
        <v>0.5289</v>
      </c>
      <c r="BD3" s="6">
        <v>0.4379</v>
      </c>
      <c r="BE3" s="6">
        <v>0.6765</v>
      </c>
      <c r="BF3" s="6">
        <v>0.492</v>
      </c>
      <c r="BG3" s="6">
        <v>0.5805</v>
      </c>
      <c r="BH3" s="6">
        <v>0.6387</v>
      </c>
      <c r="BI3" s="6">
        <v>0.8902</v>
      </c>
      <c r="BJ3" s="6">
        <v>0.5345</v>
      </c>
      <c r="BK3" s="6">
        <v>0.3455</v>
      </c>
      <c r="BL3" s="6">
        <v>0.4328</v>
      </c>
      <c r="BM3" s="6">
        <v>0.2965</v>
      </c>
      <c r="BN3" s="6">
        <v>0.3213</v>
      </c>
      <c r="BO3" s="6">
        <v>0.4395</v>
      </c>
      <c r="BP3" s="6">
        <v>0.3738</v>
      </c>
      <c r="BQ3" s="6">
        <v>0.4496</v>
      </c>
      <c r="BR3" s="6">
        <v>0.5236</v>
      </c>
      <c r="BS3" s="6">
        <v>0.4532</v>
      </c>
      <c r="BT3" s="6">
        <v>0.4368</v>
      </c>
      <c r="BU3" s="6">
        <v>0.5587</v>
      </c>
    </row>
    <row r="4" spans="1:73">
      <c r="A4" s="6">
        <v>10</v>
      </c>
      <c r="B4" s="6">
        <v>0.5793</v>
      </c>
      <c r="C4" s="6">
        <v>0.6169</v>
      </c>
      <c r="D4" s="6">
        <v>0.4461</v>
      </c>
      <c r="E4" s="6">
        <v>0.5005</v>
      </c>
      <c r="F4" s="6">
        <v>0.5527</v>
      </c>
      <c r="G4" s="6">
        <v>0.4006</v>
      </c>
      <c r="H4" s="6">
        <v>0.4601</v>
      </c>
      <c r="I4" s="6">
        <v>0.5347</v>
      </c>
      <c r="J4" s="6">
        <v>0.4839</v>
      </c>
      <c r="K4" s="6">
        <v>0.4971</v>
      </c>
      <c r="L4" s="6">
        <v>0.4744</v>
      </c>
      <c r="M4" s="6">
        <v>0.3684</v>
      </c>
      <c r="N4" s="6">
        <v>0.1025</v>
      </c>
      <c r="O4" s="6">
        <v>0.0915</v>
      </c>
      <c r="P4" s="6">
        <v>0.0831</v>
      </c>
      <c r="Q4" s="6">
        <v>0.0881</v>
      </c>
      <c r="R4" s="6">
        <v>0.0943</v>
      </c>
      <c r="S4" s="6">
        <v>0.0923</v>
      </c>
      <c r="T4" s="6">
        <v>0.0771</v>
      </c>
      <c r="U4" s="6">
        <v>0.1069</v>
      </c>
      <c r="V4" s="6">
        <v>0.0682</v>
      </c>
      <c r="W4" s="6">
        <v>0.0844</v>
      </c>
      <c r="X4" s="6">
        <v>0.0988</v>
      </c>
      <c r="Y4" s="6">
        <v>0.0999</v>
      </c>
      <c r="Z4" s="6">
        <v>0.1482</v>
      </c>
      <c r="AA4" s="6">
        <v>0.1356</v>
      </c>
      <c r="AB4" s="6">
        <v>0.0928</v>
      </c>
      <c r="AC4" s="6">
        <v>0.1073</v>
      </c>
      <c r="AD4" s="6">
        <v>0.1189</v>
      </c>
      <c r="AE4" s="6">
        <v>0.1</v>
      </c>
      <c r="AF4" s="6">
        <v>0.1171</v>
      </c>
      <c r="AG4" s="6">
        <v>0.1067</v>
      </c>
      <c r="AH4" s="6">
        <v>0.0949</v>
      </c>
      <c r="AI4" s="6">
        <v>0.1295</v>
      </c>
      <c r="AJ4" s="6">
        <v>0.1141</v>
      </c>
      <c r="AK4" s="6">
        <v>0.1113</v>
      </c>
      <c r="AL4" s="6">
        <v>1.0319</v>
      </c>
      <c r="AM4" s="6">
        <v>1.2011</v>
      </c>
      <c r="AN4" s="6">
        <v>0.9081</v>
      </c>
      <c r="AO4" s="6">
        <v>1.0679</v>
      </c>
      <c r="AP4" s="6">
        <v>0.9527</v>
      </c>
      <c r="AQ4" s="6">
        <v>0.908</v>
      </c>
      <c r="AR4" s="6">
        <v>1.0213</v>
      </c>
      <c r="AS4" s="6">
        <v>1.0276</v>
      </c>
      <c r="AT4" s="6">
        <v>0.7459</v>
      </c>
      <c r="AU4" s="6">
        <v>0.8215</v>
      </c>
      <c r="AV4" s="6">
        <v>0.85</v>
      </c>
      <c r="AW4" s="6">
        <v>0.8335</v>
      </c>
      <c r="AX4" s="6">
        <v>0.4529</v>
      </c>
      <c r="AY4" s="6">
        <v>0.3753</v>
      </c>
      <c r="AZ4" s="6">
        <v>0.4405</v>
      </c>
      <c r="BA4" s="6">
        <v>0.263</v>
      </c>
      <c r="BB4" s="6">
        <v>0.2807</v>
      </c>
      <c r="BC4" s="6">
        <v>0.3947</v>
      </c>
      <c r="BD4" s="6">
        <v>0.2892</v>
      </c>
      <c r="BE4" s="6">
        <v>0.3649</v>
      </c>
      <c r="BF4" s="6">
        <v>0.3151</v>
      </c>
      <c r="BG4" s="6">
        <v>0.3834</v>
      </c>
      <c r="BH4" s="6">
        <v>0.3033</v>
      </c>
      <c r="BI4" s="6">
        <v>0.4638</v>
      </c>
      <c r="BJ4" s="6">
        <v>0.5515</v>
      </c>
      <c r="BK4" s="6">
        <v>0.5875</v>
      </c>
      <c r="BL4" s="6">
        <v>0.4974</v>
      </c>
      <c r="BM4" s="6">
        <v>0.5229</v>
      </c>
      <c r="BN4" s="6">
        <v>0.3749</v>
      </c>
      <c r="BO4" s="6">
        <v>0.3866</v>
      </c>
      <c r="BP4" s="6">
        <v>0.5438</v>
      </c>
      <c r="BQ4" s="6">
        <v>0.4647</v>
      </c>
      <c r="BR4" s="6">
        <v>0.4241</v>
      </c>
      <c r="BS4" s="6">
        <v>0.5361</v>
      </c>
      <c r="BT4" s="6">
        <v>0.5581</v>
      </c>
      <c r="BU4" s="6">
        <v>0.6152</v>
      </c>
    </row>
    <row r="5" spans="1:73">
      <c r="A5" s="6">
        <v>20</v>
      </c>
      <c r="B5" s="6">
        <v>0.8034</v>
      </c>
      <c r="C5" s="6">
        <v>0.7125</v>
      </c>
      <c r="D5" s="6">
        <v>0.7015</v>
      </c>
      <c r="E5" s="6">
        <v>0.5586</v>
      </c>
      <c r="F5" s="6">
        <v>0.5733</v>
      </c>
      <c r="G5" s="6">
        <v>0.5637</v>
      </c>
      <c r="H5" s="6">
        <v>0.6897</v>
      </c>
      <c r="I5" s="6">
        <v>0.6273</v>
      </c>
      <c r="J5" s="6">
        <v>0.6215</v>
      </c>
      <c r="K5" s="6">
        <v>0.6673</v>
      </c>
      <c r="L5" s="6">
        <v>0.5701</v>
      </c>
      <c r="M5" s="6">
        <v>0.651</v>
      </c>
      <c r="N5" s="6">
        <v>0.1607</v>
      </c>
      <c r="O5" s="6">
        <v>0.1541</v>
      </c>
      <c r="P5" s="6">
        <v>0.1283</v>
      </c>
      <c r="Q5" s="6">
        <v>0.1503</v>
      </c>
      <c r="R5" s="6">
        <v>0.1209</v>
      </c>
      <c r="S5" s="6">
        <v>0.1147</v>
      </c>
      <c r="T5" s="6">
        <v>0.1216</v>
      </c>
      <c r="U5" s="6">
        <v>0.1498</v>
      </c>
      <c r="V5" s="6">
        <v>0.1164</v>
      </c>
      <c r="W5" s="6">
        <v>0.1327</v>
      </c>
      <c r="X5" s="6">
        <v>0.1143</v>
      </c>
      <c r="Y5" s="6">
        <v>0.1181</v>
      </c>
      <c r="Z5" s="6">
        <v>0.223</v>
      </c>
      <c r="AA5" s="6">
        <v>0.2225</v>
      </c>
      <c r="AB5" s="6">
        <v>0.2029</v>
      </c>
      <c r="AC5" s="6">
        <v>0.2294</v>
      </c>
      <c r="AD5" s="6">
        <v>0.1739</v>
      </c>
      <c r="AE5" s="6">
        <v>0.2457</v>
      </c>
      <c r="AF5" s="6">
        <v>0.2026</v>
      </c>
      <c r="AG5" s="6">
        <v>0.1917</v>
      </c>
      <c r="AH5" s="6">
        <v>0.2083</v>
      </c>
      <c r="AI5" s="6">
        <v>0.2341</v>
      </c>
      <c r="AJ5" s="6">
        <v>0.2147</v>
      </c>
      <c r="AK5" s="6">
        <v>0.2364</v>
      </c>
      <c r="AL5" s="6">
        <v>1.8646</v>
      </c>
      <c r="AM5" s="6">
        <v>1.9913</v>
      </c>
      <c r="AN5" s="6">
        <v>1.8465</v>
      </c>
      <c r="AO5" s="6">
        <v>1.3017</v>
      </c>
      <c r="AP5" s="6">
        <v>1.6565</v>
      </c>
      <c r="AQ5" s="6">
        <v>1.4433</v>
      </c>
      <c r="AR5" s="6">
        <v>1.6955</v>
      </c>
      <c r="AS5" s="6">
        <v>1.5741</v>
      </c>
      <c r="AT5" s="6">
        <v>1.5423</v>
      </c>
      <c r="AU5" s="6">
        <v>1.5683</v>
      </c>
      <c r="AV5" s="6">
        <v>1.3789</v>
      </c>
      <c r="AW5" s="6">
        <v>1.9811</v>
      </c>
      <c r="AX5" s="6">
        <v>0.8662</v>
      </c>
      <c r="AY5" s="6">
        <v>0.9695</v>
      </c>
      <c r="AZ5" s="6">
        <v>0.68</v>
      </c>
      <c r="BA5" s="6">
        <v>0.5202</v>
      </c>
      <c r="BB5" s="6">
        <v>0.654</v>
      </c>
      <c r="BC5" s="6">
        <v>0.595</v>
      </c>
      <c r="BD5" s="6">
        <v>0.6439</v>
      </c>
      <c r="BE5" s="6">
        <v>0.721</v>
      </c>
      <c r="BF5" s="6">
        <v>0.6528</v>
      </c>
      <c r="BG5" s="6">
        <v>0.7235</v>
      </c>
      <c r="BH5" s="6">
        <v>0.9294</v>
      </c>
      <c r="BI5" s="6">
        <v>0.9211</v>
      </c>
      <c r="BJ5" s="6">
        <v>0.9215</v>
      </c>
      <c r="BK5" s="6">
        <v>0.9847</v>
      </c>
      <c r="BL5" s="6">
        <v>0.7691</v>
      </c>
      <c r="BM5" s="6">
        <v>0.9816</v>
      </c>
      <c r="BN5" s="6">
        <v>0.8625</v>
      </c>
      <c r="BO5" s="6">
        <v>0.7605</v>
      </c>
      <c r="BP5" s="6">
        <v>0.7465</v>
      </c>
      <c r="BQ5" s="6">
        <v>0.9181</v>
      </c>
      <c r="BR5" s="6">
        <v>1.0245</v>
      </c>
      <c r="BS5" s="6">
        <v>0.9918</v>
      </c>
      <c r="BT5" s="6">
        <v>1.0875</v>
      </c>
      <c r="BU5" s="6">
        <v>1.0697</v>
      </c>
    </row>
    <row r="6" spans="1:73">
      <c r="A6" s="6">
        <v>40</v>
      </c>
      <c r="B6" s="6">
        <v>2.2719</v>
      </c>
      <c r="C6" s="6">
        <v>2.1178</v>
      </c>
      <c r="D6" s="6">
        <v>1.8281</v>
      </c>
      <c r="E6" s="6">
        <v>2.0075</v>
      </c>
      <c r="F6" s="6">
        <v>1.925</v>
      </c>
      <c r="G6" s="6">
        <v>1.9613</v>
      </c>
      <c r="H6" s="6">
        <v>1.7184</v>
      </c>
      <c r="I6" s="6">
        <v>2.3157</v>
      </c>
      <c r="J6" s="6">
        <v>1.9221</v>
      </c>
      <c r="K6" s="6">
        <v>2.4083</v>
      </c>
      <c r="L6" s="6">
        <v>2.2319</v>
      </c>
      <c r="M6" s="6">
        <v>2.0853</v>
      </c>
      <c r="N6" s="6">
        <v>0.4306</v>
      </c>
      <c r="O6" s="6">
        <v>0.4523</v>
      </c>
      <c r="P6" s="6">
        <v>0.326</v>
      </c>
      <c r="Q6" s="6">
        <v>0.3281</v>
      </c>
      <c r="R6" s="6">
        <v>0.3179</v>
      </c>
      <c r="S6" s="6">
        <v>0.3365</v>
      </c>
      <c r="T6" s="6">
        <v>0.3361</v>
      </c>
      <c r="U6" s="6">
        <v>0.3586</v>
      </c>
      <c r="V6" s="6">
        <v>0.3339</v>
      </c>
      <c r="W6" s="6">
        <v>0.3587</v>
      </c>
      <c r="X6" s="6">
        <v>0.3247</v>
      </c>
      <c r="Y6" s="6">
        <v>0.4495</v>
      </c>
      <c r="Z6" s="6">
        <v>0.7397</v>
      </c>
      <c r="AA6" s="6">
        <v>0.7164</v>
      </c>
      <c r="AB6" s="6">
        <v>0.6657</v>
      </c>
      <c r="AC6" s="6">
        <v>0.6379</v>
      </c>
      <c r="AD6" s="6">
        <v>0.71</v>
      </c>
      <c r="AE6" s="6">
        <v>0.6188</v>
      </c>
      <c r="AF6" s="6">
        <v>0.6294</v>
      </c>
      <c r="AG6" s="6">
        <v>0.6207</v>
      </c>
      <c r="AH6" s="6">
        <v>0.6279</v>
      </c>
      <c r="AI6" s="6">
        <v>0.7121</v>
      </c>
      <c r="AJ6" s="6">
        <v>0.7407</v>
      </c>
      <c r="AK6" s="6">
        <v>0.8037</v>
      </c>
      <c r="AL6" s="6">
        <v>3.4552</v>
      </c>
      <c r="AM6" s="6">
        <v>3.5527</v>
      </c>
      <c r="AN6" s="6">
        <v>2.8106</v>
      </c>
      <c r="AO6" s="6">
        <v>3.238</v>
      </c>
      <c r="AP6" s="6">
        <v>3.2243</v>
      </c>
      <c r="AQ6" s="6">
        <v>3.0292</v>
      </c>
      <c r="AR6" s="6">
        <v>3.2892</v>
      </c>
      <c r="AS6" s="6">
        <v>2.9787</v>
      </c>
      <c r="AT6" s="6">
        <v>3.1136</v>
      </c>
      <c r="AU6" s="6">
        <v>3.2927</v>
      </c>
      <c r="AV6" s="6">
        <v>3.5955</v>
      </c>
      <c r="AW6" s="6">
        <v>4.0681</v>
      </c>
      <c r="AX6" s="6">
        <v>3.4293</v>
      </c>
      <c r="AY6" s="6">
        <v>3.7968</v>
      </c>
      <c r="AZ6" s="6">
        <v>3.197</v>
      </c>
      <c r="BA6" s="6">
        <v>2.9315</v>
      </c>
      <c r="BB6" s="6">
        <v>3.241</v>
      </c>
      <c r="BC6" s="6">
        <v>3.2229</v>
      </c>
      <c r="BD6" s="6">
        <v>3.0183</v>
      </c>
      <c r="BE6" s="6">
        <v>2.9727</v>
      </c>
      <c r="BF6" s="6">
        <v>2.6979</v>
      </c>
      <c r="BG6" s="6">
        <v>3.1685</v>
      </c>
      <c r="BH6" s="6">
        <v>3.2825</v>
      </c>
      <c r="BI6" s="6">
        <v>4.0758</v>
      </c>
      <c r="BJ6" s="6">
        <v>3.213</v>
      </c>
      <c r="BK6" s="6">
        <v>2.5611</v>
      </c>
      <c r="BL6" s="6">
        <v>2.8264</v>
      </c>
      <c r="BM6" s="6">
        <v>2.7379</v>
      </c>
      <c r="BN6" s="6">
        <v>3.084</v>
      </c>
      <c r="BO6" s="6">
        <v>2.7186</v>
      </c>
      <c r="BP6" s="6">
        <v>2.4471</v>
      </c>
      <c r="BQ6" s="6">
        <v>2.5481</v>
      </c>
      <c r="BR6" s="6">
        <v>3.1886</v>
      </c>
      <c r="BS6" s="6">
        <v>2.9539</v>
      </c>
      <c r="BT6" s="6">
        <v>3.1827</v>
      </c>
      <c r="BU6" s="6">
        <v>3.501</v>
      </c>
    </row>
    <row r="7" spans="1:73">
      <c r="A7" s="6">
        <v>80</v>
      </c>
      <c r="B7" s="6">
        <v>3.0148</v>
      </c>
      <c r="C7" s="6">
        <v>3.2053</v>
      </c>
      <c r="D7" s="6">
        <v>3.1163</v>
      </c>
      <c r="E7" s="6">
        <v>2.8474</v>
      </c>
      <c r="F7" s="6">
        <v>3.2853</v>
      </c>
      <c r="G7" s="6">
        <v>2.8342</v>
      </c>
      <c r="H7" s="6">
        <v>3.1382</v>
      </c>
      <c r="I7" s="6">
        <v>3.0797</v>
      </c>
      <c r="J7" s="6">
        <v>3.2101</v>
      </c>
      <c r="K7" s="6">
        <v>3.4732</v>
      </c>
      <c r="L7" s="6">
        <v>3.8722</v>
      </c>
      <c r="M7" s="6">
        <v>3.1151</v>
      </c>
      <c r="N7" s="6">
        <v>0.5891</v>
      </c>
      <c r="O7" s="6">
        <v>0.5319</v>
      </c>
      <c r="P7" s="6">
        <v>0.5131</v>
      </c>
      <c r="Q7" s="6">
        <v>0.4959</v>
      </c>
      <c r="R7" s="6">
        <v>0.4513</v>
      </c>
      <c r="S7" s="6">
        <v>0.5404</v>
      </c>
      <c r="T7" s="6">
        <v>0.5338</v>
      </c>
      <c r="U7" s="6">
        <v>0.5433</v>
      </c>
      <c r="V7" s="6">
        <v>0.5223</v>
      </c>
      <c r="W7" s="6">
        <v>0.5529</v>
      </c>
      <c r="X7" s="6">
        <v>0.5791</v>
      </c>
      <c r="Y7" s="6">
        <v>0.6892</v>
      </c>
      <c r="Z7" s="6">
        <v>1.2397</v>
      </c>
      <c r="AA7" s="6">
        <v>1.2543</v>
      </c>
      <c r="AB7" s="6">
        <v>1.0153</v>
      </c>
      <c r="AC7" s="6">
        <v>1.0909</v>
      </c>
      <c r="AD7" s="6">
        <v>1.0871</v>
      </c>
      <c r="AE7" s="6">
        <v>1.048</v>
      </c>
      <c r="AF7" s="6">
        <v>1.2011</v>
      </c>
      <c r="AG7" s="6">
        <v>1.1164</v>
      </c>
      <c r="AH7" s="6">
        <v>1.1169</v>
      </c>
      <c r="AI7" s="6">
        <v>1.0292</v>
      </c>
      <c r="AJ7" s="6">
        <v>1.2195</v>
      </c>
      <c r="AK7" s="6">
        <v>1.285</v>
      </c>
      <c r="AL7" s="6">
        <v>5.4963</v>
      </c>
      <c r="AM7" s="6">
        <v>5.2429</v>
      </c>
      <c r="AN7" s="6">
        <v>5.5946</v>
      </c>
      <c r="AO7" s="6">
        <v>5.7008</v>
      </c>
      <c r="AP7" s="6">
        <v>6.5169</v>
      </c>
      <c r="AQ7" s="6">
        <v>4.7513</v>
      </c>
      <c r="AR7" s="6">
        <v>5.4457</v>
      </c>
      <c r="AS7" s="6">
        <v>5.4943</v>
      </c>
      <c r="AT7" s="6">
        <v>5.4431</v>
      </c>
      <c r="AU7" s="6">
        <v>5.8978</v>
      </c>
      <c r="AV7" s="6">
        <v>7.2377</v>
      </c>
      <c r="AW7" s="6">
        <v>6.2659</v>
      </c>
      <c r="AX7" s="6">
        <v>6.1552</v>
      </c>
      <c r="AY7" s="6">
        <v>5.6477</v>
      </c>
      <c r="AZ7" s="6">
        <v>5.2177</v>
      </c>
      <c r="BA7" s="6">
        <v>6.0089</v>
      </c>
      <c r="BB7" s="6">
        <v>5.4421</v>
      </c>
      <c r="BC7" s="6">
        <v>4.9731</v>
      </c>
      <c r="BD7" s="6">
        <v>5.8554</v>
      </c>
      <c r="BE7" s="6">
        <v>5.7915</v>
      </c>
      <c r="BF7" s="6">
        <v>5.2327</v>
      </c>
      <c r="BG7" s="6">
        <v>5.1433</v>
      </c>
      <c r="BH7" s="6">
        <v>6.5062</v>
      </c>
      <c r="BI7" s="6">
        <v>6.7635</v>
      </c>
      <c r="BJ7" s="6">
        <v>4.9691</v>
      </c>
      <c r="BK7" s="6">
        <v>4.2999</v>
      </c>
      <c r="BL7" s="6">
        <v>4.4247</v>
      </c>
      <c r="BM7" s="6">
        <v>4.7511</v>
      </c>
      <c r="BN7" s="6">
        <v>3.852</v>
      </c>
      <c r="BO7" s="6">
        <v>3.741</v>
      </c>
      <c r="BP7" s="6">
        <v>4.6819</v>
      </c>
      <c r="BQ7" s="6">
        <v>4.3722</v>
      </c>
      <c r="BR7" s="6">
        <v>5.1475</v>
      </c>
      <c r="BS7" s="6">
        <v>5.1884</v>
      </c>
      <c r="BT7" s="6">
        <v>5.4604</v>
      </c>
      <c r="BU7" s="6">
        <v>5.1949</v>
      </c>
    </row>
    <row r="8" spans="1:73">
      <c r="A8" s="6">
        <v>100</v>
      </c>
      <c r="B8" s="6">
        <v>3.6315</v>
      </c>
      <c r="C8" s="6">
        <v>3.3737</v>
      </c>
      <c r="D8" s="6">
        <v>3.6011</v>
      </c>
      <c r="E8" s="6">
        <v>3.1843</v>
      </c>
      <c r="F8" s="6">
        <v>3.9038</v>
      </c>
      <c r="G8" s="6">
        <v>3.9821</v>
      </c>
      <c r="H8" s="6">
        <v>3.9967</v>
      </c>
      <c r="I8" s="6">
        <v>3.9765</v>
      </c>
      <c r="J8" s="6">
        <v>4.2431</v>
      </c>
      <c r="K8" s="6">
        <v>4.0427</v>
      </c>
      <c r="L8" s="6">
        <v>4.0157</v>
      </c>
      <c r="M8" s="6">
        <v>4.3374</v>
      </c>
      <c r="N8" s="6">
        <v>0.6167</v>
      </c>
      <c r="O8" s="6">
        <v>0.7273</v>
      </c>
      <c r="P8" s="6">
        <v>0.5356</v>
      </c>
      <c r="Q8" s="6">
        <v>0.5761</v>
      </c>
      <c r="R8" s="6">
        <v>0.5359</v>
      </c>
      <c r="S8" s="6">
        <v>0.6076</v>
      </c>
      <c r="T8" s="6">
        <v>0.6093</v>
      </c>
      <c r="U8" s="6">
        <v>0.5358</v>
      </c>
      <c r="V8" s="6">
        <v>0.6255</v>
      </c>
      <c r="W8" s="6">
        <v>0.6245</v>
      </c>
      <c r="X8" s="6">
        <v>0.6643</v>
      </c>
      <c r="Y8" s="6">
        <v>0.6941</v>
      </c>
      <c r="Z8" s="6">
        <v>1.3692</v>
      </c>
      <c r="AA8" s="6">
        <v>1.5367</v>
      </c>
      <c r="AB8" s="6">
        <v>1.1381</v>
      </c>
      <c r="AC8" s="6">
        <v>1.2025</v>
      </c>
      <c r="AD8" s="6">
        <v>1.0548</v>
      </c>
      <c r="AE8" s="6">
        <v>1.2988</v>
      </c>
      <c r="AF8" s="6">
        <v>1.2481</v>
      </c>
      <c r="AG8" s="6">
        <v>1.2979</v>
      </c>
      <c r="AH8" s="6">
        <v>1.1863</v>
      </c>
      <c r="AI8" s="6">
        <v>1.2571</v>
      </c>
      <c r="AJ8" s="6">
        <v>1.5477</v>
      </c>
      <c r="AK8" s="6">
        <v>1.2043</v>
      </c>
      <c r="AL8" s="6">
        <v>6.9279</v>
      </c>
      <c r="AM8" s="6">
        <v>6.6703</v>
      </c>
      <c r="AN8" s="6">
        <v>6.2105</v>
      </c>
      <c r="AO8" s="6">
        <v>6.4788</v>
      </c>
      <c r="AP8" s="6">
        <v>5.7601</v>
      </c>
      <c r="AQ8" s="6">
        <v>6.4848</v>
      </c>
      <c r="AR8" s="6">
        <v>6.1759</v>
      </c>
      <c r="AS8" s="6">
        <v>5.8797</v>
      </c>
      <c r="AT8" s="6">
        <v>5.8525</v>
      </c>
      <c r="AU8" s="6">
        <v>6.7921</v>
      </c>
      <c r="AV8" s="6">
        <v>5.6339</v>
      </c>
      <c r="AW8" s="6">
        <v>7.1101</v>
      </c>
      <c r="AX8" s="6">
        <v>7.4261</v>
      </c>
      <c r="AY8" s="6">
        <v>5.9069</v>
      </c>
      <c r="AZ8" s="6">
        <v>6.3727</v>
      </c>
      <c r="BA8" s="6">
        <v>5.5843</v>
      </c>
      <c r="BB8" s="6">
        <v>6.6061</v>
      </c>
      <c r="BC8" s="6">
        <v>5.9233</v>
      </c>
      <c r="BD8" s="6">
        <v>5.4501</v>
      </c>
      <c r="BE8" s="6">
        <v>5.8674</v>
      </c>
      <c r="BF8" s="6">
        <v>5.9973</v>
      </c>
      <c r="BG8" s="6">
        <v>6.2683</v>
      </c>
      <c r="BH8" s="6">
        <v>5.6713</v>
      </c>
      <c r="BI8" s="6">
        <v>5.6837</v>
      </c>
      <c r="BJ8" s="6">
        <v>6.4194</v>
      </c>
      <c r="BK8" s="6">
        <v>4.5363</v>
      </c>
      <c r="BL8" s="6">
        <v>4.5546</v>
      </c>
      <c r="BM8" s="6">
        <v>5.9745</v>
      </c>
      <c r="BN8" s="6">
        <v>5.1492</v>
      </c>
      <c r="BO8" s="6">
        <v>4.5807</v>
      </c>
      <c r="BP8" s="6">
        <v>5.0633</v>
      </c>
      <c r="BQ8" s="6">
        <v>5.3051</v>
      </c>
      <c r="BR8" s="6">
        <v>5.2348</v>
      </c>
      <c r="BS8" s="6">
        <v>5.0329</v>
      </c>
      <c r="BT8" s="6">
        <v>5.3885</v>
      </c>
      <c r="BU8" s="6">
        <v>5.4215</v>
      </c>
    </row>
    <row r="11" spans="1:1">
      <c r="A11" s="30" t="s">
        <v>3</v>
      </c>
    </row>
    <row r="12" s="66" customFormat="1" customHeight="1" spans="1:73">
      <c r="A12" s="30" t="s">
        <v>352</v>
      </c>
      <c r="B12" s="30" t="s">
        <v>353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 t="s">
        <v>354</v>
      </c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 t="s">
        <v>355</v>
      </c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 t="s">
        <v>356</v>
      </c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 t="s">
        <v>357</v>
      </c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 t="s">
        <v>358</v>
      </c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</row>
    <row r="13" spans="1:73">
      <c r="A13" s="6">
        <v>5</v>
      </c>
      <c r="B13" s="6">
        <v>0.178</v>
      </c>
      <c r="C13" s="6">
        <v>0.23</v>
      </c>
      <c r="D13" s="6">
        <v>0.217</v>
      </c>
      <c r="E13" s="6">
        <v>0.19</v>
      </c>
      <c r="F13" s="6">
        <v>0.326</v>
      </c>
      <c r="G13" s="6">
        <v>0.163</v>
      </c>
      <c r="H13" s="6">
        <v>0.174</v>
      </c>
      <c r="I13" s="6">
        <v>0.205</v>
      </c>
      <c r="J13" s="6">
        <v>0.258</v>
      </c>
      <c r="K13" s="6">
        <v>0.171</v>
      </c>
      <c r="L13" s="6">
        <v>0.283</v>
      </c>
      <c r="M13" s="6">
        <v>0.164</v>
      </c>
      <c r="N13" s="6">
        <v>0.048</v>
      </c>
      <c r="O13" s="6">
        <v>0.044</v>
      </c>
      <c r="P13" s="6">
        <v>0.056</v>
      </c>
      <c r="Q13" s="6">
        <v>0.053</v>
      </c>
      <c r="R13" s="6">
        <v>0.055</v>
      </c>
      <c r="S13" s="6">
        <v>0.061</v>
      </c>
      <c r="T13" s="6">
        <v>0.082</v>
      </c>
      <c r="U13" s="6">
        <v>0.056</v>
      </c>
      <c r="V13" s="6">
        <v>0.062</v>
      </c>
      <c r="W13" s="6">
        <v>0.072</v>
      </c>
      <c r="X13" s="6">
        <v>0.092</v>
      </c>
      <c r="Y13" s="6">
        <v>0.072</v>
      </c>
      <c r="Z13" s="6">
        <v>0.034</v>
      </c>
      <c r="AA13" s="6">
        <v>0.028</v>
      </c>
      <c r="AB13" s="6">
        <v>0.037</v>
      </c>
      <c r="AC13" s="6">
        <v>0.03</v>
      </c>
      <c r="AD13" s="6">
        <v>0.027</v>
      </c>
      <c r="AE13" s="6">
        <v>0.025</v>
      </c>
      <c r="AF13" s="6">
        <v>0.032</v>
      </c>
      <c r="AG13" s="6">
        <v>0.025</v>
      </c>
      <c r="AH13" s="6">
        <v>0.025</v>
      </c>
      <c r="AI13" s="6">
        <v>0.028</v>
      </c>
      <c r="AJ13" s="6">
        <v>0.039</v>
      </c>
      <c r="AK13" s="6">
        <v>0.041</v>
      </c>
      <c r="AL13" s="6">
        <v>0.854</v>
      </c>
      <c r="AM13" s="6">
        <v>0.725</v>
      </c>
      <c r="AN13" s="6">
        <v>0.38</v>
      </c>
      <c r="AO13" s="6">
        <v>0.508</v>
      </c>
      <c r="AP13" s="6">
        <v>0.479</v>
      </c>
      <c r="AQ13" s="6">
        <v>0.432</v>
      </c>
      <c r="AR13" s="6">
        <v>0.601</v>
      </c>
      <c r="AS13" s="6">
        <v>0.511</v>
      </c>
      <c r="AT13" s="6">
        <v>0.713</v>
      </c>
      <c r="AU13" s="6">
        <v>0.413</v>
      </c>
      <c r="AV13" s="6">
        <v>0.503</v>
      </c>
      <c r="AW13" s="6">
        <v>0.718</v>
      </c>
      <c r="AX13" s="6">
        <v>0.864</v>
      </c>
      <c r="AY13" s="6">
        <v>0.738</v>
      </c>
      <c r="AZ13" s="6">
        <v>0.639</v>
      </c>
      <c r="BA13" s="6">
        <v>0.706</v>
      </c>
      <c r="BB13" s="6">
        <v>0.766</v>
      </c>
      <c r="BC13" s="6">
        <v>0.708</v>
      </c>
      <c r="BD13" s="6">
        <v>0.721</v>
      </c>
      <c r="BE13" s="6">
        <v>0.926</v>
      </c>
      <c r="BF13" s="6">
        <v>0.645</v>
      </c>
      <c r="BG13" s="6">
        <v>0.972</v>
      </c>
      <c r="BH13" s="6">
        <v>0.753</v>
      </c>
      <c r="BI13" s="6">
        <v>0.732</v>
      </c>
      <c r="BJ13" s="6">
        <v>0.5</v>
      </c>
      <c r="BK13" s="6">
        <v>0.449</v>
      </c>
      <c r="BL13" s="6">
        <v>0.442</v>
      </c>
      <c r="BM13" s="6">
        <v>0.603</v>
      </c>
      <c r="BN13" s="6">
        <v>0.575</v>
      </c>
      <c r="BO13" s="6">
        <v>0.417</v>
      </c>
      <c r="BP13" s="6">
        <v>0.569</v>
      </c>
      <c r="BQ13" s="6">
        <v>0.479</v>
      </c>
      <c r="BR13" s="6">
        <v>0.47</v>
      </c>
      <c r="BS13" s="6">
        <v>0.623</v>
      </c>
      <c r="BT13" s="6">
        <v>0.51</v>
      </c>
      <c r="BU13" s="6">
        <v>0.502</v>
      </c>
    </row>
    <row r="14" spans="1:73">
      <c r="A14" s="6">
        <v>10</v>
      </c>
      <c r="B14" s="6">
        <v>0.411</v>
      </c>
      <c r="C14" s="6">
        <v>0.379</v>
      </c>
      <c r="D14" s="6">
        <v>0.301</v>
      </c>
      <c r="E14" s="6">
        <v>0.365</v>
      </c>
      <c r="F14" s="6">
        <v>0.383</v>
      </c>
      <c r="G14" s="6">
        <v>0.458</v>
      </c>
      <c r="H14" s="6">
        <v>0.451</v>
      </c>
      <c r="I14" s="6">
        <v>0.42</v>
      </c>
      <c r="J14" s="6">
        <v>0.35</v>
      </c>
      <c r="K14" s="6">
        <v>0.464</v>
      </c>
      <c r="L14" s="6">
        <v>0.42</v>
      </c>
      <c r="M14" s="6">
        <v>0.371</v>
      </c>
      <c r="N14" s="6">
        <v>0.122</v>
      </c>
      <c r="O14" s="6">
        <v>0.1</v>
      </c>
      <c r="P14" s="6">
        <v>0.099</v>
      </c>
      <c r="Q14" s="6">
        <v>0.065</v>
      </c>
      <c r="R14" s="6">
        <v>0.084</v>
      </c>
      <c r="S14" s="6">
        <v>0.086</v>
      </c>
      <c r="T14" s="6">
        <v>0.104</v>
      </c>
      <c r="U14" s="6">
        <v>0.082</v>
      </c>
      <c r="V14" s="6">
        <v>0.064</v>
      </c>
      <c r="W14" s="6">
        <v>0.066</v>
      </c>
      <c r="X14" s="6">
        <v>0.084</v>
      </c>
      <c r="Y14" s="6">
        <v>0.131</v>
      </c>
      <c r="Z14" s="6">
        <v>0.065</v>
      </c>
      <c r="AA14" s="6">
        <v>0.051</v>
      </c>
      <c r="AB14" s="6">
        <v>0.063</v>
      </c>
      <c r="AC14" s="6">
        <v>0.069</v>
      </c>
      <c r="AD14" s="6">
        <v>0.067</v>
      </c>
      <c r="AE14" s="6">
        <v>0.071</v>
      </c>
      <c r="AF14" s="6">
        <v>0.091</v>
      </c>
      <c r="AG14" s="6">
        <v>0.064</v>
      </c>
      <c r="AH14" s="6">
        <v>0.052</v>
      </c>
      <c r="AI14" s="6">
        <v>0.068</v>
      </c>
      <c r="AJ14" s="6">
        <v>0.06</v>
      </c>
      <c r="AK14" s="6">
        <v>0.054</v>
      </c>
      <c r="AL14" s="6">
        <v>1.374</v>
      </c>
      <c r="AM14" s="6">
        <v>0.765</v>
      </c>
      <c r="AN14" s="6">
        <v>1.014</v>
      </c>
      <c r="AO14" s="6">
        <v>0.858</v>
      </c>
      <c r="AP14" s="6">
        <v>0.99</v>
      </c>
      <c r="AQ14" s="6">
        <v>0.886</v>
      </c>
      <c r="AR14" s="6">
        <v>0.657</v>
      </c>
      <c r="AS14" s="6">
        <v>1.125</v>
      </c>
      <c r="AT14" s="6">
        <v>0.936</v>
      </c>
      <c r="AU14" s="6">
        <v>1.033</v>
      </c>
      <c r="AV14" s="6">
        <v>1.191</v>
      </c>
      <c r="AW14" s="6">
        <v>1.059</v>
      </c>
      <c r="AX14" s="6">
        <v>1.556</v>
      </c>
      <c r="AY14" s="6">
        <v>1.316</v>
      </c>
      <c r="AZ14" s="6">
        <v>0.813</v>
      </c>
      <c r="BA14" s="6">
        <v>1.062</v>
      </c>
      <c r="BB14" s="6">
        <v>1.144</v>
      </c>
      <c r="BC14" s="6">
        <v>1.269</v>
      </c>
      <c r="BD14" s="6">
        <v>1.309</v>
      </c>
      <c r="BE14" s="6">
        <v>1.371</v>
      </c>
      <c r="BF14" s="6">
        <v>1.371</v>
      </c>
      <c r="BG14" s="6">
        <v>1.153</v>
      </c>
      <c r="BH14" s="6">
        <v>1.642</v>
      </c>
      <c r="BI14" s="6">
        <v>1.44</v>
      </c>
      <c r="BJ14" s="6">
        <v>0.916</v>
      </c>
      <c r="BK14" s="6">
        <v>0.782</v>
      </c>
      <c r="BL14" s="6">
        <v>0.705</v>
      </c>
      <c r="BM14" s="6">
        <v>0.71</v>
      </c>
      <c r="BN14" s="6">
        <v>0.708</v>
      </c>
      <c r="BO14" s="6">
        <v>0.67</v>
      </c>
      <c r="BP14" s="6">
        <v>0.645</v>
      </c>
      <c r="BQ14" s="6">
        <v>0.776</v>
      </c>
      <c r="BR14" s="6">
        <v>0.818</v>
      </c>
      <c r="BS14" s="6">
        <v>0.698</v>
      </c>
      <c r="BT14" s="6">
        <v>0.815</v>
      </c>
      <c r="BU14" s="6">
        <v>0.82</v>
      </c>
    </row>
    <row r="15" spans="1:73">
      <c r="A15" s="6">
        <v>20</v>
      </c>
      <c r="B15" s="6">
        <v>0.839</v>
      </c>
      <c r="C15" s="6">
        <v>0.797</v>
      </c>
      <c r="D15" s="6">
        <v>0.752</v>
      </c>
      <c r="E15" s="6">
        <v>0.973</v>
      </c>
      <c r="F15" s="6">
        <v>0.8</v>
      </c>
      <c r="G15" s="6">
        <v>0.768</v>
      </c>
      <c r="H15" s="6">
        <v>0.798</v>
      </c>
      <c r="I15" s="6">
        <v>0.814</v>
      </c>
      <c r="J15" s="6">
        <v>1.043</v>
      </c>
      <c r="K15" s="6">
        <v>0.79</v>
      </c>
      <c r="L15" s="6">
        <v>0.864</v>
      </c>
      <c r="M15" s="6">
        <v>1.166</v>
      </c>
      <c r="N15" s="6">
        <v>0.137</v>
      </c>
      <c r="O15" s="6">
        <v>0.133</v>
      </c>
      <c r="P15" s="6">
        <v>0.155</v>
      </c>
      <c r="Q15" s="6">
        <v>0.123</v>
      </c>
      <c r="R15" s="6">
        <v>0.159</v>
      </c>
      <c r="S15" s="6">
        <v>0.13</v>
      </c>
      <c r="T15" s="6">
        <v>0.135</v>
      </c>
      <c r="U15" s="6">
        <v>0.043</v>
      </c>
      <c r="V15" s="6">
        <v>0.19</v>
      </c>
      <c r="W15" s="6">
        <v>0.138</v>
      </c>
      <c r="X15" s="6">
        <v>0.133</v>
      </c>
      <c r="Y15" s="6">
        <v>0.136</v>
      </c>
      <c r="Z15" s="6">
        <v>0.23</v>
      </c>
      <c r="AA15" s="6">
        <v>0.255</v>
      </c>
      <c r="AB15" s="6">
        <v>0.207</v>
      </c>
      <c r="AC15" s="6">
        <v>0.206</v>
      </c>
      <c r="AD15" s="6">
        <v>0.251</v>
      </c>
      <c r="AE15" s="6">
        <v>0.219</v>
      </c>
      <c r="AF15" s="6">
        <v>0.212</v>
      </c>
      <c r="AG15" s="6">
        <v>0.238</v>
      </c>
      <c r="AH15" s="6">
        <v>0.246</v>
      </c>
      <c r="AI15" s="6">
        <v>0.194</v>
      </c>
      <c r="AJ15" s="6">
        <v>0.259</v>
      </c>
      <c r="AK15" s="6">
        <v>0.282</v>
      </c>
      <c r="AL15" s="6">
        <v>2.447</v>
      </c>
      <c r="AM15" s="6">
        <v>1.845</v>
      </c>
      <c r="AN15" s="6">
        <v>1.914</v>
      </c>
      <c r="AO15" s="6">
        <v>1.974</v>
      </c>
      <c r="AP15" s="6">
        <v>1.648</v>
      </c>
      <c r="AQ15" s="6">
        <v>2.101</v>
      </c>
      <c r="AR15" s="6">
        <v>1.725</v>
      </c>
      <c r="AS15" s="6">
        <v>2.275</v>
      </c>
      <c r="AT15" s="6">
        <v>2.177</v>
      </c>
      <c r="AU15" s="6">
        <v>1.881</v>
      </c>
      <c r="AV15" s="6">
        <v>2.048</v>
      </c>
      <c r="AW15" s="6">
        <v>2.273</v>
      </c>
      <c r="AX15" s="6">
        <v>1.031</v>
      </c>
      <c r="AY15" s="6">
        <v>0.79</v>
      </c>
      <c r="AZ15" s="6">
        <v>0.689</v>
      </c>
      <c r="BA15" s="6">
        <v>0.896</v>
      </c>
      <c r="BB15" s="6">
        <v>0.895</v>
      </c>
      <c r="BC15" s="6">
        <v>0.817</v>
      </c>
      <c r="BD15" s="6">
        <v>0.799</v>
      </c>
      <c r="BE15" s="6">
        <v>0.651</v>
      </c>
      <c r="BF15" s="6">
        <v>0.777</v>
      </c>
      <c r="BG15" s="6">
        <v>1.141</v>
      </c>
      <c r="BH15" s="6">
        <v>0.934</v>
      </c>
      <c r="BI15" s="6">
        <v>0.939</v>
      </c>
      <c r="BJ15" s="6">
        <v>0.623</v>
      </c>
      <c r="BK15" s="6">
        <v>0.676</v>
      </c>
      <c r="BL15" s="6">
        <v>0.647</v>
      </c>
      <c r="BM15" s="6">
        <v>0.556</v>
      </c>
      <c r="BN15" s="6">
        <v>0.584</v>
      </c>
      <c r="BO15" s="6">
        <v>0.502</v>
      </c>
      <c r="BP15" s="6">
        <v>0.541</v>
      </c>
      <c r="BQ15" s="6">
        <v>0.479</v>
      </c>
      <c r="BR15" s="6">
        <v>0.784</v>
      </c>
      <c r="BS15" s="6">
        <v>0.511</v>
      </c>
      <c r="BT15" s="6">
        <v>0.563</v>
      </c>
      <c r="BU15" s="6">
        <v>0.335</v>
      </c>
    </row>
    <row r="16" spans="1:73">
      <c r="A16" s="6">
        <v>40</v>
      </c>
      <c r="B16" s="6">
        <v>1.5</v>
      </c>
      <c r="C16" s="6">
        <v>1.407</v>
      </c>
      <c r="D16" s="6">
        <v>1.396</v>
      </c>
      <c r="E16" s="6">
        <v>1.643</v>
      </c>
      <c r="F16" s="6">
        <v>1.317</v>
      </c>
      <c r="G16" s="6">
        <v>1.598</v>
      </c>
      <c r="H16" s="6">
        <v>1.853</v>
      </c>
      <c r="I16" s="6">
        <v>1.884</v>
      </c>
      <c r="J16" s="6">
        <v>1.359</v>
      </c>
      <c r="K16" s="6">
        <v>1.545</v>
      </c>
      <c r="L16" s="6">
        <v>2.08</v>
      </c>
      <c r="M16" s="6">
        <v>2.318</v>
      </c>
      <c r="N16" s="6">
        <v>0.308</v>
      </c>
      <c r="O16" s="6">
        <v>0.398</v>
      </c>
      <c r="P16" s="6">
        <v>0.246</v>
      </c>
      <c r="Q16" s="6">
        <v>0.344</v>
      </c>
      <c r="R16" s="6">
        <v>0.249</v>
      </c>
      <c r="S16" s="6">
        <v>0.302</v>
      </c>
      <c r="T16" s="6">
        <v>0.268</v>
      </c>
      <c r="U16" s="6">
        <v>0.268</v>
      </c>
      <c r="V16" s="6">
        <v>0.35</v>
      </c>
      <c r="W16" s="6">
        <v>0.313</v>
      </c>
      <c r="X16" s="6">
        <v>0.295</v>
      </c>
      <c r="Y16" s="6">
        <v>0.325</v>
      </c>
      <c r="Z16" s="6">
        <v>0.597</v>
      </c>
      <c r="AA16" s="6">
        <v>0.555</v>
      </c>
      <c r="AB16" s="6">
        <v>0.443</v>
      </c>
      <c r="AC16" s="6">
        <v>0.425</v>
      </c>
      <c r="AD16" s="6">
        <v>0.515</v>
      </c>
      <c r="AE16" s="6">
        <v>0.505</v>
      </c>
      <c r="AF16" s="6">
        <v>0.575</v>
      </c>
      <c r="AG16" s="6">
        <v>0.449</v>
      </c>
      <c r="AH16" s="6">
        <v>0.656</v>
      </c>
      <c r="AI16" s="6">
        <v>0.488</v>
      </c>
      <c r="AJ16" s="6">
        <v>0.581</v>
      </c>
      <c r="AK16" s="6">
        <v>0.58</v>
      </c>
      <c r="AL16" s="6">
        <v>4.345</v>
      </c>
      <c r="AM16" s="6">
        <v>3.38</v>
      </c>
      <c r="AN16" s="6">
        <v>2.873</v>
      </c>
      <c r="AO16" s="6">
        <v>3.424</v>
      </c>
      <c r="AP16" s="6">
        <v>3.719</v>
      </c>
      <c r="AQ16" s="6">
        <v>2.831</v>
      </c>
      <c r="AR16" s="6">
        <v>3.239</v>
      </c>
      <c r="AS16" s="6">
        <v>4.129</v>
      </c>
      <c r="AT16" s="6">
        <v>2.735</v>
      </c>
      <c r="AU16" s="6">
        <v>2.93</v>
      </c>
      <c r="AV16" s="6">
        <v>3.31</v>
      </c>
      <c r="AW16" s="6">
        <v>3.704</v>
      </c>
      <c r="AX16" s="6">
        <v>3.988</v>
      </c>
      <c r="AY16" s="6">
        <v>3.622</v>
      </c>
      <c r="AZ16" s="6">
        <v>2.991</v>
      </c>
      <c r="BA16" s="6">
        <v>3.113</v>
      </c>
      <c r="BB16" s="6">
        <v>3.644</v>
      </c>
      <c r="BC16" s="6">
        <v>3.494</v>
      </c>
      <c r="BD16" s="6">
        <v>4.32</v>
      </c>
      <c r="BE16" s="6">
        <v>3.412</v>
      </c>
      <c r="BF16" s="6">
        <v>4.331</v>
      </c>
      <c r="BG16" s="6">
        <v>3.77</v>
      </c>
      <c r="BH16" s="6">
        <v>3.681</v>
      </c>
      <c r="BI16" s="6">
        <v>3.849</v>
      </c>
      <c r="BJ16" s="6">
        <v>4.259</v>
      </c>
      <c r="BK16" s="6">
        <v>3.81</v>
      </c>
      <c r="BL16" s="6">
        <v>3.479</v>
      </c>
      <c r="BM16" s="6">
        <v>3.732</v>
      </c>
      <c r="BN16" s="6">
        <v>3.702</v>
      </c>
      <c r="BO16" s="6">
        <v>3.855</v>
      </c>
      <c r="BP16" s="6">
        <v>3.889</v>
      </c>
      <c r="BQ16" s="6">
        <v>3.318</v>
      </c>
      <c r="BR16" s="6">
        <v>4.127</v>
      </c>
      <c r="BS16" s="6">
        <v>3.271</v>
      </c>
      <c r="BT16" s="6">
        <v>3.738</v>
      </c>
      <c r="BU16" s="6">
        <v>4.402</v>
      </c>
    </row>
    <row r="17" spans="1:73">
      <c r="A17" s="6">
        <v>80</v>
      </c>
      <c r="B17" s="6">
        <v>3.347</v>
      </c>
      <c r="C17" s="6">
        <v>3.387</v>
      </c>
      <c r="D17" s="6">
        <v>2.824</v>
      </c>
      <c r="E17" s="6">
        <v>3.079</v>
      </c>
      <c r="F17" s="6">
        <v>3.086</v>
      </c>
      <c r="G17" s="6">
        <v>3.559</v>
      </c>
      <c r="H17" s="6">
        <v>2.761</v>
      </c>
      <c r="I17" s="6">
        <v>3.357</v>
      </c>
      <c r="J17" s="6">
        <v>2.919</v>
      </c>
      <c r="K17" s="6">
        <v>2.488</v>
      </c>
      <c r="L17" s="6">
        <v>2.816</v>
      </c>
      <c r="M17" s="6">
        <v>3.075</v>
      </c>
      <c r="N17" s="6">
        <v>0.653</v>
      </c>
      <c r="O17" s="6">
        <v>0.558</v>
      </c>
      <c r="P17" s="6">
        <v>0.512</v>
      </c>
      <c r="Q17" s="6">
        <v>0.6</v>
      </c>
      <c r="R17" s="6">
        <v>0.535</v>
      </c>
      <c r="S17" s="6">
        <v>0.554</v>
      </c>
      <c r="T17" s="6">
        <v>0.551</v>
      </c>
      <c r="U17" s="6">
        <v>0.567</v>
      </c>
      <c r="V17" s="6">
        <v>0.485</v>
      </c>
      <c r="W17" s="6">
        <v>0.506</v>
      </c>
      <c r="X17" s="6">
        <v>0.58</v>
      </c>
      <c r="Y17" s="6">
        <v>0.673</v>
      </c>
      <c r="Z17" s="6">
        <v>1.067</v>
      </c>
      <c r="AA17" s="6">
        <v>0.841</v>
      </c>
      <c r="AB17" s="6">
        <v>0.809</v>
      </c>
      <c r="AC17" s="6">
        <v>0.834</v>
      </c>
      <c r="AD17" s="6">
        <v>0.739</v>
      </c>
      <c r="AE17" s="6">
        <v>0.926</v>
      </c>
      <c r="AF17" s="6">
        <v>0.956</v>
      </c>
      <c r="AG17" s="6">
        <v>0.862</v>
      </c>
      <c r="AH17" s="6">
        <v>0.8</v>
      </c>
      <c r="AI17" s="6">
        <v>0.806</v>
      </c>
      <c r="AJ17" s="6">
        <v>0.907</v>
      </c>
      <c r="AK17" s="6">
        <v>1.116</v>
      </c>
      <c r="AL17" s="6">
        <v>6.656</v>
      </c>
      <c r="AM17" s="6">
        <v>5.899</v>
      </c>
      <c r="AN17" s="6">
        <v>5.534</v>
      </c>
      <c r="AO17" s="6">
        <v>5.23</v>
      </c>
      <c r="AP17" s="6">
        <v>4.981</v>
      </c>
      <c r="AQ17" s="6">
        <v>5.319</v>
      </c>
      <c r="AR17" s="6">
        <v>6.033</v>
      </c>
      <c r="AS17" s="6">
        <v>6.009</v>
      </c>
      <c r="AT17" s="6">
        <v>6.412</v>
      </c>
      <c r="AU17" s="6">
        <v>6.086</v>
      </c>
      <c r="AV17" s="6">
        <v>7.306</v>
      </c>
      <c r="AW17" s="6">
        <v>7.097</v>
      </c>
      <c r="AX17" s="6">
        <v>5.429</v>
      </c>
      <c r="AY17" s="6">
        <v>4.448</v>
      </c>
      <c r="AZ17" s="6">
        <v>4.167</v>
      </c>
      <c r="BA17" s="6">
        <v>4.384</v>
      </c>
      <c r="BB17" s="6">
        <v>4.295</v>
      </c>
      <c r="BC17" s="6">
        <v>4.553</v>
      </c>
      <c r="BD17" s="6">
        <v>4.056</v>
      </c>
      <c r="BE17" s="6">
        <v>4.776</v>
      </c>
      <c r="BF17" s="6">
        <v>4.935</v>
      </c>
      <c r="BG17" s="6">
        <v>5.114</v>
      </c>
      <c r="BH17" s="6">
        <v>5.77</v>
      </c>
      <c r="BI17" s="6">
        <v>6.285</v>
      </c>
      <c r="BJ17" s="6">
        <v>3.134</v>
      </c>
      <c r="BK17" s="6">
        <v>2.926</v>
      </c>
      <c r="BL17" s="6">
        <v>2.788</v>
      </c>
      <c r="BM17" s="6">
        <v>3.207</v>
      </c>
      <c r="BN17" s="6">
        <v>3.117</v>
      </c>
      <c r="BO17" s="6">
        <v>2.889</v>
      </c>
      <c r="BP17" s="6">
        <v>3.589</v>
      </c>
      <c r="BQ17" s="6">
        <v>2.76</v>
      </c>
      <c r="BR17" s="6">
        <v>3.505</v>
      </c>
      <c r="BS17" s="6">
        <v>2.668</v>
      </c>
      <c r="BT17" s="6">
        <v>3.68</v>
      </c>
      <c r="BU17" s="6">
        <v>3.588</v>
      </c>
    </row>
    <row r="18" spans="1:73">
      <c r="A18" s="6">
        <v>100</v>
      </c>
      <c r="B18" s="6">
        <v>4.221</v>
      </c>
      <c r="C18" s="6">
        <v>4.693</v>
      </c>
      <c r="D18" s="6">
        <v>4.011</v>
      </c>
      <c r="E18" s="6">
        <v>4.353</v>
      </c>
      <c r="F18" s="6">
        <v>4.118</v>
      </c>
      <c r="G18" s="6">
        <v>4</v>
      </c>
      <c r="H18" s="6">
        <v>4.196</v>
      </c>
      <c r="I18" s="6">
        <v>5.038</v>
      </c>
      <c r="J18" s="6">
        <v>4.633</v>
      </c>
      <c r="K18" s="6">
        <v>4.236</v>
      </c>
      <c r="L18" s="6">
        <v>4.098</v>
      </c>
      <c r="M18" s="6">
        <v>4.207</v>
      </c>
      <c r="N18" s="6">
        <v>0.868</v>
      </c>
      <c r="O18" s="6">
        <v>0.829</v>
      </c>
      <c r="P18" s="6">
        <v>0.696</v>
      </c>
      <c r="Q18" s="6">
        <v>0.741</v>
      </c>
      <c r="R18" s="6">
        <v>0.72</v>
      </c>
      <c r="S18" s="6">
        <v>0.731</v>
      </c>
      <c r="T18" s="6">
        <v>0.792</v>
      </c>
      <c r="U18" s="6">
        <v>0.714</v>
      </c>
      <c r="V18" s="6">
        <v>0.726</v>
      </c>
      <c r="W18" s="6">
        <v>0.719</v>
      </c>
      <c r="X18" s="6">
        <v>0.851</v>
      </c>
      <c r="Y18" s="6">
        <v>0.98</v>
      </c>
      <c r="Z18" s="6">
        <v>1.416</v>
      </c>
      <c r="AA18" s="6">
        <v>1.18</v>
      </c>
      <c r="AB18" s="6">
        <v>1.134</v>
      </c>
      <c r="AC18" s="6">
        <v>0.931</v>
      </c>
      <c r="AD18" s="6">
        <v>1.063</v>
      </c>
      <c r="AE18" s="6">
        <v>0.982</v>
      </c>
      <c r="AF18" s="6">
        <v>0.86</v>
      </c>
      <c r="AG18" s="6">
        <v>0.903</v>
      </c>
      <c r="AH18" s="6">
        <v>1.273</v>
      </c>
      <c r="AI18" s="6">
        <v>1.157</v>
      </c>
      <c r="AJ18" s="6">
        <v>1.12</v>
      </c>
      <c r="AK18" s="6">
        <v>1.611</v>
      </c>
      <c r="AL18" s="6">
        <v>8.399</v>
      </c>
      <c r="AM18" s="6">
        <v>7.713</v>
      </c>
      <c r="AN18" s="6">
        <v>6.602</v>
      </c>
      <c r="AO18" s="6">
        <v>6.963</v>
      </c>
      <c r="AP18" s="6">
        <v>6.585</v>
      </c>
      <c r="AQ18" s="6">
        <v>6.781</v>
      </c>
      <c r="AR18" s="6">
        <v>6.809</v>
      </c>
      <c r="AS18" s="6">
        <v>6.378</v>
      </c>
      <c r="AT18" s="6">
        <v>6.668</v>
      </c>
      <c r="AU18" s="6">
        <v>7.095</v>
      </c>
      <c r="AV18" s="6">
        <v>9.098</v>
      </c>
      <c r="AW18" s="6">
        <v>8.563</v>
      </c>
      <c r="AX18" s="6">
        <v>7.404</v>
      </c>
      <c r="AY18" s="6">
        <v>6.279</v>
      </c>
      <c r="AZ18" s="6">
        <v>5.045</v>
      </c>
      <c r="BA18" s="6">
        <v>5.091</v>
      </c>
      <c r="BB18" s="6">
        <v>5.628</v>
      </c>
      <c r="BC18" s="6">
        <v>6.83</v>
      </c>
      <c r="BD18" s="6">
        <v>5.306</v>
      </c>
      <c r="BE18" s="6">
        <v>5.86</v>
      </c>
      <c r="BF18" s="6">
        <v>6.326</v>
      </c>
      <c r="BG18" s="6">
        <v>6.873</v>
      </c>
      <c r="BH18" s="6">
        <v>8.046</v>
      </c>
      <c r="BI18" s="6">
        <v>9.122</v>
      </c>
      <c r="BJ18" s="6">
        <v>3.993</v>
      </c>
      <c r="BK18" s="6">
        <v>4.697</v>
      </c>
      <c r="BL18" s="6">
        <v>4.038</v>
      </c>
      <c r="BM18" s="6">
        <v>3.991</v>
      </c>
      <c r="BN18" s="6">
        <v>4.312</v>
      </c>
      <c r="BO18" s="6">
        <v>3.549</v>
      </c>
      <c r="BP18" s="6">
        <v>4.264</v>
      </c>
      <c r="BQ18" s="6">
        <v>5.007</v>
      </c>
      <c r="BR18" s="6">
        <v>4.39</v>
      </c>
      <c r="BS18" s="6">
        <v>4.805</v>
      </c>
      <c r="BT18" s="6">
        <v>5.79</v>
      </c>
      <c r="BU18" s="6">
        <v>5.138</v>
      </c>
    </row>
    <row r="21" spans="1:1">
      <c r="A21" s="30" t="s">
        <v>4</v>
      </c>
    </row>
    <row r="22" s="66" customFormat="1" customHeight="1" spans="1:73">
      <c r="A22" s="30" t="s">
        <v>352</v>
      </c>
      <c r="B22" s="30" t="s">
        <v>353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 t="s">
        <v>354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 t="s">
        <v>355</v>
      </c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 t="s">
        <v>356</v>
      </c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 t="s">
        <v>357</v>
      </c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 t="s">
        <v>358</v>
      </c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</row>
    <row r="23" spans="1:73">
      <c r="A23" s="6">
        <v>5</v>
      </c>
      <c r="B23" s="6">
        <v>0.47</v>
      </c>
      <c r="C23" s="6">
        <v>0.401</v>
      </c>
      <c r="D23" s="6">
        <v>0.523</v>
      </c>
      <c r="E23" s="6">
        <v>0.403</v>
      </c>
      <c r="F23" s="6">
        <v>0.282</v>
      </c>
      <c r="G23" s="6">
        <v>0.355</v>
      </c>
      <c r="H23" s="6">
        <v>0.436</v>
      </c>
      <c r="I23" s="6">
        <v>0.453</v>
      </c>
      <c r="J23" s="6">
        <v>0.428</v>
      </c>
      <c r="K23" s="6">
        <v>0.454</v>
      </c>
      <c r="L23" s="6">
        <v>0.472</v>
      </c>
      <c r="M23" s="6">
        <v>0.395</v>
      </c>
      <c r="N23" s="6">
        <v>0.096</v>
      </c>
      <c r="O23" s="6">
        <v>0.102</v>
      </c>
      <c r="P23" s="6">
        <v>0.145</v>
      </c>
      <c r="Q23" s="6">
        <v>0.087</v>
      </c>
      <c r="R23" s="6">
        <v>0.085</v>
      </c>
      <c r="S23" s="6">
        <v>0.101</v>
      </c>
      <c r="T23" s="6">
        <v>0.107</v>
      </c>
      <c r="U23" s="6">
        <v>0.108</v>
      </c>
      <c r="V23" s="6">
        <v>0.112</v>
      </c>
      <c r="W23" s="6">
        <v>0.115</v>
      </c>
      <c r="X23" s="6">
        <v>0.103</v>
      </c>
      <c r="Y23" s="6">
        <v>0.097</v>
      </c>
      <c r="Z23" s="6">
        <v>0.052</v>
      </c>
      <c r="AA23" s="6">
        <v>0.063</v>
      </c>
      <c r="AB23" s="6">
        <v>0.051</v>
      </c>
      <c r="AC23" s="6">
        <v>0.048</v>
      </c>
      <c r="AD23" s="6">
        <v>0.046</v>
      </c>
      <c r="AE23" s="6">
        <v>0.041</v>
      </c>
      <c r="AF23" s="6">
        <v>0.045</v>
      </c>
      <c r="AG23" s="6">
        <v>0.045</v>
      </c>
      <c r="AH23" s="6">
        <v>0.046</v>
      </c>
      <c r="AI23" s="6">
        <v>0.037</v>
      </c>
      <c r="AJ23" s="6">
        <v>0.039</v>
      </c>
      <c r="AK23" s="6">
        <v>0.054</v>
      </c>
      <c r="AL23" s="6">
        <v>1.036</v>
      </c>
      <c r="AM23" s="6">
        <v>1.136</v>
      </c>
      <c r="AN23" s="6">
        <v>1.056</v>
      </c>
      <c r="AO23" s="6">
        <v>1.05</v>
      </c>
      <c r="AP23" s="6">
        <v>1.133</v>
      </c>
      <c r="AQ23" s="6">
        <v>1.206</v>
      </c>
      <c r="AR23" s="6">
        <v>1.081</v>
      </c>
      <c r="AS23" s="6">
        <v>1.011</v>
      </c>
      <c r="AT23" s="6">
        <v>0.991</v>
      </c>
      <c r="AU23" s="6">
        <v>0.882</v>
      </c>
      <c r="AV23" s="6">
        <v>1.361</v>
      </c>
      <c r="AW23" s="6">
        <v>1.265</v>
      </c>
      <c r="AX23" s="6">
        <v>0.548</v>
      </c>
      <c r="AY23" s="6">
        <v>0.546</v>
      </c>
      <c r="AZ23" s="6">
        <v>0.636</v>
      </c>
      <c r="BA23" s="6">
        <v>0.45</v>
      </c>
      <c r="BB23" s="6">
        <v>0.459</v>
      </c>
      <c r="BC23" s="6">
        <v>0.446</v>
      </c>
      <c r="BD23" s="6">
        <v>0.558</v>
      </c>
      <c r="BE23" s="6">
        <v>0.649</v>
      </c>
      <c r="BF23" s="6">
        <v>0.565</v>
      </c>
      <c r="BG23" s="6">
        <v>0.513</v>
      </c>
      <c r="BH23" s="6">
        <v>0.543</v>
      </c>
      <c r="BI23" s="6">
        <v>0.543</v>
      </c>
      <c r="BJ23" s="6">
        <v>0.805</v>
      </c>
      <c r="BK23" s="6">
        <v>0.943</v>
      </c>
      <c r="BL23" s="6">
        <v>1.141</v>
      </c>
      <c r="BM23" s="6">
        <v>1.297</v>
      </c>
      <c r="BN23" s="6">
        <v>1.051</v>
      </c>
      <c r="BO23" s="6">
        <v>1.347</v>
      </c>
      <c r="BP23" s="6">
        <v>1.006</v>
      </c>
      <c r="BQ23" s="6">
        <v>0.757</v>
      </c>
      <c r="BR23" s="6">
        <v>0.949</v>
      </c>
      <c r="BS23" s="6">
        <v>0.828</v>
      </c>
      <c r="BT23" s="6">
        <v>1.2</v>
      </c>
      <c r="BU23" s="6">
        <v>1.014</v>
      </c>
    </row>
    <row r="24" spans="1:73">
      <c r="A24" s="6">
        <v>10</v>
      </c>
      <c r="B24" s="6">
        <v>0.56</v>
      </c>
      <c r="C24" s="6">
        <v>0.589</v>
      </c>
      <c r="D24" s="6">
        <v>0.651</v>
      </c>
      <c r="E24" s="6">
        <v>0.566</v>
      </c>
      <c r="F24" s="6">
        <v>0.602</v>
      </c>
      <c r="G24" s="6">
        <v>0.626</v>
      </c>
      <c r="H24" s="6">
        <v>0.653</v>
      </c>
      <c r="I24" s="6">
        <v>0.563</v>
      </c>
      <c r="J24" s="6">
        <v>0.684</v>
      </c>
      <c r="K24" s="6">
        <v>0.678</v>
      </c>
      <c r="L24" s="6">
        <v>0.809</v>
      </c>
      <c r="M24" s="6">
        <v>0.601</v>
      </c>
      <c r="N24" s="6">
        <v>0.142</v>
      </c>
      <c r="O24" s="6">
        <v>0.121</v>
      </c>
      <c r="P24" s="6">
        <v>0.13</v>
      </c>
      <c r="Q24" s="6">
        <v>0.118</v>
      </c>
      <c r="R24" s="6">
        <v>0.117</v>
      </c>
      <c r="S24" s="6">
        <v>0.113</v>
      </c>
      <c r="T24" s="6">
        <v>0.133</v>
      </c>
      <c r="U24" s="6">
        <v>0.164</v>
      </c>
      <c r="V24" s="6">
        <v>0.098</v>
      </c>
      <c r="W24" s="6">
        <v>0.126</v>
      </c>
      <c r="X24" s="6">
        <v>0.177</v>
      </c>
      <c r="Y24" s="6">
        <v>0.144</v>
      </c>
      <c r="Z24" s="6">
        <v>0.079</v>
      </c>
      <c r="AA24" s="6">
        <v>0.082</v>
      </c>
      <c r="AB24" s="6">
        <v>0.084</v>
      </c>
      <c r="AC24" s="6">
        <v>0.069</v>
      </c>
      <c r="AD24" s="6">
        <v>0.071</v>
      </c>
      <c r="AE24" s="6">
        <v>0.063</v>
      </c>
      <c r="AF24" s="6">
        <v>0.08</v>
      </c>
      <c r="AG24" s="6">
        <v>0.067</v>
      </c>
      <c r="AH24" s="6">
        <v>0.07</v>
      </c>
      <c r="AI24" s="6">
        <v>0.077</v>
      </c>
      <c r="AJ24" s="6">
        <v>0.071</v>
      </c>
      <c r="AK24" s="6">
        <v>0.077</v>
      </c>
      <c r="AL24" s="6">
        <v>2.301</v>
      </c>
      <c r="AM24" s="6">
        <v>1.63</v>
      </c>
      <c r="AN24" s="6">
        <v>1.418</v>
      </c>
      <c r="AO24" s="6">
        <v>1.658</v>
      </c>
      <c r="AP24" s="6">
        <v>1.378</v>
      </c>
      <c r="AQ24" s="6">
        <v>1.741</v>
      </c>
      <c r="AR24" s="6">
        <v>1.714</v>
      </c>
      <c r="AS24" s="6">
        <v>1.342</v>
      </c>
      <c r="AT24" s="6">
        <v>1.255</v>
      </c>
      <c r="AU24" s="6">
        <v>1.433</v>
      </c>
      <c r="AV24" s="6">
        <v>1.599</v>
      </c>
      <c r="AW24" s="6">
        <v>2.017</v>
      </c>
      <c r="AX24" s="6">
        <v>0.886</v>
      </c>
      <c r="AY24" s="6">
        <v>1.005</v>
      </c>
      <c r="AZ24" s="6">
        <v>1.076</v>
      </c>
      <c r="BA24" s="6">
        <v>0.978</v>
      </c>
      <c r="BB24" s="6">
        <v>1.096</v>
      </c>
      <c r="BC24" s="6">
        <v>0.905</v>
      </c>
      <c r="BD24" s="6">
        <v>1.091</v>
      </c>
      <c r="BE24" s="6">
        <v>1.071</v>
      </c>
      <c r="BF24" s="6">
        <v>0.968</v>
      </c>
      <c r="BG24" s="6">
        <v>0.809</v>
      </c>
      <c r="BH24" s="6">
        <v>0.963</v>
      </c>
      <c r="BI24" s="6">
        <v>1.183</v>
      </c>
      <c r="BJ24" s="6">
        <v>1.258</v>
      </c>
      <c r="BK24" s="6">
        <v>1.476</v>
      </c>
      <c r="BL24" s="6">
        <v>1.526</v>
      </c>
      <c r="BM24" s="6">
        <v>1.869</v>
      </c>
      <c r="BN24" s="6">
        <v>1.811</v>
      </c>
      <c r="BO24" s="6">
        <v>1.712</v>
      </c>
      <c r="BP24" s="6">
        <v>1.909</v>
      </c>
      <c r="BQ24" s="6">
        <v>1.584</v>
      </c>
      <c r="BR24" s="6">
        <v>1.634</v>
      </c>
      <c r="BS24" s="6">
        <v>1.679</v>
      </c>
      <c r="BT24" s="6">
        <v>1.708</v>
      </c>
      <c r="BU24" s="6">
        <v>1.863</v>
      </c>
    </row>
    <row r="25" spans="1:73">
      <c r="A25" s="6">
        <v>20</v>
      </c>
      <c r="B25" s="6">
        <v>1.251</v>
      </c>
      <c r="C25" s="6">
        <v>1.289</v>
      </c>
      <c r="D25" s="6">
        <v>1.155</v>
      </c>
      <c r="E25" s="6">
        <v>1.247</v>
      </c>
      <c r="F25" s="6">
        <v>1.409</v>
      </c>
      <c r="G25" s="6">
        <v>1.108</v>
      </c>
      <c r="H25" s="6">
        <v>1.345</v>
      </c>
      <c r="I25" s="6">
        <v>1.11</v>
      </c>
      <c r="J25" s="6">
        <v>1.295</v>
      </c>
      <c r="K25" s="6">
        <v>1.432</v>
      </c>
      <c r="L25" s="6">
        <v>1.172</v>
      </c>
      <c r="M25" s="6">
        <v>1.486</v>
      </c>
      <c r="N25" s="6">
        <v>0.141</v>
      </c>
      <c r="O25" s="6">
        <v>0.171</v>
      </c>
      <c r="P25" s="6">
        <v>0.181</v>
      </c>
      <c r="Q25" s="6">
        <v>0.172</v>
      </c>
      <c r="R25" s="6">
        <v>0.196</v>
      </c>
      <c r="S25" s="6">
        <v>0.183</v>
      </c>
      <c r="T25" s="6">
        <v>0.128</v>
      </c>
      <c r="U25" s="6">
        <v>0.175</v>
      </c>
      <c r="V25" s="6">
        <v>0.222</v>
      </c>
      <c r="W25" s="6">
        <v>0.201</v>
      </c>
      <c r="X25" s="6">
        <v>0.151</v>
      </c>
      <c r="Y25" s="6">
        <v>0.167</v>
      </c>
      <c r="Z25" s="6">
        <v>0.565</v>
      </c>
      <c r="AA25" s="6">
        <v>0.494</v>
      </c>
      <c r="AB25" s="6">
        <v>0.48</v>
      </c>
      <c r="AC25" s="6">
        <v>0.582</v>
      </c>
      <c r="AD25" s="6">
        <v>0.479</v>
      </c>
      <c r="AE25" s="6">
        <v>0.576</v>
      </c>
      <c r="AF25" s="6">
        <v>0.596</v>
      </c>
      <c r="AG25" s="6">
        <v>0.63</v>
      </c>
      <c r="AH25" s="6">
        <v>0.515</v>
      </c>
      <c r="AI25" s="6">
        <v>0.535</v>
      </c>
      <c r="AJ25" s="6">
        <v>0.457</v>
      </c>
      <c r="AK25" s="6">
        <v>0.556</v>
      </c>
      <c r="AL25" s="6">
        <v>2.73</v>
      </c>
      <c r="AM25" s="6">
        <v>2.928</v>
      </c>
      <c r="AN25" s="6">
        <v>3.585</v>
      </c>
      <c r="AO25" s="6">
        <v>2.46</v>
      </c>
      <c r="AP25" s="6">
        <v>3.948</v>
      </c>
      <c r="AQ25" s="6">
        <v>3.118</v>
      </c>
      <c r="AR25" s="6">
        <v>3.1</v>
      </c>
      <c r="AS25" s="6">
        <v>2.93</v>
      </c>
      <c r="AT25" s="6">
        <v>2.83</v>
      </c>
      <c r="AU25" s="6">
        <v>3.102</v>
      </c>
      <c r="AV25" s="6">
        <v>2.321</v>
      </c>
      <c r="AW25" s="6">
        <v>3.669</v>
      </c>
      <c r="AX25" s="6">
        <v>0.896</v>
      </c>
      <c r="AY25" s="6">
        <v>1.236</v>
      </c>
      <c r="AZ25" s="6">
        <v>1.151</v>
      </c>
      <c r="BA25" s="6">
        <v>0.921</v>
      </c>
      <c r="BB25" s="6">
        <v>1.193</v>
      </c>
      <c r="BC25" s="6">
        <v>1.561</v>
      </c>
      <c r="BD25" s="6">
        <v>1.32</v>
      </c>
      <c r="BE25" s="6">
        <v>1.081</v>
      </c>
      <c r="BF25" s="6">
        <v>1.075</v>
      </c>
      <c r="BG25" s="6">
        <v>1.139</v>
      </c>
      <c r="BH25" s="6">
        <v>0.853</v>
      </c>
      <c r="BI25" s="6">
        <v>1.235</v>
      </c>
      <c r="BJ25" s="6">
        <v>1.08</v>
      </c>
      <c r="BK25" s="6">
        <v>0.903</v>
      </c>
      <c r="BL25" s="6">
        <v>0.96</v>
      </c>
      <c r="BM25" s="6">
        <v>1.193</v>
      </c>
      <c r="BN25" s="6">
        <v>1.122</v>
      </c>
      <c r="BO25" s="6">
        <v>1.157</v>
      </c>
      <c r="BP25" s="6">
        <v>0.823</v>
      </c>
      <c r="BQ25" s="6">
        <v>0.979</v>
      </c>
      <c r="BR25" s="6">
        <v>1.061</v>
      </c>
      <c r="BS25" s="6">
        <v>1.122</v>
      </c>
      <c r="BT25" s="6">
        <v>1.334</v>
      </c>
      <c r="BU25" s="6">
        <v>0.844</v>
      </c>
    </row>
    <row r="26" spans="1:73">
      <c r="A26" s="6">
        <v>40</v>
      </c>
      <c r="B26" s="6">
        <v>2.63</v>
      </c>
      <c r="C26" s="6">
        <v>2.365</v>
      </c>
      <c r="D26" s="6">
        <v>2.328</v>
      </c>
      <c r="E26" s="6">
        <v>2.526</v>
      </c>
      <c r="F26" s="6">
        <v>2.047</v>
      </c>
      <c r="G26" s="6">
        <v>2.302</v>
      </c>
      <c r="H26" s="6">
        <v>2.368</v>
      </c>
      <c r="I26" s="6">
        <v>2.165</v>
      </c>
      <c r="J26" s="6">
        <v>2.26</v>
      </c>
      <c r="K26" s="6">
        <v>2.199</v>
      </c>
      <c r="L26" s="6">
        <v>2.642</v>
      </c>
      <c r="M26" s="6">
        <v>2.184</v>
      </c>
      <c r="N26" s="6">
        <v>0.272</v>
      </c>
      <c r="O26" s="6">
        <v>0.25</v>
      </c>
      <c r="P26" s="6">
        <v>0.199</v>
      </c>
      <c r="Q26" s="6">
        <v>0.223</v>
      </c>
      <c r="R26" s="6">
        <v>0.266</v>
      </c>
      <c r="S26" s="6">
        <v>0.248</v>
      </c>
      <c r="T26" s="6">
        <v>0.356</v>
      </c>
      <c r="U26" s="6">
        <v>0.21</v>
      </c>
      <c r="V26" s="6">
        <v>0.529</v>
      </c>
      <c r="W26" s="6">
        <v>0.319</v>
      </c>
      <c r="X26" s="6">
        <v>0.516</v>
      </c>
      <c r="Y26" s="6">
        <v>0.373</v>
      </c>
      <c r="Z26" s="6">
        <v>0.582</v>
      </c>
      <c r="AA26" s="6">
        <v>0.468</v>
      </c>
      <c r="AB26" s="6">
        <v>0.508</v>
      </c>
      <c r="AC26" s="6">
        <v>0.614</v>
      </c>
      <c r="AD26" s="6">
        <v>0.479</v>
      </c>
      <c r="AE26" s="6">
        <v>0.571</v>
      </c>
      <c r="AF26" s="6">
        <v>0.585</v>
      </c>
      <c r="AG26" s="6">
        <v>0.583</v>
      </c>
      <c r="AH26" s="6">
        <v>0.6</v>
      </c>
      <c r="AI26" s="6">
        <v>0.589</v>
      </c>
      <c r="AJ26" s="6">
        <v>0.547</v>
      </c>
      <c r="AK26" s="6">
        <v>0.76</v>
      </c>
      <c r="AL26" s="6">
        <v>5.26</v>
      </c>
      <c r="AM26" s="6">
        <v>4.617</v>
      </c>
      <c r="AN26" s="6">
        <v>4.991</v>
      </c>
      <c r="AO26" s="6">
        <v>4.372</v>
      </c>
      <c r="AP26" s="6">
        <v>4.356</v>
      </c>
      <c r="AQ26" s="6">
        <v>5.396</v>
      </c>
      <c r="AR26" s="6">
        <v>4.633</v>
      </c>
      <c r="AS26" s="6">
        <v>3.989</v>
      </c>
      <c r="AT26" s="6">
        <v>4.749</v>
      </c>
      <c r="AU26" s="6">
        <v>5.014</v>
      </c>
      <c r="AV26" s="6">
        <v>5.274</v>
      </c>
      <c r="AW26" s="6">
        <v>5.051</v>
      </c>
      <c r="AX26" s="6">
        <v>4.86</v>
      </c>
      <c r="AY26" s="6">
        <v>4.588</v>
      </c>
      <c r="AZ26" s="6">
        <v>4.341</v>
      </c>
      <c r="BA26" s="6">
        <v>3.555</v>
      </c>
      <c r="BB26" s="6">
        <v>3.99</v>
      </c>
      <c r="BC26" s="6">
        <v>4.002</v>
      </c>
      <c r="BD26" s="6">
        <v>3.359</v>
      </c>
      <c r="BE26" s="6">
        <v>4.24</v>
      </c>
      <c r="BF26" s="6">
        <v>4.337</v>
      </c>
      <c r="BG26" s="6">
        <v>4.806</v>
      </c>
      <c r="BH26" s="6">
        <v>5.365</v>
      </c>
      <c r="BI26" s="6">
        <v>5.375</v>
      </c>
      <c r="BJ26" s="6">
        <v>4.516</v>
      </c>
      <c r="BK26" s="6">
        <v>3.819</v>
      </c>
      <c r="BL26" s="6">
        <v>4.481</v>
      </c>
      <c r="BM26" s="6">
        <v>4.145</v>
      </c>
      <c r="BN26" s="6">
        <v>4.303</v>
      </c>
      <c r="BO26" s="6">
        <v>5.503</v>
      </c>
      <c r="BP26" s="6">
        <v>4.513</v>
      </c>
      <c r="BQ26" s="6">
        <v>4.62</v>
      </c>
      <c r="BR26" s="6">
        <v>4.381</v>
      </c>
      <c r="BS26" s="6">
        <v>4.736</v>
      </c>
      <c r="BT26" s="6">
        <v>3.874</v>
      </c>
      <c r="BU26" s="6">
        <v>5.829</v>
      </c>
    </row>
    <row r="27" spans="1:73">
      <c r="A27" s="6">
        <v>80</v>
      </c>
      <c r="B27" s="6">
        <v>1.387</v>
      </c>
      <c r="C27" s="6">
        <v>1.044</v>
      </c>
      <c r="D27" s="6">
        <v>0.988</v>
      </c>
      <c r="E27" s="6">
        <v>1.131</v>
      </c>
      <c r="F27" s="6">
        <v>1.471</v>
      </c>
      <c r="G27" s="6">
        <v>1.227</v>
      </c>
      <c r="H27" s="6">
        <v>1.079</v>
      </c>
      <c r="I27" s="6">
        <v>1.094</v>
      </c>
      <c r="J27" s="6">
        <v>0.956</v>
      </c>
      <c r="K27" s="6">
        <v>1.132</v>
      </c>
      <c r="L27" s="6">
        <v>1.344</v>
      </c>
      <c r="M27" s="6">
        <v>1.453</v>
      </c>
      <c r="N27" s="6">
        <v>0.415</v>
      </c>
      <c r="O27" s="6">
        <v>0.456</v>
      </c>
      <c r="P27" s="6">
        <v>0.347</v>
      </c>
      <c r="Q27" s="6">
        <v>0.365</v>
      </c>
      <c r="R27" s="6">
        <v>0.408</v>
      </c>
      <c r="S27" s="6">
        <v>0.349</v>
      </c>
      <c r="T27" s="6">
        <v>0.326</v>
      </c>
      <c r="U27" s="6">
        <v>0.387</v>
      </c>
      <c r="V27" s="6">
        <v>0.456</v>
      </c>
      <c r="W27" s="6">
        <v>0.455</v>
      </c>
      <c r="X27" s="6">
        <v>0.446</v>
      </c>
      <c r="Y27" s="6">
        <v>0.502</v>
      </c>
      <c r="Z27" s="6">
        <v>0.758</v>
      </c>
      <c r="AA27" s="6">
        <v>0.64</v>
      </c>
      <c r="AB27" s="6">
        <v>0.703</v>
      </c>
      <c r="AC27" s="6">
        <v>0.819</v>
      </c>
      <c r="AD27" s="6">
        <v>0.622</v>
      </c>
      <c r="AE27" s="6">
        <v>0.691</v>
      </c>
      <c r="AF27" s="6">
        <v>0.739</v>
      </c>
      <c r="AG27" s="6">
        <v>0.789</v>
      </c>
      <c r="AH27" s="6">
        <v>0.77</v>
      </c>
      <c r="AI27" s="6">
        <v>0.719</v>
      </c>
      <c r="AJ27" s="6">
        <v>0.934</v>
      </c>
      <c r="AK27" s="6">
        <v>0.862</v>
      </c>
      <c r="AL27" s="6">
        <v>5.654</v>
      </c>
      <c r="AM27" s="6">
        <v>4.79</v>
      </c>
      <c r="AN27" s="6">
        <v>5.253</v>
      </c>
      <c r="AO27" s="6">
        <v>4.715</v>
      </c>
      <c r="AP27" s="6">
        <v>5.368</v>
      </c>
      <c r="AQ27" s="6">
        <v>4.936</v>
      </c>
      <c r="AR27" s="6">
        <v>5.155</v>
      </c>
      <c r="AS27" s="6">
        <v>4.843</v>
      </c>
      <c r="AT27" s="6">
        <v>4.344</v>
      </c>
      <c r="AU27" s="6">
        <v>6.231</v>
      </c>
      <c r="AV27" s="6">
        <v>5.876</v>
      </c>
      <c r="AW27" s="6">
        <v>7.214</v>
      </c>
      <c r="AX27" s="6">
        <v>3.616</v>
      </c>
      <c r="AY27" s="6">
        <v>5.085</v>
      </c>
      <c r="AZ27" s="6">
        <v>4.401</v>
      </c>
      <c r="BA27" s="6">
        <v>4.694</v>
      </c>
      <c r="BB27" s="6">
        <v>5.054</v>
      </c>
      <c r="BC27" s="6">
        <v>4.852</v>
      </c>
      <c r="BD27" s="6">
        <v>6.086</v>
      </c>
      <c r="BE27" s="6">
        <v>4.404</v>
      </c>
      <c r="BF27" s="6">
        <v>4.946</v>
      </c>
      <c r="BG27" s="6">
        <v>5.545</v>
      </c>
      <c r="BH27" s="6">
        <v>6.207</v>
      </c>
      <c r="BI27" s="6">
        <v>5.024</v>
      </c>
      <c r="BJ27" s="6">
        <v>2.65</v>
      </c>
      <c r="BK27" s="6">
        <v>2.638</v>
      </c>
      <c r="BL27" s="6">
        <v>3.522</v>
      </c>
      <c r="BM27" s="6">
        <v>2.799</v>
      </c>
      <c r="BN27" s="6">
        <v>3.953</v>
      </c>
      <c r="BO27" s="6">
        <v>3.374</v>
      </c>
      <c r="BP27" s="6">
        <v>3.278</v>
      </c>
      <c r="BQ27" s="6">
        <v>3.146</v>
      </c>
      <c r="BR27" s="6">
        <v>3.88</v>
      </c>
      <c r="BS27" s="6">
        <v>2.92</v>
      </c>
      <c r="BT27" s="6">
        <v>3.326</v>
      </c>
      <c r="BU27" s="6">
        <v>3.892</v>
      </c>
    </row>
    <row r="28" spans="1:73">
      <c r="A28" s="6">
        <v>100</v>
      </c>
      <c r="B28" s="6">
        <v>5.761</v>
      </c>
      <c r="C28" s="6">
        <v>5.848</v>
      </c>
      <c r="D28" s="6">
        <v>5.008</v>
      </c>
      <c r="E28" s="6">
        <v>5.406</v>
      </c>
      <c r="F28" s="6">
        <v>4.762</v>
      </c>
      <c r="G28" s="6">
        <v>4.612</v>
      </c>
      <c r="H28" s="6">
        <v>5.242</v>
      </c>
      <c r="I28" s="6">
        <v>4.03</v>
      </c>
      <c r="J28" s="6">
        <v>4.949</v>
      </c>
      <c r="K28" s="6">
        <v>4.822</v>
      </c>
      <c r="L28" s="6">
        <v>5.38</v>
      </c>
      <c r="M28" s="6">
        <v>4.871</v>
      </c>
      <c r="N28" s="6">
        <v>0.92</v>
      </c>
      <c r="O28" s="6">
        <v>0.949</v>
      </c>
      <c r="P28" s="6">
        <v>0.969</v>
      </c>
      <c r="Q28" s="6">
        <v>0.717</v>
      </c>
      <c r="R28" s="6">
        <v>0.892</v>
      </c>
      <c r="S28" s="6">
        <v>0.81</v>
      </c>
      <c r="T28" s="6">
        <v>0.87</v>
      </c>
      <c r="U28" s="6">
        <v>0.876</v>
      </c>
      <c r="V28" s="6">
        <v>0.964</v>
      </c>
      <c r="W28" s="6">
        <v>0.888</v>
      </c>
      <c r="X28" s="6">
        <v>1.001</v>
      </c>
      <c r="Y28" s="6">
        <v>1.217</v>
      </c>
      <c r="Z28" s="6">
        <v>1.911</v>
      </c>
      <c r="AA28" s="6">
        <v>1.73</v>
      </c>
      <c r="AB28" s="6">
        <v>1.514</v>
      </c>
      <c r="AC28" s="6">
        <v>1.445</v>
      </c>
      <c r="AD28" s="6">
        <v>1.548</v>
      </c>
      <c r="AE28" s="6">
        <v>1.548</v>
      </c>
      <c r="AF28" s="6">
        <v>1.459</v>
      </c>
      <c r="AG28" s="6">
        <v>1.679</v>
      </c>
      <c r="AH28" s="6">
        <v>1.468</v>
      </c>
      <c r="AI28" s="6">
        <v>1.479</v>
      </c>
      <c r="AJ28" s="6">
        <v>1.731</v>
      </c>
      <c r="AK28" s="6">
        <v>2.019</v>
      </c>
      <c r="AL28" s="6">
        <v>10.909</v>
      </c>
      <c r="AM28" s="6">
        <v>10.989</v>
      </c>
      <c r="AN28" s="6">
        <v>10.392</v>
      </c>
      <c r="AO28" s="6">
        <v>9.456</v>
      </c>
      <c r="AP28" s="6">
        <v>12.012</v>
      </c>
      <c r="AQ28" s="6">
        <v>10.781</v>
      </c>
      <c r="AR28" s="6">
        <v>10.412</v>
      </c>
      <c r="AS28" s="6">
        <v>10.557</v>
      </c>
      <c r="AT28" s="6">
        <v>10.331</v>
      </c>
      <c r="AU28" s="6">
        <v>11.468</v>
      </c>
      <c r="AV28" s="6">
        <v>11.041</v>
      </c>
      <c r="AW28" s="6">
        <v>12.727</v>
      </c>
      <c r="AX28" s="6">
        <v>6.176</v>
      </c>
      <c r="AY28" s="6">
        <v>7.998</v>
      </c>
      <c r="AZ28" s="6">
        <v>8.189</v>
      </c>
      <c r="BA28" s="6">
        <v>8.889</v>
      </c>
      <c r="BB28" s="6">
        <v>8.746</v>
      </c>
      <c r="BC28" s="6">
        <v>7.856</v>
      </c>
      <c r="BD28" s="6">
        <v>7.789</v>
      </c>
      <c r="BE28" s="6">
        <v>9.238</v>
      </c>
      <c r="BF28" s="6">
        <v>9.758</v>
      </c>
      <c r="BG28" s="6">
        <v>8.425</v>
      </c>
      <c r="BH28" s="6">
        <v>9.154</v>
      </c>
      <c r="BI28" s="6">
        <v>10.59</v>
      </c>
      <c r="BJ28" s="6">
        <v>3.064</v>
      </c>
      <c r="BK28" s="6">
        <v>5.417</v>
      </c>
      <c r="BL28" s="6">
        <v>6.091</v>
      </c>
      <c r="BM28" s="6">
        <v>6.067</v>
      </c>
      <c r="BN28" s="6">
        <v>6.558</v>
      </c>
      <c r="BO28" s="6">
        <v>6.787</v>
      </c>
      <c r="BP28" s="6">
        <v>7.193</v>
      </c>
      <c r="BQ28" s="6">
        <v>7.387</v>
      </c>
      <c r="BR28" s="6">
        <v>6.612</v>
      </c>
      <c r="BS28" s="6">
        <v>6.114</v>
      </c>
      <c r="BT28" s="6">
        <v>6.599</v>
      </c>
      <c r="BU28" s="6">
        <v>6.102</v>
      </c>
    </row>
  </sheetData>
  <mergeCells count="18">
    <mergeCell ref="B2:M2"/>
    <mergeCell ref="N2:Y2"/>
    <mergeCell ref="Z2:AK2"/>
    <mergeCell ref="AL2:AW2"/>
    <mergeCell ref="AX2:BI2"/>
    <mergeCell ref="BJ2:BU2"/>
    <mergeCell ref="B12:M12"/>
    <mergeCell ref="N12:Y12"/>
    <mergeCell ref="Z12:AK12"/>
    <mergeCell ref="AL12:AW12"/>
    <mergeCell ref="AX12:BI12"/>
    <mergeCell ref="BJ12:BU12"/>
    <mergeCell ref="B22:M22"/>
    <mergeCell ref="N22:Y22"/>
    <mergeCell ref="Z22:AK22"/>
    <mergeCell ref="AL22:AW22"/>
    <mergeCell ref="AX22:BI22"/>
    <mergeCell ref="BJ22:BU22"/>
  </mergeCells>
  <pageMargins left="0.75" right="0.75" top="1" bottom="1" header="0.5" footer="0.5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7"/>
  <sheetViews>
    <sheetView zoomScale="70" zoomScaleNormal="70" workbookViewId="0">
      <selection activeCell="AD7" sqref="AD7"/>
    </sheetView>
  </sheetViews>
  <sheetFormatPr defaultColWidth="9" defaultRowHeight="14.25"/>
  <cols>
    <col min="1" max="1" width="16.5583333333333" style="52" customWidth="1"/>
    <col min="2" max="11" width="9.33333333333333" style="52"/>
    <col min="12" max="12" width="11.4416666666667" style="52"/>
    <col min="13" max="13" width="9.33333333333333" style="52"/>
    <col min="14" max="19" width="9" style="52"/>
    <col min="20" max="20" width="12" style="52"/>
    <col min="21" max="21" width="11.4416666666667" style="52"/>
    <col min="22" max="23" width="12.6666666666667" style="52"/>
    <col min="24" max="24" width="11.6666666666667" style="32" customWidth="1"/>
    <col min="25" max="28" width="9" style="32"/>
    <col min="29" max="16384" width="9" style="52"/>
  </cols>
  <sheetData>
    <row r="1" ht="13.5" spans="1:1">
      <c r="A1" s="46" t="s">
        <v>359</v>
      </c>
    </row>
    <row r="2" ht="13.5" customHeight="1" spans="1:16">
      <c r="A2" s="6" t="s">
        <v>284</v>
      </c>
      <c r="B2" s="6" t="s">
        <v>26</v>
      </c>
      <c r="C2" s="6"/>
      <c r="D2" s="6"/>
      <c r="E2" s="6" t="s">
        <v>27</v>
      </c>
      <c r="F2" s="6"/>
      <c r="G2" s="6"/>
      <c r="H2" s="6" t="s">
        <v>28</v>
      </c>
      <c r="I2" s="6"/>
      <c r="J2" s="6"/>
      <c r="K2" s="6" t="s">
        <v>29</v>
      </c>
      <c r="L2" s="6"/>
      <c r="M2" s="6"/>
      <c r="N2" s="6" t="s">
        <v>30</v>
      </c>
      <c r="O2" s="6"/>
      <c r="P2" s="6"/>
    </row>
    <row r="3" ht="13.5" spans="1:16">
      <c r="A3" s="6">
        <v>-4.5</v>
      </c>
      <c r="B3" s="6">
        <v>100</v>
      </c>
      <c r="C3" s="6">
        <v>100</v>
      </c>
      <c r="D3" s="6">
        <v>100</v>
      </c>
      <c r="E3" s="6">
        <v>100</v>
      </c>
      <c r="F3" s="6">
        <v>100</v>
      </c>
      <c r="G3" s="6">
        <v>100</v>
      </c>
      <c r="H3" s="6">
        <v>100</v>
      </c>
      <c r="I3" s="6">
        <v>100</v>
      </c>
      <c r="J3" s="6">
        <v>100</v>
      </c>
      <c r="K3" s="6">
        <v>100</v>
      </c>
      <c r="L3" s="6">
        <v>100</v>
      </c>
      <c r="M3" s="6">
        <v>100</v>
      </c>
      <c r="N3" s="6">
        <v>87.5</v>
      </c>
      <c r="O3" s="6">
        <v>100</v>
      </c>
      <c r="P3" s="6">
        <v>91.68</v>
      </c>
    </row>
    <row r="4" ht="13.5" spans="1:16">
      <c r="A4" s="6">
        <v>-5</v>
      </c>
      <c r="B4" s="6">
        <v>57.12</v>
      </c>
      <c r="C4" s="6">
        <v>71.35</v>
      </c>
      <c r="D4" s="6">
        <v>76.02</v>
      </c>
      <c r="E4" s="6">
        <v>1.21</v>
      </c>
      <c r="F4" s="6">
        <v>43.37</v>
      </c>
      <c r="G4" s="6">
        <v>18.84</v>
      </c>
      <c r="H4" s="6">
        <v>70.52</v>
      </c>
      <c r="I4" s="6">
        <v>89.89</v>
      </c>
      <c r="J4" s="6">
        <v>84.69</v>
      </c>
      <c r="K4" s="6">
        <v>70.52</v>
      </c>
      <c r="L4" s="6">
        <v>48.2</v>
      </c>
      <c r="M4" s="6">
        <v>78.05</v>
      </c>
      <c r="N4" s="6">
        <v>75.5</v>
      </c>
      <c r="O4" s="6">
        <v>89.64</v>
      </c>
      <c r="P4" s="6">
        <v>82.73</v>
      </c>
    </row>
    <row r="5" ht="13.5" spans="1:16">
      <c r="A5" s="6">
        <v>-6</v>
      </c>
      <c r="B5" s="6">
        <v>65.64</v>
      </c>
      <c r="C5" s="6">
        <v>69.36</v>
      </c>
      <c r="D5" s="6">
        <v>65.39</v>
      </c>
      <c r="E5" s="6">
        <v>-32.12</v>
      </c>
      <c r="F5" s="6">
        <v>67.08</v>
      </c>
      <c r="G5" s="6">
        <v>3.31</v>
      </c>
      <c r="H5" s="6">
        <v>52.53</v>
      </c>
      <c r="I5" s="6">
        <v>72.86</v>
      </c>
      <c r="J5" s="6">
        <v>70.85</v>
      </c>
      <c r="K5" s="6">
        <v>52.53</v>
      </c>
      <c r="L5" s="6">
        <v>74.33</v>
      </c>
      <c r="M5" s="6">
        <v>78.65</v>
      </c>
      <c r="N5" s="6">
        <v>100</v>
      </c>
      <c r="O5" s="6">
        <v>81.48</v>
      </c>
      <c r="P5" s="6">
        <v>100</v>
      </c>
    </row>
    <row r="6" ht="13.5" spans="1:16">
      <c r="A6" s="6">
        <v>-6.5</v>
      </c>
      <c r="B6" s="6">
        <v>47.99</v>
      </c>
      <c r="C6" s="6">
        <v>55.56</v>
      </c>
      <c r="D6" s="6">
        <v>60.99</v>
      </c>
      <c r="E6" s="6">
        <v>-38.09</v>
      </c>
      <c r="F6" s="6">
        <v>62.58</v>
      </c>
      <c r="G6" s="6">
        <v>-6.03</v>
      </c>
      <c r="H6" s="6">
        <v>59.34</v>
      </c>
      <c r="I6" s="6">
        <v>67.8</v>
      </c>
      <c r="J6" s="6">
        <v>54.91</v>
      </c>
      <c r="K6" s="6">
        <v>59.34</v>
      </c>
      <c r="L6" s="6">
        <v>49.47</v>
      </c>
      <c r="M6" s="6">
        <v>58.13</v>
      </c>
      <c r="N6" s="6">
        <v>69.55</v>
      </c>
      <c r="O6" s="6">
        <v>62.97</v>
      </c>
      <c r="P6" s="6">
        <v>68.56</v>
      </c>
    </row>
    <row r="7" ht="13.5" spans="1:16">
      <c r="A7" s="6">
        <v>-7</v>
      </c>
      <c r="B7" s="6">
        <v>37.1</v>
      </c>
      <c r="C7" s="6">
        <v>39.14</v>
      </c>
      <c r="D7" s="6">
        <v>32.43</v>
      </c>
      <c r="E7" s="6">
        <v>-25.4</v>
      </c>
      <c r="F7" s="6">
        <v>30.13</v>
      </c>
      <c r="G7" s="6">
        <v>-13.69</v>
      </c>
      <c r="H7" s="6">
        <v>43.83</v>
      </c>
      <c r="I7" s="6">
        <v>44.6</v>
      </c>
      <c r="J7" s="6">
        <v>33.59</v>
      </c>
      <c r="K7" s="6">
        <v>43.83</v>
      </c>
      <c r="L7" s="6">
        <v>29.55</v>
      </c>
      <c r="M7" s="6">
        <v>39.12</v>
      </c>
      <c r="N7" s="6">
        <v>43.36</v>
      </c>
      <c r="O7" s="6">
        <v>29.87</v>
      </c>
      <c r="P7" s="6">
        <v>31.47</v>
      </c>
    </row>
    <row r="8" ht="13.5" spans="1:16">
      <c r="A8" s="6">
        <v>-8</v>
      </c>
      <c r="B8" s="6">
        <v>30.53</v>
      </c>
      <c r="C8" s="6">
        <v>33.11</v>
      </c>
      <c r="D8" s="6">
        <v>20.42</v>
      </c>
      <c r="E8" s="6">
        <v>-49.51</v>
      </c>
      <c r="F8" s="6">
        <v>-12.44</v>
      </c>
      <c r="G8" s="6">
        <v>-11.86</v>
      </c>
      <c r="H8" s="6">
        <v>26.59</v>
      </c>
      <c r="I8" s="6">
        <v>32.53</v>
      </c>
      <c r="J8" s="6">
        <v>23.38</v>
      </c>
      <c r="K8" s="6">
        <v>26.59</v>
      </c>
      <c r="L8" s="6">
        <v>35.55</v>
      </c>
      <c r="M8" s="6">
        <v>18.87</v>
      </c>
      <c r="N8" s="6">
        <v>26.65</v>
      </c>
      <c r="O8" s="6">
        <v>14</v>
      </c>
      <c r="P8" s="6">
        <v>23.43</v>
      </c>
    </row>
    <row r="9" ht="13.5" spans="1:16">
      <c r="A9" s="6">
        <v>-9</v>
      </c>
      <c r="B9" s="6">
        <v>38.46</v>
      </c>
      <c r="C9" s="6">
        <v>35.66</v>
      </c>
      <c r="D9" s="6">
        <v>28.44</v>
      </c>
      <c r="E9" s="6">
        <v>-18.34</v>
      </c>
      <c r="F9" s="6">
        <v>-31.19</v>
      </c>
      <c r="G9" s="6">
        <v>-23.32</v>
      </c>
      <c r="H9" s="6">
        <v>15.89</v>
      </c>
      <c r="I9" s="6">
        <v>20.29</v>
      </c>
      <c r="J9" s="6">
        <v>22.96</v>
      </c>
      <c r="K9" s="6">
        <v>15.89</v>
      </c>
      <c r="L9" s="6">
        <v>19.51</v>
      </c>
      <c r="M9" s="6">
        <v>20.84</v>
      </c>
      <c r="N9" s="6">
        <v>18.74</v>
      </c>
      <c r="O9" s="6">
        <v>17.43</v>
      </c>
      <c r="P9" s="6">
        <v>13.86</v>
      </c>
    </row>
    <row r="10" ht="13.5" spans="1:16">
      <c r="A10" s="6">
        <v>-12</v>
      </c>
      <c r="B10" s="6">
        <v>15.7</v>
      </c>
      <c r="C10" s="6">
        <v>17.46</v>
      </c>
      <c r="D10" s="6">
        <v>26.08</v>
      </c>
      <c r="E10" s="6">
        <v>12.23</v>
      </c>
      <c r="F10" s="6">
        <v>-35.83</v>
      </c>
      <c r="G10" s="6">
        <v>-31.7</v>
      </c>
      <c r="H10" s="6">
        <v>21.08</v>
      </c>
      <c r="I10" s="6">
        <v>23.63</v>
      </c>
      <c r="J10" s="6">
        <v>29.76</v>
      </c>
      <c r="K10" s="6">
        <v>21.08</v>
      </c>
      <c r="L10" s="6">
        <v>11.23</v>
      </c>
      <c r="M10" s="6">
        <v>9.68</v>
      </c>
      <c r="N10" s="6">
        <v>17.67</v>
      </c>
      <c r="O10" s="6">
        <v>16.91</v>
      </c>
      <c r="P10" s="6">
        <v>22.81</v>
      </c>
    </row>
    <row r="11" spans="2:16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ht="13.5" spans="1:24">
      <c r="A12" s="46" t="s">
        <v>2</v>
      </c>
      <c r="R12" s="46" t="s">
        <v>25</v>
      </c>
      <c r="X12" s="46" t="s">
        <v>107</v>
      </c>
    </row>
    <row r="13" s="27" customFormat="1" ht="13.5" spans="1:28">
      <c r="A13" s="6" t="s">
        <v>343</v>
      </c>
      <c r="B13" s="6" t="s">
        <v>61</v>
      </c>
      <c r="C13" s="6"/>
      <c r="D13" s="6"/>
      <c r="E13" s="6" t="s">
        <v>62</v>
      </c>
      <c r="F13" s="6"/>
      <c r="G13" s="6"/>
      <c r="H13" s="6" t="s">
        <v>63</v>
      </c>
      <c r="I13" s="6"/>
      <c r="J13" s="6"/>
      <c r="K13" s="6" t="s">
        <v>64</v>
      </c>
      <c r="L13" s="6"/>
      <c r="M13" s="6"/>
      <c r="N13" s="6" t="s">
        <v>30</v>
      </c>
      <c r="O13" s="6"/>
      <c r="P13" s="6"/>
      <c r="R13" s="32" t="s">
        <v>26</v>
      </c>
      <c r="S13" s="32" t="s">
        <v>27</v>
      </c>
      <c r="T13" s="32" t="s">
        <v>28</v>
      </c>
      <c r="U13" s="32" t="s">
        <v>29</v>
      </c>
      <c r="V13" s="32" t="s">
        <v>30</v>
      </c>
      <c r="W13" s="65"/>
      <c r="X13" s="32" t="s">
        <v>26</v>
      </c>
      <c r="Y13" s="32" t="s">
        <v>27</v>
      </c>
      <c r="Z13" s="32" t="s">
        <v>28</v>
      </c>
      <c r="AA13" s="32" t="s">
        <v>29</v>
      </c>
      <c r="AB13" s="32" t="s">
        <v>30</v>
      </c>
    </row>
    <row r="14" s="27" customFormat="1" ht="13.5" spans="1:28">
      <c r="A14" s="6">
        <v>-4.5</v>
      </c>
      <c r="B14" s="6">
        <v>0.034207</v>
      </c>
      <c r="C14" s="6">
        <v>0.046802</v>
      </c>
      <c r="D14" s="6">
        <v>0.057649</v>
      </c>
      <c r="E14" s="6">
        <v>0.011842</v>
      </c>
      <c r="F14" s="6">
        <v>0.011369</v>
      </c>
      <c r="G14" s="6">
        <v>0.004904</v>
      </c>
      <c r="H14" s="6">
        <v>0.061404</v>
      </c>
      <c r="I14" s="6">
        <v>0.077438</v>
      </c>
      <c r="J14" s="6">
        <v>0.078597</v>
      </c>
      <c r="K14" s="6">
        <v>0.023387</v>
      </c>
      <c r="L14" s="6">
        <v>0.010456</v>
      </c>
      <c r="M14" s="6">
        <v>0.019294</v>
      </c>
      <c r="N14" s="6">
        <v>0.027433</v>
      </c>
      <c r="O14" s="6">
        <v>0.046846</v>
      </c>
      <c r="P14" s="6">
        <v>0.02678</v>
      </c>
      <c r="R14" s="34">
        <f>AVERAGE(B14:D14)</f>
        <v>0.0462193333333333</v>
      </c>
      <c r="S14" s="34">
        <f>AVERAGE(E14:G14)</f>
        <v>0.00937166666666667</v>
      </c>
      <c r="T14" s="34">
        <f>AVERAGE(H14:J14)</f>
        <v>0.0724796666666667</v>
      </c>
      <c r="U14" s="34">
        <f>AVERAGE(K14:M14)</f>
        <v>0.0177123333333333</v>
      </c>
      <c r="V14" s="34">
        <f>AVERAGE(N14:P14)</f>
        <v>0.0336863333333333</v>
      </c>
      <c r="X14" s="55">
        <f>R14/$R$14*100</f>
        <v>100</v>
      </c>
      <c r="Y14" s="55">
        <f>S14/$S$14*100</f>
        <v>100</v>
      </c>
      <c r="Z14" s="55">
        <f>T14/$T$14*100</f>
        <v>100</v>
      </c>
      <c r="AA14" s="55">
        <f>U14/$U$14*100</f>
        <v>100</v>
      </c>
      <c r="AB14" s="55">
        <f t="shared" ref="AB14:AB21" si="0">V14/$V$16*100</f>
        <v>87.4962121540073</v>
      </c>
    </row>
    <row r="15" s="27" customFormat="1" ht="13.5" spans="1:28">
      <c r="A15" s="6">
        <v>-5</v>
      </c>
      <c r="B15" s="6">
        <v>0.025654</v>
      </c>
      <c r="C15" s="6">
        <v>0.02706</v>
      </c>
      <c r="D15" s="6">
        <v>0.026492</v>
      </c>
      <c r="E15" s="6">
        <v>-0.00151</v>
      </c>
      <c r="F15" s="6">
        <v>-0.00164</v>
      </c>
      <c r="G15" s="6">
        <v>0.003489</v>
      </c>
      <c r="H15" s="6">
        <v>0.044653</v>
      </c>
      <c r="I15" s="6">
        <v>0.058886</v>
      </c>
      <c r="J15" s="6">
        <v>0.049805</v>
      </c>
      <c r="K15" s="6">
        <v>0.00931</v>
      </c>
      <c r="L15" s="6">
        <v>0.004778</v>
      </c>
      <c r="M15" s="6">
        <v>0.009136</v>
      </c>
      <c r="N15" s="6">
        <v>0.02574</v>
      </c>
      <c r="O15" s="6">
        <v>0.034878</v>
      </c>
      <c r="P15" s="6">
        <v>0.026591</v>
      </c>
      <c r="R15" s="34">
        <f t="shared" ref="R15:R21" si="1">AVERAGE(B15:D15)</f>
        <v>0.026402</v>
      </c>
      <c r="S15" s="34">
        <f t="shared" ref="S15:S21" si="2">AVERAGE(E15:G15)</f>
        <v>0.000113</v>
      </c>
      <c r="T15" s="34">
        <f t="shared" ref="T15:T21" si="3">AVERAGE(H15:J15)</f>
        <v>0.0511146666666667</v>
      </c>
      <c r="U15" s="34">
        <f t="shared" ref="U15:U21" si="4">AVERAGE(K15:M15)</f>
        <v>0.00774133333333333</v>
      </c>
      <c r="V15" s="34">
        <f t="shared" ref="V15:V21" si="5">AVERAGE(N15:P15)</f>
        <v>0.0290696666666667</v>
      </c>
      <c r="X15" s="55">
        <f t="shared" ref="X15:X21" si="6">R15/$R$14*100</f>
        <v>57.1232817435705</v>
      </c>
      <c r="Y15" s="55">
        <f t="shared" ref="Y15:Y21" si="7">S15/$S$14*100</f>
        <v>1.20576204872844</v>
      </c>
      <c r="Z15" s="55">
        <f t="shared" ref="Z15:Z21" si="8">T15/$T$14*100</f>
        <v>70.5227673048533</v>
      </c>
      <c r="AA15" s="55">
        <f t="shared" ref="AA15:AA21" si="9">U15/$U$14*100</f>
        <v>43.7058923160886</v>
      </c>
      <c r="AB15" s="55">
        <f t="shared" si="0"/>
        <v>75.5049739829092</v>
      </c>
    </row>
    <row r="16" s="27" customFormat="1" ht="13.5" spans="1:28">
      <c r="A16" s="6">
        <v>-6</v>
      </c>
      <c r="B16" s="6">
        <v>0.026941</v>
      </c>
      <c r="C16" s="6">
        <v>0.027651</v>
      </c>
      <c r="D16" s="6">
        <v>0.036419</v>
      </c>
      <c r="E16" s="6">
        <v>-0.00301</v>
      </c>
      <c r="F16" s="6">
        <v>-0.00146</v>
      </c>
      <c r="G16" s="6">
        <v>-0.00456</v>
      </c>
      <c r="H16" s="6">
        <v>0.033626</v>
      </c>
      <c r="I16" s="6">
        <v>0.041965</v>
      </c>
      <c r="J16" s="6">
        <v>0.038639</v>
      </c>
      <c r="K16" s="6">
        <v>0.007348</v>
      </c>
      <c r="L16" s="6">
        <v>0.008282</v>
      </c>
      <c r="M16" s="6">
        <v>0.010319</v>
      </c>
      <c r="N16" s="6">
        <v>0.040545</v>
      </c>
      <c r="O16" s="6">
        <v>0.03864</v>
      </c>
      <c r="P16" s="6">
        <v>0.036316</v>
      </c>
      <c r="R16" s="34">
        <f t="shared" si="1"/>
        <v>0.030337</v>
      </c>
      <c r="S16" s="34">
        <f t="shared" si="2"/>
        <v>-0.00301</v>
      </c>
      <c r="T16" s="34">
        <f t="shared" si="3"/>
        <v>0.0380766666666667</v>
      </c>
      <c r="U16" s="34">
        <f t="shared" si="4"/>
        <v>0.00864966666666667</v>
      </c>
      <c r="V16" s="34">
        <f t="shared" si="5"/>
        <v>0.0385003333333333</v>
      </c>
      <c r="X16" s="55">
        <f t="shared" si="6"/>
        <v>65.6370350069956</v>
      </c>
      <c r="Y16" s="55">
        <f t="shared" si="7"/>
        <v>-32.1180864307309</v>
      </c>
      <c r="Z16" s="55">
        <f t="shared" si="8"/>
        <v>52.5342739802887</v>
      </c>
      <c r="AA16" s="55">
        <f t="shared" si="9"/>
        <v>48.8341456988539</v>
      </c>
      <c r="AB16" s="55">
        <f t="shared" si="0"/>
        <v>100</v>
      </c>
    </row>
    <row r="17" s="27" customFormat="1" ht="13.5" spans="1:28">
      <c r="A17" s="6">
        <v>-6.5</v>
      </c>
      <c r="B17" s="6">
        <v>0.02452</v>
      </c>
      <c r="C17" s="6">
        <v>0.018988</v>
      </c>
      <c r="D17" s="6">
        <v>0.023028</v>
      </c>
      <c r="E17" s="6">
        <v>-0.00242</v>
      </c>
      <c r="F17" s="6">
        <v>-0.00542</v>
      </c>
      <c r="G17" s="6">
        <v>-0.00287</v>
      </c>
      <c r="H17" s="6">
        <v>0.039818</v>
      </c>
      <c r="I17" s="6">
        <v>0.046197</v>
      </c>
      <c r="J17" s="48">
        <v>0.364152</v>
      </c>
      <c r="K17" s="6">
        <v>0.007496</v>
      </c>
      <c r="L17" s="6">
        <v>0.007074</v>
      </c>
      <c r="M17" s="6">
        <v>0.006209</v>
      </c>
      <c r="N17" s="6">
        <v>0.024219</v>
      </c>
      <c r="O17" s="6">
        <v>0.027756</v>
      </c>
      <c r="P17" s="6">
        <v>0.028354</v>
      </c>
      <c r="R17" s="34">
        <f t="shared" si="1"/>
        <v>0.0221786666666667</v>
      </c>
      <c r="S17" s="34">
        <f t="shared" si="2"/>
        <v>-0.00357</v>
      </c>
      <c r="T17" s="34">
        <f t="shared" si="3"/>
        <v>0.150055666666667</v>
      </c>
      <c r="U17" s="34">
        <f t="shared" si="4"/>
        <v>0.00692633333333333</v>
      </c>
      <c r="V17" s="34">
        <f t="shared" si="5"/>
        <v>0.0267763333333333</v>
      </c>
      <c r="X17" s="55">
        <f t="shared" si="6"/>
        <v>47.9856914134057</v>
      </c>
      <c r="Y17" s="55">
        <f t="shared" si="7"/>
        <v>-38.093544371332</v>
      </c>
      <c r="Z17" s="55">
        <f t="shared" si="8"/>
        <v>207.03139731143</v>
      </c>
      <c r="AA17" s="55">
        <f t="shared" si="9"/>
        <v>39.1045787304515</v>
      </c>
      <c r="AB17" s="55">
        <f t="shared" si="0"/>
        <v>69.5483155989991</v>
      </c>
    </row>
    <row r="18" s="27" customFormat="1" ht="13.5" spans="1:28">
      <c r="A18" s="6">
        <v>-7</v>
      </c>
      <c r="B18" s="6">
        <v>0.016074</v>
      </c>
      <c r="C18" s="6">
        <v>0.020441</v>
      </c>
      <c r="D18" s="6">
        <v>0.01493</v>
      </c>
      <c r="E18" s="6">
        <v>-0.00256</v>
      </c>
      <c r="F18" s="6">
        <v>0.000579</v>
      </c>
      <c r="G18" s="6">
        <v>-0.00516</v>
      </c>
      <c r="H18" s="6">
        <v>0.026342</v>
      </c>
      <c r="I18" s="6">
        <v>0.033129</v>
      </c>
      <c r="J18" s="6">
        <v>0.035836</v>
      </c>
      <c r="K18" s="6">
        <v>0.005979</v>
      </c>
      <c r="L18" s="6">
        <v>0.005377</v>
      </c>
      <c r="M18" s="6">
        <v>0.002607</v>
      </c>
      <c r="N18" s="6">
        <v>0.019355</v>
      </c>
      <c r="O18" s="6">
        <v>0.017037</v>
      </c>
      <c r="P18" s="6">
        <v>0.013686</v>
      </c>
      <c r="R18" s="34">
        <f t="shared" si="1"/>
        <v>0.0171483333333333</v>
      </c>
      <c r="S18" s="34">
        <f t="shared" si="2"/>
        <v>-0.00238033333333333</v>
      </c>
      <c r="T18" s="34">
        <f t="shared" si="3"/>
        <v>0.031769</v>
      </c>
      <c r="U18" s="34">
        <f t="shared" si="4"/>
        <v>0.00465433333333333</v>
      </c>
      <c r="V18" s="34">
        <f t="shared" si="5"/>
        <v>0.0166926666666667</v>
      </c>
      <c r="X18" s="55">
        <f t="shared" si="6"/>
        <v>37.1020784952906</v>
      </c>
      <c r="Y18" s="55">
        <f t="shared" si="7"/>
        <v>-25.3992530677574</v>
      </c>
      <c r="Z18" s="55">
        <f t="shared" si="8"/>
        <v>43.8316033462258</v>
      </c>
      <c r="AA18" s="55">
        <f t="shared" si="9"/>
        <v>26.2773585260741</v>
      </c>
      <c r="AB18" s="55">
        <f t="shared" si="0"/>
        <v>43.3572003705596</v>
      </c>
    </row>
    <row r="19" s="27" customFormat="1" ht="13.5" spans="1:28">
      <c r="A19" s="6">
        <v>-8</v>
      </c>
      <c r="B19" s="6">
        <v>0.012118</v>
      </c>
      <c r="C19" s="6">
        <v>0.012734</v>
      </c>
      <c r="D19" s="6">
        <v>0.017477</v>
      </c>
      <c r="E19" s="6">
        <v>-0.00467</v>
      </c>
      <c r="F19" s="6">
        <v>-0.0042</v>
      </c>
      <c r="G19" s="6">
        <v>-0.00505</v>
      </c>
      <c r="H19" s="6">
        <v>0.02062</v>
      </c>
      <c r="I19" s="6">
        <v>0.020711</v>
      </c>
      <c r="J19" s="6">
        <v>0.016481</v>
      </c>
      <c r="K19" s="6">
        <v>0.003213</v>
      </c>
      <c r="L19" s="6">
        <v>-0.00135</v>
      </c>
      <c r="M19" s="6">
        <v>0.001147</v>
      </c>
      <c r="N19" s="6">
        <v>0.011724</v>
      </c>
      <c r="O19" s="6">
        <v>0.012483</v>
      </c>
      <c r="P19" s="6">
        <v>0.006575</v>
      </c>
      <c r="R19" s="34">
        <f t="shared" si="1"/>
        <v>0.0141096666666667</v>
      </c>
      <c r="S19" s="34">
        <f t="shared" si="2"/>
        <v>-0.00464</v>
      </c>
      <c r="T19" s="34">
        <f t="shared" si="3"/>
        <v>0.0192706666666667</v>
      </c>
      <c r="U19" s="34">
        <f t="shared" si="4"/>
        <v>0.00100333333333333</v>
      </c>
      <c r="V19" s="34">
        <f t="shared" si="5"/>
        <v>0.0102606666666667</v>
      </c>
      <c r="X19" s="55">
        <f t="shared" si="6"/>
        <v>30.5276291306668</v>
      </c>
      <c r="Y19" s="55">
        <f t="shared" si="7"/>
        <v>-49.5109372221234</v>
      </c>
      <c r="Z19" s="55">
        <f t="shared" si="8"/>
        <v>26.5876866615465</v>
      </c>
      <c r="AA19" s="55">
        <f t="shared" si="9"/>
        <v>5.66460281912791</v>
      </c>
      <c r="AB19" s="55">
        <f t="shared" si="0"/>
        <v>26.6508515077792</v>
      </c>
    </row>
    <row r="20" s="27" customFormat="1" ht="13.5" spans="1:28">
      <c r="A20" s="6">
        <v>-9</v>
      </c>
      <c r="B20" s="6">
        <v>0.020294</v>
      </c>
      <c r="C20" s="6">
        <v>0.017299</v>
      </c>
      <c r="D20" s="6">
        <v>0.015736</v>
      </c>
      <c r="E20" s="6">
        <v>-0.00472</v>
      </c>
      <c r="F20" s="6">
        <v>-0.00352</v>
      </c>
      <c r="G20" s="6">
        <v>0.003085</v>
      </c>
      <c r="H20" s="6">
        <v>0.010977</v>
      </c>
      <c r="I20" s="6">
        <v>0.013158</v>
      </c>
      <c r="J20" s="6">
        <v>0.010412</v>
      </c>
      <c r="K20" s="6">
        <v>0.003837</v>
      </c>
      <c r="L20" s="6">
        <v>0.000742</v>
      </c>
      <c r="M20" s="6">
        <v>0.002843</v>
      </c>
      <c r="N20" s="6">
        <v>0.012325</v>
      </c>
      <c r="O20" s="6">
        <v>0.002271</v>
      </c>
      <c r="P20" s="6">
        <v>0.007049</v>
      </c>
      <c r="R20" s="34">
        <f t="shared" si="1"/>
        <v>0.0177763333333333</v>
      </c>
      <c r="S20" s="34">
        <f t="shared" si="2"/>
        <v>-0.00171833333333333</v>
      </c>
      <c r="T20" s="34">
        <f t="shared" si="3"/>
        <v>0.0115156666666667</v>
      </c>
      <c r="U20" s="34">
        <f t="shared" si="4"/>
        <v>0.002474</v>
      </c>
      <c r="V20" s="34">
        <f t="shared" si="5"/>
        <v>0.007215</v>
      </c>
      <c r="X20" s="55">
        <f t="shared" si="6"/>
        <v>38.4608172626174</v>
      </c>
      <c r="Y20" s="55">
        <f t="shared" si="7"/>
        <v>-18.3354081451183</v>
      </c>
      <c r="Z20" s="55">
        <f t="shared" si="8"/>
        <v>15.8881341433689</v>
      </c>
      <c r="AA20" s="55">
        <f t="shared" si="9"/>
        <v>13.9676684795905</v>
      </c>
      <c r="AB20" s="55">
        <f t="shared" si="0"/>
        <v>18.7400974883334</v>
      </c>
    </row>
    <row r="21" s="27" customFormat="1" ht="13.5" spans="1:28">
      <c r="A21" s="6">
        <v>-12</v>
      </c>
      <c r="B21" s="6">
        <v>0.005192</v>
      </c>
      <c r="C21" s="6">
        <v>0.010053</v>
      </c>
      <c r="D21" s="6">
        <v>0.00652</v>
      </c>
      <c r="E21" s="6">
        <v>0.001972</v>
      </c>
      <c r="F21" s="6">
        <v>0.001033</v>
      </c>
      <c r="G21" s="6">
        <v>0.000433</v>
      </c>
      <c r="H21" s="6">
        <v>0.015217</v>
      </c>
      <c r="I21" s="6">
        <v>0.014114</v>
      </c>
      <c r="J21" s="6">
        <v>0.016515</v>
      </c>
      <c r="K21" s="6">
        <v>0.003953</v>
      </c>
      <c r="L21" s="6">
        <v>-0.00113</v>
      </c>
      <c r="M21" s="6">
        <v>-0.00114</v>
      </c>
      <c r="N21" s="6">
        <v>0.007169</v>
      </c>
      <c r="O21" s="6">
        <v>0.007384</v>
      </c>
      <c r="P21" s="6">
        <v>0.005855</v>
      </c>
      <c r="R21" s="34">
        <f t="shared" si="1"/>
        <v>0.007255</v>
      </c>
      <c r="S21" s="34">
        <f t="shared" si="2"/>
        <v>0.001146</v>
      </c>
      <c r="T21" s="34">
        <f t="shared" si="3"/>
        <v>0.015282</v>
      </c>
      <c r="U21" s="34">
        <f t="shared" si="4"/>
        <v>0.000561</v>
      </c>
      <c r="V21" s="34">
        <f t="shared" si="5"/>
        <v>0.00680266666666667</v>
      </c>
      <c r="X21" s="55">
        <f t="shared" si="6"/>
        <v>15.6968945174458</v>
      </c>
      <c r="Y21" s="55">
        <f t="shared" si="7"/>
        <v>12.2283478570158</v>
      </c>
      <c r="Z21" s="55">
        <f t="shared" si="8"/>
        <v>21.0845340532287</v>
      </c>
      <c r="AA21" s="55">
        <f t="shared" si="9"/>
        <v>3.16728456630973</v>
      </c>
      <c r="AB21" s="55">
        <f t="shared" si="0"/>
        <v>17.6691110899473</v>
      </c>
    </row>
    <row r="22" s="27" customFormat="1" ht="13.5" spans="18:28">
      <c r="R22" s="65"/>
      <c r="S22" s="65"/>
      <c r="T22" s="65"/>
      <c r="U22" s="65"/>
      <c r="V22" s="65"/>
      <c r="W22" s="65"/>
      <c r="X22" s="32"/>
      <c r="Y22" s="32"/>
      <c r="Z22" s="32"/>
      <c r="AA22" s="32"/>
      <c r="AB22" s="32"/>
    </row>
    <row r="23" s="27" customFormat="1" ht="13.5" spans="18:28">
      <c r="R23" s="65"/>
      <c r="S23" s="65"/>
      <c r="T23" s="65"/>
      <c r="U23" s="65"/>
      <c r="V23" s="65"/>
      <c r="W23" s="65"/>
      <c r="X23" s="32"/>
      <c r="Y23" s="32"/>
      <c r="Z23" s="32"/>
      <c r="AA23" s="32"/>
      <c r="AB23" s="32"/>
    </row>
    <row r="24" s="27" customFormat="1" spans="1:28">
      <c r="A24" s="46" t="s">
        <v>3</v>
      </c>
      <c r="R24" s="46" t="s">
        <v>25</v>
      </c>
      <c r="S24" s="52"/>
      <c r="T24" s="52"/>
      <c r="U24" s="52"/>
      <c r="V24" s="52"/>
      <c r="W24" s="65"/>
      <c r="X24" s="46" t="s">
        <v>107</v>
      </c>
      <c r="Y24" s="32"/>
      <c r="Z24" s="32"/>
      <c r="AA24" s="32"/>
      <c r="AB24" s="32"/>
    </row>
    <row r="25" s="27" customFormat="1" ht="13.5" spans="1:28">
      <c r="A25" s="6" t="s">
        <v>343</v>
      </c>
      <c r="B25" s="6" t="s">
        <v>61</v>
      </c>
      <c r="C25" s="6"/>
      <c r="D25" s="6"/>
      <c r="E25" s="6" t="s">
        <v>62</v>
      </c>
      <c r="F25" s="6"/>
      <c r="G25" s="6"/>
      <c r="H25" s="6" t="s">
        <v>63</v>
      </c>
      <c r="I25" s="6"/>
      <c r="J25" s="6"/>
      <c r="K25" s="6" t="s">
        <v>64</v>
      </c>
      <c r="L25" s="6"/>
      <c r="M25" s="6"/>
      <c r="N25" s="6" t="s">
        <v>30</v>
      </c>
      <c r="O25" s="6"/>
      <c r="P25" s="6"/>
      <c r="R25" s="32" t="s">
        <v>26</v>
      </c>
      <c r="S25" s="32" t="s">
        <v>27</v>
      </c>
      <c r="T25" s="32" t="s">
        <v>28</v>
      </c>
      <c r="U25" s="32" t="s">
        <v>29</v>
      </c>
      <c r="V25" s="32" t="s">
        <v>30</v>
      </c>
      <c r="W25" s="65"/>
      <c r="X25" s="32" t="s">
        <v>26</v>
      </c>
      <c r="Y25" s="32" t="s">
        <v>27</v>
      </c>
      <c r="Z25" s="32" t="s">
        <v>28</v>
      </c>
      <c r="AA25" s="32" t="s">
        <v>29</v>
      </c>
      <c r="AB25" s="32" t="s">
        <v>30</v>
      </c>
    </row>
    <row r="26" s="27" customFormat="1" ht="13.5" spans="1:28">
      <c r="A26" s="6">
        <v>-4.5</v>
      </c>
      <c r="B26" s="6">
        <v>0.040464</v>
      </c>
      <c r="C26" s="6">
        <v>0.047559</v>
      </c>
      <c r="D26" s="6">
        <v>0.046848</v>
      </c>
      <c r="E26" s="6">
        <v>0.012522</v>
      </c>
      <c r="F26" s="6">
        <v>0.004124</v>
      </c>
      <c r="G26" s="6">
        <v>0.005991</v>
      </c>
      <c r="H26" s="6">
        <v>0.067554</v>
      </c>
      <c r="I26" s="6">
        <v>0.070614</v>
      </c>
      <c r="J26" s="6">
        <v>0.058484</v>
      </c>
      <c r="K26" s="6">
        <v>0.020191</v>
      </c>
      <c r="L26" s="6">
        <v>0.011446</v>
      </c>
      <c r="M26" s="6">
        <v>0.012369</v>
      </c>
      <c r="N26" s="48">
        <v>0.028261</v>
      </c>
      <c r="O26" s="6">
        <v>0.044248</v>
      </c>
      <c r="P26" s="6">
        <v>0.052202</v>
      </c>
      <c r="R26" s="34">
        <f t="shared" ref="R26:R33" si="10">AVERAGE(B26:D26)</f>
        <v>0.044957</v>
      </c>
      <c r="S26" s="34">
        <f t="shared" ref="S26:S33" si="11">AVERAGE(E26:G26)</f>
        <v>0.00754566666666667</v>
      </c>
      <c r="T26" s="34">
        <f t="shared" ref="T26:T33" si="12">AVERAGE(H26:J26)</f>
        <v>0.0655506666666667</v>
      </c>
      <c r="U26" s="34">
        <f t="shared" ref="U26:U33" si="13">AVERAGE(K26:M26)</f>
        <v>0.0146686666666667</v>
      </c>
      <c r="V26" s="34">
        <f t="shared" ref="V26:V33" si="14">AVERAGE(N26:P26)</f>
        <v>0.0415703333333333</v>
      </c>
      <c r="X26" s="55">
        <f>R26/$R$26*100</f>
        <v>100</v>
      </c>
      <c r="Y26" s="55">
        <f>S26/$S$26*100</f>
        <v>100</v>
      </c>
      <c r="Z26" s="55">
        <f>T26/$T$26*100</f>
        <v>100</v>
      </c>
      <c r="AA26" s="55">
        <f>U26/$U$26*100</f>
        <v>100</v>
      </c>
      <c r="AB26" s="55">
        <f>V26/$V$26*100</f>
        <v>100</v>
      </c>
    </row>
    <row r="27" s="27" customFormat="1" ht="13.5" spans="1:28">
      <c r="A27" s="6">
        <v>-5</v>
      </c>
      <c r="B27" s="6">
        <v>0.031907</v>
      </c>
      <c r="C27" s="6">
        <v>0.031655</v>
      </c>
      <c r="D27" s="6">
        <v>0.032667</v>
      </c>
      <c r="E27" s="6">
        <v>-0.00074</v>
      </c>
      <c r="F27" s="6">
        <v>0.006787</v>
      </c>
      <c r="G27" s="6">
        <v>0.003771</v>
      </c>
      <c r="H27" s="6">
        <v>0.052311</v>
      </c>
      <c r="I27" s="6">
        <v>0.067977</v>
      </c>
      <c r="J27" s="6">
        <v>0.056485</v>
      </c>
      <c r="K27" s="6">
        <v>0.011727</v>
      </c>
      <c r="L27" s="6">
        <v>0.004743</v>
      </c>
      <c r="M27" s="6">
        <v>0.004742</v>
      </c>
      <c r="N27" s="6">
        <v>0.041466</v>
      </c>
      <c r="O27" s="6">
        <v>0.046208</v>
      </c>
      <c r="P27" s="6">
        <v>0.042011</v>
      </c>
      <c r="R27" s="34">
        <f t="shared" si="10"/>
        <v>0.0320763333333333</v>
      </c>
      <c r="S27" s="34">
        <f t="shared" si="11"/>
        <v>0.00327266666666667</v>
      </c>
      <c r="T27" s="34">
        <f t="shared" si="12"/>
        <v>0.0589243333333333</v>
      </c>
      <c r="U27" s="34">
        <f t="shared" si="13"/>
        <v>0.00707066666666667</v>
      </c>
      <c r="V27" s="34">
        <f t="shared" si="14"/>
        <v>0.0432283333333333</v>
      </c>
      <c r="X27" s="55">
        <f t="shared" ref="X27:X33" si="15">R27/$R$26*100</f>
        <v>71.3489185962883</v>
      </c>
      <c r="Y27" s="55">
        <f t="shared" ref="Y27:Y33" si="16">S27/$S$26*100</f>
        <v>43.3714714847374</v>
      </c>
      <c r="Z27" s="55">
        <f t="shared" ref="Z27:Z33" si="17">T27/$T$26*100</f>
        <v>89.8912800276631</v>
      </c>
      <c r="AA27" s="55">
        <f t="shared" ref="AA27:AA33" si="18">U27/$U$26*100</f>
        <v>48.2025178384766</v>
      </c>
      <c r="AB27" s="55">
        <f t="shared" ref="AB27:AB33" si="19">V27/$V$26*100</f>
        <v>103.988421229883</v>
      </c>
    </row>
    <row r="28" s="27" customFormat="1" ht="13.5" spans="1:28">
      <c r="A28" s="6">
        <v>-6</v>
      </c>
      <c r="B28" s="6">
        <v>0.02958</v>
      </c>
      <c r="C28" s="6">
        <v>0.029874</v>
      </c>
      <c r="D28" s="6">
        <v>0.034086</v>
      </c>
      <c r="E28" s="6">
        <v>0.001345</v>
      </c>
      <c r="F28" s="6">
        <v>0.01242</v>
      </c>
      <c r="G28" s="6">
        <v>0.001421</v>
      </c>
      <c r="H28" s="6">
        <v>0.053986</v>
      </c>
      <c r="I28" s="6">
        <v>0.044423</v>
      </c>
      <c r="J28" s="6">
        <v>0.044876</v>
      </c>
      <c r="K28" s="6">
        <v>0.013271</v>
      </c>
      <c r="L28" s="6">
        <v>0.009411</v>
      </c>
      <c r="M28" s="6">
        <v>0.010027</v>
      </c>
      <c r="N28" s="6">
        <v>0.036597</v>
      </c>
      <c r="O28" s="6">
        <v>0.041263</v>
      </c>
      <c r="P28" s="6">
        <v>0.040015</v>
      </c>
      <c r="R28" s="34">
        <f t="shared" si="10"/>
        <v>0.03118</v>
      </c>
      <c r="S28" s="34">
        <f t="shared" si="11"/>
        <v>0.005062</v>
      </c>
      <c r="T28" s="34">
        <f t="shared" si="12"/>
        <v>0.0477616666666667</v>
      </c>
      <c r="U28" s="34">
        <f t="shared" si="13"/>
        <v>0.010903</v>
      </c>
      <c r="V28" s="34">
        <f t="shared" si="14"/>
        <v>0.0392916666666667</v>
      </c>
      <c r="X28" s="55">
        <f t="shared" si="15"/>
        <v>69.3551615988611</v>
      </c>
      <c r="Y28" s="55">
        <f t="shared" si="16"/>
        <v>67.0848610681628</v>
      </c>
      <c r="Z28" s="55">
        <f t="shared" si="17"/>
        <v>72.8622134532067</v>
      </c>
      <c r="AA28" s="55">
        <f t="shared" si="18"/>
        <v>74.3285006590011</v>
      </c>
      <c r="AB28" s="55">
        <f t="shared" si="19"/>
        <v>94.5185268340403</v>
      </c>
    </row>
    <row r="29" s="27" customFormat="1" ht="13.5" spans="1:28">
      <c r="A29" s="6">
        <v>-6.5</v>
      </c>
      <c r="B29" s="6">
        <v>0.023046</v>
      </c>
      <c r="C29" s="6">
        <v>0.024476</v>
      </c>
      <c r="D29" s="6">
        <v>0.027414</v>
      </c>
      <c r="E29" s="6">
        <v>0.008121</v>
      </c>
      <c r="F29" s="6">
        <v>0.003092</v>
      </c>
      <c r="G29" s="6">
        <v>0.002953</v>
      </c>
      <c r="H29" s="6">
        <v>0.047428</v>
      </c>
      <c r="I29" s="6">
        <v>0.046633</v>
      </c>
      <c r="J29" s="6">
        <v>0.039269</v>
      </c>
      <c r="K29" s="6">
        <v>0.008619</v>
      </c>
      <c r="L29" s="6">
        <v>0.00953</v>
      </c>
      <c r="M29" s="6">
        <v>0.00362</v>
      </c>
      <c r="N29" s="6">
        <v>0.033017</v>
      </c>
      <c r="O29" s="6">
        <v>0.030682</v>
      </c>
      <c r="P29" s="6">
        <v>0.027397</v>
      </c>
      <c r="R29" s="34">
        <f t="shared" si="10"/>
        <v>0.0249786666666667</v>
      </c>
      <c r="S29" s="34">
        <f t="shared" si="11"/>
        <v>0.004722</v>
      </c>
      <c r="T29" s="34">
        <f t="shared" si="12"/>
        <v>0.0444433333333333</v>
      </c>
      <c r="U29" s="34">
        <f t="shared" si="13"/>
        <v>0.00725633333333333</v>
      </c>
      <c r="V29" s="34">
        <f t="shared" si="14"/>
        <v>0.0303653333333333</v>
      </c>
      <c r="X29" s="55">
        <f t="shared" si="15"/>
        <v>55.5612399997034</v>
      </c>
      <c r="Y29" s="55">
        <f t="shared" si="16"/>
        <v>62.5789636435924</v>
      </c>
      <c r="Z29" s="55">
        <f t="shared" si="17"/>
        <v>67.7999715233</v>
      </c>
      <c r="AA29" s="55">
        <f t="shared" si="18"/>
        <v>49.4682543289551</v>
      </c>
      <c r="AB29" s="55">
        <f t="shared" si="19"/>
        <v>73.045681615896</v>
      </c>
    </row>
    <row r="30" s="27" customFormat="1" ht="13.5" spans="1:28">
      <c r="A30" s="6">
        <v>-7</v>
      </c>
      <c r="B30" s="6">
        <v>0.018503</v>
      </c>
      <c r="C30" s="6">
        <v>0.017336</v>
      </c>
      <c r="D30" s="6">
        <v>0.016952</v>
      </c>
      <c r="E30" s="6">
        <v>0.00344</v>
      </c>
      <c r="F30" s="6">
        <v>0.00377</v>
      </c>
      <c r="G30" s="6">
        <v>-0.00039</v>
      </c>
      <c r="H30" s="6">
        <v>0.037536</v>
      </c>
      <c r="I30" s="6">
        <v>0.025737</v>
      </c>
      <c r="J30" s="6">
        <v>0.02444</v>
      </c>
      <c r="K30" s="6">
        <v>0.004687</v>
      </c>
      <c r="L30" s="6">
        <v>0.007696</v>
      </c>
      <c r="M30" s="6">
        <v>0.000621</v>
      </c>
      <c r="N30" s="6">
        <v>0.013208</v>
      </c>
      <c r="O30" s="6">
        <v>0.017718</v>
      </c>
      <c r="P30" s="6">
        <v>0.012295</v>
      </c>
      <c r="R30" s="34">
        <f t="shared" si="10"/>
        <v>0.017597</v>
      </c>
      <c r="S30" s="34">
        <f t="shared" si="11"/>
        <v>0.00227333333333333</v>
      </c>
      <c r="T30" s="34">
        <f t="shared" si="12"/>
        <v>0.0292376666666667</v>
      </c>
      <c r="U30" s="34">
        <f t="shared" si="13"/>
        <v>0.00433466666666667</v>
      </c>
      <c r="V30" s="34">
        <f t="shared" si="14"/>
        <v>0.014407</v>
      </c>
      <c r="X30" s="55">
        <f t="shared" si="15"/>
        <v>39.1418466534689</v>
      </c>
      <c r="Y30" s="55">
        <f t="shared" si="16"/>
        <v>30.1276670936962</v>
      </c>
      <c r="Z30" s="55">
        <f t="shared" si="17"/>
        <v>44.6031568455953</v>
      </c>
      <c r="AA30" s="55">
        <f t="shared" si="18"/>
        <v>29.5505158387493</v>
      </c>
      <c r="AB30" s="55">
        <f t="shared" si="19"/>
        <v>34.6569268147958</v>
      </c>
    </row>
    <row r="31" s="27" customFormat="1" ht="13.5" spans="1:28">
      <c r="A31" s="6">
        <v>-8</v>
      </c>
      <c r="B31" s="6">
        <v>0.01807</v>
      </c>
      <c r="C31" s="6">
        <v>0.012621</v>
      </c>
      <c r="D31" s="6">
        <v>0.013962</v>
      </c>
      <c r="E31" s="6">
        <v>0.002085</v>
      </c>
      <c r="F31" s="6">
        <v>-0.00435</v>
      </c>
      <c r="G31" s="6">
        <v>-0.00055</v>
      </c>
      <c r="H31" s="6">
        <v>0.020559</v>
      </c>
      <c r="I31" s="6">
        <v>0.02248</v>
      </c>
      <c r="J31" s="6">
        <v>0.020929</v>
      </c>
      <c r="K31" s="6">
        <v>0.007684</v>
      </c>
      <c r="L31" s="6">
        <v>0.006576</v>
      </c>
      <c r="M31" s="6">
        <v>0.001383</v>
      </c>
      <c r="N31" s="6">
        <v>0.005899</v>
      </c>
      <c r="O31" s="6">
        <v>0.009188</v>
      </c>
      <c r="P31" s="6">
        <v>0.005162</v>
      </c>
      <c r="R31" s="34">
        <f t="shared" si="10"/>
        <v>0.0148843333333333</v>
      </c>
      <c r="S31" s="34">
        <f t="shared" si="11"/>
        <v>-0.000938333333333333</v>
      </c>
      <c r="T31" s="34">
        <f t="shared" si="12"/>
        <v>0.0213226666666667</v>
      </c>
      <c r="U31" s="34">
        <f t="shared" si="13"/>
        <v>0.00521433333333333</v>
      </c>
      <c r="V31" s="34">
        <f t="shared" si="14"/>
        <v>0.00674966666666667</v>
      </c>
      <c r="X31" s="55">
        <f t="shared" si="15"/>
        <v>33.1079327653832</v>
      </c>
      <c r="Y31" s="55">
        <f t="shared" si="16"/>
        <v>-12.4353933825154</v>
      </c>
      <c r="Z31" s="55">
        <f t="shared" si="17"/>
        <v>32.5285275512072</v>
      </c>
      <c r="AA31" s="55">
        <f t="shared" si="18"/>
        <v>35.5474253510885</v>
      </c>
      <c r="AB31" s="55">
        <f t="shared" si="19"/>
        <v>16.2367393413572</v>
      </c>
    </row>
    <row r="32" s="27" customFormat="1" ht="13.5" spans="1:28">
      <c r="A32" s="6">
        <v>-9</v>
      </c>
      <c r="B32" s="6">
        <v>0.016566</v>
      </c>
      <c r="C32" s="6">
        <v>0.015602</v>
      </c>
      <c r="D32" s="6">
        <v>0.015925</v>
      </c>
      <c r="E32" s="6">
        <v>-0.0023</v>
      </c>
      <c r="F32" s="6">
        <v>-0.00458</v>
      </c>
      <c r="G32" s="6">
        <v>-0.00018</v>
      </c>
      <c r="H32" s="6">
        <v>0.013844</v>
      </c>
      <c r="I32" s="6">
        <v>0.012836</v>
      </c>
      <c r="J32" s="6">
        <v>0.013221</v>
      </c>
      <c r="K32" s="6">
        <v>0.001944</v>
      </c>
      <c r="L32" s="6">
        <v>0.006373</v>
      </c>
      <c r="M32" s="6">
        <v>0.00027</v>
      </c>
      <c r="N32" s="6">
        <v>0.005772</v>
      </c>
      <c r="O32" s="6">
        <v>0.012102</v>
      </c>
      <c r="P32" s="6">
        <v>0.007343</v>
      </c>
      <c r="R32" s="34">
        <f t="shared" si="10"/>
        <v>0.016031</v>
      </c>
      <c r="S32" s="34">
        <f t="shared" si="11"/>
        <v>-0.00235333333333333</v>
      </c>
      <c r="T32" s="34">
        <f t="shared" si="12"/>
        <v>0.0133003333333333</v>
      </c>
      <c r="U32" s="34">
        <f t="shared" si="13"/>
        <v>0.00286233333333333</v>
      </c>
      <c r="V32" s="34">
        <f t="shared" si="14"/>
        <v>0.00840566666666667</v>
      </c>
      <c r="X32" s="55">
        <f t="shared" si="15"/>
        <v>35.6585181395556</v>
      </c>
      <c r="Y32" s="55">
        <f t="shared" si="16"/>
        <v>-31.1878782524186</v>
      </c>
      <c r="Z32" s="55">
        <f t="shared" si="17"/>
        <v>20.2901572320648</v>
      </c>
      <c r="AA32" s="55">
        <f t="shared" si="18"/>
        <v>19.5132481934282</v>
      </c>
      <c r="AB32" s="55">
        <f t="shared" si="19"/>
        <v>20.2203494479236</v>
      </c>
    </row>
    <row r="33" s="27" customFormat="1" ht="13.5" spans="1:28">
      <c r="A33" s="6">
        <v>-12</v>
      </c>
      <c r="B33" s="6">
        <v>0.009778</v>
      </c>
      <c r="C33" s="6">
        <v>0.013896</v>
      </c>
      <c r="D33" s="6">
        <v>-0.00012</v>
      </c>
      <c r="E33" s="6">
        <v>-0.00361</v>
      </c>
      <c r="F33" s="6">
        <v>-0.00342</v>
      </c>
      <c r="G33" s="6">
        <v>-0.00108</v>
      </c>
      <c r="H33" s="6">
        <v>0.019318</v>
      </c>
      <c r="I33" s="6">
        <v>0.011801</v>
      </c>
      <c r="J33" s="6">
        <v>0.015358</v>
      </c>
      <c r="K33" s="6">
        <v>0.002073</v>
      </c>
      <c r="L33" s="6">
        <v>0.002373</v>
      </c>
      <c r="M33" s="6">
        <v>0.000497</v>
      </c>
      <c r="N33" s="6">
        <v>0.00689</v>
      </c>
      <c r="O33" s="6">
        <v>0.009733</v>
      </c>
      <c r="P33" s="6">
        <v>0.007844</v>
      </c>
      <c r="R33" s="34">
        <f t="shared" si="10"/>
        <v>0.00785133333333333</v>
      </c>
      <c r="S33" s="34">
        <f t="shared" si="11"/>
        <v>-0.00270333333333333</v>
      </c>
      <c r="T33" s="34">
        <f t="shared" si="12"/>
        <v>0.0154923333333333</v>
      </c>
      <c r="U33" s="34">
        <f t="shared" si="13"/>
        <v>0.00164766666666667</v>
      </c>
      <c r="V33" s="34">
        <f t="shared" si="14"/>
        <v>0.00815566666666667</v>
      </c>
      <c r="X33" s="55">
        <f t="shared" si="15"/>
        <v>17.4640953207139</v>
      </c>
      <c r="Y33" s="55">
        <f t="shared" si="16"/>
        <v>-35.8263020718293</v>
      </c>
      <c r="Z33" s="55">
        <f t="shared" si="17"/>
        <v>23.6341354270488</v>
      </c>
      <c r="AA33" s="55">
        <f t="shared" si="18"/>
        <v>11.2325591964732</v>
      </c>
      <c r="AB33" s="55">
        <f t="shared" si="19"/>
        <v>19.618959033285</v>
      </c>
    </row>
    <row r="34" s="27" customFormat="1" ht="13.5" spans="18:28">
      <c r="R34" s="65"/>
      <c r="S34" s="65"/>
      <c r="T34" s="65"/>
      <c r="U34" s="65"/>
      <c r="V34" s="65"/>
      <c r="W34" s="65"/>
      <c r="X34" s="32"/>
      <c r="Y34" s="32"/>
      <c r="Z34" s="32"/>
      <c r="AA34" s="32"/>
      <c r="AB34" s="32"/>
    </row>
    <row r="35" s="27" customFormat="1" ht="13.5" spans="18:28">
      <c r="R35" s="65"/>
      <c r="S35" s="65"/>
      <c r="T35" s="65"/>
      <c r="U35" s="65"/>
      <c r="V35" s="65"/>
      <c r="W35" s="65"/>
      <c r="X35" s="32"/>
      <c r="Y35" s="32"/>
      <c r="Z35" s="32"/>
      <c r="AA35" s="32"/>
      <c r="AB35" s="32"/>
    </row>
    <row r="36" s="27" customFormat="1" spans="1:28">
      <c r="A36" s="46" t="s">
        <v>4</v>
      </c>
      <c r="R36" s="46" t="s">
        <v>25</v>
      </c>
      <c r="S36" s="52"/>
      <c r="T36" s="52"/>
      <c r="U36" s="52"/>
      <c r="V36" s="52"/>
      <c r="W36" s="65"/>
      <c r="X36" s="46" t="s">
        <v>107</v>
      </c>
      <c r="Y36" s="32"/>
      <c r="Z36" s="32"/>
      <c r="AA36" s="32"/>
      <c r="AB36" s="32"/>
    </row>
    <row r="37" s="27" customFormat="1" ht="13.5" spans="1:28">
      <c r="A37" s="6" t="s">
        <v>343</v>
      </c>
      <c r="B37" s="6" t="s">
        <v>61</v>
      </c>
      <c r="C37" s="6"/>
      <c r="D37" s="6"/>
      <c r="E37" s="6" t="s">
        <v>62</v>
      </c>
      <c r="F37" s="6"/>
      <c r="G37" s="6"/>
      <c r="H37" s="6" t="s">
        <v>63</v>
      </c>
      <c r="I37" s="6"/>
      <c r="J37" s="6"/>
      <c r="K37" s="6" t="s">
        <v>64</v>
      </c>
      <c r="L37" s="6"/>
      <c r="M37" s="6"/>
      <c r="N37" s="6" t="s">
        <v>30</v>
      </c>
      <c r="O37" s="6"/>
      <c r="P37" s="6"/>
      <c r="R37" s="32" t="s">
        <v>26</v>
      </c>
      <c r="S37" s="32" t="s">
        <v>27</v>
      </c>
      <c r="T37" s="32" t="s">
        <v>28</v>
      </c>
      <c r="U37" s="32" t="s">
        <v>29</v>
      </c>
      <c r="V37" s="32" t="s">
        <v>30</v>
      </c>
      <c r="W37" s="65"/>
      <c r="X37" s="32" t="s">
        <v>26</v>
      </c>
      <c r="Y37" s="32" t="s">
        <v>27</v>
      </c>
      <c r="Z37" s="32" t="s">
        <v>28</v>
      </c>
      <c r="AA37" s="32" t="s">
        <v>29</v>
      </c>
      <c r="AB37" s="32" t="s">
        <v>30</v>
      </c>
    </row>
    <row r="38" s="27" customFormat="1" ht="13.5" spans="1:28">
      <c r="A38" s="6">
        <v>-4.5</v>
      </c>
      <c r="B38" s="6">
        <v>0.036763</v>
      </c>
      <c r="C38" s="6">
        <v>0.055231</v>
      </c>
      <c r="D38" s="6">
        <v>0.044698</v>
      </c>
      <c r="E38" s="6">
        <v>0.011929</v>
      </c>
      <c r="F38" s="6">
        <v>0.023772</v>
      </c>
      <c r="G38" s="6">
        <v>0.011169</v>
      </c>
      <c r="H38" s="6">
        <v>0.064043</v>
      </c>
      <c r="I38" s="6">
        <v>0.080471</v>
      </c>
      <c r="J38" s="6">
        <v>0.061228</v>
      </c>
      <c r="K38" s="6">
        <v>0.016262</v>
      </c>
      <c r="L38" s="6">
        <v>0.008957</v>
      </c>
      <c r="M38" s="6">
        <v>0.008599</v>
      </c>
      <c r="N38" s="6">
        <v>0.030195</v>
      </c>
      <c r="O38" s="6">
        <v>0.04651</v>
      </c>
      <c r="P38" s="6">
        <v>0.037472</v>
      </c>
      <c r="R38" s="34">
        <f t="shared" ref="R38:R45" si="20">AVERAGE(B38:D38)</f>
        <v>0.045564</v>
      </c>
      <c r="S38" s="34">
        <f t="shared" ref="S38:S45" si="21">AVERAGE(E38:G38)</f>
        <v>0.0156233333333333</v>
      </c>
      <c r="T38" s="34">
        <f t="shared" ref="T38:T45" si="22">AVERAGE(H38:J38)</f>
        <v>0.0685806666666667</v>
      </c>
      <c r="U38" s="34">
        <f t="shared" ref="U38:U45" si="23">AVERAGE(K38:M38)</f>
        <v>0.0112726666666667</v>
      </c>
      <c r="V38" s="34">
        <f t="shared" ref="V38:V45" si="24">AVERAGE(N38:P38)</f>
        <v>0.038059</v>
      </c>
      <c r="X38" s="55">
        <f>R38/$R$38*100</f>
        <v>100</v>
      </c>
      <c r="Y38" s="55">
        <f>S38/$S$38*100</f>
        <v>100</v>
      </c>
      <c r="Z38" s="55">
        <f>T38/$T$38*100</f>
        <v>100</v>
      </c>
      <c r="AA38" s="55">
        <f>U38/$U$38*100</f>
        <v>100</v>
      </c>
      <c r="AB38" s="55">
        <f>V38/$V$40*100</f>
        <v>91.6767702721149</v>
      </c>
    </row>
    <row r="39" s="27" customFormat="1" ht="13.5" spans="1:28">
      <c r="A39" s="6">
        <v>-5</v>
      </c>
      <c r="B39" s="6">
        <v>0.033829</v>
      </c>
      <c r="C39" s="6">
        <v>0.039535</v>
      </c>
      <c r="D39" s="6">
        <v>0.030544</v>
      </c>
      <c r="E39" s="6">
        <v>0.005037</v>
      </c>
      <c r="F39" s="6">
        <v>0.003284</v>
      </c>
      <c r="G39" s="6">
        <v>0.000511</v>
      </c>
      <c r="H39" s="6">
        <v>0.060146</v>
      </c>
      <c r="I39" s="6">
        <v>0.054867</v>
      </c>
      <c r="J39" s="6">
        <v>0.059225</v>
      </c>
      <c r="K39" s="6">
        <v>0.0004</v>
      </c>
      <c r="L39" s="6">
        <v>0.014796</v>
      </c>
      <c r="M39" s="6">
        <v>0.011198</v>
      </c>
      <c r="N39" s="6">
        <v>0.039409</v>
      </c>
      <c r="O39" s="6">
        <v>0.028591</v>
      </c>
      <c r="P39" s="6">
        <v>0.035033</v>
      </c>
      <c r="R39" s="34">
        <f t="shared" si="20"/>
        <v>0.034636</v>
      </c>
      <c r="S39" s="34">
        <f t="shared" si="21"/>
        <v>0.002944</v>
      </c>
      <c r="T39" s="34">
        <f t="shared" si="22"/>
        <v>0.0580793333333333</v>
      </c>
      <c r="U39" s="34">
        <f t="shared" si="23"/>
        <v>0.008798</v>
      </c>
      <c r="V39" s="34">
        <f t="shared" si="24"/>
        <v>0.0343443333333333</v>
      </c>
      <c r="X39" s="55">
        <f t="shared" ref="X39:X45" si="25">R39/$R$38*100</f>
        <v>76.0161531033272</v>
      </c>
      <c r="Y39" s="55">
        <f t="shared" ref="Y39:Y45" si="26">S39/$S$38*100</f>
        <v>18.8436099850651</v>
      </c>
      <c r="Z39" s="55">
        <f t="shared" ref="Z39:Z45" si="27">T39/$T$38*100</f>
        <v>84.6876184736223</v>
      </c>
      <c r="AA39" s="55">
        <f t="shared" ref="AA39:AA45" si="28">U39/$U$38*100</f>
        <v>78.0471938021172</v>
      </c>
      <c r="AB39" s="55">
        <f t="shared" ref="AB39:AB45" si="29">V39/$V$40*100</f>
        <v>82.7288567000956</v>
      </c>
    </row>
    <row r="40" s="27" customFormat="1" ht="13.5" spans="1:28">
      <c r="A40" s="6">
        <v>-6</v>
      </c>
      <c r="B40" s="6">
        <v>0.026763</v>
      </c>
      <c r="C40" s="6">
        <v>0.03052</v>
      </c>
      <c r="D40" s="6">
        <v>0.032099</v>
      </c>
      <c r="E40" s="6">
        <v>-0.00124</v>
      </c>
      <c r="F40" s="6">
        <v>0.00046</v>
      </c>
      <c r="G40" s="6">
        <v>0.002332</v>
      </c>
      <c r="H40" s="6">
        <v>0.050882</v>
      </c>
      <c r="I40" s="6">
        <v>0.051175</v>
      </c>
      <c r="J40" s="6">
        <v>0.043717</v>
      </c>
      <c r="K40" s="6">
        <v>0.005824</v>
      </c>
      <c r="L40" s="6">
        <v>0.009853</v>
      </c>
      <c r="M40" s="6">
        <v>0.01092</v>
      </c>
      <c r="N40" s="6">
        <v>0.041623</v>
      </c>
      <c r="O40" s="6">
        <v>0.038769</v>
      </c>
      <c r="P40" s="6">
        <v>0.044151</v>
      </c>
      <c r="R40" s="34">
        <f t="shared" si="20"/>
        <v>0.029794</v>
      </c>
      <c r="S40" s="34">
        <f t="shared" si="21"/>
        <v>0.000517333333333333</v>
      </c>
      <c r="T40" s="34">
        <f t="shared" si="22"/>
        <v>0.0485913333333333</v>
      </c>
      <c r="U40" s="34">
        <f t="shared" si="23"/>
        <v>0.00886566666666667</v>
      </c>
      <c r="V40" s="34">
        <f t="shared" si="24"/>
        <v>0.0415143333333333</v>
      </c>
      <c r="X40" s="55">
        <f t="shared" si="25"/>
        <v>65.3893424633483</v>
      </c>
      <c r="Y40" s="55">
        <f t="shared" si="26"/>
        <v>3.31128653723064</v>
      </c>
      <c r="Z40" s="55">
        <f t="shared" si="27"/>
        <v>70.8528156623344</v>
      </c>
      <c r="AA40" s="55">
        <f t="shared" si="28"/>
        <v>78.6474658465906</v>
      </c>
      <c r="AB40" s="55">
        <f t="shared" si="29"/>
        <v>100</v>
      </c>
    </row>
    <row r="41" s="27" customFormat="1" ht="13.5" spans="1:28">
      <c r="A41" s="6">
        <v>-6.5</v>
      </c>
      <c r="B41" s="6">
        <v>0.026825</v>
      </c>
      <c r="C41" s="6">
        <v>0.027117</v>
      </c>
      <c r="D41" s="6">
        <v>0.029426</v>
      </c>
      <c r="E41" s="6">
        <v>0.004464</v>
      </c>
      <c r="F41" s="6">
        <v>-0.00514</v>
      </c>
      <c r="G41" s="6">
        <v>-0.00215</v>
      </c>
      <c r="H41" s="6">
        <v>0.031859</v>
      </c>
      <c r="I41" s="6">
        <v>0.038847</v>
      </c>
      <c r="J41" s="6">
        <v>0.042259</v>
      </c>
      <c r="K41" s="6">
        <v>0.007878</v>
      </c>
      <c r="L41" s="6">
        <v>0.007949</v>
      </c>
      <c r="M41" s="6">
        <v>0.003833</v>
      </c>
      <c r="N41" s="6">
        <v>0.031655</v>
      </c>
      <c r="O41" s="6">
        <v>0.03328</v>
      </c>
      <c r="P41" s="6">
        <v>0.020453</v>
      </c>
      <c r="R41" s="34">
        <f t="shared" si="20"/>
        <v>0.0277893333333333</v>
      </c>
      <c r="S41" s="34">
        <f t="shared" si="21"/>
        <v>-0.000942</v>
      </c>
      <c r="T41" s="34">
        <f t="shared" si="22"/>
        <v>0.037655</v>
      </c>
      <c r="U41" s="34">
        <f t="shared" si="23"/>
        <v>0.00655333333333333</v>
      </c>
      <c r="V41" s="34">
        <f t="shared" si="24"/>
        <v>0.0284626666666667</v>
      </c>
      <c r="X41" s="55">
        <f t="shared" si="25"/>
        <v>60.9896702074737</v>
      </c>
      <c r="Y41" s="55">
        <f t="shared" si="26"/>
        <v>-6.02944314060166</v>
      </c>
      <c r="Z41" s="55">
        <f t="shared" si="27"/>
        <v>54.906144588854</v>
      </c>
      <c r="AA41" s="55">
        <f t="shared" si="28"/>
        <v>58.1347211544148</v>
      </c>
      <c r="AB41" s="55">
        <f t="shared" si="29"/>
        <v>68.5610592325542</v>
      </c>
    </row>
    <row r="42" s="27" customFormat="1" ht="13.5" spans="1:28">
      <c r="A42" s="6">
        <v>-7</v>
      </c>
      <c r="B42" s="6">
        <v>0.012791</v>
      </c>
      <c r="C42" s="6">
        <v>0.016904</v>
      </c>
      <c r="D42" s="6">
        <v>0.014637</v>
      </c>
      <c r="E42" s="6">
        <v>0.000253</v>
      </c>
      <c r="F42" s="6">
        <v>-0.00261</v>
      </c>
      <c r="G42" s="6">
        <v>-0.00406</v>
      </c>
      <c r="H42" s="6">
        <v>0.01811</v>
      </c>
      <c r="I42" s="6">
        <v>0.025302</v>
      </c>
      <c r="J42" s="6">
        <v>0.025702</v>
      </c>
      <c r="K42" s="6">
        <v>0.003629</v>
      </c>
      <c r="L42" s="6">
        <v>0.004481</v>
      </c>
      <c r="M42" s="6">
        <v>0.005121</v>
      </c>
      <c r="N42" s="6">
        <v>0.013872</v>
      </c>
      <c r="O42" s="6">
        <v>0.0132</v>
      </c>
      <c r="P42" s="6">
        <v>0.012118</v>
      </c>
      <c r="R42" s="34">
        <f t="shared" si="20"/>
        <v>0.0147773333333333</v>
      </c>
      <c r="S42" s="34">
        <f t="shared" si="21"/>
        <v>-0.002139</v>
      </c>
      <c r="T42" s="34">
        <f t="shared" si="22"/>
        <v>0.023038</v>
      </c>
      <c r="U42" s="34">
        <f t="shared" si="23"/>
        <v>0.00441033333333333</v>
      </c>
      <c r="V42" s="34">
        <f t="shared" si="24"/>
        <v>0.0130633333333333</v>
      </c>
      <c r="X42" s="55">
        <f t="shared" si="25"/>
        <v>32.4320369882656</v>
      </c>
      <c r="Y42" s="55">
        <f t="shared" si="26"/>
        <v>-13.6910603797738</v>
      </c>
      <c r="Z42" s="55">
        <f t="shared" si="27"/>
        <v>33.592557669314</v>
      </c>
      <c r="AA42" s="55">
        <f t="shared" si="28"/>
        <v>39.124135075995</v>
      </c>
      <c r="AB42" s="55">
        <f t="shared" si="29"/>
        <v>31.4670435110765</v>
      </c>
    </row>
    <row r="43" s="27" customFormat="1" ht="13.5" spans="1:28">
      <c r="A43" s="6">
        <v>-8</v>
      </c>
      <c r="B43" s="6">
        <v>0.001836</v>
      </c>
      <c r="C43" s="6">
        <v>0.012545</v>
      </c>
      <c r="D43" s="6">
        <v>0.013526</v>
      </c>
      <c r="E43" s="6">
        <v>-0.00093</v>
      </c>
      <c r="F43" s="6">
        <v>-0.00631</v>
      </c>
      <c r="G43" s="6">
        <v>0.001679</v>
      </c>
      <c r="H43" s="6">
        <v>0.01806</v>
      </c>
      <c r="I43" s="6">
        <v>0.017183</v>
      </c>
      <c r="J43" s="6">
        <v>0.012859</v>
      </c>
      <c r="K43" s="6">
        <v>0.000196</v>
      </c>
      <c r="L43" s="6">
        <v>0.001166</v>
      </c>
      <c r="M43" s="6">
        <v>0.005019</v>
      </c>
      <c r="N43" s="6">
        <v>0.008781</v>
      </c>
      <c r="O43" s="6">
        <v>0.009385</v>
      </c>
      <c r="P43" s="6">
        <v>0.011014</v>
      </c>
      <c r="R43" s="34">
        <f t="shared" si="20"/>
        <v>0.00930233333333333</v>
      </c>
      <c r="S43" s="34">
        <f t="shared" si="21"/>
        <v>-0.00185366666666667</v>
      </c>
      <c r="T43" s="34">
        <f t="shared" si="22"/>
        <v>0.016034</v>
      </c>
      <c r="U43" s="34">
        <f t="shared" si="23"/>
        <v>0.002127</v>
      </c>
      <c r="V43" s="34">
        <f t="shared" si="24"/>
        <v>0.00972666666666667</v>
      </c>
      <c r="X43" s="55">
        <f t="shared" si="25"/>
        <v>20.4159716735434</v>
      </c>
      <c r="Y43" s="55">
        <f t="shared" si="26"/>
        <v>-11.8647322381054</v>
      </c>
      <c r="Z43" s="55">
        <f t="shared" si="27"/>
        <v>23.3797668925159</v>
      </c>
      <c r="AA43" s="55">
        <f t="shared" si="28"/>
        <v>18.8686498314507</v>
      </c>
      <c r="AB43" s="55">
        <f t="shared" si="29"/>
        <v>23.4296588326923</v>
      </c>
    </row>
    <row r="44" s="27" customFormat="1" ht="13.5" spans="1:28">
      <c r="A44" s="6">
        <v>-9</v>
      </c>
      <c r="B44" s="6">
        <v>0.014007</v>
      </c>
      <c r="C44" s="6">
        <v>0.011227</v>
      </c>
      <c r="D44" s="6">
        <v>0.013636</v>
      </c>
      <c r="E44" s="6">
        <v>-0.00687</v>
      </c>
      <c r="F44" s="6">
        <v>-0.00054</v>
      </c>
      <c r="G44" s="6">
        <v>-0.00352</v>
      </c>
      <c r="H44" s="6">
        <v>0.020573</v>
      </c>
      <c r="I44" s="6">
        <v>0.011855</v>
      </c>
      <c r="J44" s="6">
        <v>0.014815</v>
      </c>
      <c r="K44" s="6">
        <v>-0.00051</v>
      </c>
      <c r="L44" s="6">
        <v>0.004248</v>
      </c>
      <c r="M44" s="6">
        <v>0.00331</v>
      </c>
      <c r="N44" s="6">
        <v>0.005511</v>
      </c>
      <c r="O44" s="6">
        <v>0.004824</v>
      </c>
      <c r="P44" s="6">
        <v>0.00693</v>
      </c>
      <c r="R44" s="34">
        <f t="shared" si="20"/>
        <v>0.0129566666666667</v>
      </c>
      <c r="S44" s="34">
        <f t="shared" si="21"/>
        <v>-0.00364333333333333</v>
      </c>
      <c r="T44" s="34">
        <f t="shared" si="22"/>
        <v>0.0157476666666667</v>
      </c>
      <c r="U44" s="34">
        <f t="shared" si="23"/>
        <v>0.00234933333333333</v>
      </c>
      <c r="V44" s="34">
        <f t="shared" si="24"/>
        <v>0.005755</v>
      </c>
      <c r="X44" s="55">
        <f t="shared" si="25"/>
        <v>28.4361923155708</v>
      </c>
      <c r="Y44" s="55">
        <f t="shared" si="26"/>
        <v>-23.3198207808833</v>
      </c>
      <c r="Z44" s="55">
        <f t="shared" si="27"/>
        <v>22.962253696377</v>
      </c>
      <c r="AA44" s="55">
        <f t="shared" si="28"/>
        <v>20.8409722632917</v>
      </c>
      <c r="AB44" s="55">
        <f t="shared" si="29"/>
        <v>13.862681965265</v>
      </c>
    </row>
    <row r="45" s="27" customFormat="1" ht="13.5" spans="1:28">
      <c r="A45" s="6">
        <v>-12</v>
      </c>
      <c r="B45" s="6">
        <v>0.008902</v>
      </c>
      <c r="C45" s="6">
        <v>0.011404</v>
      </c>
      <c r="D45" s="6">
        <v>0.015349</v>
      </c>
      <c r="E45" s="6">
        <v>-0.00376</v>
      </c>
      <c r="F45" s="6">
        <v>-0.00682</v>
      </c>
      <c r="G45" s="6">
        <v>-0.00428</v>
      </c>
      <c r="H45" s="6">
        <v>0.025458</v>
      </c>
      <c r="I45" s="6">
        <v>0.019925</v>
      </c>
      <c r="J45" s="6">
        <v>0.015843</v>
      </c>
      <c r="K45" s="6">
        <v>0.002492</v>
      </c>
      <c r="L45" s="6">
        <v>-0.00238</v>
      </c>
      <c r="M45" s="6">
        <v>0.003163</v>
      </c>
      <c r="N45" s="6">
        <v>0.004936</v>
      </c>
      <c r="O45" s="6">
        <v>0.005402</v>
      </c>
      <c r="P45" s="6">
        <v>0.018066</v>
      </c>
      <c r="R45" s="34">
        <f t="shared" si="20"/>
        <v>0.011885</v>
      </c>
      <c r="S45" s="34">
        <f t="shared" si="21"/>
        <v>-0.00495333333333333</v>
      </c>
      <c r="T45" s="34">
        <f t="shared" si="22"/>
        <v>0.0204086666666667</v>
      </c>
      <c r="U45" s="34">
        <f t="shared" si="23"/>
        <v>0.00109166666666667</v>
      </c>
      <c r="V45" s="34">
        <f t="shared" si="24"/>
        <v>0.009468</v>
      </c>
      <c r="X45" s="55">
        <f t="shared" si="25"/>
        <v>26.0841892722325</v>
      </c>
      <c r="Y45" s="55">
        <f t="shared" si="26"/>
        <v>-31.7047151696181</v>
      </c>
      <c r="Z45" s="55">
        <f t="shared" si="27"/>
        <v>29.75862974016</v>
      </c>
      <c r="AA45" s="55">
        <f t="shared" si="28"/>
        <v>9.68419185049382</v>
      </c>
      <c r="AB45" s="55">
        <f t="shared" si="29"/>
        <v>22.8065808596228</v>
      </c>
    </row>
    <row r="46" s="27" customFormat="1" ht="13.5" spans="24:28">
      <c r="X46" s="32"/>
      <c r="Y46" s="32"/>
      <c r="Z46" s="32"/>
      <c r="AA46" s="32"/>
      <c r="AB46" s="32"/>
    </row>
    <row r="47" s="27" customFormat="1" ht="13.5" spans="24:28">
      <c r="X47" s="32"/>
      <c r="Y47" s="32"/>
      <c r="Z47" s="32"/>
      <c r="AA47" s="32"/>
      <c r="AB47" s="32"/>
    </row>
    <row r="48" s="27" customFormat="1" ht="13.5" spans="24:28">
      <c r="X48" s="32"/>
      <c r="Y48" s="32"/>
      <c r="Z48" s="32"/>
      <c r="AA48" s="32"/>
      <c r="AB48" s="32"/>
    </row>
    <row r="49" s="27" customFormat="1" ht="13.5" spans="24:28">
      <c r="X49" s="32"/>
      <c r="Y49" s="32"/>
      <c r="Z49" s="32"/>
      <c r="AA49" s="32"/>
      <c r="AB49" s="32"/>
    </row>
    <row r="50" s="27" customFormat="1" ht="13.5" spans="24:28">
      <c r="X50" s="32"/>
      <c r="Y50" s="32"/>
      <c r="Z50" s="32"/>
      <c r="AA50" s="32"/>
      <c r="AB50" s="32"/>
    </row>
    <row r="51" s="27" customFormat="1" ht="13.5" spans="24:28">
      <c r="X51" s="32"/>
      <c r="Y51" s="32"/>
      <c r="Z51" s="32"/>
      <c r="AA51" s="32"/>
      <c r="AB51" s="32"/>
    </row>
    <row r="52" s="27" customFormat="1" ht="13.5" spans="24:28">
      <c r="X52" s="32"/>
      <c r="Y52" s="32"/>
      <c r="Z52" s="32"/>
      <c r="AA52" s="32"/>
      <c r="AB52" s="32"/>
    </row>
    <row r="53" s="27" customFormat="1" ht="13.5" spans="24:28">
      <c r="X53" s="32"/>
      <c r="Y53" s="32"/>
      <c r="Z53" s="32"/>
      <c r="AA53" s="32"/>
      <c r="AB53" s="32"/>
    </row>
    <row r="54" s="27" customFormat="1" ht="13.5" spans="24:28">
      <c r="X54" s="32"/>
      <c r="Y54" s="32"/>
      <c r="Z54" s="32"/>
      <c r="AA54" s="32"/>
      <c r="AB54" s="32"/>
    </row>
    <row r="55" s="27" customFormat="1" ht="13.5" spans="24:28">
      <c r="X55" s="32"/>
      <c r="Y55" s="32"/>
      <c r="Z55" s="32"/>
      <c r="AA55" s="32"/>
      <c r="AB55" s="32"/>
    </row>
    <row r="56" s="27" customFormat="1" ht="13.5" spans="24:28">
      <c r="X56" s="32"/>
      <c r="Y56" s="32"/>
      <c r="Z56" s="32"/>
      <c r="AA56" s="32"/>
      <c r="AB56" s="32"/>
    </row>
    <row r="57" s="27" customFormat="1" ht="13.5" spans="24:28">
      <c r="X57" s="32"/>
      <c r="Y57" s="32"/>
      <c r="Z57" s="32"/>
      <c r="AA57" s="32"/>
      <c r="AB57" s="32"/>
    </row>
    <row r="58" s="27" customFormat="1" ht="13.5" spans="24:28">
      <c r="X58" s="32"/>
      <c r="Y58" s="32"/>
      <c r="Z58" s="32"/>
      <c r="AA58" s="32"/>
      <c r="AB58" s="32"/>
    </row>
    <row r="59" s="27" customFormat="1" ht="13.5" spans="24:28">
      <c r="X59" s="32"/>
      <c r="Y59" s="32"/>
      <c r="Z59" s="32"/>
      <c r="AA59" s="32"/>
      <c r="AB59" s="32"/>
    </row>
    <row r="60" s="27" customFormat="1" ht="13.5" spans="24:28">
      <c r="X60" s="32"/>
      <c r="Y60" s="32"/>
      <c r="Z60" s="32"/>
      <c r="AA60" s="32"/>
      <c r="AB60" s="32"/>
    </row>
    <row r="61" s="27" customFormat="1" ht="13.5" spans="24:28">
      <c r="X61" s="32"/>
      <c r="Y61" s="32"/>
      <c r="Z61" s="32"/>
      <c r="AA61" s="32"/>
      <c r="AB61" s="32"/>
    </row>
    <row r="62" s="27" customFormat="1" ht="13.5" spans="24:28">
      <c r="X62" s="32"/>
      <c r="Y62" s="32"/>
      <c r="Z62" s="32"/>
      <c r="AA62" s="32"/>
      <c r="AB62" s="32"/>
    </row>
    <row r="63" s="27" customFormat="1" ht="13.5" spans="24:28">
      <c r="X63" s="32"/>
      <c r="Y63" s="32"/>
      <c r="Z63" s="32"/>
      <c r="AA63" s="32"/>
      <c r="AB63" s="32"/>
    </row>
    <row r="64" s="27" customFormat="1" ht="13.5" spans="24:28">
      <c r="X64" s="32"/>
      <c r="Y64" s="32"/>
      <c r="Z64" s="32"/>
      <c r="AA64" s="32"/>
      <c r="AB64" s="32"/>
    </row>
    <row r="65" s="27" customFormat="1" ht="13.5" spans="24:28">
      <c r="X65" s="32"/>
      <c r="Y65" s="32"/>
      <c r="Z65" s="32"/>
      <c r="AA65" s="32"/>
      <c r="AB65" s="32"/>
    </row>
    <row r="66" s="27" customFormat="1" ht="13.5" spans="24:28">
      <c r="X66" s="32"/>
      <c r="Y66" s="32"/>
      <c r="Z66" s="32"/>
      <c r="AA66" s="32"/>
      <c r="AB66" s="32"/>
    </row>
    <row r="67" s="27" customFormat="1" ht="13.5" spans="24:28">
      <c r="X67" s="32"/>
      <c r="Y67" s="32"/>
      <c r="Z67" s="32"/>
      <c r="AA67" s="32"/>
      <c r="AB67" s="32"/>
    </row>
  </sheetData>
  <mergeCells count="20">
    <mergeCell ref="B2:D2"/>
    <mergeCell ref="E2:G2"/>
    <mergeCell ref="H2:J2"/>
    <mergeCell ref="K2:M2"/>
    <mergeCell ref="N2:P2"/>
    <mergeCell ref="B13:D13"/>
    <mergeCell ref="E13:G13"/>
    <mergeCell ref="H13:J13"/>
    <mergeCell ref="K13:M13"/>
    <mergeCell ref="N13:P13"/>
    <mergeCell ref="B25:D25"/>
    <mergeCell ref="E25:G25"/>
    <mergeCell ref="H25:J25"/>
    <mergeCell ref="K25:M25"/>
    <mergeCell ref="N25:P25"/>
    <mergeCell ref="B37:D37"/>
    <mergeCell ref="E37:G37"/>
    <mergeCell ref="H37:J37"/>
    <mergeCell ref="K37:M37"/>
    <mergeCell ref="N37:P37"/>
  </mergeCells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4"/>
  <sheetViews>
    <sheetView workbookViewId="0">
      <selection activeCell="K22" sqref="K22"/>
    </sheetView>
  </sheetViews>
  <sheetFormatPr defaultColWidth="9" defaultRowHeight="13.5"/>
  <cols>
    <col min="1" max="7" width="9" style="27"/>
    <col min="8" max="8" width="12" style="27" customWidth="1"/>
    <col min="9" max="13" width="15.6666666666667" style="27" customWidth="1"/>
    <col min="14" max="16384" width="9" style="27"/>
  </cols>
  <sheetData>
    <row r="1" spans="1:1">
      <c r="A1" s="46" t="s">
        <v>359</v>
      </c>
    </row>
    <row r="2" spans="2:13">
      <c r="B2" s="6" t="s">
        <v>61</v>
      </c>
      <c r="C2" s="6" t="s">
        <v>62</v>
      </c>
      <c r="D2" s="6" t="s">
        <v>63</v>
      </c>
      <c r="E2" s="6" t="s">
        <v>64</v>
      </c>
      <c r="F2" s="6" t="s">
        <v>360</v>
      </c>
      <c r="I2" s="6" t="s">
        <v>66</v>
      </c>
      <c r="J2" s="6" t="s">
        <v>67</v>
      </c>
      <c r="K2" s="6" t="s">
        <v>68</v>
      </c>
      <c r="L2" s="6" t="s">
        <v>69</v>
      </c>
      <c r="M2" s="6" t="s">
        <v>70</v>
      </c>
    </row>
    <row r="3" spans="1:13">
      <c r="A3" s="30" t="s">
        <v>2</v>
      </c>
      <c r="B3" s="47">
        <v>2.958673</v>
      </c>
      <c r="C3" s="47">
        <v>2.523187</v>
      </c>
      <c r="D3" s="47">
        <v>1.278273</v>
      </c>
      <c r="E3" s="47">
        <v>2.970847</v>
      </c>
      <c r="F3" s="47">
        <v>1.430387</v>
      </c>
      <c r="H3" s="6" t="s">
        <v>71</v>
      </c>
      <c r="I3" s="6">
        <v>0.03412</v>
      </c>
      <c r="J3" s="6" t="s">
        <v>361</v>
      </c>
      <c r="K3" s="6" t="s">
        <v>77</v>
      </c>
      <c r="L3" s="6" t="s">
        <v>41</v>
      </c>
      <c r="M3" s="6">
        <v>0.9942</v>
      </c>
    </row>
    <row r="4" spans="1:13">
      <c r="A4" s="30"/>
      <c r="B4" s="47">
        <v>3.249253</v>
      </c>
      <c r="C4" s="47">
        <v>2.729587</v>
      </c>
      <c r="D4" s="47">
        <v>1.57368</v>
      </c>
      <c r="E4" s="47">
        <v>3.981487</v>
      </c>
      <c r="F4" s="47">
        <v>1.921767</v>
      </c>
      <c r="H4" s="6" t="s">
        <v>75</v>
      </c>
      <c r="I4" s="6">
        <v>1.351</v>
      </c>
      <c r="J4" s="6" t="s">
        <v>362</v>
      </c>
      <c r="K4" s="6" t="s">
        <v>73</v>
      </c>
      <c r="L4" s="6" t="s">
        <v>38</v>
      </c>
      <c r="M4" s="6" t="s">
        <v>36</v>
      </c>
    </row>
    <row r="5" spans="1:13">
      <c r="A5" s="30"/>
      <c r="B5" s="47">
        <v>3.161513</v>
      </c>
      <c r="C5" s="47">
        <v>2.941187</v>
      </c>
      <c r="D5" s="47">
        <v>1.63588</v>
      </c>
      <c r="E5" s="47">
        <v>4.359407</v>
      </c>
      <c r="F5" s="47">
        <v>1.601527</v>
      </c>
      <c r="H5" s="6" t="s">
        <v>78</v>
      </c>
      <c r="I5" s="6">
        <v>-1.141</v>
      </c>
      <c r="J5" s="6" t="s">
        <v>363</v>
      </c>
      <c r="K5" s="6" t="s">
        <v>73</v>
      </c>
      <c r="L5" s="6" t="s">
        <v>38</v>
      </c>
      <c r="M5" s="6" t="s">
        <v>36</v>
      </c>
    </row>
    <row r="6" spans="1:13">
      <c r="A6" s="30"/>
      <c r="B6" s="47">
        <v>3.230193</v>
      </c>
      <c r="C6" s="47">
        <v>3.26116</v>
      </c>
      <c r="D6" s="47">
        <v>1.61904</v>
      </c>
      <c r="E6" s="47">
        <v>4.7613</v>
      </c>
      <c r="F6" s="47">
        <v>1.52016</v>
      </c>
      <c r="H6" s="6" t="s">
        <v>364</v>
      </c>
      <c r="I6" s="6">
        <v>0.9239</v>
      </c>
      <c r="J6" s="6" t="s">
        <v>365</v>
      </c>
      <c r="K6" s="6" t="s">
        <v>73</v>
      </c>
      <c r="L6" s="6" t="s">
        <v>38</v>
      </c>
      <c r="M6" s="6" t="s">
        <v>36</v>
      </c>
    </row>
    <row r="7" spans="1:6">
      <c r="A7" s="30"/>
      <c r="B7" s="47">
        <v>3.185427</v>
      </c>
      <c r="C7" s="47">
        <v>3.006833</v>
      </c>
      <c r="D7" s="47">
        <v>1.730813</v>
      </c>
      <c r="E7" s="47">
        <v>4.84968</v>
      </c>
      <c r="F7" s="47">
        <v>1.297027</v>
      </c>
    </row>
    <row r="8" spans="1:6">
      <c r="A8" s="30"/>
      <c r="B8" s="47">
        <v>2.472373</v>
      </c>
      <c r="C8" s="47">
        <v>2.928</v>
      </c>
      <c r="D8" s="47">
        <v>1.581167</v>
      </c>
      <c r="E8" s="47">
        <v>4.56208</v>
      </c>
      <c r="F8" s="47">
        <v>1.193447</v>
      </c>
    </row>
    <row r="9" spans="1:6">
      <c r="A9" s="30"/>
      <c r="B9" s="47">
        <v>1.716553</v>
      </c>
      <c r="C9" s="47">
        <v>3.305313</v>
      </c>
      <c r="D9" s="47">
        <v>1.709453</v>
      </c>
      <c r="E9" s="47">
        <v>4.285947</v>
      </c>
      <c r="F9" s="47">
        <v>1.223853</v>
      </c>
    </row>
    <row r="10" spans="1:6">
      <c r="A10" s="30"/>
      <c r="B10" s="47">
        <v>1.609147</v>
      </c>
      <c r="C10" s="47">
        <v>2.7368</v>
      </c>
      <c r="D10" s="47">
        <v>1.235233</v>
      </c>
      <c r="E10" s="47">
        <v>4.56522</v>
      </c>
      <c r="F10" s="47">
        <v>1.613727</v>
      </c>
    </row>
    <row r="11" spans="1:6">
      <c r="A11" s="30"/>
      <c r="B11" s="47">
        <v>3.032147</v>
      </c>
      <c r="C11" s="47">
        <v>2.190413</v>
      </c>
      <c r="D11" s="47">
        <v>0.857907</v>
      </c>
      <c r="E11" s="47">
        <v>3.291233</v>
      </c>
      <c r="F11" s="47">
        <v>1.422413</v>
      </c>
    </row>
    <row r="12" spans="1:6">
      <c r="A12" s="30"/>
      <c r="B12" s="47">
        <v>3.359613</v>
      </c>
      <c r="C12" s="47">
        <v>2.75486</v>
      </c>
      <c r="D12" s="47">
        <v>1.302453</v>
      </c>
      <c r="E12" s="47">
        <v>4.770893</v>
      </c>
      <c r="F12" s="47">
        <v>1.63192</v>
      </c>
    </row>
    <row r="13" spans="1:6">
      <c r="A13" s="30"/>
      <c r="B13" s="47">
        <v>3.62812</v>
      </c>
      <c r="C13" s="47">
        <v>2.896573</v>
      </c>
      <c r="D13" s="47">
        <v>0.987947</v>
      </c>
      <c r="E13" s="47">
        <v>4.817147</v>
      </c>
      <c r="F13" s="47">
        <v>1.9341</v>
      </c>
    </row>
    <row r="14" spans="1:6">
      <c r="A14" s="30"/>
      <c r="B14" s="47">
        <v>3.49396</v>
      </c>
      <c r="C14" s="47">
        <v>3.066393</v>
      </c>
      <c r="D14" s="47">
        <v>1.443</v>
      </c>
      <c r="E14" s="47">
        <v>4.465407</v>
      </c>
      <c r="F14" s="47">
        <v>2.151187</v>
      </c>
    </row>
    <row r="15" spans="1:6">
      <c r="A15" s="30"/>
      <c r="B15" s="47">
        <v>3.036667</v>
      </c>
      <c r="C15" s="47">
        <v>2.755413</v>
      </c>
      <c r="D15" s="47">
        <v>1.17082</v>
      </c>
      <c r="E15" s="47">
        <v>4.73956</v>
      </c>
      <c r="F15" s="47">
        <v>1.941347</v>
      </c>
    </row>
    <row r="16" spans="1:6">
      <c r="A16" s="30"/>
      <c r="B16" s="47">
        <v>2.134013</v>
      </c>
      <c r="C16" s="47">
        <v>2.76478</v>
      </c>
      <c r="D16" s="47">
        <v>1.381427</v>
      </c>
      <c r="E16" s="47">
        <v>4.126093</v>
      </c>
      <c r="F16" s="47">
        <v>1.712487</v>
      </c>
    </row>
    <row r="17" spans="1:6">
      <c r="A17" s="30"/>
      <c r="B17" s="47">
        <v>1.74342</v>
      </c>
      <c r="C17" s="47">
        <v>2.96612</v>
      </c>
      <c r="D17" s="47">
        <v>1.355007</v>
      </c>
      <c r="E17" s="47">
        <v>4.55694</v>
      </c>
      <c r="F17" s="47">
        <v>1.130913</v>
      </c>
    </row>
    <row r="18" spans="1:6">
      <c r="A18" s="30"/>
      <c r="B18" s="47">
        <v>1.881407</v>
      </c>
      <c r="C18" s="47">
        <v>2.868293</v>
      </c>
      <c r="D18" s="47">
        <v>1.123447</v>
      </c>
      <c r="E18" s="47">
        <v>3.809307</v>
      </c>
      <c r="F18" s="47">
        <v>1.372307</v>
      </c>
    </row>
    <row r="19" spans="1:6">
      <c r="A19" s="30"/>
      <c r="B19" s="47">
        <v>2.477273</v>
      </c>
      <c r="C19" s="47">
        <v>2.048933</v>
      </c>
      <c r="D19" s="47">
        <v>1.02506</v>
      </c>
      <c r="E19" s="47">
        <v>2.46</v>
      </c>
      <c r="F19" s="47">
        <v>1.66634</v>
      </c>
    </row>
    <row r="20" spans="1:6">
      <c r="A20" s="30"/>
      <c r="B20" s="47">
        <v>2.904533</v>
      </c>
      <c r="C20" s="47">
        <v>2.3156</v>
      </c>
      <c r="D20" s="47">
        <v>1.32846</v>
      </c>
      <c r="E20" s="47">
        <v>3.329447</v>
      </c>
      <c r="F20" s="47">
        <v>2.018787</v>
      </c>
    </row>
    <row r="21" spans="1:6">
      <c r="A21" s="30"/>
      <c r="B21" s="47">
        <v>3.168413</v>
      </c>
      <c r="C21" s="47">
        <v>2.67546</v>
      </c>
      <c r="D21" s="47">
        <v>1.428</v>
      </c>
      <c r="E21" s="47">
        <v>3.9276</v>
      </c>
      <c r="F21" s="47">
        <v>1.936207</v>
      </c>
    </row>
    <row r="22" spans="1:6">
      <c r="A22" s="30"/>
      <c r="B22" s="47">
        <v>3.204887</v>
      </c>
      <c r="C22" s="47">
        <v>2.6832</v>
      </c>
      <c r="D22" s="47">
        <v>1.403847</v>
      </c>
      <c r="E22" s="47">
        <v>3.961953</v>
      </c>
      <c r="F22" s="47">
        <v>2.15764</v>
      </c>
    </row>
    <row r="23" spans="1:6">
      <c r="A23" s="30"/>
      <c r="B23" s="47">
        <v>3.269513</v>
      </c>
      <c r="C23" s="47">
        <v>2.922473</v>
      </c>
      <c r="D23" s="47">
        <v>1.330293</v>
      </c>
      <c r="E23" s="47">
        <v>4.185953</v>
      </c>
      <c r="F23" s="47">
        <v>2.198513</v>
      </c>
    </row>
    <row r="24" spans="1:6">
      <c r="A24" s="30"/>
      <c r="B24" s="47">
        <v>3.120813</v>
      </c>
      <c r="C24" s="47">
        <v>2.78934</v>
      </c>
      <c r="D24" s="47">
        <v>1.424927</v>
      </c>
      <c r="E24" s="47">
        <v>4.614613</v>
      </c>
      <c r="F24" s="47">
        <v>2.205507</v>
      </c>
    </row>
    <row r="25" spans="1:6">
      <c r="A25" s="30"/>
      <c r="B25" s="47">
        <v>2.078253</v>
      </c>
      <c r="C25" s="47">
        <v>2.769127</v>
      </c>
      <c r="D25" s="47">
        <v>1.242587</v>
      </c>
      <c r="E25" s="47">
        <v>3.901513</v>
      </c>
      <c r="F25" s="47">
        <v>1.484127</v>
      </c>
    </row>
    <row r="26" spans="1:6">
      <c r="A26" s="30"/>
      <c r="B26" s="47">
        <v>2.022107</v>
      </c>
      <c r="C26" s="47">
        <v>2.012993</v>
      </c>
      <c r="D26" s="47">
        <v>1.081247</v>
      </c>
      <c r="E26" s="47">
        <v>3.005267</v>
      </c>
      <c r="F26" s="47">
        <v>1.333887</v>
      </c>
    </row>
    <row r="27" spans="1:6">
      <c r="A27" s="30" t="s">
        <v>3</v>
      </c>
      <c r="B27" s="47">
        <v>4.064393</v>
      </c>
      <c r="C27" s="47">
        <v>3.423433</v>
      </c>
      <c r="D27" s="47">
        <v>1.60476</v>
      </c>
      <c r="E27" s="47">
        <v>4.939053</v>
      </c>
      <c r="F27" s="47">
        <v>1.50012</v>
      </c>
    </row>
    <row r="28" spans="1:6">
      <c r="A28" s="30"/>
      <c r="B28" s="47">
        <v>4.384647</v>
      </c>
      <c r="C28" s="47">
        <v>3.5488</v>
      </c>
      <c r="D28" s="47">
        <v>1.6143</v>
      </c>
      <c r="E28" s="47">
        <v>5.269373</v>
      </c>
      <c r="F28" s="47">
        <v>2.065607</v>
      </c>
    </row>
    <row r="29" spans="1:6">
      <c r="A29" s="30"/>
      <c r="B29" s="47">
        <v>4.0631</v>
      </c>
      <c r="C29" s="47">
        <v>3.814187</v>
      </c>
      <c r="D29" s="47">
        <v>1.508153</v>
      </c>
      <c r="E29" s="47">
        <v>5.163353</v>
      </c>
      <c r="F29" s="47">
        <v>2.333687</v>
      </c>
    </row>
    <row r="30" spans="1:6">
      <c r="A30" s="30"/>
      <c r="B30" s="47">
        <v>3.529873</v>
      </c>
      <c r="C30" s="47">
        <v>3.145873</v>
      </c>
      <c r="D30" s="47">
        <v>1.35928</v>
      </c>
      <c r="E30" s="47">
        <v>4.415967</v>
      </c>
      <c r="F30" s="47">
        <v>2.255213</v>
      </c>
    </row>
    <row r="31" spans="1:6">
      <c r="A31" s="30"/>
      <c r="B31" s="47">
        <v>3.894807</v>
      </c>
      <c r="C31" s="47">
        <v>3.718993</v>
      </c>
      <c r="D31" s="47">
        <v>1.405213</v>
      </c>
      <c r="E31" s="47">
        <v>4.87328</v>
      </c>
      <c r="F31" s="47">
        <v>2.366173</v>
      </c>
    </row>
    <row r="32" spans="1:6">
      <c r="A32" s="30"/>
      <c r="B32" s="47">
        <v>3.075027</v>
      </c>
      <c r="C32" s="47">
        <v>2.894273</v>
      </c>
      <c r="D32" s="47">
        <v>1.294333</v>
      </c>
      <c r="E32" s="47">
        <v>5.308533</v>
      </c>
      <c r="F32" s="47">
        <v>2.063647</v>
      </c>
    </row>
    <row r="33" spans="1:6">
      <c r="A33" s="30"/>
      <c r="B33" s="47">
        <v>3.66302</v>
      </c>
      <c r="C33" s="47">
        <v>2.54372</v>
      </c>
      <c r="D33" s="47">
        <v>1.085227</v>
      </c>
      <c r="E33" s="47">
        <v>5.135813</v>
      </c>
      <c r="F33" s="47">
        <v>1.4418</v>
      </c>
    </row>
    <row r="34" spans="1:6">
      <c r="A34" s="30"/>
      <c r="B34" s="47">
        <v>1.948333</v>
      </c>
      <c r="C34" s="47">
        <v>1.058407</v>
      </c>
      <c r="D34" s="47">
        <v>0.890153</v>
      </c>
      <c r="E34" s="47">
        <v>4.565827</v>
      </c>
      <c r="F34" s="47">
        <v>0.962673</v>
      </c>
    </row>
    <row r="35" spans="1:6">
      <c r="A35" s="30"/>
      <c r="B35" s="47">
        <v>3.361747</v>
      </c>
      <c r="C35" s="47">
        <v>2.81266</v>
      </c>
      <c r="D35" s="47">
        <v>1.060287</v>
      </c>
      <c r="E35" s="47">
        <v>3.139647</v>
      </c>
      <c r="F35" s="47">
        <v>1.27724</v>
      </c>
    </row>
    <row r="36" spans="1:6">
      <c r="A36" s="30"/>
      <c r="B36" s="47">
        <v>3.140613</v>
      </c>
      <c r="C36" s="47">
        <v>3.046993</v>
      </c>
      <c r="D36" s="47">
        <v>1.422073</v>
      </c>
      <c r="E36" s="47">
        <v>5.629807</v>
      </c>
      <c r="F36" s="47">
        <v>1.979867</v>
      </c>
    </row>
    <row r="37" spans="1:6">
      <c r="A37" s="30"/>
      <c r="B37" s="47">
        <v>3.136207</v>
      </c>
      <c r="C37" s="47">
        <v>3.21586</v>
      </c>
      <c r="D37" s="47">
        <v>1.483187</v>
      </c>
      <c r="E37" s="47">
        <v>3.841993</v>
      </c>
      <c r="F37" s="47">
        <v>2.068473</v>
      </c>
    </row>
    <row r="38" spans="1:6">
      <c r="A38" s="30"/>
      <c r="B38" s="47">
        <v>2.810593</v>
      </c>
      <c r="C38" s="47">
        <v>3.475733</v>
      </c>
      <c r="D38" s="47">
        <v>1.65996</v>
      </c>
      <c r="E38" s="47">
        <v>3.869647</v>
      </c>
      <c r="F38" s="47">
        <v>2.13464</v>
      </c>
    </row>
    <row r="39" spans="1:6">
      <c r="A39" s="30"/>
      <c r="B39" s="47">
        <v>3.306453</v>
      </c>
      <c r="C39" s="47">
        <v>3.211133</v>
      </c>
      <c r="D39" s="47">
        <v>1.357547</v>
      </c>
      <c r="E39" s="47">
        <v>4.2832</v>
      </c>
      <c r="F39" s="47">
        <v>2.361647</v>
      </c>
    </row>
    <row r="40" spans="1:6">
      <c r="A40" s="30"/>
      <c r="B40" s="47">
        <v>3.156487</v>
      </c>
      <c r="C40" s="47">
        <v>2.8002</v>
      </c>
      <c r="D40" s="47">
        <v>1.310667</v>
      </c>
      <c r="E40" s="47">
        <v>4.5849</v>
      </c>
      <c r="F40" s="47">
        <v>2.159787</v>
      </c>
    </row>
    <row r="41" spans="1:6">
      <c r="A41" s="30"/>
      <c r="B41" s="47">
        <v>3.09864</v>
      </c>
      <c r="C41" s="47">
        <v>2.53216</v>
      </c>
      <c r="D41" s="47">
        <v>1.094767</v>
      </c>
      <c r="E41" s="47">
        <v>4.028887</v>
      </c>
      <c r="F41" s="47">
        <v>2.0786</v>
      </c>
    </row>
    <row r="42" spans="1:6">
      <c r="A42" s="30"/>
      <c r="B42" s="47">
        <v>1.640247</v>
      </c>
      <c r="C42" s="47">
        <v>1.374967</v>
      </c>
      <c r="D42" s="47">
        <v>0.760913</v>
      </c>
      <c r="E42" s="47">
        <v>3.762653</v>
      </c>
      <c r="F42" s="47">
        <v>1.36722</v>
      </c>
    </row>
    <row r="43" spans="1:6">
      <c r="A43" s="30"/>
      <c r="B43" s="47">
        <v>2.982667</v>
      </c>
      <c r="C43" s="47">
        <v>2.542667</v>
      </c>
      <c r="D43" s="47">
        <v>1.289253</v>
      </c>
      <c r="E43" s="47">
        <v>5.0281</v>
      </c>
      <c r="F43" s="47">
        <v>0.567527</v>
      </c>
    </row>
    <row r="44" spans="1:6">
      <c r="A44" s="30"/>
      <c r="B44" s="47">
        <v>2.8873</v>
      </c>
      <c r="C44" s="47">
        <v>2.712433</v>
      </c>
      <c r="D44" s="47">
        <v>1.232113</v>
      </c>
      <c r="E44" s="47">
        <v>3.288107</v>
      </c>
      <c r="F44" s="47">
        <v>1.470293</v>
      </c>
    </row>
    <row r="45" spans="1:6">
      <c r="A45" s="30"/>
      <c r="B45" s="47">
        <v>2.669233</v>
      </c>
      <c r="C45" s="47">
        <v>2.551973</v>
      </c>
      <c r="D45" s="47">
        <v>1.354567</v>
      </c>
      <c r="E45" s="47">
        <v>3.232907</v>
      </c>
      <c r="F45" s="47">
        <v>1.692893</v>
      </c>
    </row>
    <row r="46" spans="1:6">
      <c r="A46" s="30"/>
      <c r="B46" s="47">
        <v>2.636087</v>
      </c>
      <c r="C46" s="47">
        <v>2.20366</v>
      </c>
      <c r="D46" s="47">
        <v>1.249647</v>
      </c>
      <c r="E46" s="47">
        <v>3.1957</v>
      </c>
      <c r="F46" s="47">
        <v>2.234733</v>
      </c>
    </row>
    <row r="47" spans="1:6">
      <c r="A47" s="30"/>
      <c r="B47" s="47">
        <v>2.413087</v>
      </c>
      <c r="C47" s="47">
        <v>2.276707</v>
      </c>
      <c r="D47" s="47">
        <v>1.503647</v>
      </c>
      <c r="E47" s="47">
        <v>3.506787</v>
      </c>
      <c r="F47" s="47">
        <v>2.296147</v>
      </c>
    </row>
    <row r="48" spans="1:6">
      <c r="A48" s="30"/>
      <c r="B48" s="47">
        <v>1.61082</v>
      </c>
      <c r="C48" s="47">
        <v>1.68026</v>
      </c>
      <c r="D48" s="47">
        <v>1.2539</v>
      </c>
      <c r="E48" s="47">
        <v>4.24722</v>
      </c>
      <c r="F48" s="47">
        <v>2.25498</v>
      </c>
    </row>
    <row r="49" spans="1:6">
      <c r="A49" s="30"/>
      <c r="B49" s="47">
        <v>0.98698</v>
      </c>
      <c r="C49" s="47">
        <v>1.33584</v>
      </c>
      <c r="D49" s="47">
        <v>0.943027</v>
      </c>
      <c r="E49" s="47">
        <v>3.379147</v>
      </c>
      <c r="F49" s="47">
        <v>1.94786</v>
      </c>
    </row>
    <row r="50" spans="1:6">
      <c r="A50" s="30"/>
      <c r="B50" s="47">
        <v>0.859933</v>
      </c>
      <c r="C50" s="47">
        <v>0.981587</v>
      </c>
      <c r="D50" s="47">
        <v>0.728927</v>
      </c>
      <c r="E50" s="47">
        <v>3.012873</v>
      </c>
      <c r="F50" s="47">
        <v>1.5052</v>
      </c>
    </row>
    <row r="51" spans="1:6">
      <c r="A51" s="30" t="s">
        <v>4</v>
      </c>
      <c r="B51" s="47">
        <v>2.13614</v>
      </c>
      <c r="C51" s="47">
        <v>1.96958</v>
      </c>
      <c r="D51" s="47">
        <v>0.818307</v>
      </c>
      <c r="E51" s="47">
        <v>1.610487</v>
      </c>
      <c r="F51" s="47">
        <v>0.49078</v>
      </c>
    </row>
    <row r="52" spans="1:6">
      <c r="A52" s="30"/>
      <c r="B52" s="47">
        <v>3.361907</v>
      </c>
      <c r="C52" s="47">
        <v>2.15056</v>
      </c>
      <c r="D52" s="47">
        <v>1.049093</v>
      </c>
      <c r="E52" s="47">
        <v>2.299467</v>
      </c>
      <c r="F52" s="47">
        <v>1.121087</v>
      </c>
    </row>
    <row r="53" spans="1:6">
      <c r="A53" s="30"/>
      <c r="B53" s="47">
        <v>2.73434</v>
      </c>
      <c r="C53" s="47">
        <v>2.45444</v>
      </c>
      <c r="D53" s="47">
        <v>1.248587</v>
      </c>
      <c r="E53" s="47">
        <v>2.736</v>
      </c>
      <c r="F53" s="47">
        <v>1.717527</v>
      </c>
    </row>
    <row r="54" spans="1:6">
      <c r="A54" s="30"/>
      <c r="B54" s="47">
        <v>2.39372</v>
      </c>
      <c r="C54" s="47">
        <v>2.569513</v>
      </c>
      <c r="D54" s="47">
        <v>1.430213</v>
      </c>
      <c r="E54" s="47">
        <v>3.415587</v>
      </c>
      <c r="F54" s="47">
        <v>2.203647</v>
      </c>
    </row>
    <row r="55" spans="1:6">
      <c r="A55" s="30"/>
      <c r="B55" s="47">
        <v>2.126733</v>
      </c>
      <c r="C55" s="47">
        <v>2.352013</v>
      </c>
      <c r="D55" s="47">
        <v>1.24774</v>
      </c>
      <c r="E55" s="47">
        <v>3.196947</v>
      </c>
      <c r="F55" s="47">
        <v>2.255213</v>
      </c>
    </row>
    <row r="56" spans="1:6">
      <c r="A56" s="30"/>
      <c r="B56" s="47">
        <v>1.564167</v>
      </c>
      <c r="C56" s="47">
        <v>2.653387</v>
      </c>
      <c r="D56" s="47">
        <v>1.32728</v>
      </c>
      <c r="E56" s="47">
        <v>3.48904</v>
      </c>
      <c r="F56" s="47">
        <v>2.15908</v>
      </c>
    </row>
    <row r="57" spans="1:6">
      <c r="A57" s="30"/>
      <c r="B57" s="47">
        <v>1.429507</v>
      </c>
      <c r="C57" s="47">
        <v>2.623827</v>
      </c>
      <c r="D57" s="47">
        <v>1.129527</v>
      </c>
      <c r="E57" s="47">
        <v>3.319007</v>
      </c>
      <c r="F57" s="47">
        <v>1.91844</v>
      </c>
    </row>
    <row r="58" spans="1:6">
      <c r="A58" s="30"/>
      <c r="B58" s="47">
        <v>1.204787</v>
      </c>
      <c r="C58" s="47">
        <v>1.81384</v>
      </c>
      <c r="D58" s="47">
        <v>0.867373</v>
      </c>
      <c r="E58" s="47">
        <v>3.298227</v>
      </c>
      <c r="F58" s="47">
        <v>1.54836</v>
      </c>
    </row>
    <row r="59" spans="1:6">
      <c r="A59" s="30"/>
      <c r="B59" s="47">
        <v>2.027313</v>
      </c>
      <c r="C59" s="47">
        <v>1.591093</v>
      </c>
      <c r="D59" s="47">
        <v>0.881327</v>
      </c>
      <c r="E59" s="47">
        <v>2.281993</v>
      </c>
      <c r="F59" s="47">
        <v>0.394007</v>
      </c>
    </row>
    <row r="60" spans="1:6">
      <c r="A60" s="30"/>
      <c r="B60" s="47">
        <v>2.165473</v>
      </c>
      <c r="C60" s="47">
        <v>1.967527</v>
      </c>
      <c r="D60" s="47">
        <v>1.058307</v>
      </c>
      <c r="E60" s="47">
        <v>2.367447</v>
      </c>
      <c r="F60" s="47">
        <v>1.005353</v>
      </c>
    </row>
    <row r="61" spans="1:6">
      <c r="A61" s="30"/>
      <c r="B61" s="47">
        <v>2.22698</v>
      </c>
      <c r="C61" s="47">
        <v>2.405647</v>
      </c>
      <c r="D61" s="47">
        <v>1.15612</v>
      </c>
      <c r="E61" s="47">
        <v>2.813813</v>
      </c>
      <c r="F61" s="47">
        <v>1.630653</v>
      </c>
    </row>
    <row r="62" spans="1:6">
      <c r="A62" s="30"/>
      <c r="B62" s="47">
        <v>2.44794</v>
      </c>
      <c r="C62" s="47">
        <v>2.132653</v>
      </c>
      <c r="D62" s="47">
        <v>1.34314</v>
      </c>
      <c r="E62" s="47">
        <v>2.56038</v>
      </c>
      <c r="F62" s="47">
        <v>1.9039</v>
      </c>
    </row>
    <row r="63" spans="1:6">
      <c r="A63" s="30"/>
      <c r="B63" s="47">
        <v>1.87166</v>
      </c>
      <c r="C63" s="47">
        <v>2.124787</v>
      </c>
      <c r="D63" s="47">
        <v>1.214767</v>
      </c>
      <c r="E63" s="47">
        <v>2.40224</v>
      </c>
      <c r="F63" s="47">
        <v>1.942533</v>
      </c>
    </row>
    <row r="64" spans="1:6">
      <c r="A64" s="30"/>
      <c r="B64" s="47">
        <v>1.427687</v>
      </c>
      <c r="C64" s="47">
        <v>2.303973</v>
      </c>
      <c r="D64" s="47">
        <v>1.008227</v>
      </c>
      <c r="E64" s="47">
        <v>3.420273</v>
      </c>
      <c r="F64" s="47">
        <v>1.92286</v>
      </c>
    </row>
    <row r="65" spans="1:6">
      <c r="A65" s="30"/>
      <c r="B65" s="47">
        <v>1.447233</v>
      </c>
      <c r="C65" s="47">
        <v>2.235633</v>
      </c>
      <c r="D65" s="47">
        <v>0.866327</v>
      </c>
      <c r="E65" s="47">
        <v>3.663733</v>
      </c>
      <c r="F65" s="47">
        <v>2.12064</v>
      </c>
    </row>
    <row r="66" spans="1:6">
      <c r="A66" s="30"/>
      <c r="B66" s="47">
        <v>0.7731</v>
      </c>
      <c r="C66" s="47">
        <v>1.869927</v>
      </c>
      <c r="D66" s="47">
        <v>0.63544</v>
      </c>
      <c r="E66" s="47">
        <v>3.108447</v>
      </c>
      <c r="F66" s="47">
        <v>1.409207</v>
      </c>
    </row>
    <row r="67" spans="1:6">
      <c r="A67" s="30"/>
      <c r="B67" s="47">
        <v>2.783</v>
      </c>
      <c r="C67" s="47">
        <v>2.16134</v>
      </c>
      <c r="D67" s="47">
        <v>0.829953</v>
      </c>
      <c r="E67" s="47">
        <v>2.476373</v>
      </c>
      <c r="F67" s="47">
        <v>0.42688</v>
      </c>
    </row>
    <row r="68" spans="1:6">
      <c r="A68" s="30"/>
      <c r="B68" s="47">
        <v>2.83724</v>
      </c>
      <c r="C68" s="47">
        <v>2.90024</v>
      </c>
      <c r="D68" s="47">
        <v>1.198887</v>
      </c>
      <c r="E68" s="47">
        <v>2.624327</v>
      </c>
      <c r="F68" s="47">
        <v>0.5726</v>
      </c>
    </row>
    <row r="69" spans="1:6">
      <c r="A69" s="30"/>
      <c r="B69" s="47">
        <v>3.181733</v>
      </c>
      <c r="C69" s="47">
        <v>2.881513</v>
      </c>
      <c r="D69" s="47">
        <v>1.370393</v>
      </c>
      <c r="E69" s="47">
        <v>2.70576</v>
      </c>
      <c r="F69" s="47">
        <v>1.152447</v>
      </c>
    </row>
    <row r="70" spans="1:6">
      <c r="A70" s="30"/>
      <c r="B70" s="47">
        <v>2.45562</v>
      </c>
      <c r="C70" s="47">
        <v>2.888</v>
      </c>
      <c r="D70" s="47">
        <v>1.309993</v>
      </c>
      <c r="E70" s="47">
        <v>2.285093</v>
      </c>
      <c r="F70" s="47">
        <v>1.8726</v>
      </c>
    </row>
    <row r="71" spans="1:6">
      <c r="A71" s="30"/>
      <c r="B71" s="47">
        <v>2.98878</v>
      </c>
      <c r="C71" s="47">
        <v>2.36162</v>
      </c>
      <c r="D71" s="47">
        <v>1.441193</v>
      </c>
      <c r="E71" s="47">
        <v>2.572833</v>
      </c>
      <c r="F71" s="47">
        <v>1.97396</v>
      </c>
    </row>
    <row r="72" spans="1:6">
      <c r="A72" s="30"/>
      <c r="B72" s="47">
        <v>2.00698</v>
      </c>
      <c r="C72" s="47">
        <v>2.792513</v>
      </c>
      <c r="D72" s="47">
        <v>1.195407</v>
      </c>
      <c r="E72" s="47">
        <v>3.0932</v>
      </c>
      <c r="F72" s="47">
        <v>1.42018</v>
      </c>
    </row>
    <row r="73" spans="1:6">
      <c r="A73" s="30"/>
      <c r="B73" s="47">
        <v>2.676727</v>
      </c>
      <c r="C73" s="47">
        <v>2.14778</v>
      </c>
      <c r="D73" s="47">
        <v>0.93042</v>
      </c>
      <c r="E73" s="47">
        <v>3.666753</v>
      </c>
      <c r="F73" s="47">
        <v>1.226867</v>
      </c>
    </row>
    <row r="74" spans="1:6">
      <c r="A74" s="30"/>
      <c r="B74" s="47">
        <v>0.50458</v>
      </c>
      <c r="C74" s="47">
        <v>1.60924</v>
      </c>
      <c r="D74" s="47">
        <v>0.668373</v>
      </c>
      <c r="E74" s="47">
        <v>2.953767</v>
      </c>
      <c r="F74" s="47">
        <v>0.834207</v>
      </c>
    </row>
  </sheetData>
  <mergeCells count="3">
    <mergeCell ref="A3:A26"/>
    <mergeCell ref="A27:A50"/>
    <mergeCell ref="A51:A74"/>
  </mergeCells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4"/>
  <sheetViews>
    <sheetView zoomScale="85" zoomScaleNormal="85" workbookViewId="0">
      <selection activeCell="K38" sqref="K38"/>
    </sheetView>
  </sheetViews>
  <sheetFormatPr defaultColWidth="9" defaultRowHeight="12.75"/>
  <cols>
    <col min="1" max="1" width="20.4416666666667" style="6" customWidth="1"/>
    <col min="2" max="2" width="10.6666666666667" style="6" customWidth="1"/>
    <col min="3" max="3" width="10.4416666666667" style="6" customWidth="1"/>
    <col min="4" max="4" width="10.6666666666667" style="6" customWidth="1"/>
    <col min="5" max="5" width="10.3333333333333" style="6" customWidth="1"/>
    <col min="6" max="6" width="11.3333333333333" style="6" customWidth="1"/>
    <col min="7" max="7" width="10.3333333333333" style="6" customWidth="1"/>
    <col min="8" max="15" width="9.33333333333333" style="6"/>
    <col min="16" max="16" width="9" style="6"/>
    <col min="17" max="17" width="12.1083333333333" style="6" customWidth="1"/>
    <col min="18" max="16384" width="9" style="6"/>
  </cols>
  <sheetData>
    <row r="1" s="30" customFormat="1" ht="16.5" spans="1:31">
      <c r="A1" s="30" t="s">
        <v>84</v>
      </c>
      <c r="B1" s="46" t="s">
        <v>2</v>
      </c>
      <c r="C1" s="46"/>
      <c r="D1" s="46"/>
      <c r="E1" s="46"/>
      <c r="F1" s="46"/>
      <c r="G1" s="46"/>
      <c r="H1" s="46"/>
      <c r="I1" s="46"/>
      <c r="J1" s="46" t="s">
        <v>3</v>
      </c>
      <c r="K1" s="46"/>
      <c r="L1" s="46"/>
      <c r="M1" s="46"/>
      <c r="N1" s="46"/>
      <c r="O1" s="46"/>
      <c r="P1" s="46"/>
      <c r="Q1" s="46"/>
      <c r="R1" s="46" t="s">
        <v>4</v>
      </c>
      <c r="S1" s="46"/>
      <c r="T1" s="46"/>
      <c r="U1" s="46"/>
      <c r="V1" s="46"/>
      <c r="W1" s="46"/>
      <c r="X1" s="46"/>
      <c r="Y1" s="46"/>
      <c r="Z1" s="46" t="s">
        <v>263</v>
      </c>
      <c r="AA1" s="46"/>
      <c r="AB1" s="46"/>
      <c r="AC1" s="46"/>
      <c r="AD1" s="46"/>
      <c r="AE1" s="46"/>
    </row>
    <row r="2" s="30" customFormat="1" spans="2:31">
      <c r="B2" s="46" t="s">
        <v>26</v>
      </c>
      <c r="C2" s="46" t="s">
        <v>27</v>
      </c>
      <c r="D2" s="46" t="s">
        <v>28</v>
      </c>
      <c r="E2" s="46" t="s">
        <v>29</v>
      </c>
      <c r="F2" s="46" t="s">
        <v>30</v>
      </c>
      <c r="G2" s="46" t="s">
        <v>31</v>
      </c>
      <c r="H2" s="46"/>
      <c r="I2" s="46"/>
      <c r="J2" s="46" t="s">
        <v>26</v>
      </c>
      <c r="K2" s="46" t="s">
        <v>27</v>
      </c>
      <c r="L2" s="46" t="s">
        <v>28</v>
      </c>
      <c r="M2" s="46" t="s">
        <v>29</v>
      </c>
      <c r="N2" s="46" t="s">
        <v>30</v>
      </c>
      <c r="O2" s="46" t="s">
        <v>31</v>
      </c>
      <c r="P2" s="46"/>
      <c r="Q2" s="46"/>
      <c r="R2" s="46" t="s">
        <v>26</v>
      </c>
      <c r="S2" s="46" t="s">
        <v>27</v>
      </c>
      <c r="T2" s="46" t="s">
        <v>28</v>
      </c>
      <c r="U2" s="46" t="s">
        <v>29</v>
      </c>
      <c r="V2" s="46" t="s">
        <v>30</v>
      </c>
      <c r="W2" s="46" t="s">
        <v>31</v>
      </c>
      <c r="X2" s="46"/>
      <c r="Y2" s="46"/>
      <c r="Z2" s="46" t="s">
        <v>26</v>
      </c>
      <c r="AA2" s="46" t="s">
        <v>27</v>
      </c>
      <c r="AB2" s="46" t="s">
        <v>28</v>
      </c>
      <c r="AC2" s="46" t="s">
        <v>29</v>
      </c>
      <c r="AD2" s="46" t="s">
        <v>30</v>
      </c>
      <c r="AE2" s="46" t="s">
        <v>31</v>
      </c>
    </row>
    <row r="3" spans="1:31">
      <c r="A3" s="46" t="s">
        <v>21</v>
      </c>
      <c r="B3" s="32"/>
      <c r="C3" s="32"/>
      <c r="D3" s="32"/>
      <c r="E3" s="32"/>
      <c r="F3" s="32"/>
      <c r="G3" s="32"/>
      <c r="H3" s="32"/>
      <c r="I3" s="46" t="s">
        <v>21</v>
      </c>
      <c r="J3" s="32"/>
      <c r="K3" s="32"/>
      <c r="L3" s="32"/>
      <c r="M3" s="32"/>
      <c r="N3" s="32"/>
      <c r="O3" s="32"/>
      <c r="P3" s="32"/>
      <c r="Q3" s="46" t="s">
        <v>21</v>
      </c>
      <c r="R3" s="32"/>
      <c r="S3" s="32"/>
      <c r="T3" s="32"/>
      <c r="U3" s="32"/>
      <c r="V3" s="32"/>
      <c r="W3" s="32"/>
      <c r="X3" s="32"/>
      <c r="Y3" s="46" t="s">
        <v>21</v>
      </c>
      <c r="Z3" s="32"/>
      <c r="AA3" s="32"/>
      <c r="AB3" s="32"/>
      <c r="AC3" s="32"/>
      <c r="AD3" s="32"/>
      <c r="AE3" s="32"/>
    </row>
    <row r="4" spans="1:31">
      <c r="A4" s="46"/>
      <c r="B4" s="34">
        <v>0.959106311626358</v>
      </c>
      <c r="C4" s="34">
        <v>0.653199194247174</v>
      </c>
      <c r="D4" s="34">
        <v>0.896993356518322</v>
      </c>
      <c r="E4" s="34">
        <v>0.733460893442604</v>
      </c>
      <c r="F4" s="34">
        <v>0.780901457603843</v>
      </c>
      <c r="G4" s="34">
        <v>1.14125784526471</v>
      </c>
      <c r="H4" s="34"/>
      <c r="I4" s="46"/>
      <c r="J4" s="34">
        <v>0.906188530616042</v>
      </c>
      <c r="K4" s="34">
        <v>0.629707566204032</v>
      </c>
      <c r="L4" s="34">
        <v>0.88493104139261</v>
      </c>
      <c r="M4" s="34">
        <v>0.687028812882993</v>
      </c>
      <c r="N4" s="34">
        <v>0.781791465052869</v>
      </c>
      <c r="O4" s="34">
        <v>1.13560042818048</v>
      </c>
      <c r="P4" s="32"/>
      <c r="Q4" s="46"/>
      <c r="R4" s="34">
        <v>0.960548452887286</v>
      </c>
      <c r="S4" s="34">
        <v>0.677837559601958</v>
      </c>
      <c r="T4" s="34">
        <v>0.905981093287263</v>
      </c>
      <c r="U4" s="34">
        <v>0.715655457580684</v>
      </c>
      <c r="V4" s="34">
        <v>0.768730883227567</v>
      </c>
      <c r="W4" s="34">
        <v>1.13940386451293</v>
      </c>
      <c r="X4" s="34"/>
      <c r="Y4" s="46"/>
      <c r="Z4" s="34">
        <v>0.898530721151507</v>
      </c>
      <c r="AA4" s="34">
        <v>0.647853276808689</v>
      </c>
      <c r="AB4" s="34">
        <v>0.886778090365494</v>
      </c>
      <c r="AC4" s="34">
        <v>0.699948328900078</v>
      </c>
      <c r="AD4" s="34">
        <v>0.776279779404042</v>
      </c>
      <c r="AE4" s="34">
        <v>1.22656175355109</v>
      </c>
    </row>
    <row r="5" spans="1:31">
      <c r="A5" s="46"/>
      <c r="B5" s="34">
        <v>0.944827215071209</v>
      </c>
      <c r="C5" s="34">
        <v>0.674541959019998</v>
      </c>
      <c r="D5" s="34">
        <v>0.878355009487728</v>
      </c>
      <c r="E5" s="34">
        <v>0.733372273312957</v>
      </c>
      <c r="F5" s="34">
        <v>0.775170183495762</v>
      </c>
      <c r="G5" s="34">
        <v>1.09277903375299</v>
      </c>
      <c r="H5" s="34"/>
      <c r="I5" s="46"/>
      <c r="J5" s="34">
        <v>0.897926798437549</v>
      </c>
      <c r="K5" s="34">
        <v>0.647163000632042</v>
      </c>
      <c r="L5" s="34">
        <v>0.860365486874088</v>
      </c>
      <c r="M5" s="34">
        <v>0.711975398929636</v>
      </c>
      <c r="N5" s="34">
        <v>0.766902464444807</v>
      </c>
      <c r="O5" s="34">
        <v>1.16642289148355</v>
      </c>
      <c r="P5" s="32"/>
      <c r="Q5" s="46"/>
      <c r="R5" s="34">
        <v>0.960337758690659</v>
      </c>
      <c r="S5" s="34">
        <v>0.69633151691618</v>
      </c>
      <c r="T5" s="34">
        <v>0.86847630149218</v>
      </c>
      <c r="U5" s="34">
        <v>0.745097375362599</v>
      </c>
      <c r="V5" s="34">
        <v>0.821395146544792</v>
      </c>
      <c r="W5" s="34">
        <v>1.14334726455534</v>
      </c>
      <c r="X5" s="34"/>
      <c r="Y5" s="46"/>
      <c r="Z5" s="34">
        <v>0.938302133826329</v>
      </c>
      <c r="AA5" s="34">
        <v>0.646100314175534</v>
      </c>
      <c r="AB5" s="34">
        <v>0.892297911883167</v>
      </c>
      <c r="AC5" s="34">
        <v>0.71673503592846</v>
      </c>
      <c r="AD5" s="34">
        <v>0.796947115515457</v>
      </c>
      <c r="AE5" s="34">
        <v>1.17644003940913</v>
      </c>
    </row>
    <row r="6" spans="1:31">
      <c r="A6" s="46"/>
      <c r="B6" s="34">
        <v>0.949153110864352</v>
      </c>
      <c r="C6" s="34">
        <v>0.657705786332331</v>
      </c>
      <c r="D6" s="34">
        <v>0.873994856533534</v>
      </c>
      <c r="E6" s="34">
        <v>0.720411407804219</v>
      </c>
      <c r="F6" s="34">
        <v>0.785809088430711</v>
      </c>
      <c r="G6" s="34">
        <v>1.10186426981819</v>
      </c>
      <c r="H6" s="34"/>
      <c r="I6" s="46"/>
      <c r="J6" s="34">
        <v>0.881958879975451</v>
      </c>
      <c r="K6" s="34">
        <v>0.640113048090231</v>
      </c>
      <c r="L6" s="34">
        <v>0.881309607870598</v>
      </c>
      <c r="M6" s="34">
        <v>0.70346533676183</v>
      </c>
      <c r="N6" s="34">
        <v>0.776263132285282</v>
      </c>
      <c r="O6" s="34">
        <v>1.16443913924744</v>
      </c>
      <c r="P6" s="32"/>
      <c r="Q6" s="46"/>
      <c r="R6" s="34">
        <v>0.989880579193286</v>
      </c>
      <c r="S6" s="34">
        <v>0.662382373731108</v>
      </c>
      <c r="T6" s="34">
        <v>0.932356564813193</v>
      </c>
      <c r="U6" s="34">
        <v>0.723878968083895</v>
      </c>
      <c r="V6" s="34">
        <v>0.789004157757845</v>
      </c>
      <c r="W6" s="34">
        <v>1.14272267308764</v>
      </c>
      <c r="X6" s="34"/>
      <c r="Y6" s="46"/>
      <c r="Z6" s="34">
        <v>0.923432264915423</v>
      </c>
      <c r="AA6" s="34">
        <v>0.672894492915168</v>
      </c>
      <c r="AB6" s="34">
        <v>0.915073221307272</v>
      </c>
      <c r="AC6" s="34">
        <v>0.713960747673268</v>
      </c>
      <c r="AD6" s="34">
        <v>0.817579938122588</v>
      </c>
      <c r="AE6" s="34">
        <v>1.21077873542022</v>
      </c>
    </row>
    <row r="7" spans="1:31">
      <c r="A7" s="46"/>
      <c r="B7" s="34">
        <v>0.964524724416423</v>
      </c>
      <c r="C7" s="34">
        <v>0.671315871054437</v>
      </c>
      <c r="D7" s="34">
        <v>0.907940683285069</v>
      </c>
      <c r="E7" s="34">
        <v>0.766585449278863</v>
      </c>
      <c r="F7" s="34">
        <v>0.831621929735934</v>
      </c>
      <c r="G7" s="34">
        <v>1.15752054182617</v>
      </c>
      <c r="H7" s="34"/>
      <c r="I7" s="46"/>
      <c r="J7" s="34">
        <v>0.925354652227247</v>
      </c>
      <c r="K7" s="34">
        <v>0.642624390744037</v>
      </c>
      <c r="L7" s="34">
        <v>0.909796385790225</v>
      </c>
      <c r="M7" s="34">
        <v>0.748940299484742</v>
      </c>
      <c r="N7" s="34">
        <v>0.829143335334318</v>
      </c>
      <c r="O7" s="34">
        <v>1.20059307967661</v>
      </c>
      <c r="P7" s="32"/>
      <c r="Q7" s="46"/>
      <c r="R7" s="34">
        <v>0.967715714480776</v>
      </c>
      <c r="S7" s="34">
        <v>0.664813904877348</v>
      </c>
      <c r="T7" s="34">
        <v>0.897785694405212</v>
      </c>
      <c r="U7" s="34">
        <v>0.750921987459792</v>
      </c>
      <c r="V7" s="34">
        <v>0.814057222445812</v>
      </c>
      <c r="W7" s="34">
        <v>1.14443474830528</v>
      </c>
      <c r="X7" s="34"/>
      <c r="Y7" s="46"/>
      <c r="Z7" s="34">
        <v>0.973801677826428</v>
      </c>
      <c r="AA7" s="34">
        <v>0.665052826444828</v>
      </c>
      <c r="AB7" s="34">
        <v>0.911620906125938</v>
      </c>
      <c r="AC7" s="34">
        <v>0.721368142724411</v>
      </c>
      <c r="AD7" s="34">
        <v>0.858957406705452</v>
      </c>
      <c r="AE7" s="34">
        <v>1.20282623665093</v>
      </c>
    </row>
    <row r="8" spans="1:31">
      <c r="A8" s="30" t="s">
        <v>329</v>
      </c>
      <c r="B8" s="34"/>
      <c r="C8" s="34"/>
      <c r="D8" s="34"/>
      <c r="E8" s="34"/>
      <c r="F8" s="34"/>
      <c r="G8" s="34"/>
      <c r="H8" s="34"/>
      <c r="I8" s="30" t="s">
        <v>329</v>
      </c>
      <c r="J8" s="34"/>
      <c r="K8" s="34"/>
      <c r="L8" s="34"/>
      <c r="M8" s="34"/>
      <c r="N8" s="34"/>
      <c r="O8" s="34"/>
      <c r="P8" s="32"/>
      <c r="Q8" s="30" t="s">
        <v>329</v>
      </c>
      <c r="R8" s="34"/>
      <c r="S8" s="34"/>
      <c r="T8" s="34"/>
      <c r="U8" s="34"/>
      <c r="V8" s="34"/>
      <c r="W8" s="34"/>
      <c r="X8" s="34"/>
      <c r="Y8" s="46" t="s">
        <v>10</v>
      </c>
      <c r="Z8" s="34"/>
      <c r="AA8" s="34"/>
      <c r="AB8" s="34"/>
      <c r="AC8" s="34"/>
      <c r="AD8" s="34"/>
      <c r="AE8" s="34"/>
    </row>
    <row r="9" spans="1:31">
      <c r="A9" s="46"/>
      <c r="B9" s="34">
        <v>0.875604262182388</v>
      </c>
      <c r="C9" s="34">
        <v>0.577804226046497</v>
      </c>
      <c r="D9" s="34">
        <v>0.818616226420529</v>
      </c>
      <c r="E9" s="34">
        <v>0.639099007791293</v>
      </c>
      <c r="F9" s="34">
        <v>0.691085892709486</v>
      </c>
      <c r="G9" s="34">
        <v>1.06206710345314</v>
      </c>
      <c r="H9" s="34"/>
      <c r="I9" s="46"/>
      <c r="J9" s="34">
        <v>0.823728614432525</v>
      </c>
      <c r="K9" s="34">
        <v>0.559444748866584</v>
      </c>
      <c r="L9" s="34">
        <v>0.804664588805927</v>
      </c>
      <c r="M9" s="34">
        <v>0.607935634243677</v>
      </c>
      <c r="N9" s="34">
        <v>0.699772052490744</v>
      </c>
      <c r="O9" s="34">
        <v>1.04788880674253</v>
      </c>
      <c r="P9" s="32"/>
      <c r="Q9" s="46"/>
      <c r="R9" s="34">
        <v>0.877495348941215</v>
      </c>
      <c r="S9" s="34">
        <v>0.59863287522612</v>
      </c>
      <c r="T9" s="34">
        <v>0.821721925635867</v>
      </c>
      <c r="U9" s="34">
        <v>0.641620035465453</v>
      </c>
      <c r="V9" s="34">
        <v>0.68524579921078</v>
      </c>
      <c r="W9" s="34">
        <v>1.05589992804646</v>
      </c>
      <c r="X9" s="34"/>
      <c r="Y9" s="46"/>
      <c r="Z9" s="34">
        <v>0.824858642116539</v>
      </c>
      <c r="AA9" s="34">
        <v>0.575238909938912</v>
      </c>
      <c r="AB9" s="34">
        <v>0.810748931090568</v>
      </c>
      <c r="AC9" s="34">
        <v>0.624485737096185</v>
      </c>
      <c r="AD9" s="34">
        <v>0.694777148913798</v>
      </c>
      <c r="AE9" s="34">
        <v>1.13171875074973</v>
      </c>
    </row>
    <row r="10" spans="1:31">
      <c r="A10" s="46"/>
      <c r="B10" s="34">
        <v>0.859735511128397</v>
      </c>
      <c r="C10" s="34">
        <v>0.60056945613805</v>
      </c>
      <c r="D10" s="34">
        <v>0.797285456036578</v>
      </c>
      <c r="E10" s="34">
        <v>0.643123987261403</v>
      </c>
      <c r="F10" s="34">
        <v>0.678686244788464</v>
      </c>
      <c r="G10" s="34">
        <v>1.01137879994779</v>
      </c>
      <c r="H10" s="34"/>
      <c r="I10" s="46"/>
      <c r="J10" s="34">
        <v>0.816706159734011</v>
      </c>
      <c r="K10" s="34">
        <v>0.578155540672985</v>
      </c>
      <c r="L10" s="34">
        <v>0.778666745376564</v>
      </c>
      <c r="M10" s="34">
        <v>0.62717319936844</v>
      </c>
      <c r="N10" s="34">
        <v>0.686760012006013</v>
      </c>
      <c r="O10" s="34">
        <v>1.07515795949397</v>
      </c>
      <c r="P10" s="32"/>
      <c r="Q10" s="46"/>
      <c r="R10" s="34">
        <v>0.87722502028781</v>
      </c>
      <c r="S10" s="34">
        <v>0.616880658899778</v>
      </c>
      <c r="T10" s="34">
        <v>0.797371131819649</v>
      </c>
      <c r="U10" s="34">
        <v>0.661819948020533</v>
      </c>
      <c r="V10" s="34">
        <v>0.71310245792924</v>
      </c>
      <c r="W10" s="34">
        <v>1.06249432558433</v>
      </c>
      <c r="X10" s="34"/>
      <c r="Y10" s="46"/>
      <c r="Z10" s="34">
        <v>0.862227380144745</v>
      </c>
      <c r="AA10" s="34">
        <v>0.576091238474113</v>
      </c>
      <c r="AB10" s="34">
        <v>0.816250862411441</v>
      </c>
      <c r="AC10" s="34">
        <v>0.638739348761132</v>
      </c>
      <c r="AD10" s="34">
        <v>0.714828075128742</v>
      </c>
      <c r="AE10" s="34">
        <v>1.08993412885259</v>
      </c>
    </row>
    <row r="11" spans="1:31">
      <c r="A11" s="46"/>
      <c r="B11" s="34">
        <v>0.867662947500373</v>
      </c>
      <c r="C11" s="34">
        <v>0.586141614040664</v>
      </c>
      <c r="D11" s="34">
        <v>0.799787213693136</v>
      </c>
      <c r="E11" s="34">
        <v>0.641405958424205</v>
      </c>
      <c r="F11" s="34">
        <v>0.708303729424714</v>
      </c>
      <c r="G11" s="34">
        <v>1.01933760401155</v>
      </c>
      <c r="H11" s="34"/>
      <c r="I11" s="46"/>
      <c r="J11" s="34">
        <v>0.810174320571038</v>
      </c>
      <c r="K11" s="34">
        <v>0.568958800450606</v>
      </c>
      <c r="L11" s="34">
        <v>0.800288028851863</v>
      </c>
      <c r="M11" s="34">
        <v>0.626753173363454</v>
      </c>
      <c r="N11" s="34">
        <v>0.699978670226335</v>
      </c>
      <c r="O11" s="34">
        <v>1.06198446660769</v>
      </c>
      <c r="P11" s="32"/>
      <c r="Q11" s="46"/>
      <c r="R11" s="34">
        <v>0.89861254939109</v>
      </c>
      <c r="S11" s="34">
        <v>0.584110456639826</v>
      </c>
      <c r="T11" s="34">
        <v>0.846151570256432</v>
      </c>
      <c r="U11" s="34">
        <v>0.64583076840472</v>
      </c>
      <c r="V11" s="34">
        <v>0.702759012977071</v>
      </c>
      <c r="W11" s="34">
        <v>1.05412627799768</v>
      </c>
      <c r="X11" s="34"/>
      <c r="Y11" s="46"/>
      <c r="Z11" s="34">
        <v>0.83918151722529</v>
      </c>
      <c r="AA11" s="34">
        <v>0.602745509014941</v>
      </c>
      <c r="AB11" s="34">
        <v>0.83642932474559</v>
      </c>
      <c r="AC11" s="34">
        <v>0.640057108277899</v>
      </c>
      <c r="AD11" s="34">
        <v>0.728213000530853</v>
      </c>
      <c r="AE11" s="34">
        <v>1.10440098000403</v>
      </c>
    </row>
    <row r="12" spans="1:31">
      <c r="A12" s="46"/>
      <c r="B12" s="34">
        <v>0.874707829888751</v>
      </c>
      <c r="C12" s="34">
        <v>0.596696419489741</v>
      </c>
      <c r="D12" s="34">
        <v>0.822551211100395</v>
      </c>
      <c r="E12" s="34">
        <v>0.670343326702487</v>
      </c>
      <c r="F12" s="34">
        <v>0.734138582483912</v>
      </c>
      <c r="G12" s="34">
        <v>1.06458207705368</v>
      </c>
      <c r="H12" s="34"/>
      <c r="I12" s="46"/>
      <c r="J12" s="34">
        <v>0.841350063011059</v>
      </c>
      <c r="K12" s="34">
        <v>0.572627045398572</v>
      </c>
      <c r="L12" s="34">
        <v>0.82322959785442</v>
      </c>
      <c r="M12" s="34">
        <v>0.649069481058403</v>
      </c>
      <c r="N12" s="34">
        <v>0.740990352638797</v>
      </c>
      <c r="O12" s="34">
        <v>1.09729804172464</v>
      </c>
      <c r="P12" s="32"/>
      <c r="Q12" s="46"/>
      <c r="R12" s="34">
        <v>0.878507336610318</v>
      </c>
      <c r="S12" s="34">
        <v>0.591760256755324</v>
      </c>
      <c r="T12" s="34">
        <v>0.813794353764576</v>
      </c>
      <c r="U12" s="34">
        <v>0.665652002745361</v>
      </c>
      <c r="V12" s="34">
        <v>0.722317064895802</v>
      </c>
      <c r="W12" s="34">
        <v>1.05356643983844</v>
      </c>
      <c r="X12" s="34"/>
      <c r="Y12" s="46"/>
      <c r="Z12" s="34">
        <v>0.88234940262332</v>
      </c>
      <c r="AA12" s="34">
        <v>0.595213144569019</v>
      </c>
      <c r="AB12" s="34">
        <v>0.827336542228013</v>
      </c>
      <c r="AC12" s="34">
        <v>0.640829522500506</v>
      </c>
      <c r="AD12" s="34">
        <v>0.753612292006338</v>
      </c>
      <c r="AE12" s="34">
        <v>1.10255770051188</v>
      </c>
    </row>
    <row r="13" spans="1:31">
      <c r="A13" s="46"/>
      <c r="B13" s="34"/>
      <c r="C13" s="34"/>
      <c r="D13" s="34"/>
      <c r="E13" s="34"/>
      <c r="F13" s="34"/>
      <c r="G13" s="34"/>
      <c r="H13" s="34"/>
      <c r="I13" s="46"/>
      <c r="J13" s="34"/>
      <c r="K13" s="34"/>
      <c r="L13" s="34"/>
      <c r="M13" s="34"/>
      <c r="N13" s="34"/>
      <c r="O13" s="34"/>
      <c r="P13" s="32"/>
      <c r="Q13" s="46"/>
      <c r="R13" s="32"/>
      <c r="S13" s="32"/>
      <c r="T13" s="32"/>
      <c r="U13" s="32"/>
      <c r="V13" s="32"/>
      <c r="W13" s="32"/>
      <c r="X13" s="32"/>
      <c r="Y13" s="46"/>
      <c r="Z13" s="32"/>
      <c r="AA13" s="32"/>
      <c r="AB13" s="32"/>
      <c r="AC13" s="32"/>
      <c r="AD13" s="32"/>
      <c r="AE13" s="32"/>
    </row>
    <row r="14" ht="16.5" spans="1:31">
      <c r="A14" s="30" t="s">
        <v>84</v>
      </c>
      <c r="H14" s="34"/>
      <c r="I14" s="46"/>
      <c r="J14" s="34"/>
      <c r="K14" s="34"/>
      <c r="L14" s="34"/>
      <c r="M14" s="34"/>
      <c r="N14" s="34"/>
      <c r="O14" s="34"/>
      <c r="P14" s="32"/>
      <c r="Q14" s="46"/>
      <c r="R14" s="32"/>
      <c r="S14" s="32"/>
      <c r="T14" s="32"/>
      <c r="U14" s="32"/>
      <c r="V14" s="32"/>
      <c r="W14" s="32"/>
      <c r="X14" s="32"/>
      <c r="Y14" s="46"/>
      <c r="Z14" s="32"/>
      <c r="AA14" s="32"/>
      <c r="AB14" s="32"/>
      <c r="AC14" s="32"/>
      <c r="AD14" s="32"/>
      <c r="AE14" s="32"/>
    </row>
    <row r="15" spans="2:31">
      <c r="B15" s="6" t="s">
        <v>26</v>
      </c>
      <c r="C15" s="6" t="s">
        <v>27</v>
      </c>
      <c r="D15" s="6" t="s">
        <v>28</v>
      </c>
      <c r="E15" s="6" t="s">
        <v>29</v>
      </c>
      <c r="F15" s="6" t="s">
        <v>30</v>
      </c>
      <c r="G15" s="6" t="s">
        <v>31</v>
      </c>
      <c r="H15" s="34"/>
      <c r="I15" s="46"/>
      <c r="J15" s="34"/>
      <c r="K15" s="34"/>
      <c r="L15" s="34"/>
      <c r="M15" s="34"/>
      <c r="N15" s="34"/>
      <c r="O15" s="34"/>
      <c r="P15" s="32"/>
      <c r="Q15" s="46"/>
      <c r="R15" s="32"/>
      <c r="S15" s="32"/>
      <c r="T15" s="32"/>
      <c r="U15" s="32"/>
      <c r="V15" s="32"/>
      <c r="W15" s="32"/>
      <c r="X15" s="32"/>
      <c r="Y15" s="46"/>
      <c r="Z15" s="32"/>
      <c r="AA15" s="32"/>
      <c r="AB15" s="32"/>
      <c r="AC15" s="32"/>
      <c r="AD15" s="32"/>
      <c r="AE15" s="32"/>
    </row>
    <row r="16" spans="1:31">
      <c r="A16" s="6" t="s">
        <v>35</v>
      </c>
      <c r="B16" s="6" t="s">
        <v>36</v>
      </c>
      <c r="C16" s="6" t="s">
        <v>36</v>
      </c>
      <c r="D16" s="6" t="s">
        <v>36</v>
      </c>
      <c r="E16" s="6" t="s">
        <v>36</v>
      </c>
      <c r="F16" s="6" t="s">
        <v>36</v>
      </c>
      <c r="G16" s="6" t="s">
        <v>36</v>
      </c>
      <c r="H16" s="34"/>
      <c r="I16" s="46"/>
      <c r="J16" s="34"/>
      <c r="K16" s="34"/>
      <c r="L16" s="34"/>
      <c r="M16" s="34"/>
      <c r="N16" s="34"/>
      <c r="O16" s="34"/>
      <c r="P16" s="32"/>
      <c r="Q16" s="46"/>
      <c r="R16" s="32"/>
      <c r="S16" s="32"/>
      <c r="T16" s="32"/>
      <c r="U16" s="32"/>
      <c r="V16" s="32"/>
      <c r="W16" s="32"/>
      <c r="X16" s="32"/>
      <c r="Y16" s="46"/>
      <c r="Z16" s="32"/>
      <c r="AA16" s="32"/>
      <c r="AB16" s="32"/>
      <c r="AC16" s="32"/>
      <c r="AD16" s="32"/>
      <c r="AE16" s="32"/>
    </row>
    <row r="17" spans="1:15">
      <c r="A17" s="6" t="s">
        <v>37</v>
      </c>
      <c r="B17" s="6" t="s">
        <v>38</v>
      </c>
      <c r="C17" s="6" t="s">
        <v>38</v>
      </c>
      <c r="D17" s="6" t="s">
        <v>38</v>
      </c>
      <c r="E17" s="6" t="s">
        <v>38</v>
      </c>
      <c r="F17" s="6" t="s">
        <v>38</v>
      </c>
      <c r="G17" s="6" t="s">
        <v>38</v>
      </c>
      <c r="H17" s="41"/>
      <c r="I17" s="41"/>
      <c r="K17" s="36"/>
      <c r="L17" s="36"/>
      <c r="M17" s="36"/>
      <c r="O17" s="36"/>
    </row>
    <row r="18" ht="13.5" spans="1:20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41"/>
      <c r="P18" s="41"/>
      <c r="Q18" s="41"/>
      <c r="S18" s="47"/>
      <c r="T18" s="64"/>
    </row>
    <row r="19" ht="13.5" spans="1:20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41"/>
      <c r="P19" s="41"/>
      <c r="Q19" s="41"/>
      <c r="S19" s="47"/>
      <c r="T19" s="64"/>
    </row>
    <row r="20" spans="1:31">
      <c r="A20" s="30" t="s">
        <v>18</v>
      </c>
      <c r="B20" s="46" t="s">
        <v>2</v>
      </c>
      <c r="C20" s="46"/>
      <c r="D20" s="46"/>
      <c r="E20" s="46"/>
      <c r="F20" s="46"/>
      <c r="G20" s="46"/>
      <c r="H20" s="46"/>
      <c r="I20" s="46"/>
      <c r="J20" s="46" t="s">
        <v>3</v>
      </c>
      <c r="K20" s="46"/>
      <c r="L20" s="46"/>
      <c r="M20" s="46"/>
      <c r="N20" s="46"/>
      <c r="O20" s="46"/>
      <c r="P20" s="46"/>
      <c r="Q20" s="46"/>
      <c r="R20" s="46" t="s">
        <v>4</v>
      </c>
      <c r="S20" s="46"/>
      <c r="T20" s="46"/>
      <c r="U20" s="46"/>
      <c r="V20" s="46"/>
      <c r="W20" s="46"/>
      <c r="X20" s="46"/>
      <c r="Y20" s="46"/>
      <c r="Z20" s="46" t="s">
        <v>263</v>
      </c>
      <c r="AA20" s="46"/>
      <c r="AB20" s="46"/>
      <c r="AC20" s="46"/>
      <c r="AD20" s="46"/>
      <c r="AE20" s="46"/>
    </row>
    <row r="21" spans="1:31">
      <c r="A21" s="46"/>
      <c r="B21" s="46" t="s">
        <v>26</v>
      </c>
      <c r="C21" s="46" t="s">
        <v>27</v>
      </c>
      <c r="D21" s="46" t="s">
        <v>28</v>
      </c>
      <c r="E21" s="46" t="s">
        <v>29</v>
      </c>
      <c r="F21" s="46" t="s">
        <v>30</v>
      </c>
      <c r="G21" s="46" t="s">
        <v>31</v>
      </c>
      <c r="H21" s="46"/>
      <c r="I21" s="46"/>
      <c r="J21" s="46" t="s">
        <v>26</v>
      </c>
      <c r="K21" s="46" t="s">
        <v>27</v>
      </c>
      <c r="L21" s="46" t="s">
        <v>28</v>
      </c>
      <c r="M21" s="46" t="s">
        <v>29</v>
      </c>
      <c r="N21" s="46" t="s">
        <v>30</v>
      </c>
      <c r="O21" s="46" t="s">
        <v>31</v>
      </c>
      <c r="P21" s="46"/>
      <c r="Q21" s="46"/>
      <c r="R21" s="46" t="s">
        <v>26</v>
      </c>
      <c r="S21" s="46" t="s">
        <v>27</v>
      </c>
      <c r="T21" s="46" t="s">
        <v>28</v>
      </c>
      <c r="U21" s="46" t="s">
        <v>29</v>
      </c>
      <c r="V21" s="46" t="s">
        <v>30</v>
      </c>
      <c r="W21" s="46" t="s">
        <v>31</v>
      </c>
      <c r="X21" s="46"/>
      <c r="Y21" s="46"/>
      <c r="Z21" s="46" t="s">
        <v>26</v>
      </c>
      <c r="AA21" s="46" t="s">
        <v>27</v>
      </c>
      <c r="AB21" s="46" t="s">
        <v>28</v>
      </c>
      <c r="AC21" s="46" t="s">
        <v>29</v>
      </c>
      <c r="AD21" s="46" t="s">
        <v>30</v>
      </c>
      <c r="AE21" s="46" t="s">
        <v>31</v>
      </c>
    </row>
    <row r="22" spans="1:31">
      <c r="A22" s="46" t="s">
        <v>21</v>
      </c>
      <c r="B22" s="32"/>
      <c r="C22" s="32"/>
      <c r="D22" s="32"/>
      <c r="E22" s="32"/>
      <c r="F22" s="32"/>
      <c r="G22" s="32"/>
      <c r="H22" s="32"/>
      <c r="I22" s="46" t="s">
        <v>21</v>
      </c>
      <c r="J22" s="32"/>
      <c r="K22" s="32"/>
      <c r="L22" s="32"/>
      <c r="M22" s="32"/>
      <c r="N22" s="32"/>
      <c r="O22" s="32"/>
      <c r="P22" s="32"/>
      <c r="Q22" s="46" t="s">
        <v>21</v>
      </c>
      <c r="R22" s="32"/>
      <c r="S22" s="32"/>
      <c r="T22" s="32"/>
      <c r="U22" s="32"/>
      <c r="V22" s="32"/>
      <c r="W22" s="32"/>
      <c r="X22" s="32"/>
      <c r="Y22" s="46" t="s">
        <v>21</v>
      </c>
      <c r="Z22" s="32"/>
      <c r="AA22" s="32"/>
      <c r="AB22" s="32"/>
      <c r="AC22" s="32"/>
      <c r="AD22" s="32"/>
      <c r="AE22" s="32"/>
    </row>
    <row r="23" spans="1:31">
      <c r="A23" s="46"/>
      <c r="B23" s="41">
        <v>0.847937608277763</v>
      </c>
      <c r="C23" s="41">
        <v>0.444527433934468</v>
      </c>
      <c r="D23" s="41">
        <v>0.645380697518078</v>
      </c>
      <c r="E23" s="41">
        <v>0.789156411679557</v>
      </c>
      <c r="F23" s="41">
        <v>0.786478741127391</v>
      </c>
      <c r="G23" s="41">
        <v>0.887906575261944</v>
      </c>
      <c r="H23" s="34"/>
      <c r="I23" s="46"/>
      <c r="J23" s="41">
        <v>0.932247899411874</v>
      </c>
      <c r="K23" s="41">
        <v>0.43860285834256</v>
      </c>
      <c r="L23" s="41">
        <v>0.736091880395213</v>
      </c>
      <c r="M23" s="41">
        <v>0.778852196624636</v>
      </c>
      <c r="N23" s="41">
        <v>0.837155024121247</v>
      </c>
      <c r="O23" s="41">
        <v>0.784005389194278</v>
      </c>
      <c r="P23" s="32"/>
      <c r="Q23" s="46"/>
      <c r="R23" s="41">
        <v>0.930558618323866</v>
      </c>
      <c r="S23" s="41">
        <v>0.478621871896538</v>
      </c>
      <c r="T23" s="41">
        <v>0.767182696323058</v>
      </c>
      <c r="U23" s="41">
        <v>0.828516481800558</v>
      </c>
      <c r="V23" s="41">
        <v>0.890435413670109</v>
      </c>
      <c r="W23" s="41">
        <v>0.910133893891758</v>
      </c>
      <c r="X23" s="34"/>
      <c r="Y23" s="46"/>
      <c r="Z23" s="41">
        <v>0.946334559686869</v>
      </c>
      <c r="AA23" s="41">
        <v>0.485775567923799</v>
      </c>
      <c r="AB23" s="41">
        <v>0.778468586657871</v>
      </c>
      <c r="AC23" s="41">
        <v>0.775428841530353</v>
      </c>
      <c r="AD23" s="41">
        <v>0.851277998020346</v>
      </c>
      <c r="AE23" s="34">
        <v>1.22656175355109</v>
      </c>
    </row>
    <row r="24" spans="1:31">
      <c r="A24" s="46"/>
      <c r="B24" s="41">
        <v>0.869148320893109</v>
      </c>
      <c r="C24" s="41">
        <v>0.450395076875575</v>
      </c>
      <c r="D24" s="41">
        <v>0.666188491760135</v>
      </c>
      <c r="E24" s="41">
        <v>0.72920604657172</v>
      </c>
      <c r="F24" s="41">
        <v>0.772639980587129</v>
      </c>
      <c r="G24" s="41">
        <v>0.850702178300756</v>
      </c>
      <c r="H24" s="34"/>
      <c r="I24" s="46"/>
      <c r="J24" s="41">
        <v>0.916309714768735</v>
      </c>
      <c r="K24" s="41">
        <v>0.475258455103386</v>
      </c>
      <c r="L24" s="41">
        <v>0.710524354152714</v>
      </c>
      <c r="M24" s="41">
        <v>0.76943459605211</v>
      </c>
      <c r="N24" s="41">
        <v>0.864430230611018</v>
      </c>
      <c r="O24" s="41">
        <v>0.789040565935625</v>
      </c>
      <c r="P24" s="32"/>
      <c r="Q24" s="46"/>
      <c r="R24" s="41">
        <v>0.944419487383447</v>
      </c>
      <c r="S24" s="41">
        <v>0.459297673531305</v>
      </c>
      <c r="T24" s="41">
        <v>0.738616987402283</v>
      </c>
      <c r="U24" s="41">
        <v>0.741439920116731</v>
      </c>
      <c r="V24" s="41">
        <v>0.815250229152787</v>
      </c>
      <c r="W24" s="41">
        <v>0.870888835145686</v>
      </c>
      <c r="X24" s="34"/>
      <c r="Y24" s="46"/>
      <c r="Z24" s="41">
        <v>0.932517807764029</v>
      </c>
      <c r="AA24" s="41">
        <v>0.481742217326125</v>
      </c>
      <c r="AB24" s="41">
        <v>0.767823733306521</v>
      </c>
      <c r="AC24" s="41">
        <v>0.76571249759811</v>
      </c>
      <c r="AD24" s="41">
        <v>0.836085189358891</v>
      </c>
      <c r="AE24" s="34">
        <v>1.17644003940913</v>
      </c>
    </row>
    <row r="25" spans="1:31">
      <c r="A25" s="46"/>
      <c r="B25" s="41">
        <v>0.865975141420499</v>
      </c>
      <c r="C25" s="41">
        <v>0.460273219752644</v>
      </c>
      <c r="D25" s="41">
        <v>0.637714931669556</v>
      </c>
      <c r="E25" s="41">
        <v>0.814947792583302</v>
      </c>
      <c r="F25" s="41">
        <v>0.761246777435397</v>
      </c>
      <c r="G25" s="41">
        <v>0.800880380522008</v>
      </c>
      <c r="H25" s="34"/>
      <c r="I25" s="46"/>
      <c r="J25" s="41">
        <v>0.939009649083785</v>
      </c>
      <c r="K25" s="41">
        <v>0.469008809130416</v>
      </c>
      <c r="L25" s="41">
        <v>0.672206526714802</v>
      </c>
      <c r="M25" s="41">
        <v>0.771652605373427</v>
      </c>
      <c r="N25" s="41">
        <v>0.825918779110384</v>
      </c>
      <c r="O25" s="41">
        <v>0.784398025475564</v>
      </c>
      <c r="P25" s="32"/>
      <c r="Q25" s="46"/>
      <c r="R25" s="41">
        <v>0.949504328625236</v>
      </c>
      <c r="S25" s="41">
        <v>0.479151188550254</v>
      </c>
      <c r="T25" s="41">
        <v>0.743504741194556</v>
      </c>
      <c r="U25" s="41">
        <v>0.729711230712818</v>
      </c>
      <c r="V25" s="41">
        <v>0.848749635951321</v>
      </c>
      <c r="W25" s="41">
        <v>0.865789785723087</v>
      </c>
      <c r="X25" s="34"/>
      <c r="Y25" s="46"/>
      <c r="Z25" s="41">
        <v>0.982243419014401</v>
      </c>
      <c r="AA25" s="41">
        <v>0.464833685629507</v>
      </c>
      <c r="AB25" s="41">
        <v>0.749046159690801</v>
      </c>
      <c r="AC25" s="41">
        <v>0.71305364058917</v>
      </c>
      <c r="AD25" s="41">
        <v>0.892768173925376</v>
      </c>
      <c r="AE25" s="34">
        <v>1.21077873542022</v>
      </c>
    </row>
    <row r="26" spans="1:31">
      <c r="A26" s="30" t="s">
        <v>329</v>
      </c>
      <c r="B26" s="34"/>
      <c r="C26" s="34"/>
      <c r="D26" s="34"/>
      <c r="E26" s="34"/>
      <c r="F26" s="34"/>
      <c r="G26" s="34"/>
      <c r="H26" s="34"/>
      <c r="I26" s="30" t="s">
        <v>329</v>
      </c>
      <c r="J26" s="34"/>
      <c r="K26" s="34"/>
      <c r="L26" s="34"/>
      <c r="M26" s="34"/>
      <c r="N26" s="34"/>
      <c r="O26" s="34"/>
      <c r="P26" s="32"/>
      <c r="Q26" s="30" t="s">
        <v>329</v>
      </c>
      <c r="R26" s="34"/>
      <c r="S26" s="34"/>
      <c r="T26" s="34"/>
      <c r="U26" s="34"/>
      <c r="V26" s="34"/>
      <c r="W26" s="34"/>
      <c r="X26" s="34"/>
      <c r="Y26" s="46" t="s">
        <v>10</v>
      </c>
      <c r="Z26" s="34"/>
      <c r="AA26" s="34"/>
      <c r="AB26" s="34"/>
      <c r="AC26" s="34"/>
      <c r="AD26" s="34"/>
      <c r="AE26" s="34"/>
    </row>
    <row r="27" spans="1:31">
      <c r="A27" s="46"/>
      <c r="B27" s="41">
        <v>0.705607775660292</v>
      </c>
      <c r="C27" s="41">
        <v>0.421249854073837</v>
      </c>
      <c r="D27" s="41">
        <v>0.590674345583806</v>
      </c>
      <c r="E27" s="41">
        <v>0.713684055825797</v>
      </c>
      <c r="F27" s="41">
        <v>0.691383145713616</v>
      </c>
      <c r="G27" s="41">
        <v>0.907158929032502</v>
      </c>
      <c r="H27" s="34"/>
      <c r="I27" s="46"/>
      <c r="J27" s="41">
        <v>0.776022981667601</v>
      </c>
      <c r="K27" s="41">
        <v>0.426605798880513</v>
      </c>
      <c r="L27" s="41">
        <v>0.624261417781816</v>
      </c>
      <c r="M27" s="41">
        <v>0.703247269434789</v>
      </c>
      <c r="N27" s="41">
        <v>0.743422430653551</v>
      </c>
      <c r="O27" s="41">
        <v>0.788066722941411</v>
      </c>
      <c r="P27" s="32"/>
      <c r="Q27" s="46"/>
      <c r="R27" s="41">
        <v>0.772119339601867</v>
      </c>
      <c r="S27" s="41">
        <v>0.460736653526034</v>
      </c>
      <c r="T27" s="41">
        <v>0.644105401673033</v>
      </c>
      <c r="U27" s="41">
        <v>0.735623502512269</v>
      </c>
      <c r="V27" s="41">
        <v>0.781861307142871</v>
      </c>
      <c r="W27" s="41">
        <v>0.937996929868278</v>
      </c>
      <c r="X27" s="34"/>
      <c r="Y27" s="46"/>
      <c r="Z27" s="41">
        <v>0.812463660501221</v>
      </c>
      <c r="AA27" s="41">
        <v>0.457608296258687</v>
      </c>
      <c r="AB27" s="41">
        <v>0.660476256023797</v>
      </c>
      <c r="AC27" s="41">
        <v>0.691850873353524</v>
      </c>
      <c r="AD27" s="41">
        <v>0.744225848151744</v>
      </c>
      <c r="AE27" s="34">
        <v>1.13171875074973</v>
      </c>
    </row>
    <row r="28" spans="1:31">
      <c r="A28" s="46"/>
      <c r="B28" s="41">
        <v>0.728559851031673</v>
      </c>
      <c r="C28" s="41">
        <v>0.413640685200942</v>
      </c>
      <c r="D28" s="41">
        <v>0.570174445001227</v>
      </c>
      <c r="E28" s="41">
        <v>0.643608075329618</v>
      </c>
      <c r="F28" s="41">
        <v>0.668196808828084</v>
      </c>
      <c r="G28" s="41">
        <v>0.859818944228494</v>
      </c>
      <c r="H28" s="34"/>
      <c r="I28" s="46"/>
      <c r="J28" s="41">
        <v>0.789333993996019</v>
      </c>
      <c r="K28" s="41">
        <v>0.46189692099666</v>
      </c>
      <c r="L28" s="41">
        <v>0.60487072867389</v>
      </c>
      <c r="M28" s="41">
        <v>0.680544864078327</v>
      </c>
      <c r="N28" s="41">
        <v>0.7728221455213</v>
      </c>
      <c r="O28" s="41">
        <v>0.797840412329266</v>
      </c>
      <c r="P28" s="32"/>
      <c r="Q28" s="46"/>
      <c r="R28" s="41">
        <v>0.807062994513909</v>
      </c>
      <c r="S28" s="41">
        <v>0.441539069754269</v>
      </c>
      <c r="T28" s="41">
        <v>0.615991725768378</v>
      </c>
      <c r="U28" s="41">
        <v>0.642865195406167</v>
      </c>
      <c r="V28" s="41">
        <v>0.704862551292774</v>
      </c>
      <c r="W28" s="41">
        <v>0.8987535678245</v>
      </c>
      <c r="X28" s="34"/>
      <c r="Y28" s="46"/>
      <c r="Z28" s="41">
        <v>0.804632023083027</v>
      </c>
      <c r="AA28" s="41">
        <v>0.454199664686084</v>
      </c>
      <c r="AB28" s="41">
        <v>0.652075464062108</v>
      </c>
      <c r="AC28" s="41">
        <v>0.673334503430488</v>
      </c>
      <c r="AD28" s="41">
        <v>0.724680556301764</v>
      </c>
      <c r="AE28" s="34">
        <v>1.08993412885259</v>
      </c>
    </row>
    <row r="29" spans="1:31">
      <c r="A29" s="46"/>
      <c r="B29" s="41">
        <v>0.702592067056711</v>
      </c>
      <c r="C29" s="41">
        <v>0.433600456765378</v>
      </c>
      <c r="D29" s="41">
        <v>0.553670294355551</v>
      </c>
      <c r="E29" s="41">
        <v>0.719129665551111</v>
      </c>
      <c r="F29" s="41">
        <v>0.670995314108185</v>
      </c>
      <c r="G29" s="41">
        <v>0.806135012765258</v>
      </c>
      <c r="H29" s="34"/>
      <c r="I29" s="46"/>
      <c r="J29" s="41">
        <v>0.77517687124869</v>
      </c>
      <c r="K29" s="41">
        <v>0.446741275106347</v>
      </c>
      <c r="L29" s="41">
        <v>0.556886664099012</v>
      </c>
      <c r="M29" s="41">
        <v>0.702122008691442</v>
      </c>
      <c r="N29" s="41">
        <v>0.741858664518023</v>
      </c>
      <c r="O29" s="41">
        <v>0.785965304415943</v>
      </c>
      <c r="P29" s="32"/>
      <c r="Q29" s="46"/>
      <c r="R29" s="41">
        <v>0.796802910512748</v>
      </c>
      <c r="S29" s="41">
        <v>0.465586869579325</v>
      </c>
      <c r="T29" s="41">
        <v>0.615299501720458</v>
      </c>
      <c r="U29" s="41">
        <v>0.639658074973745</v>
      </c>
      <c r="V29" s="41">
        <v>0.74820744382217</v>
      </c>
      <c r="W29" s="41">
        <v>0.897183689342339</v>
      </c>
      <c r="X29" s="34"/>
      <c r="Y29" s="46"/>
      <c r="Z29" s="41">
        <v>0.83261882007782</v>
      </c>
      <c r="AA29" s="41">
        <v>0.440193743053704</v>
      </c>
      <c r="AB29" s="41">
        <v>0.639021190234601</v>
      </c>
      <c r="AC29" s="41">
        <v>0.629758950930967</v>
      </c>
      <c r="AD29" s="41">
        <v>0.794221659535322</v>
      </c>
      <c r="AE29" s="34">
        <v>1.10440098000403</v>
      </c>
    </row>
    <row r="30" ht="13.5" spans="1:20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</row>
    <row r="31" spans="1:15">
      <c r="A31" s="30" t="s">
        <v>18</v>
      </c>
      <c r="H31" s="41"/>
      <c r="I31" s="41"/>
      <c r="K31" s="47"/>
      <c r="L31" s="47"/>
      <c r="M31" s="47"/>
      <c r="O31" s="41"/>
    </row>
    <row r="32" spans="2:15">
      <c r="B32" s="6" t="s">
        <v>26</v>
      </c>
      <c r="C32" s="6" t="s">
        <v>27</v>
      </c>
      <c r="D32" s="6" t="s">
        <v>28</v>
      </c>
      <c r="E32" s="6" t="s">
        <v>29</v>
      </c>
      <c r="F32" s="6" t="s">
        <v>30</v>
      </c>
      <c r="G32" s="6" t="s">
        <v>31</v>
      </c>
      <c r="H32" s="41"/>
      <c r="I32" s="41"/>
      <c r="K32" s="47"/>
      <c r="L32" s="47"/>
      <c r="M32" s="47"/>
      <c r="O32" s="41"/>
    </row>
    <row r="33" spans="1:15">
      <c r="A33" s="6" t="s">
        <v>35</v>
      </c>
      <c r="B33" s="6" t="s">
        <v>36</v>
      </c>
      <c r="C33" s="6" t="s">
        <v>36</v>
      </c>
      <c r="D33" s="6" t="s">
        <v>36</v>
      </c>
      <c r="E33" s="6" t="s">
        <v>36</v>
      </c>
      <c r="F33" s="6" t="s">
        <v>36</v>
      </c>
      <c r="G33" s="6">
        <v>0.0048</v>
      </c>
      <c r="H33" s="41"/>
      <c r="I33" s="41"/>
      <c r="K33" s="47"/>
      <c r="L33" s="47"/>
      <c r="M33" s="47"/>
      <c r="O33" s="41"/>
    </row>
    <row r="34" spans="1:15">
      <c r="A34" s="6" t="s">
        <v>37</v>
      </c>
      <c r="B34" s="6" t="s">
        <v>38</v>
      </c>
      <c r="C34" s="6" t="s">
        <v>38</v>
      </c>
      <c r="D34" s="6" t="s">
        <v>38</v>
      </c>
      <c r="E34" s="6" t="s">
        <v>38</v>
      </c>
      <c r="F34" s="6" t="s">
        <v>38</v>
      </c>
      <c r="G34" s="6" t="s">
        <v>40</v>
      </c>
      <c r="H34" s="41"/>
      <c r="I34" s="41"/>
      <c r="K34" s="47"/>
      <c r="L34" s="47"/>
      <c r="M34" s="47"/>
      <c r="O34" s="41"/>
    </row>
  </sheetData>
  <mergeCells count="8">
    <mergeCell ref="B1:G1"/>
    <mergeCell ref="J1:O1"/>
    <mergeCell ref="R1:W1"/>
    <mergeCell ref="Z1:AE1"/>
    <mergeCell ref="B20:G20"/>
    <mergeCell ref="J20:O20"/>
    <mergeCell ref="R20:W20"/>
    <mergeCell ref="Z20:AE20"/>
  </mergeCells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7"/>
  <sheetViews>
    <sheetView zoomScale="85" zoomScaleNormal="85" topLeftCell="F1" workbookViewId="0">
      <selection activeCell="AB27" sqref="AB27"/>
    </sheetView>
  </sheetViews>
  <sheetFormatPr defaultColWidth="9" defaultRowHeight="12.75"/>
  <cols>
    <col min="1" max="1" width="11.1083333333333" style="32" customWidth="1"/>
    <col min="2" max="11" width="9.33333333333333" style="32"/>
    <col min="12" max="12" width="11.4416666666667" style="32"/>
    <col min="13" max="13" width="9.33333333333333" style="32"/>
    <col min="14" max="24" width="9" style="32"/>
    <col min="25" max="25" width="13" style="32" customWidth="1"/>
    <col min="26" max="30" width="16.8833333333333" style="32" customWidth="1"/>
    <col min="31" max="16384" width="9" style="32"/>
  </cols>
  <sheetData>
    <row r="1" spans="1:1">
      <c r="A1" s="46" t="s">
        <v>18</v>
      </c>
    </row>
    <row r="2" ht="13.5" customHeight="1" spans="1:26">
      <c r="A2" s="6" t="s">
        <v>284</v>
      </c>
      <c r="B2" s="6" t="s">
        <v>26</v>
      </c>
      <c r="C2" s="6"/>
      <c r="D2" s="6"/>
      <c r="E2" s="6"/>
      <c r="F2" s="6" t="s">
        <v>27</v>
      </c>
      <c r="G2" s="6"/>
      <c r="H2" s="6"/>
      <c r="I2" s="6"/>
      <c r="J2" s="6" t="s">
        <v>28</v>
      </c>
      <c r="K2" s="6"/>
      <c r="L2" s="6"/>
      <c r="M2" s="6"/>
      <c r="N2" s="6" t="s">
        <v>29</v>
      </c>
      <c r="O2" s="6"/>
      <c r="P2" s="6"/>
      <c r="Q2" s="6"/>
      <c r="R2" s="6" t="s">
        <v>30</v>
      </c>
      <c r="S2" s="6"/>
      <c r="T2" s="6"/>
      <c r="U2" s="6"/>
      <c r="Z2" s="6" t="s">
        <v>132</v>
      </c>
    </row>
    <row r="3" ht="16.5" spans="1:30">
      <c r="A3" s="6">
        <v>-4</v>
      </c>
      <c r="B3" s="6">
        <v>0.1749</v>
      </c>
      <c r="C3" s="6">
        <v>0.1932</v>
      </c>
      <c r="D3" s="6">
        <v>0.1749</v>
      </c>
      <c r="E3" s="6">
        <v>0.199</v>
      </c>
      <c r="F3" s="6">
        <v>0.056</v>
      </c>
      <c r="G3" s="6">
        <v>0.0656</v>
      </c>
      <c r="H3" s="6">
        <v>0.0715</v>
      </c>
      <c r="I3" s="6">
        <v>0.065</v>
      </c>
      <c r="J3" s="6">
        <v>0.17</v>
      </c>
      <c r="K3" s="6">
        <v>0.1779</v>
      </c>
      <c r="L3" s="6">
        <v>0.1433</v>
      </c>
      <c r="M3" s="6">
        <v>0.1531</v>
      </c>
      <c r="N3" s="6">
        <v>0.131</v>
      </c>
      <c r="O3" s="6">
        <v>0.1252</v>
      </c>
      <c r="P3" s="6">
        <v>0.1103</v>
      </c>
      <c r="Q3" s="6">
        <v>0.1188</v>
      </c>
      <c r="R3" s="6">
        <v>0.1519</v>
      </c>
      <c r="S3" s="6">
        <v>0.1736</v>
      </c>
      <c r="T3" s="6">
        <v>0.1464</v>
      </c>
      <c r="U3" s="6">
        <v>0.1521</v>
      </c>
      <c r="Z3" s="6" t="s">
        <v>366</v>
      </c>
      <c r="AA3" s="6" t="s">
        <v>367</v>
      </c>
      <c r="AB3" s="6" t="s">
        <v>368</v>
      </c>
      <c r="AC3" s="6" t="s">
        <v>369</v>
      </c>
      <c r="AD3" s="6" t="s">
        <v>370</v>
      </c>
    </row>
    <row r="4" spans="1:30">
      <c r="A4" s="6">
        <v>-5</v>
      </c>
      <c r="B4" s="6">
        <v>0.1648</v>
      </c>
      <c r="C4" s="6">
        <v>0.161</v>
      </c>
      <c r="D4" s="6">
        <v>0.1575</v>
      </c>
      <c r="E4" s="6">
        <v>0.1643</v>
      </c>
      <c r="F4" s="6">
        <v>0.0527</v>
      </c>
      <c r="G4" s="6">
        <v>0.0801</v>
      </c>
      <c r="H4" s="6">
        <v>0.0482</v>
      </c>
      <c r="I4" s="6">
        <v>0.0387</v>
      </c>
      <c r="J4" s="6">
        <v>0.1068</v>
      </c>
      <c r="K4" s="6">
        <v>0.1339</v>
      </c>
      <c r="L4" s="6">
        <v>0.1205</v>
      </c>
      <c r="M4" s="6">
        <v>0.1109</v>
      </c>
      <c r="N4" s="6">
        <v>0.0683</v>
      </c>
      <c r="O4" s="6">
        <v>0.0622</v>
      </c>
      <c r="P4" s="6">
        <v>0.065</v>
      </c>
      <c r="Q4" s="6">
        <v>0.0613</v>
      </c>
      <c r="R4" s="6">
        <v>0.0642</v>
      </c>
      <c r="S4" s="6">
        <v>0.098</v>
      </c>
      <c r="T4" s="6">
        <v>0.0788</v>
      </c>
      <c r="U4" s="6">
        <v>0.0937</v>
      </c>
      <c r="Y4" s="30" t="s">
        <v>2</v>
      </c>
      <c r="Z4" s="6">
        <v>5.489</v>
      </c>
      <c r="AA4" s="6">
        <v>5.443</v>
      </c>
      <c r="AB4" s="6">
        <v>5.164</v>
      </c>
      <c r="AC4" s="6">
        <v>4.852</v>
      </c>
      <c r="AD4" s="6">
        <v>4.582</v>
      </c>
    </row>
    <row r="5" spans="1:30">
      <c r="A5" s="6">
        <v>-5.5</v>
      </c>
      <c r="B5" s="6">
        <v>0.0825</v>
      </c>
      <c r="C5" s="6">
        <v>0.0912</v>
      </c>
      <c r="D5" s="6">
        <v>0.0876</v>
      </c>
      <c r="E5" s="6">
        <v>0.0899</v>
      </c>
      <c r="F5" s="6">
        <v>0.0231</v>
      </c>
      <c r="G5" s="6">
        <v>0.02</v>
      </c>
      <c r="H5" s="6">
        <v>0.008</v>
      </c>
      <c r="I5" s="6">
        <v>0.0164</v>
      </c>
      <c r="J5" s="6">
        <v>0.0584</v>
      </c>
      <c r="K5" s="6">
        <v>0.0789</v>
      </c>
      <c r="L5" s="6">
        <v>0.0753</v>
      </c>
      <c r="M5" s="6">
        <v>0.0598</v>
      </c>
      <c r="N5" s="6">
        <v>0.0349</v>
      </c>
      <c r="O5" s="6">
        <v>0.0421</v>
      </c>
      <c r="P5" s="6">
        <v>0.0446</v>
      </c>
      <c r="Q5" s="6">
        <v>0.0345</v>
      </c>
      <c r="R5" s="6">
        <v>0.0499</v>
      </c>
      <c r="S5" s="6">
        <v>0.0405</v>
      </c>
      <c r="T5" s="6">
        <v>0.042</v>
      </c>
      <c r="U5" s="6">
        <v>0.0496</v>
      </c>
      <c r="Y5" s="30" t="s">
        <v>3</v>
      </c>
      <c r="Z5" s="6">
        <v>5.427</v>
      </c>
      <c r="AA5" s="6">
        <v>5.393</v>
      </c>
      <c r="AB5" s="6">
        <v>5.352</v>
      </c>
      <c r="AC5" s="6">
        <v>4.853</v>
      </c>
      <c r="AD5" s="6">
        <v>4.787</v>
      </c>
    </row>
    <row r="6" spans="1:30">
      <c r="A6" s="6">
        <v>-6</v>
      </c>
      <c r="B6" s="6">
        <v>0.0431</v>
      </c>
      <c r="C6" s="6">
        <v>0.0524</v>
      </c>
      <c r="D6" s="6">
        <v>0.0519</v>
      </c>
      <c r="E6" s="6">
        <v>0.0341</v>
      </c>
      <c r="F6" s="6">
        <v>0.0148</v>
      </c>
      <c r="G6" s="6">
        <v>0.0097</v>
      </c>
      <c r="H6" s="6">
        <v>0.0127</v>
      </c>
      <c r="I6" s="6">
        <v>0.0018</v>
      </c>
      <c r="J6" s="6">
        <v>0.0488</v>
      </c>
      <c r="K6" s="6">
        <v>0.0624</v>
      </c>
      <c r="L6" s="6">
        <v>0.0576</v>
      </c>
      <c r="M6" s="6">
        <v>0.0353</v>
      </c>
      <c r="N6" s="6">
        <v>0.0229</v>
      </c>
      <c r="O6" s="6">
        <v>0.0355</v>
      </c>
      <c r="P6" s="6">
        <v>0.0325</v>
      </c>
      <c r="Q6" s="6">
        <v>0.0236</v>
      </c>
      <c r="R6" s="6">
        <v>0.0314</v>
      </c>
      <c r="S6" s="6">
        <v>0.042</v>
      </c>
      <c r="T6" s="6">
        <v>0.0307</v>
      </c>
      <c r="U6" s="6">
        <v>0.049</v>
      </c>
      <c r="Y6" s="30" t="s">
        <v>4</v>
      </c>
      <c r="Z6" s="6">
        <v>5.502</v>
      </c>
      <c r="AA6" s="6">
        <v>5.044</v>
      </c>
      <c r="AB6" s="6">
        <v>5.562</v>
      </c>
      <c r="AC6" s="6">
        <v>5.006</v>
      </c>
      <c r="AD6" s="6">
        <v>4.823</v>
      </c>
    </row>
    <row r="7" spans="1:30">
      <c r="A7" s="6">
        <v>-7</v>
      </c>
      <c r="B7" s="6">
        <v>0.0265</v>
      </c>
      <c r="C7" s="6">
        <v>0.011</v>
      </c>
      <c r="D7" s="6">
        <v>0.0076</v>
      </c>
      <c r="E7" s="6">
        <v>0.0273</v>
      </c>
      <c r="F7" s="6">
        <v>-0.0229</v>
      </c>
      <c r="G7" s="6">
        <v>-0.0135</v>
      </c>
      <c r="H7" s="6">
        <v>0.0065</v>
      </c>
      <c r="I7" s="6">
        <v>-0.0123</v>
      </c>
      <c r="J7" s="6">
        <v>0.0054</v>
      </c>
      <c r="K7" s="6">
        <v>0.0393</v>
      </c>
      <c r="L7" s="6">
        <v>0.0133</v>
      </c>
      <c r="M7" s="6">
        <v>0.0081</v>
      </c>
      <c r="N7" s="6">
        <v>0.0121</v>
      </c>
      <c r="O7" s="6">
        <v>0.0234</v>
      </c>
      <c r="P7" s="6">
        <v>0.0194</v>
      </c>
      <c r="Q7" s="6">
        <v>0.0108</v>
      </c>
      <c r="R7" s="6">
        <v>0.029</v>
      </c>
      <c r="S7" s="6">
        <v>0.0413</v>
      </c>
      <c r="T7" s="6">
        <v>0.0285</v>
      </c>
      <c r="U7" s="6">
        <v>0.0246</v>
      </c>
      <c r="Y7" s="30" t="s">
        <v>5</v>
      </c>
      <c r="Z7" s="6">
        <v>5.275</v>
      </c>
      <c r="AA7" s="6">
        <v>4.989</v>
      </c>
      <c r="AB7" s="6">
        <v>5.204</v>
      </c>
      <c r="AC7" s="6">
        <v>5.014</v>
      </c>
      <c r="AD7" s="6">
        <v>5.029</v>
      </c>
    </row>
    <row r="8" spans="1:21">
      <c r="A8" s="6">
        <v>-8</v>
      </c>
      <c r="B8" s="6">
        <v>0.0175</v>
      </c>
      <c r="C8" s="6">
        <v>0.0057</v>
      </c>
      <c r="D8" s="6">
        <v>0.0106</v>
      </c>
      <c r="E8" s="6">
        <v>0.0256</v>
      </c>
      <c r="F8" s="6">
        <v>0.003</v>
      </c>
      <c r="G8" s="6">
        <v>-0.0094</v>
      </c>
      <c r="H8" s="6">
        <v>-0.0064</v>
      </c>
      <c r="I8" s="6">
        <v>0.0103</v>
      </c>
      <c r="J8" s="6">
        <v>0.0178</v>
      </c>
      <c r="K8" s="6">
        <v>0.0018</v>
      </c>
      <c r="L8" s="6">
        <v>0.0186</v>
      </c>
      <c r="M8" s="6">
        <v>0.04</v>
      </c>
      <c r="N8" s="6">
        <v>0.0173</v>
      </c>
      <c r="O8" s="6">
        <v>0.0179</v>
      </c>
      <c r="P8" s="6">
        <v>0.0178</v>
      </c>
      <c r="Q8" s="6">
        <v>0.0012</v>
      </c>
      <c r="R8" s="6">
        <v>0.0289</v>
      </c>
      <c r="S8" s="6">
        <v>0.0241</v>
      </c>
      <c r="T8" s="6">
        <v>0.0225</v>
      </c>
      <c r="U8" s="6">
        <v>0.0083</v>
      </c>
    </row>
    <row r="9" spans="1:30">
      <c r="A9" s="6">
        <v>-9</v>
      </c>
      <c r="B9" s="6">
        <v>0.0003</v>
      </c>
      <c r="C9" s="6">
        <v>0.0068</v>
      </c>
      <c r="D9" s="6">
        <v>-0.0102</v>
      </c>
      <c r="E9" s="6">
        <v>0.0303</v>
      </c>
      <c r="F9" s="6">
        <v>0.0068</v>
      </c>
      <c r="G9" s="6">
        <v>0.0121</v>
      </c>
      <c r="H9" s="6">
        <v>-0.016</v>
      </c>
      <c r="I9" s="6">
        <v>0.0093</v>
      </c>
      <c r="J9" s="6">
        <v>-0.0063</v>
      </c>
      <c r="K9" s="6">
        <v>0.0131</v>
      </c>
      <c r="L9" s="6">
        <v>0.017</v>
      </c>
      <c r="M9" s="6">
        <v>0.0076</v>
      </c>
      <c r="N9" s="6">
        <v>0.0093</v>
      </c>
      <c r="O9" s="6">
        <v>0.0014</v>
      </c>
      <c r="P9" s="6">
        <v>0.0118</v>
      </c>
      <c r="Q9" s="6">
        <v>-0.0119</v>
      </c>
      <c r="R9" s="6">
        <v>0.0269</v>
      </c>
      <c r="S9" s="6">
        <v>0.0169</v>
      </c>
      <c r="T9" s="6">
        <v>0.0099</v>
      </c>
      <c r="U9" s="6">
        <v>0.0233</v>
      </c>
      <c r="Z9" s="6" t="s">
        <v>66</v>
      </c>
      <c r="AA9" s="6" t="s">
        <v>67</v>
      </c>
      <c r="AB9" s="6" t="s">
        <v>68</v>
      </c>
      <c r="AC9" s="6" t="s">
        <v>69</v>
      </c>
      <c r="AD9" s="6" t="s">
        <v>70</v>
      </c>
    </row>
    <row r="10" spans="1:30">
      <c r="A10" s="6">
        <v>-12</v>
      </c>
      <c r="B10" s="6">
        <v>-0.0165</v>
      </c>
      <c r="C10" s="6">
        <v>0.0227</v>
      </c>
      <c r="D10" s="6">
        <v>0.0294</v>
      </c>
      <c r="E10" s="6">
        <v>0.0203</v>
      </c>
      <c r="F10" s="6">
        <v>0.0123</v>
      </c>
      <c r="G10" s="6">
        <v>0.0133</v>
      </c>
      <c r="H10" s="6">
        <v>0.0133</v>
      </c>
      <c r="I10" s="6">
        <v>-0.0028</v>
      </c>
      <c r="J10" s="6">
        <v>0.015</v>
      </c>
      <c r="K10" s="6">
        <v>0.0262</v>
      </c>
      <c r="L10" s="6">
        <v>0.0017</v>
      </c>
      <c r="M10" s="6">
        <v>0.005</v>
      </c>
      <c r="N10" s="6">
        <v>0.0063</v>
      </c>
      <c r="O10" s="6">
        <v>0.0142</v>
      </c>
      <c r="P10" s="6">
        <v>0.0203</v>
      </c>
      <c r="Q10" s="6">
        <v>0.002</v>
      </c>
      <c r="R10" s="6">
        <v>0.0084</v>
      </c>
      <c r="S10" s="6">
        <v>0.0246</v>
      </c>
      <c r="T10" s="6">
        <v>0.0177</v>
      </c>
      <c r="U10" s="6">
        <v>0.0162</v>
      </c>
      <c r="Y10" s="6" t="s">
        <v>71</v>
      </c>
      <c r="Z10" s="6">
        <v>0.206</v>
      </c>
      <c r="AA10" s="6" t="s">
        <v>371</v>
      </c>
      <c r="AB10" s="6" t="s">
        <v>77</v>
      </c>
      <c r="AC10" s="6" t="s">
        <v>41</v>
      </c>
      <c r="AD10" s="6">
        <v>0.4394</v>
      </c>
    </row>
    <row r="11" spans="25:30">
      <c r="Y11" s="6" t="s">
        <v>75</v>
      </c>
      <c r="Z11" s="6">
        <v>0.1027</v>
      </c>
      <c r="AA11" s="6" t="s">
        <v>372</v>
      </c>
      <c r="AB11" s="6" t="s">
        <v>77</v>
      </c>
      <c r="AC11" s="6" t="s">
        <v>41</v>
      </c>
      <c r="AD11" s="6">
        <v>0.9038</v>
      </c>
    </row>
    <row r="12" spans="25:30">
      <c r="Y12" s="6" t="s">
        <v>373</v>
      </c>
      <c r="Z12" s="6">
        <v>-0.1033</v>
      </c>
      <c r="AA12" s="6" t="s">
        <v>374</v>
      </c>
      <c r="AB12" s="6" t="s">
        <v>77</v>
      </c>
      <c r="AC12" s="6" t="s">
        <v>41</v>
      </c>
      <c r="AD12" s="6">
        <v>0.9023</v>
      </c>
    </row>
    <row r="13" s="52" customFormat="1" ht="14.25" spans="1:30">
      <c r="A13" s="52" t="s">
        <v>26</v>
      </c>
      <c r="B13" s="46" t="s">
        <v>2</v>
      </c>
      <c r="C13" s="46"/>
      <c r="D13" s="46"/>
      <c r="E13" s="46" t="s">
        <v>3</v>
      </c>
      <c r="F13" s="46"/>
      <c r="G13" s="46"/>
      <c r="H13" s="46" t="s">
        <v>4</v>
      </c>
      <c r="I13" s="46"/>
      <c r="J13" s="46"/>
      <c r="K13" s="46" t="s">
        <v>5</v>
      </c>
      <c r="L13" s="46"/>
      <c r="M13" s="46"/>
      <c r="Y13" s="6" t="s">
        <v>375</v>
      </c>
      <c r="Z13" s="6">
        <v>0.126</v>
      </c>
      <c r="AA13" s="6" t="s">
        <v>376</v>
      </c>
      <c r="AB13" s="6" t="s">
        <v>77</v>
      </c>
      <c r="AC13" s="6" t="s">
        <v>41</v>
      </c>
      <c r="AD13" s="6">
        <v>0.8208</v>
      </c>
    </row>
    <row r="14" s="52" customFormat="1" ht="15" spans="1:20">
      <c r="A14" s="32" t="s">
        <v>284</v>
      </c>
      <c r="B14" s="32" t="s">
        <v>329</v>
      </c>
      <c r="C14" s="32"/>
      <c r="D14" s="32"/>
      <c r="E14" s="32" t="s">
        <v>329</v>
      </c>
      <c r="F14" s="32"/>
      <c r="G14" s="32"/>
      <c r="H14" s="32" t="s">
        <v>329</v>
      </c>
      <c r="I14" s="32"/>
      <c r="J14" s="32"/>
      <c r="K14" s="32" t="s">
        <v>329</v>
      </c>
      <c r="L14" s="32"/>
      <c r="M14" s="32"/>
      <c r="N14" s="32"/>
      <c r="O14" s="46" t="s">
        <v>25</v>
      </c>
      <c r="P14" s="46"/>
      <c r="Q14" s="46"/>
      <c r="R14" s="46"/>
      <c r="S14" s="63"/>
      <c r="T14" s="46" t="s">
        <v>377</v>
      </c>
    </row>
    <row r="15" s="52" customFormat="1" ht="14.25" spans="1:23">
      <c r="A15" s="32">
        <v>-4</v>
      </c>
      <c r="B15" s="32">
        <v>0.20669</v>
      </c>
      <c r="C15" s="32">
        <v>0.172521</v>
      </c>
      <c r="D15" s="32">
        <v>0.14541</v>
      </c>
      <c r="E15" s="32">
        <v>0.183036</v>
      </c>
      <c r="F15" s="32">
        <v>0.189265</v>
      </c>
      <c r="G15" s="32">
        <v>0.207265</v>
      </c>
      <c r="H15" s="32">
        <v>0.156014</v>
      </c>
      <c r="I15" s="32">
        <v>0.189352</v>
      </c>
      <c r="J15" s="32">
        <v>0.179353</v>
      </c>
      <c r="K15" s="32">
        <v>0.188222</v>
      </c>
      <c r="L15" s="32">
        <v>0.191008</v>
      </c>
      <c r="M15" s="32">
        <v>0.217888</v>
      </c>
      <c r="N15" s="32"/>
      <c r="O15" s="34">
        <v>0.174873666666667</v>
      </c>
      <c r="P15" s="34">
        <v>0.193188666666667</v>
      </c>
      <c r="Q15" s="34">
        <v>0.174906333333333</v>
      </c>
      <c r="R15" s="34">
        <v>0.199039333333333</v>
      </c>
      <c r="T15" s="55">
        <f t="shared" ref="T15:T22" si="0">O15/$O$15*100</f>
        <v>100</v>
      </c>
      <c r="U15" s="55">
        <f t="shared" ref="U15:U22" si="1">P15/$P$15*100</f>
        <v>100</v>
      </c>
      <c r="V15" s="55">
        <f t="shared" ref="V15:V22" si="2">Q15/$Q$15*100</f>
        <v>100</v>
      </c>
      <c r="W15" s="55">
        <f t="shared" ref="W15:W22" si="3">R15/$R$15*100</f>
        <v>100</v>
      </c>
    </row>
    <row r="16" s="52" customFormat="1" ht="14.25" spans="1:23">
      <c r="A16" s="32">
        <v>-5</v>
      </c>
      <c r="B16" s="32">
        <v>0.164065</v>
      </c>
      <c r="C16" s="32">
        <v>0.191768</v>
      </c>
      <c r="D16" s="32">
        <v>0.138563</v>
      </c>
      <c r="E16" s="32">
        <v>0.138209</v>
      </c>
      <c r="F16" s="32">
        <v>0.208026</v>
      </c>
      <c r="G16" s="32">
        <v>0.136886</v>
      </c>
      <c r="H16" s="32">
        <v>0.160698</v>
      </c>
      <c r="I16" s="32">
        <v>0.148213</v>
      </c>
      <c r="J16" s="32">
        <v>0.163687</v>
      </c>
      <c r="K16" s="32">
        <v>0.13568</v>
      </c>
      <c r="L16" s="32">
        <v>0.187884</v>
      </c>
      <c r="M16" s="32">
        <v>0.16924</v>
      </c>
      <c r="N16" s="32"/>
      <c r="O16" s="34">
        <v>0.164798666666667</v>
      </c>
      <c r="P16" s="34">
        <v>0.161040333333333</v>
      </c>
      <c r="Q16" s="34">
        <v>0.157532666666667</v>
      </c>
      <c r="R16" s="34">
        <v>0.164268</v>
      </c>
      <c r="T16" s="55">
        <f t="shared" si="0"/>
        <v>94.2386980315313</v>
      </c>
      <c r="U16" s="55">
        <f t="shared" si="1"/>
        <v>83.3590997401501</v>
      </c>
      <c r="V16" s="55">
        <f t="shared" si="2"/>
        <v>90.0668738886913</v>
      </c>
      <c r="W16" s="55">
        <f t="shared" si="3"/>
        <v>82.5304211227933</v>
      </c>
    </row>
    <row r="17" s="52" customFormat="1" ht="14.25" spans="1:23">
      <c r="A17" s="32">
        <v>-5.5</v>
      </c>
      <c r="B17" s="32">
        <v>0.077752</v>
      </c>
      <c r="C17" s="32">
        <v>0.059233</v>
      </c>
      <c r="D17" s="32">
        <v>0.110608</v>
      </c>
      <c r="E17" s="32">
        <v>0.081913</v>
      </c>
      <c r="F17" s="32">
        <v>0.094804</v>
      </c>
      <c r="G17" s="32">
        <v>0.096841</v>
      </c>
      <c r="H17" s="32">
        <v>0.114327</v>
      </c>
      <c r="I17" s="32">
        <v>0.077388</v>
      </c>
      <c r="J17" s="32">
        <v>0.07118</v>
      </c>
      <c r="K17" s="32">
        <v>0.088183</v>
      </c>
      <c r="L17" s="32">
        <v>0.079642</v>
      </c>
      <c r="M17" s="32">
        <v>0.101976</v>
      </c>
      <c r="N17" s="32"/>
      <c r="O17" s="34">
        <v>0.082531</v>
      </c>
      <c r="P17" s="34">
        <v>0.091186</v>
      </c>
      <c r="Q17" s="34">
        <v>0.0876316666666667</v>
      </c>
      <c r="R17" s="34">
        <v>0.0899336666666667</v>
      </c>
      <c r="T17" s="55">
        <f t="shared" si="0"/>
        <v>47.1946414649813</v>
      </c>
      <c r="U17" s="55">
        <f t="shared" si="1"/>
        <v>47.2004914021871</v>
      </c>
      <c r="V17" s="55">
        <f t="shared" si="2"/>
        <v>50.1020546235224</v>
      </c>
      <c r="W17" s="55">
        <f t="shared" si="3"/>
        <v>45.1838665054479</v>
      </c>
    </row>
    <row r="18" s="52" customFormat="1" ht="14.25" spans="1:23">
      <c r="A18" s="32">
        <v>-6</v>
      </c>
      <c r="B18" s="32">
        <v>0.049007</v>
      </c>
      <c r="C18" s="32">
        <v>0.053506</v>
      </c>
      <c r="D18" s="32">
        <v>0.026869</v>
      </c>
      <c r="E18" s="32">
        <v>0.070727</v>
      </c>
      <c r="F18" s="32">
        <v>0.015194</v>
      </c>
      <c r="G18" s="32">
        <v>0.071176</v>
      </c>
      <c r="H18" s="32">
        <v>0.038186</v>
      </c>
      <c r="I18" s="32">
        <v>0.055882</v>
      </c>
      <c r="J18" s="32">
        <v>0.061675</v>
      </c>
      <c r="K18" s="32">
        <v>-0.00328</v>
      </c>
      <c r="L18" s="32">
        <v>0.033109</v>
      </c>
      <c r="M18" s="32">
        <v>0.072574</v>
      </c>
      <c r="N18" s="32"/>
      <c r="O18" s="34">
        <v>0.0431273333333333</v>
      </c>
      <c r="P18" s="34">
        <v>0.0523656666666667</v>
      </c>
      <c r="Q18" s="34">
        <v>0.0519143333333333</v>
      </c>
      <c r="R18" s="34">
        <v>0.0341343333333333</v>
      </c>
      <c r="T18" s="55">
        <f t="shared" si="0"/>
        <v>24.66199408716</v>
      </c>
      <c r="U18" s="55">
        <f t="shared" si="1"/>
        <v>27.1059724000372</v>
      </c>
      <c r="V18" s="55">
        <f t="shared" si="2"/>
        <v>29.6812198529118</v>
      </c>
      <c r="W18" s="55">
        <f t="shared" si="3"/>
        <v>17.1495416316373</v>
      </c>
    </row>
    <row r="19" s="52" customFormat="1" ht="14.25" spans="1:23">
      <c r="A19" s="32">
        <v>-7</v>
      </c>
      <c r="B19" s="32">
        <v>0.025933</v>
      </c>
      <c r="C19" s="32">
        <v>0.00657</v>
      </c>
      <c r="D19" s="32">
        <v>0.046976</v>
      </c>
      <c r="E19" s="32">
        <v>0.030752</v>
      </c>
      <c r="F19" s="32">
        <v>0.005353</v>
      </c>
      <c r="G19" s="32">
        <v>-0.00308</v>
      </c>
      <c r="H19" s="32">
        <v>0.008332</v>
      </c>
      <c r="I19" s="32">
        <v>-0.01053</v>
      </c>
      <c r="J19" s="32">
        <v>0.024909</v>
      </c>
      <c r="K19" s="32">
        <v>0.014934</v>
      </c>
      <c r="L19" s="32">
        <v>0.019909</v>
      </c>
      <c r="M19" s="32">
        <v>0.047043</v>
      </c>
      <c r="N19" s="32"/>
      <c r="O19" s="34">
        <v>0.026493</v>
      </c>
      <c r="P19" s="34">
        <v>0.0110083333333333</v>
      </c>
      <c r="Q19" s="34">
        <v>0.00757033333333333</v>
      </c>
      <c r="R19" s="34">
        <v>0.0272953333333333</v>
      </c>
      <c r="T19" s="55">
        <f t="shared" si="0"/>
        <v>15.1497938511802</v>
      </c>
      <c r="U19" s="55">
        <f t="shared" si="1"/>
        <v>5.69822936473151</v>
      </c>
      <c r="V19" s="55">
        <f t="shared" si="2"/>
        <v>4.32822139087779</v>
      </c>
      <c r="W19" s="55">
        <f t="shared" si="3"/>
        <v>13.7135373577752</v>
      </c>
    </row>
    <row r="20" s="52" customFormat="1" ht="14.25" spans="1:23">
      <c r="A20" s="32">
        <v>-8</v>
      </c>
      <c r="B20" s="32">
        <v>0.019384</v>
      </c>
      <c r="C20" s="32">
        <v>0.028025</v>
      </c>
      <c r="D20" s="32">
        <v>0.005125</v>
      </c>
      <c r="E20" s="32">
        <v>0.008254</v>
      </c>
      <c r="F20" s="32">
        <v>0.009914</v>
      </c>
      <c r="G20" s="32">
        <v>-0.00112</v>
      </c>
      <c r="H20" s="32">
        <v>0.007045</v>
      </c>
      <c r="I20" s="32">
        <v>0.002389</v>
      </c>
      <c r="J20" s="32">
        <v>0.022272</v>
      </c>
      <c r="K20" s="32">
        <v>0.02906</v>
      </c>
      <c r="L20" s="32">
        <v>0.030329</v>
      </c>
      <c r="M20" s="32">
        <v>0.017391</v>
      </c>
      <c r="N20" s="32"/>
      <c r="O20" s="34">
        <v>0.0175113333333333</v>
      </c>
      <c r="P20" s="34">
        <v>0.00568266666666667</v>
      </c>
      <c r="Q20" s="34">
        <v>0.0105686666666667</v>
      </c>
      <c r="R20" s="34">
        <v>0.0255933333333333</v>
      </c>
      <c r="T20" s="55">
        <f t="shared" si="0"/>
        <v>10.0137051318952</v>
      </c>
      <c r="U20" s="55">
        <f t="shared" si="1"/>
        <v>2.9415114068113</v>
      </c>
      <c r="V20" s="55">
        <f t="shared" si="2"/>
        <v>6.04247225657927</v>
      </c>
      <c r="W20" s="55">
        <f t="shared" si="3"/>
        <v>12.8584299920619</v>
      </c>
    </row>
    <row r="21" s="52" customFormat="1" ht="14.25" spans="1:23">
      <c r="A21" s="32">
        <v>-9</v>
      </c>
      <c r="B21" s="32">
        <v>-0.00388</v>
      </c>
      <c r="C21" s="32">
        <v>-0.0014</v>
      </c>
      <c r="D21" s="32">
        <v>0.00625</v>
      </c>
      <c r="E21" s="32">
        <v>0.006242</v>
      </c>
      <c r="F21" s="32">
        <v>0.007916</v>
      </c>
      <c r="G21" s="32">
        <v>0.006219</v>
      </c>
      <c r="H21" s="32">
        <v>-0.01343</v>
      </c>
      <c r="I21" s="32">
        <v>0.01529</v>
      </c>
      <c r="J21" s="32">
        <v>-0.03245</v>
      </c>
      <c r="K21" s="32">
        <v>0.042064</v>
      </c>
      <c r="L21" s="32">
        <v>0.006431</v>
      </c>
      <c r="M21" s="32">
        <v>0.042337</v>
      </c>
      <c r="N21" s="32"/>
      <c r="O21" s="34">
        <v>0.000323333333333333</v>
      </c>
      <c r="P21" s="34">
        <v>0.00679233333333333</v>
      </c>
      <c r="Q21" s="34">
        <v>-0.0101966666666667</v>
      </c>
      <c r="R21" s="34">
        <v>0.0302773333333333</v>
      </c>
      <c r="T21" s="55">
        <f t="shared" si="0"/>
        <v>0.184895381618349</v>
      </c>
      <c r="U21" s="55">
        <f t="shared" si="1"/>
        <v>3.51590673020846</v>
      </c>
      <c r="V21" s="55">
        <f t="shared" si="2"/>
        <v>-5.82978699075127</v>
      </c>
      <c r="W21" s="55">
        <f t="shared" si="3"/>
        <v>15.2117336941777</v>
      </c>
    </row>
    <row r="22" s="52" customFormat="1" ht="14.25" spans="1:23">
      <c r="A22" s="32">
        <v>-12</v>
      </c>
      <c r="B22" s="32">
        <v>0.001604</v>
      </c>
      <c r="C22" s="32">
        <v>-0.02554</v>
      </c>
      <c r="D22" s="32">
        <v>-0.02566</v>
      </c>
      <c r="E22" s="32">
        <v>0.003745</v>
      </c>
      <c r="F22" s="32">
        <v>0.02267</v>
      </c>
      <c r="G22" s="32">
        <v>0.041568</v>
      </c>
      <c r="H22" s="32">
        <v>0.028743</v>
      </c>
      <c r="I22" s="32">
        <v>0.029341</v>
      </c>
      <c r="J22" s="32">
        <v>0.03016</v>
      </c>
      <c r="K22" s="32">
        <v>0.04275</v>
      </c>
      <c r="L22" s="32">
        <v>0.003551</v>
      </c>
      <c r="M22" s="32">
        <v>0.014496</v>
      </c>
      <c r="N22" s="32"/>
      <c r="O22" s="34">
        <v>-0.016532</v>
      </c>
      <c r="P22" s="34">
        <v>0.022661</v>
      </c>
      <c r="Q22" s="34">
        <v>0.0294146666666667</v>
      </c>
      <c r="R22" s="34">
        <v>0.0202656666666667</v>
      </c>
      <c r="T22" s="55">
        <f t="shared" si="0"/>
        <v>-9.45368180076663</v>
      </c>
      <c r="U22" s="55">
        <f t="shared" si="1"/>
        <v>11.7299841605615</v>
      </c>
      <c r="V22" s="55">
        <f t="shared" si="2"/>
        <v>16.8173822560266</v>
      </c>
      <c r="W22" s="55">
        <f t="shared" si="3"/>
        <v>10.1817396226542</v>
      </c>
    </row>
    <row r="23" s="52" customFormat="1" ht="14.25" spans="1:18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="52" customFormat="1" ht="14.25" spans="1:18">
      <c r="A24" s="32" t="s">
        <v>27</v>
      </c>
      <c r="B24" s="46" t="s">
        <v>2</v>
      </c>
      <c r="C24" s="46"/>
      <c r="D24" s="46"/>
      <c r="E24" s="46" t="s">
        <v>3</v>
      </c>
      <c r="F24" s="46"/>
      <c r="G24" s="46"/>
      <c r="H24" s="46" t="s">
        <v>4</v>
      </c>
      <c r="I24" s="46"/>
      <c r="J24" s="46"/>
      <c r="K24" s="46" t="s">
        <v>5</v>
      </c>
      <c r="L24" s="46"/>
      <c r="M24" s="46"/>
      <c r="N24" s="32"/>
      <c r="O24" s="32"/>
      <c r="P24" s="32"/>
      <c r="Q24" s="32"/>
      <c r="R24" s="32"/>
    </row>
    <row r="25" s="52" customFormat="1" ht="15" spans="1:20">
      <c r="A25" s="32" t="s">
        <v>284</v>
      </c>
      <c r="B25" s="32" t="s">
        <v>329</v>
      </c>
      <c r="C25" s="32"/>
      <c r="D25" s="32"/>
      <c r="E25" s="32" t="s">
        <v>329</v>
      </c>
      <c r="F25" s="32"/>
      <c r="G25" s="32"/>
      <c r="H25" s="32" t="s">
        <v>329</v>
      </c>
      <c r="I25" s="32"/>
      <c r="J25" s="32"/>
      <c r="K25" s="32" t="s">
        <v>329</v>
      </c>
      <c r="L25" s="32"/>
      <c r="M25" s="32"/>
      <c r="N25" s="32"/>
      <c r="O25" s="46" t="s">
        <v>25</v>
      </c>
      <c r="P25" s="46"/>
      <c r="Q25" s="46"/>
      <c r="R25" s="46"/>
      <c r="S25" s="63"/>
      <c r="T25" s="46" t="s">
        <v>377</v>
      </c>
    </row>
    <row r="26" s="52" customFormat="1" ht="14.25" spans="1:23">
      <c r="A26" s="32">
        <v>-4</v>
      </c>
      <c r="B26" s="32">
        <v>0.03086</v>
      </c>
      <c r="C26" s="32">
        <v>0.076543</v>
      </c>
      <c r="D26" s="32">
        <v>0.060471</v>
      </c>
      <c r="E26" s="32">
        <v>0.062696</v>
      </c>
      <c r="F26" s="32">
        <v>0.077531</v>
      </c>
      <c r="G26" s="32">
        <v>0.056564</v>
      </c>
      <c r="H26" s="32">
        <v>0.083416</v>
      </c>
      <c r="I26" s="32">
        <v>0.053469</v>
      </c>
      <c r="J26" s="32">
        <v>0.077746</v>
      </c>
      <c r="K26" s="32">
        <v>0.104961</v>
      </c>
      <c r="L26" s="32">
        <v>0.035241</v>
      </c>
      <c r="M26" s="32">
        <v>0.054832</v>
      </c>
      <c r="N26" s="32"/>
      <c r="O26" s="34">
        <v>0.055958</v>
      </c>
      <c r="P26" s="34">
        <v>0.065597</v>
      </c>
      <c r="Q26" s="34">
        <v>0.0715436666666667</v>
      </c>
      <c r="R26" s="34">
        <v>0.0650113333333333</v>
      </c>
      <c r="T26" s="55">
        <f t="shared" ref="T26:T33" si="4">O26/$O$26*100</f>
        <v>100</v>
      </c>
      <c r="U26" s="55">
        <f t="shared" ref="U26:U33" si="5">P26/$P$26*100</f>
        <v>100</v>
      </c>
      <c r="V26" s="55">
        <f t="shared" ref="V26:V33" si="6">Q26/$Q$26*100</f>
        <v>100</v>
      </c>
      <c r="W26" s="55">
        <f t="shared" ref="W26:W33" si="7">R26/$R$26*100</f>
        <v>100</v>
      </c>
    </row>
    <row r="27" s="52" customFormat="1" ht="14.25" spans="1:23">
      <c r="A27" s="32">
        <v>-5</v>
      </c>
      <c r="B27" s="32">
        <v>0.081235</v>
      </c>
      <c r="C27" s="32">
        <v>0.033821</v>
      </c>
      <c r="D27" s="32">
        <v>0.043103</v>
      </c>
      <c r="E27" s="32">
        <v>0.077558</v>
      </c>
      <c r="F27" s="32">
        <v>0.061995</v>
      </c>
      <c r="G27" s="32">
        <v>0.100887</v>
      </c>
      <c r="H27" s="32">
        <v>0.060712</v>
      </c>
      <c r="I27" s="32">
        <v>0.039096</v>
      </c>
      <c r="J27" s="32">
        <v>0.044844</v>
      </c>
      <c r="K27" s="32">
        <v>0.042138</v>
      </c>
      <c r="L27" s="32">
        <v>0.034066</v>
      </c>
      <c r="M27" s="32">
        <v>0.039764</v>
      </c>
      <c r="N27" s="32"/>
      <c r="O27" s="34">
        <v>0.0527196666666667</v>
      </c>
      <c r="P27" s="34">
        <v>0.0801466666666667</v>
      </c>
      <c r="Q27" s="34">
        <v>0.0482173333333333</v>
      </c>
      <c r="R27" s="34">
        <v>0.038656</v>
      </c>
      <c r="T27" s="55">
        <f t="shared" si="4"/>
        <v>94.2129215959589</v>
      </c>
      <c r="U27" s="55">
        <f t="shared" si="5"/>
        <v>122.180384265541</v>
      </c>
      <c r="V27" s="55">
        <f t="shared" si="6"/>
        <v>67.3956697774319</v>
      </c>
      <c r="W27" s="55">
        <f t="shared" si="7"/>
        <v>59.4604017761006</v>
      </c>
    </row>
    <row r="28" s="52" customFormat="1" ht="14.25" spans="1:23">
      <c r="A28" s="32">
        <v>-5.5</v>
      </c>
      <c r="B28" s="32">
        <v>0.014204</v>
      </c>
      <c r="C28" s="32">
        <v>0.037436</v>
      </c>
      <c r="D28" s="32">
        <v>0.017763</v>
      </c>
      <c r="E28" s="32">
        <v>0.02891</v>
      </c>
      <c r="F28" s="32">
        <v>0.043972</v>
      </c>
      <c r="G28" s="32">
        <v>-0.01298</v>
      </c>
      <c r="H28" s="32">
        <v>0.025029</v>
      </c>
      <c r="I28" s="32">
        <v>-0.02345</v>
      </c>
      <c r="J28" s="32">
        <v>0.022276</v>
      </c>
      <c r="K28" s="32">
        <v>0.023384</v>
      </c>
      <c r="L28" s="32">
        <v>0.029827</v>
      </c>
      <c r="M28" s="32">
        <v>-0.00411</v>
      </c>
      <c r="N28" s="32"/>
      <c r="O28" s="34">
        <v>0.0231343333333333</v>
      </c>
      <c r="P28" s="34">
        <v>0.0199673333333333</v>
      </c>
      <c r="Q28" s="34">
        <v>0.00795166666666667</v>
      </c>
      <c r="R28" s="34">
        <v>0.016367</v>
      </c>
      <c r="T28" s="55">
        <f t="shared" si="4"/>
        <v>41.3423162610052</v>
      </c>
      <c r="U28" s="55">
        <f t="shared" si="5"/>
        <v>30.439400175821</v>
      </c>
      <c r="V28" s="55">
        <f t="shared" si="6"/>
        <v>11.1144242909924</v>
      </c>
      <c r="W28" s="55">
        <f t="shared" si="7"/>
        <v>25.1756104063907</v>
      </c>
    </row>
    <row r="29" s="52" customFormat="1" ht="14.25" spans="1:23">
      <c r="A29" s="32">
        <v>-6</v>
      </c>
      <c r="B29" s="32">
        <v>-0.00213</v>
      </c>
      <c r="C29" s="32">
        <v>0.000833</v>
      </c>
      <c r="D29" s="32">
        <v>0.045814</v>
      </c>
      <c r="E29" s="32">
        <v>-0.02408</v>
      </c>
      <c r="F29" s="32">
        <v>-0.00959</v>
      </c>
      <c r="G29" s="32">
        <v>0.062681</v>
      </c>
      <c r="H29" s="32">
        <v>0.009244</v>
      </c>
      <c r="I29" s="32">
        <v>-0.00591</v>
      </c>
      <c r="J29" s="32">
        <v>0.034616</v>
      </c>
      <c r="K29" s="32">
        <v>-0.00106</v>
      </c>
      <c r="L29" s="32">
        <v>0.004523</v>
      </c>
      <c r="M29" s="32">
        <v>0.001993</v>
      </c>
      <c r="N29" s="32"/>
      <c r="O29" s="34">
        <v>0.014839</v>
      </c>
      <c r="P29" s="34">
        <v>0.00967033333333333</v>
      </c>
      <c r="Q29" s="34">
        <v>0.01265</v>
      </c>
      <c r="R29" s="34">
        <v>0.00181866666666667</v>
      </c>
      <c r="T29" s="55">
        <f t="shared" si="4"/>
        <v>26.5181028628614</v>
      </c>
      <c r="U29" s="55">
        <f t="shared" si="5"/>
        <v>14.742035967092</v>
      </c>
      <c r="V29" s="55">
        <f t="shared" si="6"/>
        <v>17.6815091948507</v>
      </c>
      <c r="W29" s="55">
        <f t="shared" si="7"/>
        <v>2.79746095552571</v>
      </c>
    </row>
    <row r="30" s="52" customFormat="1" ht="14.25" spans="1:23">
      <c r="A30" s="32">
        <v>-7</v>
      </c>
      <c r="B30" s="32">
        <v>0.014999</v>
      </c>
      <c r="C30" s="32">
        <v>-0.02413</v>
      </c>
      <c r="D30" s="32">
        <v>-0.05964</v>
      </c>
      <c r="E30" s="32">
        <v>0.023576</v>
      </c>
      <c r="F30" s="32">
        <v>-0.03534</v>
      </c>
      <c r="G30" s="32">
        <v>-0.02883</v>
      </c>
      <c r="H30" s="32" t="s">
        <v>378</v>
      </c>
      <c r="I30" s="32">
        <v>-0.00476</v>
      </c>
      <c r="J30" s="32">
        <v>0.017673</v>
      </c>
      <c r="K30" s="32">
        <v>-0.01916</v>
      </c>
      <c r="L30" s="32">
        <v>-0.01057</v>
      </c>
      <c r="M30" s="32">
        <v>-0.00709</v>
      </c>
      <c r="N30" s="32"/>
      <c r="O30" s="34">
        <v>-0.0229236666666667</v>
      </c>
      <c r="P30" s="34">
        <v>-0.0135313333333333</v>
      </c>
      <c r="Q30" s="34">
        <v>0.0064565</v>
      </c>
      <c r="R30" s="34">
        <v>-0.0122733333333333</v>
      </c>
      <c r="T30" s="55">
        <f t="shared" si="4"/>
        <v>-40.9658434301918</v>
      </c>
      <c r="U30" s="55">
        <f t="shared" si="5"/>
        <v>-20.6279758728803</v>
      </c>
      <c r="V30" s="55">
        <f t="shared" si="6"/>
        <v>9.02455842818605</v>
      </c>
      <c r="W30" s="55">
        <f t="shared" si="7"/>
        <v>-18.8787596008901</v>
      </c>
    </row>
    <row r="31" s="52" customFormat="1" ht="14.25" spans="1:23">
      <c r="A31" s="32">
        <v>-8</v>
      </c>
      <c r="B31" s="32">
        <v>0.036294</v>
      </c>
      <c r="C31" s="32">
        <v>0.012154</v>
      </c>
      <c r="D31" s="32">
        <v>-0.03954</v>
      </c>
      <c r="E31" s="32">
        <v>-0.00645</v>
      </c>
      <c r="F31" s="32">
        <v>0.016107</v>
      </c>
      <c r="G31" s="32">
        <v>-0.03794</v>
      </c>
      <c r="H31" s="32">
        <v>-0.03551</v>
      </c>
      <c r="I31" s="32">
        <v>0.010039</v>
      </c>
      <c r="J31" s="32">
        <v>0.006265</v>
      </c>
      <c r="K31" s="32">
        <v>0.046691</v>
      </c>
      <c r="L31" s="32">
        <v>-0.01529</v>
      </c>
      <c r="M31" s="32">
        <v>-0.00045</v>
      </c>
      <c r="N31" s="32"/>
      <c r="O31" s="34">
        <v>0.00296933333333333</v>
      </c>
      <c r="P31" s="34">
        <v>-0.00942766666666667</v>
      </c>
      <c r="Q31" s="34">
        <v>-0.006402</v>
      </c>
      <c r="R31" s="34">
        <v>0.010317</v>
      </c>
      <c r="T31" s="55">
        <f t="shared" si="4"/>
        <v>5.30636072292314</v>
      </c>
      <c r="U31" s="55">
        <f t="shared" si="5"/>
        <v>-14.3721003501176</v>
      </c>
      <c r="V31" s="55">
        <f t="shared" si="6"/>
        <v>-8.94838117513313</v>
      </c>
      <c r="W31" s="55">
        <f t="shared" si="7"/>
        <v>15.8695406954685</v>
      </c>
    </row>
    <row r="32" s="52" customFormat="1" ht="14.25" spans="1:23">
      <c r="A32" s="32">
        <v>-9</v>
      </c>
      <c r="B32" s="32">
        <v>-0.02283</v>
      </c>
      <c r="C32" s="32">
        <v>0.015049</v>
      </c>
      <c r="D32" s="32">
        <v>0.028191</v>
      </c>
      <c r="E32" s="32">
        <v>-0.02561</v>
      </c>
      <c r="F32" s="32">
        <v>0.026043</v>
      </c>
      <c r="G32" s="32">
        <v>0.036011</v>
      </c>
      <c r="H32" s="32">
        <v>0.001541</v>
      </c>
      <c r="I32" s="32">
        <v>-0.04168</v>
      </c>
      <c r="J32" s="32">
        <v>-0.008</v>
      </c>
      <c r="K32" s="32">
        <v>0.010425</v>
      </c>
      <c r="L32" s="32">
        <v>0.022184</v>
      </c>
      <c r="M32" s="32">
        <v>-0.00458</v>
      </c>
      <c r="N32" s="32"/>
      <c r="O32" s="34">
        <v>0.00680333333333333</v>
      </c>
      <c r="P32" s="34">
        <v>0.012148</v>
      </c>
      <c r="Q32" s="34">
        <v>-0.0160463333333333</v>
      </c>
      <c r="R32" s="34">
        <v>0.009343</v>
      </c>
      <c r="T32" s="55">
        <f t="shared" si="4"/>
        <v>12.1579279697869</v>
      </c>
      <c r="U32" s="55">
        <f t="shared" si="5"/>
        <v>18.5191395947985</v>
      </c>
      <c r="V32" s="55">
        <f t="shared" si="6"/>
        <v>-22.4287265120136</v>
      </c>
      <c r="W32" s="55">
        <f t="shared" si="7"/>
        <v>14.3713403816771</v>
      </c>
    </row>
    <row r="33" s="52" customFormat="1" ht="14.25" spans="1:23">
      <c r="A33" s="32">
        <v>-12</v>
      </c>
      <c r="B33" s="32">
        <v>0.034382</v>
      </c>
      <c r="C33" s="32">
        <v>-0.0097</v>
      </c>
      <c r="D33" s="32" t="s">
        <v>379</v>
      </c>
      <c r="E33" s="32">
        <v>0.009827</v>
      </c>
      <c r="F33" s="32">
        <v>0.000547</v>
      </c>
      <c r="G33" s="32">
        <v>0.029497</v>
      </c>
      <c r="H33" s="32">
        <v>0.006368</v>
      </c>
      <c r="I33" s="32">
        <v>0.015108</v>
      </c>
      <c r="J33" s="32">
        <v>0.018514</v>
      </c>
      <c r="K33" s="32">
        <v>-0.00924</v>
      </c>
      <c r="L33" s="32">
        <v>-0.00732</v>
      </c>
      <c r="M33" s="32">
        <v>0.008237</v>
      </c>
      <c r="N33" s="32"/>
      <c r="O33" s="34">
        <v>0.012341</v>
      </c>
      <c r="P33" s="34">
        <v>0.0132903333333333</v>
      </c>
      <c r="Q33" s="34">
        <v>0.01333</v>
      </c>
      <c r="R33" s="34">
        <v>-0.00277433333333333</v>
      </c>
      <c r="T33" s="55">
        <f t="shared" si="4"/>
        <v>22.0540405303978</v>
      </c>
      <c r="U33" s="55">
        <f t="shared" si="5"/>
        <v>20.2605810225061</v>
      </c>
      <c r="V33" s="55">
        <f t="shared" si="6"/>
        <v>18.6319776733091</v>
      </c>
      <c r="W33" s="55">
        <f t="shared" si="7"/>
        <v>-4.26746105807192</v>
      </c>
    </row>
    <row r="34" s="52" customFormat="1" ht="14.25" spans="1:18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="52" customFormat="1" ht="14.25" spans="1:18">
      <c r="A35" s="32" t="s">
        <v>28</v>
      </c>
      <c r="B35" s="46" t="s">
        <v>2</v>
      </c>
      <c r="C35" s="46"/>
      <c r="D35" s="46"/>
      <c r="E35" s="46" t="s">
        <v>3</v>
      </c>
      <c r="F35" s="46"/>
      <c r="G35" s="46"/>
      <c r="H35" s="46" t="s">
        <v>4</v>
      </c>
      <c r="I35" s="46"/>
      <c r="J35" s="46"/>
      <c r="K35" s="46" t="s">
        <v>5</v>
      </c>
      <c r="L35" s="46"/>
      <c r="M35" s="46"/>
      <c r="N35" s="32"/>
      <c r="O35" s="32"/>
      <c r="P35" s="32"/>
      <c r="Q35" s="32"/>
      <c r="R35" s="32"/>
    </row>
    <row r="36" s="52" customFormat="1" ht="15" spans="1:20">
      <c r="A36" s="32" t="s">
        <v>284</v>
      </c>
      <c r="B36" s="32" t="s">
        <v>329</v>
      </c>
      <c r="C36" s="32"/>
      <c r="D36" s="32"/>
      <c r="E36" s="32" t="s">
        <v>329</v>
      </c>
      <c r="F36" s="32"/>
      <c r="G36" s="32"/>
      <c r="H36" s="32" t="s">
        <v>329</v>
      </c>
      <c r="I36" s="32"/>
      <c r="J36" s="32"/>
      <c r="K36" s="32" t="s">
        <v>329</v>
      </c>
      <c r="L36" s="32"/>
      <c r="M36" s="32"/>
      <c r="N36" s="32"/>
      <c r="O36" s="46" t="s">
        <v>25</v>
      </c>
      <c r="P36" s="46"/>
      <c r="Q36" s="46"/>
      <c r="R36" s="46"/>
      <c r="S36" s="63"/>
      <c r="T36" s="46" t="s">
        <v>377</v>
      </c>
    </row>
    <row r="37" s="52" customFormat="1" ht="14.25" spans="1:23">
      <c r="A37" s="32">
        <v>-4</v>
      </c>
      <c r="B37" s="32">
        <v>0.216872</v>
      </c>
      <c r="C37" s="32">
        <v>0.181685</v>
      </c>
      <c r="D37" s="32">
        <v>0.111458</v>
      </c>
      <c r="E37" s="32">
        <v>0.187022</v>
      </c>
      <c r="F37" s="32">
        <v>0.133337</v>
      </c>
      <c r="G37" s="32">
        <v>0.213278</v>
      </c>
      <c r="H37" s="32">
        <v>0.13333</v>
      </c>
      <c r="I37" s="32">
        <v>0.134735</v>
      </c>
      <c r="J37" s="32">
        <v>0.161822</v>
      </c>
      <c r="K37" s="32">
        <v>0.140606</v>
      </c>
      <c r="L37" s="32">
        <v>0.151099</v>
      </c>
      <c r="M37" s="32">
        <v>0.167604</v>
      </c>
      <c r="N37" s="32"/>
      <c r="O37" s="34">
        <v>0.170005</v>
      </c>
      <c r="P37" s="34">
        <v>0.177879</v>
      </c>
      <c r="Q37" s="34">
        <v>0.143295666666667</v>
      </c>
      <c r="R37" s="34">
        <v>0.153103</v>
      </c>
      <c r="T37" s="55">
        <f t="shared" ref="T37:T44" si="8">O37/$O$37*100</f>
        <v>100</v>
      </c>
      <c r="U37" s="55">
        <f t="shared" ref="U37:U44" si="9">P37/$P$37*100</f>
        <v>100</v>
      </c>
      <c r="V37" s="55">
        <f t="shared" ref="V37:V44" si="10">Q37/$Q$37*100</f>
        <v>100</v>
      </c>
      <c r="W37" s="55">
        <f t="shared" ref="W37:W44" si="11">R37/$R$37*100</f>
        <v>100</v>
      </c>
    </row>
    <row r="38" s="52" customFormat="1" ht="14.25" spans="1:23">
      <c r="A38" s="32">
        <v>-5</v>
      </c>
      <c r="B38" s="32">
        <v>0.113186</v>
      </c>
      <c r="C38" s="32">
        <v>0.106518</v>
      </c>
      <c r="D38" s="32">
        <v>0.100741</v>
      </c>
      <c r="E38" s="32">
        <v>0.10599</v>
      </c>
      <c r="F38" s="32">
        <v>0.133406</v>
      </c>
      <c r="G38" s="32">
        <v>0.162324</v>
      </c>
      <c r="H38" s="32">
        <v>0.114446</v>
      </c>
      <c r="I38" s="32">
        <v>0.134786</v>
      </c>
      <c r="J38" s="32">
        <v>0.112357</v>
      </c>
      <c r="K38" s="32">
        <v>0.146357</v>
      </c>
      <c r="L38" s="32">
        <v>0.11662</v>
      </c>
      <c r="M38" s="32">
        <v>0.069833</v>
      </c>
      <c r="N38" s="32"/>
      <c r="O38" s="34">
        <v>0.106815</v>
      </c>
      <c r="P38" s="34">
        <v>0.133906666666667</v>
      </c>
      <c r="Q38" s="34">
        <v>0.120529666666667</v>
      </c>
      <c r="R38" s="34">
        <v>0.110936666666667</v>
      </c>
      <c r="T38" s="55">
        <f t="shared" si="8"/>
        <v>62.8305049851475</v>
      </c>
      <c r="U38" s="55">
        <f t="shared" si="9"/>
        <v>75.2796376563096</v>
      </c>
      <c r="V38" s="55">
        <f t="shared" si="10"/>
        <v>84.1125691170006</v>
      </c>
      <c r="W38" s="55">
        <f t="shared" si="11"/>
        <v>72.4588457879121</v>
      </c>
    </row>
    <row r="39" s="52" customFormat="1" ht="14.25" spans="1:23">
      <c r="A39" s="32">
        <v>-5.5</v>
      </c>
      <c r="B39" s="32">
        <v>0.035876</v>
      </c>
      <c r="C39" s="32">
        <v>0.04482</v>
      </c>
      <c r="D39" s="32">
        <v>0.094397</v>
      </c>
      <c r="E39" s="32">
        <v>0.074538</v>
      </c>
      <c r="F39" s="32">
        <v>0.057539</v>
      </c>
      <c r="G39" s="32">
        <v>0.104557</v>
      </c>
      <c r="H39" s="32">
        <v>0.094475</v>
      </c>
      <c r="I39" s="32">
        <v>0.105178</v>
      </c>
      <c r="J39" s="32">
        <v>0.026256</v>
      </c>
      <c r="K39" s="32">
        <v>0.051524</v>
      </c>
      <c r="L39" s="32">
        <v>0.056894</v>
      </c>
      <c r="M39" s="32">
        <v>0.07093</v>
      </c>
      <c r="N39" s="32"/>
      <c r="O39" s="34">
        <v>0.0583643333333333</v>
      </c>
      <c r="P39" s="34">
        <v>0.078878</v>
      </c>
      <c r="Q39" s="34">
        <v>0.075303</v>
      </c>
      <c r="R39" s="34">
        <v>0.0597826666666667</v>
      </c>
      <c r="T39" s="55">
        <f t="shared" si="8"/>
        <v>34.3309510504593</v>
      </c>
      <c r="U39" s="55">
        <f t="shared" si="9"/>
        <v>44.3436268474637</v>
      </c>
      <c r="V39" s="55">
        <f t="shared" si="10"/>
        <v>52.5507866020604</v>
      </c>
      <c r="W39" s="55">
        <f t="shared" si="11"/>
        <v>39.0473515650684</v>
      </c>
    </row>
    <row r="40" s="52" customFormat="1" ht="14.25" spans="1:23">
      <c r="A40" s="32">
        <v>-6</v>
      </c>
      <c r="B40" s="32">
        <v>0.035389</v>
      </c>
      <c r="C40" s="32">
        <v>0.068639</v>
      </c>
      <c r="D40" s="32">
        <v>0.042227</v>
      </c>
      <c r="E40" s="32">
        <v>0.069608</v>
      </c>
      <c r="F40" s="32">
        <v>0.056579</v>
      </c>
      <c r="G40" s="32">
        <v>0.060938</v>
      </c>
      <c r="H40" s="32">
        <v>0.061469</v>
      </c>
      <c r="I40" s="32">
        <v>0.04656</v>
      </c>
      <c r="J40" s="32">
        <v>0.064757</v>
      </c>
      <c r="K40" s="32">
        <v>0.057668</v>
      </c>
      <c r="L40" s="32">
        <v>0.029675</v>
      </c>
      <c r="M40" s="32">
        <v>0.018688</v>
      </c>
      <c r="N40" s="32"/>
      <c r="O40" s="34">
        <v>0.0487516666666667</v>
      </c>
      <c r="P40" s="34">
        <v>0.062375</v>
      </c>
      <c r="Q40" s="34">
        <v>0.0575953333333333</v>
      </c>
      <c r="R40" s="34">
        <v>0.0353436666666667</v>
      </c>
      <c r="T40" s="55">
        <f t="shared" si="8"/>
        <v>28.6766075507583</v>
      </c>
      <c r="U40" s="55">
        <f t="shared" si="9"/>
        <v>35.0659718122994</v>
      </c>
      <c r="V40" s="55">
        <f t="shared" si="10"/>
        <v>40.193353136987</v>
      </c>
      <c r="W40" s="55">
        <f t="shared" si="11"/>
        <v>23.0848949182359</v>
      </c>
    </row>
    <row r="41" s="52" customFormat="1" ht="14.25" spans="1:23">
      <c r="A41" s="32">
        <v>-7</v>
      </c>
      <c r="B41" s="32">
        <v>0.009277</v>
      </c>
      <c r="C41" s="32">
        <v>-0.03268</v>
      </c>
      <c r="D41" s="32">
        <v>0.039487</v>
      </c>
      <c r="E41" s="32">
        <v>0.058002</v>
      </c>
      <c r="F41" s="32">
        <v>0.033252</v>
      </c>
      <c r="G41" s="32">
        <v>0.026751</v>
      </c>
      <c r="H41" s="32">
        <v>0.008026</v>
      </c>
      <c r="I41" s="32">
        <v>0.032895</v>
      </c>
      <c r="J41" s="32">
        <v>-0.00092</v>
      </c>
      <c r="K41" s="32">
        <v>0.002729</v>
      </c>
      <c r="L41" s="32">
        <v>0.008498</v>
      </c>
      <c r="M41" s="32">
        <v>0.013005</v>
      </c>
      <c r="N41" s="32"/>
      <c r="O41" s="34">
        <v>0.00536133333333333</v>
      </c>
      <c r="P41" s="34">
        <v>0.039335</v>
      </c>
      <c r="Q41" s="34">
        <v>0.0133336666666667</v>
      </c>
      <c r="R41" s="34">
        <v>0.00807733333333333</v>
      </c>
      <c r="T41" s="55">
        <f t="shared" si="8"/>
        <v>3.15363273629207</v>
      </c>
      <c r="U41" s="55">
        <f t="shared" si="9"/>
        <v>22.1133467132152</v>
      </c>
      <c r="V41" s="55">
        <f t="shared" si="10"/>
        <v>9.3050034078723</v>
      </c>
      <c r="W41" s="55">
        <f t="shared" si="11"/>
        <v>5.27575118275496</v>
      </c>
    </row>
    <row r="42" s="52" customFormat="1" ht="14.25" spans="1:23">
      <c r="A42" s="32">
        <v>-8</v>
      </c>
      <c r="B42" s="32">
        <v>0.002518</v>
      </c>
      <c r="C42" s="32">
        <v>0.011112</v>
      </c>
      <c r="D42" s="32">
        <v>0.03978</v>
      </c>
      <c r="E42" s="32">
        <v>0.034418</v>
      </c>
      <c r="F42" s="32">
        <v>-0.02049</v>
      </c>
      <c r="G42" s="32">
        <v>-0.00862</v>
      </c>
      <c r="H42" s="32">
        <v>0.016471</v>
      </c>
      <c r="I42" s="32">
        <v>0.000994</v>
      </c>
      <c r="J42" s="32">
        <v>0.038217</v>
      </c>
      <c r="K42" s="32">
        <v>0.055009</v>
      </c>
      <c r="L42" s="32">
        <v>0.028063</v>
      </c>
      <c r="M42" s="32">
        <v>0.036888</v>
      </c>
      <c r="N42" s="32"/>
      <c r="O42" s="34">
        <v>0.0178033333333333</v>
      </c>
      <c r="P42" s="34">
        <v>0.00176933333333333</v>
      </c>
      <c r="Q42" s="34">
        <v>0.0185606666666667</v>
      </c>
      <c r="R42" s="34">
        <v>0.0399866666666667</v>
      </c>
      <c r="T42" s="55">
        <f t="shared" si="8"/>
        <v>10.4722410125192</v>
      </c>
      <c r="U42" s="55">
        <f t="shared" si="9"/>
        <v>0.994683651995643</v>
      </c>
      <c r="V42" s="55">
        <f t="shared" si="10"/>
        <v>12.9527061762742</v>
      </c>
      <c r="W42" s="55">
        <f t="shared" si="11"/>
        <v>26.1174938875572</v>
      </c>
    </row>
    <row r="43" s="52" customFormat="1" ht="14.25" spans="1:23">
      <c r="A43" s="32">
        <v>-9</v>
      </c>
      <c r="B43" s="32">
        <v>-0.01303</v>
      </c>
      <c r="C43" s="32">
        <v>-0.01568</v>
      </c>
      <c r="D43" s="32">
        <v>0.009698</v>
      </c>
      <c r="E43" s="32">
        <v>0.021742</v>
      </c>
      <c r="F43" s="32">
        <v>0.003335</v>
      </c>
      <c r="G43" s="32">
        <v>0.014215</v>
      </c>
      <c r="H43" s="32">
        <v>-0.00305</v>
      </c>
      <c r="I43" s="32">
        <v>0.024651</v>
      </c>
      <c r="J43" s="32">
        <v>0.029484</v>
      </c>
      <c r="K43" s="32">
        <v>-0.00201</v>
      </c>
      <c r="L43" s="32">
        <v>9.82e-6</v>
      </c>
      <c r="M43" s="32">
        <v>0.024944</v>
      </c>
      <c r="N43" s="32"/>
      <c r="O43" s="34">
        <v>-0.00633733333333333</v>
      </c>
      <c r="P43" s="34">
        <v>0.0130973333333333</v>
      </c>
      <c r="Q43" s="34">
        <v>0.0170283333333333</v>
      </c>
      <c r="R43" s="34">
        <v>0.00764794</v>
      </c>
      <c r="T43" s="55">
        <f t="shared" si="8"/>
        <v>-3.72773349803437</v>
      </c>
      <c r="U43" s="55">
        <f t="shared" si="9"/>
        <v>7.36305765904536</v>
      </c>
      <c r="V43" s="55">
        <f t="shared" si="10"/>
        <v>11.883355393394</v>
      </c>
      <c r="W43" s="55">
        <f t="shared" si="11"/>
        <v>4.99529075197743</v>
      </c>
    </row>
    <row r="44" s="52" customFormat="1" ht="14.25" spans="1:23">
      <c r="A44" s="32">
        <v>-12</v>
      </c>
      <c r="B44" s="32">
        <v>0.010527</v>
      </c>
      <c r="C44" s="32">
        <v>0.008284</v>
      </c>
      <c r="D44" s="32">
        <v>0.026165</v>
      </c>
      <c r="E44" s="32">
        <v>0.011324</v>
      </c>
      <c r="F44" s="32">
        <v>0.056065</v>
      </c>
      <c r="G44" s="32">
        <v>0.011125</v>
      </c>
      <c r="H44" s="32">
        <v>0.02115</v>
      </c>
      <c r="I44" s="32">
        <v>-0.00381</v>
      </c>
      <c r="J44" s="32">
        <v>-0.01213</v>
      </c>
      <c r="K44" s="32">
        <v>0.015108</v>
      </c>
      <c r="L44" s="32">
        <v>-0.00325</v>
      </c>
      <c r="M44" s="32">
        <v>0.003173</v>
      </c>
      <c r="N44" s="32"/>
      <c r="O44" s="34">
        <v>0.014992</v>
      </c>
      <c r="P44" s="34">
        <v>0.0261713333333333</v>
      </c>
      <c r="Q44" s="34">
        <v>0.00173666666666667</v>
      </c>
      <c r="R44" s="34">
        <v>0.00501033333333333</v>
      </c>
      <c r="T44" s="55">
        <f t="shared" si="8"/>
        <v>8.81856415987765</v>
      </c>
      <c r="U44" s="55">
        <f t="shared" si="9"/>
        <v>14.7129977868851</v>
      </c>
      <c r="V44" s="55">
        <f t="shared" si="10"/>
        <v>1.21194639521549</v>
      </c>
      <c r="W44" s="55">
        <f t="shared" si="11"/>
        <v>3.27252459673117</v>
      </c>
    </row>
    <row r="45" s="52" customFormat="1" ht="14.25" spans="1:18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</row>
    <row r="46" s="52" customFormat="1" ht="14.25" spans="1:18">
      <c r="A46" s="32" t="s">
        <v>29</v>
      </c>
      <c r="B46" s="46" t="s">
        <v>2</v>
      </c>
      <c r="C46" s="46"/>
      <c r="D46" s="46"/>
      <c r="E46" s="46" t="s">
        <v>3</v>
      </c>
      <c r="F46" s="46"/>
      <c r="G46" s="46"/>
      <c r="H46" s="46" t="s">
        <v>4</v>
      </c>
      <c r="I46" s="46"/>
      <c r="J46" s="46"/>
      <c r="K46" s="46" t="s">
        <v>5</v>
      </c>
      <c r="L46" s="46"/>
      <c r="M46" s="46"/>
      <c r="N46" s="32"/>
      <c r="O46" s="32"/>
      <c r="P46" s="32"/>
      <c r="Q46" s="32"/>
      <c r="R46" s="32"/>
    </row>
    <row r="47" s="52" customFormat="1" ht="15" spans="1:20">
      <c r="A47" s="32" t="s">
        <v>284</v>
      </c>
      <c r="B47" s="32" t="s">
        <v>329</v>
      </c>
      <c r="C47" s="32"/>
      <c r="D47" s="32"/>
      <c r="E47" s="32" t="s">
        <v>329</v>
      </c>
      <c r="F47" s="32"/>
      <c r="G47" s="32"/>
      <c r="H47" s="32" t="s">
        <v>329</v>
      </c>
      <c r="I47" s="32"/>
      <c r="J47" s="32"/>
      <c r="K47" s="32" t="s">
        <v>329</v>
      </c>
      <c r="L47" s="32"/>
      <c r="M47" s="32"/>
      <c r="N47" s="32"/>
      <c r="O47" s="46" t="s">
        <v>25</v>
      </c>
      <c r="P47" s="46"/>
      <c r="Q47" s="46"/>
      <c r="R47" s="46"/>
      <c r="S47" s="63"/>
      <c r="T47" s="46" t="s">
        <v>377</v>
      </c>
    </row>
    <row r="48" s="52" customFormat="1" ht="14.25" spans="1:23">
      <c r="A48" s="32">
        <v>-4</v>
      </c>
      <c r="B48" s="32">
        <v>0.116275</v>
      </c>
      <c r="C48" s="32">
        <v>0.141285</v>
      </c>
      <c r="D48" s="32">
        <v>0.135355</v>
      </c>
      <c r="E48" s="32">
        <v>0.129024</v>
      </c>
      <c r="F48" s="32">
        <v>0.108406</v>
      </c>
      <c r="G48" s="32">
        <v>0.138097</v>
      </c>
      <c r="H48" s="32">
        <v>0.133024</v>
      </c>
      <c r="I48" s="32">
        <v>0.101259</v>
      </c>
      <c r="J48" s="32">
        <v>0.096487</v>
      </c>
      <c r="K48" s="32">
        <v>0.154947</v>
      </c>
      <c r="L48" s="32">
        <v>0.115252</v>
      </c>
      <c r="M48" s="32">
        <v>0.086224</v>
      </c>
      <c r="N48" s="32"/>
      <c r="O48" s="34">
        <v>0.130971666666667</v>
      </c>
      <c r="P48" s="34">
        <v>0.125175666666667</v>
      </c>
      <c r="Q48" s="34">
        <v>0.110256666666667</v>
      </c>
      <c r="R48" s="34">
        <v>0.118807666666667</v>
      </c>
      <c r="T48" s="55">
        <f t="shared" ref="T48:T55" si="12">O48/$O$48*100</f>
        <v>100</v>
      </c>
      <c r="U48" s="55">
        <f t="shared" ref="U48:U55" si="13">P48/$P$48*100</f>
        <v>100</v>
      </c>
      <c r="V48" s="55">
        <f t="shared" ref="V48:V55" si="14">Q48/$Q$48*100</f>
        <v>100</v>
      </c>
      <c r="W48" s="55">
        <f t="shared" ref="W48:W55" si="15">R48/$R$48*100</f>
        <v>100</v>
      </c>
    </row>
    <row r="49" s="52" customFormat="1" ht="14.25" spans="1:23">
      <c r="A49" s="32">
        <v>-5</v>
      </c>
      <c r="B49" s="32">
        <v>0.063736</v>
      </c>
      <c r="C49" s="32">
        <v>0.069182</v>
      </c>
      <c r="D49" s="32">
        <v>0.071962</v>
      </c>
      <c r="E49" s="32">
        <v>0.044853</v>
      </c>
      <c r="F49" s="32">
        <v>0.074605</v>
      </c>
      <c r="G49" s="32">
        <v>0.06718</v>
      </c>
      <c r="H49" s="32">
        <v>0.061759</v>
      </c>
      <c r="I49" s="32">
        <v>0.067378</v>
      </c>
      <c r="J49" s="32">
        <v>0.065958</v>
      </c>
      <c r="K49" s="32">
        <v>0.070981</v>
      </c>
      <c r="L49" s="32">
        <v>0.059029</v>
      </c>
      <c r="M49" s="32">
        <v>0.05396</v>
      </c>
      <c r="N49" s="32"/>
      <c r="O49" s="34">
        <v>0.0682933333333333</v>
      </c>
      <c r="P49" s="34">
        <v>0.0622126666666667</v>
      </c>
      <c r="Q49" s="34">
        <v>0.0650316666666667</v>
      </c>
      <c r="R49" s="34">
        <v>0.0613233333333333</v>
      </c>
      <c r="T49" s="55">
        <f t="shared" si="12"/>
        <v>52.143593398063</v>
      </c>
      <c r="U49" s="55">
        <f t="shared" si="13"/>
        <v>49.7002878621243</v>
      </c>
      <c r="V49" s="55">
        <f t="shared" si="14"/>
        <v>58.9820721347158</v>
      </c>
      <c r="W49" s="55">
        <f t="shared" si="15"/>
        <v>51.6156364768826</v>
      </c>
    </row>
    <row r="50" s="52" customFormat="1" ht="14.25" spans="1:23">
      <c r="A50" s="32">
        <v>-5.5</v>
      </c>
      <c r="B50" s="32">
        <v>0.033309</v>
      </c>
      <c r="C50" s="32">
        <v>0.041248</v>
      </c>
      <c r="D50" s="32">
        <v>0.030272</v>
      </c>
      <c r="E50" s="32">
        <v>0.033855</v>
      </c>
      <c r="F50" s="32">
        <v>0.034767</v>
      </c>
      <c r="G50" s="32">
        <v>0.057727</v>
      </c>
      <c r="H50" s="32">
        <v>0.038494</v>
      </c>
      <c r="I50" s="32">
        <v>0.040801</v>
      </c>
      <c r="J50" s="32">
        <v>0.054549</v>
      </c>
      <c r="K50" s="32">
        <v>0.045444</v>
      </c>
      <c r="L50" s="32">
        <v>0.035787</v>
      </c>
      <c r="M50" s="32">
        <v>0.022224</v>
      </c>
      <c r="N50" s="32"/>
      <c r="O50" s="34">
        <v>0.034943</v>
      </c>
      <c r="P50" s="34">
        <v>0.0421163333333333</v>
      </c>
      <c r="Q50" s="34">
        <v>0.0446146666666667</v>
      </c>
      <c r="R50" s="34">
        <v>0.034485</v>
      </c>
      <c r="T50" s="55">
        <f t="shared" si="12"/>
        <v>26.6798162452438</v>
      </c>
      <c r="U50" s="55">
        <f t="shared" si="13"/>
        <v>33.6457831261133</v>
      </c>
      <c r="V50" s="55">
        <f t="shared" si="14"/>
        <v>40.4643710130906</v>
      </c>
      <c r="W50" s="55">
        <f t="shared" si="15"/>
        <v>29.0259046133386</v>
      </c>
    </row>
    <row r="51" s="52" customFormat="1" ht="14.25" spans="1:23">
      <c r="A51" s="32">
        <v>-6</v>
      </c>
      <c r="B51" s="32">
        <v>0.004199</v>
      </c>
      <c r="C51" s="32">
        <v>0.038446</v>
      </c>
      <c r="D51" s="32">
        <v>0.025992</v>
      </c>
      <c r="E51" s="32">
        <v>0.020607</v>
      </c>
      <c r="F51" s="32">
        <v>0.03355</v>
      </c>
      <c r="G51" s="32">
        <v>0.052383</v>
      </c>
      <c r="H51" s="32">
        <v>0.024851</v>
      </c>
      <c r="I51" s="32">
        <v>0.044225</v>
      </c>
      <c r="J51" s="32">
        <v>0.028312</v>
      </c>
      <c r="K51" s="32">
        <v>0.015717</v>
      </c>
      <c r="L51" s="32">
        <v>0.029045</v>
      </c>
      <c r="M51" s="32">
        <v>0.026183</v>
      </c>
      <c r="N51" s="32"/>
      <c r="O51" s="34">
        <v>0.022879</v>
      </c>
      <c r="P51" s="34">
        <v>0.0355133333333333</v>
      </c>
      <c r="Q51" s="34">
        <v>0.0324626666666667</v>
      </c>
      <c r="R51" s="34">
        <v>0.0236483333333333</v>
      </c>
      <c r="T51" s="55">
        <f t="shared" si="12"/>
        <v>17.4686637058905</v>
      </c>
      <c r="U51" s="55">
        <f t="shared" si="13"/>
        <v>28.3707962410159</v>
      </c>
      <c r="V51" s="55">
        <f t="shared" si="14"/>
        <v>29.4428152492668</v>
      </c>
      <c r="W51" s="55">
        <f t="shared" si="15"/>
        <v>19.9047199535383</v>
      </c>
    </row>
    <row r="52" s="52" customFormat="1" ht="14.25" spans="1:23">
      <c r="A52" s="32">
        <v>-7</v>
      </c>
      <c r="B52" s="32">
        <v>0.016262</v>
      </c>
      <c r="C52" s="32">
        <v>0.006324</v>
      </c>
      <c r="D52" s="32">
        <v>0.013804</v>
      </c>
      <c r="E52" s="32">
        <v>0.016933</v>
      </c>
      <c r="F52" s="32">
        <v>0.01881</v>
      </c>
      <c r="G52" s="32">
        <v>0.03442</v>
      </c>
      <c r="H52" s="32">
        <v>0.0225</v>
      </c>
      <c r="I52" s="32">
        <v>0.011887</v>
      </c>
      <c r="J52" s="32">
        <v>0.023681</v>
      </c>
      <c r="K52" s="32">
        <v>0.018373</v>
      </c>
      <c r="L52" s="32">
        <v>0.002205</v>
      </c>
      <c r="M52" s="32">
        <v>0.011818</v>
      </c>
      <c r="N52" s="32"/>
      <c r="O52" s="34">
        <v>0.01213</v>
      </c>
      <c r="P52" s="34">
        <v>0.0233876666666667</v>
      </c>
      <c r="Q52" s="34">
        <v>0.019356</v>
      </c>
      <c r="R52" s="34">
        <v>0.0107986666666667</v>
      </c>
      <c r="T52" s="55">
        <f t="shared" si="12"/>
        <v>9.26154511790079</v>
      </c>
      <c r="U52" s="55">
        <f t="shared" si="13"/>
        <v>18.6838762592303</v>
      </c>
      <c r="V52" s="55">
        <f t="shared" si="14"/>
        <v>17.555401033951</v>
      </c>
      <c r="W52" s="55">
        <f t="shared" si="15"/>
        <v>9.08920019190681</v>
      </c>
    </row>
    <row r="53" s="52" customFormat="1" ht="14.25" spans="1:23">
      <c r="A53" s="32">
        <v>-8</v>
      </c>
      <c r="B53" s="32">
        <v>0.009318</v>
      </c>
      <c r="C53" s="32">
        <v>0.013527</v>
      </c>
      <c r="D53" s="32">
        <v>0.029037</v>
      </c>
      <c r="E53" s="32">
        <v>0.017499</v>
      </c>
      <c r="F53" s="32">
        <v>0.020979</v>
      </c>
      <c r="G53" s="32">
        <v>0.015316</v>
      </c>
      <c r="H53" s="32">
        <v>0.021442</v>
      </c>
      <c r="I53" s="32">
        <v>0.006529</v>
      </c>
      <c r="J53" s="32">
        <v>0.025337</v>
      </c>
      <c r="K53" s="32">
        <v>0.01303</v>
      </c>
      <c r="L53" s="32">
        <v>0.007252</v>
      </c>
      <c r="M53" s="32">
        <v>-0.01681</v>
      </c>
      <c r="N53" s="32"/>
      <c r="O53" s="34">
        <v>0.017294</v>
      </c>
      <c r="P53" s="34">
        <v>0.0179313333333333</v>
      </c>
      <c r="Q53" s="34">
        <v>0.0177693333333333</v>
      </c>
      <c r="R53" s="34">
        <v>0.00115733333333333</v>
      </c>
      <c r="T53" s="55">
        <f t="shared" si="12"/>
        <v>13.2043826272858</v>
      </c>
      <c r="U53" s="55">
        <f t="shared" si="13"/>
        <v>14.3249353575108</v>
      </c>
      <c r="V53" s="55">
        <f t="shared" si="14"/>
        <v>16.1163346131752</v>
      </c>
      <c r="W53" s="55">
        <f t="shared" si="15"/>
        <v>0.974123443212133</v>
      </c>
    </row>
    <row r="54" s="52" customFormat="1" ht="14.25" spans="1:23">
      <c r="A54" s="32">
        <v>-9</v>
      </c>
      <c r="B54" s="32">
        <v>0.024859</v>
      </c>
      <c r="C54" s="32">
        <v>-0.00159</v>
      </c>
      <c r="D54" s="32">
        <v>0.00471</v>
      </c>
      <c r="E54" s="32">
        <v>-0.0113</v>
      </c>
      <c r="F54" s="32">
        <v>0.005607</v>
      </c>
      <c r="G54" s="32">
        <v>0.009979</v>
      </c>
      <c r="H54" s="32">
        <v>0.030602</v>
      </c>
      <c r="I54" s="32">
        <v>0.006764</v>
      </c>
      <c r="J54" s="32">
        <v>-0.00201</v>
      </c>
      <c r="K54" s="32">
        <v>0.004535</v>
      </c>
      <c r="L54" s="32">
        <v>-0.00938</v>
      </c>
      <c r="M54" s="32">
        <v>-0.03086</v>
      </c>
      <c r="N54" s="32"/>
      <c r="O54" s="34">
        <v>0.00932633333333333</v>
      </c>
      <c r="P54" s="34">
        <v>0.00142866666666667</v>
      </c>
      <c r="Q54" s="34">
        <v>0.0117853333333333</v>
      </c>
      <c r="R54" s="34">
        <v>-0.0119016666666667</v>
      </c>
      <c r="T54" s="55">
        <f t="shared" si="12"/>
        <v>7.12087856152092</v>
      </c>
      <c r="U54" s="55">
        <f t="shared" si="13"/>
        <v>1.14132938510413</v>
      </c>
      <c r="V54" s="55">
        <f t="shared" si="14"/>
        <v>10.6889983976781</v>
      </c>
      <c r="W54" s="55">
        <f t="shared" si="15"/>
        <v>-10.0175914573414</v>
      </c>
    </row>
    <row r="55" s="52" customFormat="1" ht="14.25" spans="1:23">
      <c r="A55" s="32">
        <v>-12</v>
      </c>
      <c r="B55" s="32">
        <v>-0.00775</v>
      </c>
      <c r="C55" s="32">
        <v>0.008134</v>
      </c>
      <c r="D55" s="32">
        <v>0.0184</v>
      </c>
      <c r="E55" s="32">
        <v>0.02669</v>
      </c>
      <c r="F55" s="32">
        <v>0.012458</v>
      </c>
      <c r="G55" s="32">
        <v>0.003488</v>
      </c>
      <c r="H55" s="32">
        <v>0.008657</v>
      </c>
      <c r="I55" s="32">
        <v>0.029864</v>
      </c>
      <c r="J55" s="32">
        <v>0.022439</v>
      </c>
      <c r="K55" s="32">
        <v>-0.00087</v>
      </c>
      <c r="L55" s="32">
        <v>0.003982</v>
      </c>
      <c r="M55" s="32">
        <v>0.00281</v>
      </c>
      <c r="N55" s="32"/>
      <c r="O55" s="34">
        <v>0.00626133333333333</v>
      </c>
      <c r="P55" s="34">
        <v>0.014212</v>
      </c>
      <c r="Q55" s="34">
        <v>0.02032</v>
      </c>
      <c r="R55" s="34">
        <v>0.001974</v>
      </c>
      <c r="T55" s="55">
        <f t="shared" si="12"/>
        <v>4.78067775473065</v>
      </c>
      <c r="U55" s="55">
        <f t="shared" si="13"/>
        <v>11.3536443451469</v>
      </c>
      <c r="V55" s="55">
        <f t="shared" si="14"/>
        <v>18.4297245820358</v>
      </c>
      <c r="W55" s="55">
        <f t="shared" si="15"/>
        <v>1.66150893741425</v>
      </c>
    </row>
    <row r="56" s="52" customFormat="1" ht="14.25" spans="1:18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</row>
    <row r="57" s="52" customFormat="1" ht="14.25" spans="1:18">
      <c r="A57" s="32" t="s">
        <v>30</v>
      </c>
      <c r="B57" s="46" t="s">
        <v>2</v>
      </c>
      <c r="C57" s="46"/>
      <c r="D57" s="46"/>
      <c r="E57" s="46" t="s">
        <v>3</v>
      </c>
      <c r="F57" s="46"/>
      <c r="G57" s="46"/>
      <c r="H57" s="46" t="s">
        <v>4</v>
      </c>
      <c r="I57" s="46"/>
      <c r="J57" s="46"/>
      <c r="K57" s="46" t="s">
        <v>5</v>
      </c>
      <c r="L57" s="46"/>
      <c r="M57" s="46"/>
      <c r="N57" s="32"/>
      <c r="O57" s="32"/>
      <c r="P57" s="32"/>
      <c r="Q57" s="32"/>
      <c r="R57" s="32"/>
    </row>
    <row r="58" s="52" customFormat="1" ht="15" spans="1:20">
      <c r="A58" s="32" t="s">
        <v>284</v>
      </c>
      <c r="B58" s="32" t="s">
        <v>329</v>
      </c>
      <c r="C58" s="32"/>
      <c r="D58" s="32"/>
      <c r="E58" s="32" t="s">
        <v>329</v>
      </c>
      <c r="F58" s="32"/>
      <c r="G58" s="32"/>
      <c r="H58" s="32" t="s">
        <v>329</v>
      </c>
      <c r="I58" s="32"/>
      <c r="J58" s="32"/>
      <c r="K58" s="32" t="s">
        <v>329</v>
      </c>
      <c r="L58" s="32"/>
      <c r="M58" s="32"/>
      <c r="N58" s="32"/>
      <c r="O58" s="46" t="s">
        <v>25</v>
      </c>
      <c r="P58" s="46"/>
      <c r="Q58" s="46"/>
      <c r="R58" s="46"/>
      <c r="S58" s="63"/>
      <c r="T58" s="46" t="s">
        <v>377</v>
      </c>
    </row>
    <row r="59" s="52" customFormat="1" ht="14.25" spans="1:23">
      <c r="A59" s="32">
        <v>-4</v>
      </c>
      <c r="B59" s="32">
        <v>0.150034</v>
      </c>
      <c r="C59" s="32" t="s">
        <v>380</v>
      </c>
      <c r="D59" s="32">
        <v>0.153862</v>
      </c>
      <c r="E59" s="32">
        <v>0.165145</v>
      </c>
      <c r="F59" s="32">
        <v>0.188757</v>
      </c>
      <c r="G59" s="32">
        <v>0.166857</v>
      </c>
      <c r="H59" s="32">
        <v>0.146617</v>
      </c>
      <c r="I59" s="32">
        <v>0.141311</v>
      </c>
      <c r="J59" s="32">
        <v>0.151175</v>
      </c>
      <c r="K59" s="32">
        <v>0.16694</v>
      </c>
      <c r="L59" s="32">
        <v>0.149774</v>
      </c>
      <c r="M59" s="32">
        <v>0.139636</v>
      </c>
      <c r="N59" s="32"/>
      <c r="O59" s="34">
        <v>0.151948</v>
      </c>
      <c r="P59" s="34">
        <v>0.173586333333333</v>
      </c>
      <c r="Q59" s="34">
        <v>0.146367666666667</v>
      </c>
      <c r="R59" s="34">
        <v>0.152116666666667</v>
      </c>
      <c r="T59" s="55">
        <f t="shared" ref="T59:T66" si="16">O59/$O$59*100</f>
        <v>100</v>
      </c>
      <c r="U59" s="55">
        <f t="shared" ref="U59:U66" si="17">P59/$P$59*100</f>
        <v>100</v>
      </c>
      <c r="V59" s="55">
        <f t="shared" ref="V59:V66" si="18">Q59/$Q$59*100</f>
        <v>100</v>
      </c>
      <c r="W59" s="55">
        <f t="shared" ref="W59:W66" si="19">R59/$R$59*100</f>
        <v>100</v>
      </c>
    </row>
    <row r="60" s="52" customFormat="1" ht="14.25" spans="1:23">
      <c r="A60" s="32">
        <v>-5</v>
      </c>
      <c r="B60" s="32">
        <v>0.078573</v>
      </c>
      <c r="C60" s="32">
        <v>0.031526</v>
      </c>
      <c r="D60" s="32">
        <v>0.082439</v>
      </c>
      <c r="E60" s="32">
        <v>0.083548</v>
      </c>
      <c r="F60" s="32">
        <v>0.091172</v>
      </c>
      <c r="G60" s="32">
        <v>0.119284</v>
      </c>
      <c r="H60" s="32">
        <v>0.072627</v>
      </c>
      <c r="I60" s="32">
        <v>0.083631</v>
      </c>
      <c r="J60" s="32">
        <v>0.080203</v>
      </c>
      <c r="K60" s="32">
        <v>0.093792</v>
      </c>
      <c r="L60" s="32">
        <v>0.096414</v>
      </c>
      <c r="M60" s="32">
        <v>0.090918</v>
      </c>
      <c r="N60" s="32"/>
      <c r="O60" s="34">
        <v>0.0641793333333333</v>
      </c>
      <c r="P60" s="34">
        <v>0.0980013333333333</v>
      </c>
      <c r="Q60" s="34">
        <v>0.0788203333333333</v>
      </c>
      <c r="R60" s="34">
        <v>0.093708</v>
      </c>
      <c r="T60" s="55">
        <f t="shared" si="16"/>
        <v>42.2376953519186</v>
      </c>
      <c r="U60" s="55">
        <f t="shared" si="17"/>
        <v>56.456825518138</v>
      </c>
      <c r="V60" s="55">
        <f t="shared" si="18"/>
        <v>53.8509188049272</v>
      </c>
      <c r="W60" s="55">
        <f t="shared" si="19"/>
        <v>61.6027172126656</v>
      </c>
    </row>
    <row r="61" s="52" customFormat="1" ht="14.25" spans="1:23">
      <c r="A61" s="32">
        <v>-5.5</v>
      </c>
      <c r="B61" s="32">
        <v>0.075444</v>
      </c>
      <c r="C61" s="32">
        <v>0.029942</v>
      </c>
      <c r="D61" s="32">
        <v>0.044165</v>
      </c>
      <c r="E61" s="32">
        <v>0.053075</v>
      </c>
      <c r="F61" s="32">
        <v>0.029473</v>
      </c>
      <c r="G61" s="32">
        <v>0.039081</v>
      </c>
      <c r="H61" s="32">
        <v>0.046179</v>
      </c>
      <c r="I61" s="32">
        <v>0.014913</v>
      </c>
      <c r="J61" s="32">
        <v>0.064861</v>
      </c>
      <c r="K61" s="32">
        <v>0.038834</v>
      </c>
      <c r="L61" s="32">
        <v>0.052031</v>
      </c>
      <c r="M61" s="32">
        <v>0.058012</v>
      </c>
      <c r="N61" s="32"/>
      <c r="O61" s="34">
        <v>0.0498503333333333</v>
      </c>
      <c r="P61" s="34">
        <v>0.040543</v>
      </c>
      <c r="Q61" s="34">
        <v>0.0419843333333333</v>
      </c>
      <c r="R61" s="34">
        <v>0.0496256666666667</v>
      </c>
      <c r="T61" s="55">
        <f t="shared" si="16"/>
        <v>32.8074955467221</v>
      </c>
      <c r="U61" s="55">
        <f t="shared" si="17"/>
        <v>23.3561013827894</v>
      </c>
      <c r="V61" s="55">
        <f t="shared" si="18"/>
        <v>28.6841583865288</v>
      </c>
      <c r="W61" s="55">
        <f t="shared" si="19"/>
        <v>32.6234250027391</v>
      </c>
    </row>
    <row r="62" s="52" customFormat="1" ht="14.25" spans="1:23">
      <c r="A62" s="32">
        <v>-6</v>
      </c>
      <c r="B62" s="32">
        <v>0.036068</v>
      </c>
      <c r="C62" s="32">
        <v>0.026503</v>
      </c>
      <c r="D62" s="32">
        <v>0.031688</v>
      </c>
      <c r="E62" s="32">
        <v>0.040196</v>
      </c>
      <c r="F62" s="32">
        <v>0.058521</v>
      </c>
      <c r="G62" s="32">
        <v>0.02725</v>
      </c>
      <c r="H62" s="32">
        <v>0.023058</v>
      </c>
      <c r="I62" s="32">
        <v>0.033802</v>
      </c>
      <c r="J62" s="32">
        <v>0.035309</v>
      </c>
      <c r="K62" s="32">
        <v>0.040297</v>
      </c>
      <c r="L62" s="32">
        <v>0.05417</v>
      </c>
      <c r="M62" s="32">
        <v>0.052388</v>
      </c>
      <c r="N62" s="32"/>
      <c r="O62" s="34">
        <v>0.0314196666666667</v>
      </c>
      <c r="P62" s="34">
        <v>0.041989</v>
      </c>
      <c r="Q62" s="34">
        <v>0.030723</v>
      </c>
      <c r="R62" s="34">
        <v>0.0489516666666667</v>
      </c>
      <c r="T62" s="55">
        <f t="shared" si="16"/>
        <v>20.6779073542703</v>
      </c>
      <c r="U62" s="55">
        <f t="shared" si="17"/>
        <v>24.1891162706742</v>
      </c>
      <c r="V62" s="55">
        <f t="shared" si="18"/>
        <v>20.9902915716813</v>
      </c>
      <c r="W62" s="55">
        <f t="shared" si="19"/>
        <v>32.1803440341842</v>
      </c>
    </row>
    <row r="63" s="52" customFormat="1" ht="14.25" spans="1:23">
      <c r="A63" s="32">
        <v>-7</v>
      </c>
      <c r="B63" s="32">
        <v>0.044982</v>
      </c>
      <c r="C63" s="32">
        <v>0.025289</v>
      </c>
      <c r="D63" s="32">
        <v>0.016717</v>
      </c>
      <c r="E63" s="32">
        <v>0.034376</v>
      </c>
      <c r="F63" s="32">
        <v>0.042779</v>
      </c>
      <c r="G63" s="32">
        <v>0.046679</v>
      </c>
      <c r="H63" s="32">
        <v>0.031718</v>
      </c>
      <c r="I63" s="32">
        <v>0.031934</v>
      </c>
      <c r="J63" s="32">
        <v>0.02176</v>
      </c>
      <c r="K63" s="32">
        <v>0.024191</v>
      </c>
      <c r="L63" s="32">
        <v>0.020132</v>
      </c>
      <c r="M63" s="32">
        <v>0.029446</v>
      </c>
      <c r="N63" s="32"/>
      <c r="O63" s="34">
        <v>0.028996</v>
      </c>
      <c r="P63" s="34">
        <v>0.041278</v>
      </c>
      <c r="Q63" s="34">
        <v>0.0284706666666667</v>
      </c>
      <c r="R63" s="34">
        <v>0.0245896666666667</v>
      </c>
      <c r="T63" s="55">
        <f t="shared" si="16"/>
        <v>19.0828441308869</v>
      </c>
      <c r="U63" s="55">
        <f t="shared" si="17"/>
        <v>23.7795218133532</v>
      </c>
      <c r="V63" s="55">
        <f t="shared" si="18"/>
        <v>19.4514726613118</v>
      </c>
      <c r="W63" s="55">
        <f t="shared" si="19"/>
        <v>16.1650049304262</v>
      </c>
    </row>
    <row r="64" s="52" customFormat="1" ht="14.25" spans="1:23">
      <c r="A64" s="32">
        <v>-8</v>
      </c>
      <c r="B64" s="32">
        <v>0.024897</v>
      </c>
      <c r="C64" s="32">
        <v>0.033831</v>
      </c>
      <c r="D64" s="32">
        <v>0.02811</v>
      </c>
      <c r="E64" s="32">
        <v>0.03148</v>
      </c>
      <c r="F64" s="32">
        <v>0.024633</v>
      </c>
      <c r="G64" s="32">
        <v>0.016181</v>
      </c>
      <c r="H64" s="32">
        <v>0.011348</v>
      </c>
      <c r="I64" s="32">
        <v>0.039112</v>
      </c>
      <c r="J64" s="32">
        <v>0.017068</v>
      </c>
      <c r="K64" s="32">
        <v>0.015892</v>
      </c>
      <c r="L64" s="32">
        <v>0.005527</v>
      </c>
      <c r="M64" s="32">
        <v>0.003562</v>
      </c>
      <c r="N64" s="32"/>
      <c r="O64" s="34">
        <v>0.028946</v>
      </c>
      <c r="P64" s="34">
        <v>0.024098</v>
      </c>
      <c r="Q64" s="34">
        <v>0.0225093333333333</v>
      </c>
      <c r="R64" s="34">
        <v>0.008327</v>
      </c>
      <c r="T64" s="55">
        <f t="shared" si="16"/>
        <v>19.049938136731</v>
      </c>
      <c r="U64" s="55">
        <f t="shared" si="17"/>
        <v>13.8824293003098</v>
      </c>
      <c r="V64" s="55">
        <f t="shared" si="18"/>
        <v>15.3786241496869</v>
      </c>
      <c r="W64" s="55">
        <f t="shared" si="19"/>
        <v>5.47408787115152</v>
      </c>
    </row>
    <row r="65" s="52" customFormat="1" ht="14.25" spans="1:23">
      <c r="A65" s="32">
        <v>-9</v>
      </c>
      <c r="B65" s="32">
        <v>0.031119</v>
      </c>
      <c r="C65" s="32">
        <v>0.028189</v>
      </c>
      <c r="D65" s="32">
        <v>0.021464</v>
      </c>
      <c r="E65" s="32">
        <v>0.028279</v>
      </c>
      <c r="F65" s="32">
        <v>0.005288</v>
      </c>
      <c r="G65" s="32">
        <v>0.017244</v>
      </c>
      <c r="H65" s="32">
        <v>0.009116</v>
      </c>
      <c r="I65" s="32">
        <v>0.007344</v>
      </c>
      <c r="J65" s="32">
        <v>0.013347</v>
      </c>
      <c r="K65" s="32">
        <v>0.0061</v>
      </c>
      <c r="L65" s="32">
        <v>0.017927</v>
      </c>
      <c r="M65" s="32">
        <v>0.045802</v>
      </c>
      <c r="N65" s="32"/>
      <c r="O65" s="34">
        <v>0.026924</v>
      </c>
      <c r="P65" s="34">
        <v>0.016937</v>
      </c>
      <c r="Q65" s="34">
        <v>0.00993566666666667</v>
      </c>
      <c r="R65" s="34">
        <v>0.0232763333333333</v>
      </c>
      <c r="T65" s="55">
        <f t="shared" si="16"/>
        <v>17.7192197330666</v>
      </c>
      <c r="U65" s="55">
        <f t="shared" si="17"/>
        <v>9.75710453395911</v>
      </c>
      <c r="V65" s="55">
        <f t="shared" si="18"/>
        <v>6.78815676504145</v>
      </c>
      <c r="W65" s="55">
        <f t="shared" si="19"/>
        <v>15.3016325188999</v>
      </c>
    </row>
    <row r="66" s="52" customFormat="1" ht="14.25" spans="1:23">
      <c r="A66" s="32">
        <v>-12</v>
      </c>
      <c r="B66" s="32">
        <v>0.005674</v>
      </c>
      <c r="C66" s="32">
        <v>0.020468</v>
      </c>
      <c r="D66" s="32">
        <v>-0.00087</v>
      </c>
      <c r="E66" s="32">
        <v>0.029967</v>
      </c>
      <c r="F66" s="32">
        <v>0.019143</v>
      </c>
      <c r="G66" s="32">
        <v>0.024831</v>
      </c>
      <c r="H66" s="32">
        <v>0.011889</v>
      </c>
      <c r="I66" s="32">
        <v>0.035764</v>
      </c>
      <c r="J66" s="32">
        <v>0.005437</v>
      </c>
      <c r="K66" s="32">
        <v>0.026494</v>
      </c>
      <c r="L66" s="32">
        <v>0.0099</v>
      </c>
      <c r="M66" s="32">
        <v>0.012074</v>
      </c>
      <c r="N66" s="32"/>
      <c r="O66" s="34">
        <v>0.008424</v>
      </c>
      <c r="P66" s="34">
        <v>0.024647</v>
      </c>
      <c r="Q66" s="34">
        <v>0.0176966666666667</v>
      </c>
      <c r="R66" s="34">
        <v>0.016156</v>
      </c>
      <c r="T66" s="55">
        <f t="shared" si="16"/>
        <v>5.54400189538526</v>
      </c>
      <c r="U66" s="55">
        <f t="shared" si="17"/>
        <v>14.1986984382411</v>
      </c>
      <c r="V66" s="55">
        <f t="shared" si="18"/>
        <v>12.0905573407606</v>
      </c>
      <c r="W66" s="55">
        <f t="shared" si="19"/>
        <v>10.6207954420949</v>
      </c>
    </row>
    <row r="67" s="52" customFormat="1" ht="14.25"/>
  </sheetData>
  <mergeCells count="45">
    <mergeCell ref="B2:E2"/>
    <mergeCell ref="F2:I2"/>
    <mergeCell ref="J2:M2"/>
    <mergeCell ref="N2:Q2"/>
    <mergeCell ref="R2:U2"/>
    <mergeCell ref="B13:D13"/>
    <mergeCell ref="E13:G13"/>
    <mergeCell ref="H13:J13"/>
    <mergeCell ref="K13:M13"/>
    <mergeCell ref="B14:D14"/>
    <mergeCell ref="E14:G14"/>
    <mergeCell ref="H14:J14"/>
    <mergeCell ref="K14:M14"/>
    <mergeCell ref="B24:D24"/>
    <mergeCell ref="E24:G24"/>
    <mergeCell ref="H24:J24"/>
    <mergeCell ref="K24:M24"/>
    <mergeCell ref="B25:D25"/>
    <mergeCell ref="E25:G25"/>
    <mergeCell ref="H25:J25"/>
    <mergeCell ref="K25:M25"/>
    <mergeCell ref="B35:D35"/>
    <mergeCell ref="E35:G35"/>
    <mergeCell ref="H35:J35"/>
    <mergeCell ref="K35:M35"/>
    <mergeCell ref="B36:D36"/>
    <mergeCell ref="E36:G36"/>
    <mergeCell ref="H36:J36"/>
    <mergeCell ref="K36:M36"/>
    <mergeCell ref="B46:D46"/>
    <mergeCell ref="E46:G46"/>
    <mergeCell ref="H46:J46"/>
    <mergeCell ref="K46:M46"/>
    <mergeCell ref="B47:D47"/>
    <mergeCell ref="E47:G47"/>
    <mergeCell ref="H47:J47"/>
    <mergeCell ref="K47:M47"/>
    <mergeCell ref="B57:D57"/>
    <mergeCell ref="E57:G57"/>
    <mergeCell ref="H57:J57"/>
    <mergeCell ref="K57:M57"/>
    <mergeCell ref="B58:D58"/>
    <mergeCell ref="E58:G58"/>
    <mergeCell ref="H58:J58"/>
    <mergeCell ref="K58:M58"/>
  </mergeCells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7"/>
  <sheetViews>
    <sheetView zoomScale="85" zoomScaleNormal="85" workbookViewId="0">
      <selection activeCell="L142" sqref="L142"/>
    </sheetView>
  </sheetViews>
  <sheetFormatPr defaultColWidth="9" defaultRowHeight="12.75"/>
  <cols>
    <col min="1" max="1" width="16.1083333333333" style="32" customWidth="1"/>
    <col min="2" max="3" width="11.1083333333333" style="32"/>
    <col min="4" max="5" width="12.6666666666667" style="32"/>
    <col min="6" max="6" width="9" style="32"/>
    <col min="7" max="7" width="11.1083333333333" style="32"/>
    <col min="8" max="8" width="9" style="32"/>
    <col min="9" max="9" width="11.1083333333333" style="32"/>
    <col min="10" max="10" width="9" style="32"/>
    <col min="11" max="11" width="11.1083333333333" style="32"/>
    <col min="12" max="12" width="9" style="32"/>
    <col min="13" max="13" width="11.1083333333333" style="32"/>
    <col min="14" max="15" width="9" style="32"/>
    <col min="16" max="16" width="11.1083333333333" style="32"/>
    <col min="17" max="20" width="9" style="32"/>
    <col min="21" max="21" width="11.1083333333333" style="32"/>
    <col min="22" max="16384" width="9" style="32"/>
  </cols>
  <sheetData>
    <row r="1" spans="1:1">
      <c r="A1" s="46" t="s">
        <v>96</v>
      </c>
    </row>
    <row r="2" ht="13.5" customHeight="1" spans="1:1">
      <c r="A2" s="30" t="s">
        <v>26</v>
      </c>
    </row>
    <row r="3" spans="1:17">
      <c r="A3" s="6" t="s">
        <v>103</v>
      </c>
      <c r="B3" s="6" t="s">
        <v>110</v>
      </c>
      <c r="C3" s="6"/>
      <c r="D3" s="6"/>
      <c r="E3" s="6"/>
      <c r="F3" s="6" t="s">
        <v>111</v>
      </c>
      <c r="G3" s="6"/>
      <c r="H3" s="6"/>
      <c r="I3" s="6"/>
      <c r="J3" s="6" t="s">
        <v>329</v>
      </c>
      <c r="K3" s="6"/>
      <c r="L3" s="6"/>
      <c r="M3" s="6"/>
      <c r="N3" s="6" t="s">
        <v>112</v>
      </c>
      <c r="O3" s="6"/>
      <c r="P3" s="6"/>
      <c r="Q3" s="6"/>
    </row>
    <row r="4" spans="1:17">
      <c r="A4" s="57">
        <v>-3.30103</v>
      </c>
      <c r="B4" s="60">
        <f>U31</f>
        <v>100</v>
      </c>
      <c r="C4" s="60">
        <f>U43</f>
        <v>99.7624703087886</v>
      </c>
      <c r="D4" s="60">
        <f>U55</f>
        <v>100</v>
      </c>
      <c r="E4" s="60">
        <f>U67</f>
        <v>100</v>
      </c>
      <c r="F4" s="60">
        <f>V31</f>
        <v>100</v>
      </c>
      <c r="G4" s="60">
        <f>V43</f>
        <v>100</v>
      </c>
      <c r="H4" s="60">
        <f>V55</f>
        <v>98.5781990521327</v>
      </c>
      <c r="I4" s="60">
        <f>V67</f>
        <v>95.2978056426332</v>
      </c>
      <c r="J4" s="60">
        <f>W31</f>
        <v>96.5260545905707</v>
      </c>
      <c r="K4" s="60">
        <f>W43</f>
        <v>100</v>
      </c>
      <c r="L4" s="60">
        <f>W55</f>
        <v>99.5226730310262</v>
      </c>
      <c r="M4" s="60">
        <f>W67</f>
        <v>100</v>
      </c>
      <c r="N4" s="60">
        <f>U79</f>
        <v>100</v>
      </c>
      <c r="O4" s="60">
        <f>V79</f>
        <v>100</v>
      </c>
      <c r="P4" s="60">
        <f>W79</f>
        <v>100</v>
      </c>
      <c r="Q4" s="6"/>
    </row>
    <row r="5" spans="1:17">
      <c r="A5" s="6">
        <v>-4</v>
      </c>
      <c r="B5" s="60">
        <f t="shared" ref="B5:B11" si="0">U32</f>
        <v>95.4081632653061</v>
      </c>
      <c r="C5" s="60">
        <f t="shared" ref="C5:C11" si="1">U44</f>
        <v>100</v>
      </c>
      <c r="D5" s="60">
        <f t="shared" ref="D5:D11" si="2">U56</f>
        <v>92.5837320574163</v>
      </c>
      <c r="E5" s="60">
        <f t="shared" ref="E5:E11" si="3">U68</f>
        <v>96.8051118210863</v>
      </c>
      <c r="F5" s="60">
        <f t="shared" ref="F5:F11" si="4">V32</f>
        <v>99.5061728395062</v>
      </c>
      <c r="G5" s="60">
        <f t="shared" ref="G5:G11" si="5">V44</f>
        <v>97.841726618705</v>
      </c>
      <c r="H5" s="60">
        <f t="shared" ref="H5:H11" si="6">V56</f>
        <v>94.5497630331754</v>
      </c>
      <c r="I5" s="60">
        <f t="shared" ref="I5:I11" si="7">V68</f>
        <v>96.8652037617555</v>
      </c>
      <c r="J5" s="60">
        <f t="shared" ref="J5:J11" si="8">W32</f>
        <v>100</v>
      </c>
      <c r="K5" s="60">
        <f t="shared" ref="K5:K11" si="9">W44</f>
        <v>99.0267639902676</v>
      </c>
      <c r="L5" s="60">
        <f t="shared" ref="L5:L11" si="10">W56</f>
        <v>99.5226730310262</v>
      </c>
      <c r="M5" s="60">
        <f t="shared" ref="M5:M11" si="11">W68</f>
        <v>95.3177257525084</v>
      </c>
      <c r="N5" s="60">
        <f t="shared" ref="N5:N11" si="12">U80</f>
        <v>85.1752021563342</v>
      </c>
      <c r="O5" s="60">
        <f t="shared" ref="O5:O11" si="13">V80</f>
        <v>98.9189189189189</v>
      </c>
      <c r="P5" s="60">
        <f t="shared" ref="P5:P11" si="14">W80</f>
        <v>90.7473309608541</v>
      </c>
      <c r="Q5" s="6"/>
    </row>
    <row r="6" spans="1:17">
      <c r="A6" s="57">
        <v>-4.522879</v>
      </c>
      <c r="B6" s="60">
        <f t="shared" si="0"/>
        <v>97.9591836734694</v>
      </c>
      <c r="C6" s="60">
        <f t="shared" si="1"/>
        <v>98.812351543943</v>
      </c>
      <c r="D6" s="60">
        <f t="shared" si="2"/>
        <v>97.1291866028708</v>
      </c>
      <c r="E6" s="60">
        <f t="shared" si="3"/>
        <v>92.9712460063898</v>
      </c>
      <c r="F6" s="60">
        <f t="shared" si="4"/>
        <v>97.2839506172839</v>
      </c>
      <c r="G6" s="60">
        <f t="shared" si="5"/>
        <v>97.3621103117506</v>
      </c>
      <c r="H6" s="60">
        <f t="shared" si="6"/>
        <v>96.9194312796209</v>
      </c>
      <c r="I6" s="60">
        <f t="shared" si="7"/>
        <v>96.551724137931</v>
      </c>
      <c r="J6" s="60">
        <f t="shared" si="8"/>
        <v>98.2630272952854</v>
      </c>
      <c r="K6" s="60">
        <f t="shared" si="9"/>
        <v>94.4038929440389</v>
      </c>
      <c r="L6" s="60">
        <f t="shared" si="10"/>
        <v>100</v>
      </c>
      <c r="M6" s="60">
        <f t="shared" si="11"/>
        <v>91.304347826087</v>
      </c>
      <c r="N6" s="60">
        <f t="shared" si="12"/>
        <v>92.1832884097035</v>
      </c>
      <c r="O6" s="60">
        <f t="shared" si="13"/>
        <v>95.1351351351351</v>
      </c>
      <c r="P6" s="60">
        <f t="shared" si="14"/>
        <v>89.3238434163701</v>
      </c>
      <c r="Q6" s="6"/>
    </row>
    <row r="7" spans="1:17">
      <c r="A7" s="6">
        <v>-5</v>
      </c>
      <c r="B7" s="60">
        <f t="shared" si="0"/>
        <v>96.4285714285714</v>
      </c>
      <c r="C7" s="60">
        <f t="shared" si="1"/>
        <v>93.8242280285036</v>
      </c>
      <c r="D7" s="60">
        <f t="shared" si="2"/>
        <v>97.1291866028708</v>
      </c>
      <c r="E7" s="60">
        <f t="shared" si="3"/>
        <v>93.6102236421725</v>
      </c>
      <c r="F7" s="60">
        <f t="shared" si="4"/>
        <v>98.5185185185185</v>
      </c>
      <c r="G7" s="60">
        <f t="shared" si="5"/>
        <v>96.8824940047962</v>
      </c>
      <c r="H7" s="60">
        <f t="shared" si="6"/>
        <v>100</v>
      </c>
      <c r="I7" s="60">
        <f t="shared" si="7"/>
        <v>100</v>
      </c>
      <c r="J7" s="60">
        <f t="shared" si="8"/>
        <v>89.0818858560794</v>
      </c>
      <c r="K7" s="60">
        <f t="shared" si="9"/>
        <v>88.5644768856448</v>
      </c>
      <c r="L7" s="60">
        <f t="shared" si="10"/>
        <v>97.6133651551312</v>
      </c>
      <c r="M7" s="60">
        <f t="shared" si="11"/>
        <v>96.3210702341137</v>
      </c>
      <c r="N7" s="60">
        <f t="shared" si="12"/>
        <v>90.2964959568733</v>
      </c>
      <c r="O7" s="60">
        <f t="shared" si="13"/>
        <v>89.1891891891892</v>
      </c>
      <c r="P7" s="60">
        <f t="shared" si="14"/>
        <v>76.5124555160142</v>
      </c>
      <c r="Q7" s="6"/>
    </row>
    <row r="8" spans="1:17">
      <c r="A8" s="6">
        <v>-6</v>
      </c>
      <c r="B8" s="60">
        <f t="shared" si="0"/>
        <v>67.8571428571428</v>
      </c>
      <c r="C8" s="60">
        <f t="shared" si="1"/>
        <v>71.9714964370546</v>
      </c>
      <c r="D8" s="60">
        <f t="shared" si="2"/>
        <v>78.4688995215311</v>
      </c>
      <c r="E8" s="60">
        <f t="shared" si="3"/>
        <v>81.7891373801917</v>
      </c>
      <c r="F8" s="60">
        <f t="shared" si="4"/>
        <v>86.1728395061728</v>
      </c>
      <c r="G8" s="60">
        <f t="shared" si="5"/>
        <v>93.2853717026379</v>
      </c>
      <c r="H8" s="60">
        <f t="shared" si="6"/>
        <v>87.6777251184834</v>
      </c>
      <c r="I8" s="60">
        <f t="shared" si="7"/>
        <v>95.6112852664577</v>
      </c>
      <c r="J8" s="60">
        <f t="shared" si="8"/>
        <v>55.3349875930521</v>
      </c>
      <c r="K8" s="60">
        <f t="shared" si="9"/>
        <v>58.3941605839416</v>
      </c>
      <c r="L8" s="60">
        <f t="shared" si="10"/>
        <v>60.8591885441527</v>
      </c>
      <c r="M8" s="60">
        <f t="shared" si="11"/>
        <v>68.561872909699</v>
      </c>
      <c r="N8" s="60">
        <f t="shared" si="12"/>
        <v>91.3746630727763</v>
      </c>
      <c r="O8" s="60">
        <f t="shared" si="13"/>
        <v>91.3513513513514</v>
      </c>
      <c r="P8" s="60">
        <f t="shared" si="14"/>
        <v>88.6120996441281</v>
      </c>
      <c r="Q8" s="6"/>
    </row>
    <row r="9" spans="1:17">
      <c r="A9" s="6">
        <v>-7</v>
      </c>
      <c r="B9" s="60">
        <f t="shared" si="0"/>
        <v>31.3775510204082</v>
      </c>
      <c r="C9" s="60">
        <f t="shared" si="1"/>
        <v>37.7672209026128</v>
      </c>
      <c r="D9" s="60">
        <f t="shared" si="2"/>
        <v>37.799043062201</v>
      </c>
      <c r="E9" s="60">
        <f t="shared" si="3"/>
        <v>39.9361022364217</v>
      </c>
      <c r="F9" s="60">
        <f t="shared" si="4"/>
        <v>46.1728395061728</v>
      </c>
      <c r="G9" s="60">
        <f t="shared" si="5"/>
        <v>64.7482014388489</v>
      </c>
      <c r="H9" s="60">
        <f t="shared" si="6"/>
        <v>59.478672985782</v>
      </c>
      <c r="I9" s="60">
        <f t="shared" si="7"/>
        <v>68.6520376175549</v>
      </c>
      <c r="J9" s="60">
        <f t="shared" si="8"/>
        <v>30.0248138957816</v>
      </c>
      <c r="K9" s="60">
        <f t="shared" si="9"/>
        <v>30.1703163017032</v>
      </c>
      <c r="L9" s="60">
        <f t="shared" si="10"/>
        <v>29.3556085918854</v>
      </c>
      <c r="M9" s="60">
        <f t="shared" si="11"/>
        <v>28.4280936454849</v>
      </c>
      <c r="N9" s="60">
        <f t="shared" si="12"/>
        <v>83.0188679245283</v>
      </c>
      <c r="O9" s="60">
        <f t="shared" si="13"/>
        <v>84.054054054054</v>
      </c>
      <c r="P9" s="60">
        <f t="shared" si="14"/>
        <v>68.3274021352313</v>
      </c>
      <c r="Q9" s="6"/>
    </row>
    <row r="10" spans="1:17">
      <c r="A10" s="6">
        <v>-8</v>
      </c>
      <c r="B10" s="60">
        <f t="shared" si="0"/>
        <v>27.8061224489796</v>
      </c>
      <c r="C10" s="60">
        <f t="shared" si="1"/>
        <v>23.9904988123515</v>
      </c>
      <c r="D10" s="60">
        <f t="shared" si="2"/>
        <v>21.2918660287081</v>
      </c>
      <c r="E10" s="60">
        <f t="shared" si="3"/>
        <v>19.8083067092652</v>
      </c>
      <c r="F10" s="60">
        <f t="shared" si="4"/>
        <v>28.1481481481481</v>
      </c>
      <c r="G10" s="60">
        <f t="shared" si="5"/>
        <v>32.8537170263789</v>
      </c>
      <c r="H10" s="60">
        <f t="shared" si="6"/>
        <v>29.3838862559242</v>
      </c>
      <c r="I10" s="60">
        <f t="shared" si="7"/>
        <v>31.3479623824451</v>
      </c>
      <c r="J10" s="60">
        <f t="shared" si="8"/>
        <v>24.317617866005</v>
      </c>
      <c r="K10" s="60">
        <f t="shared" si="9"/>
        <v>25.0608272506083</v>
      </c>
      <c r="L10" s="60">
        <f t="shared" si="10"/>
        <v>20.763723150358</v>
      </c>
      <c r="M10" s="60">
        <f t="shared" si="11"/>
        <v>20.7357859531773</v>
      </c>
      <c r="N10" s="60">
        <f t="shared" si="12"/>
        <v>39.8921832884097</v>
      </c>
      <c r="O10" s="60">
        <f t="shared" si="13"/>
        <v>44.0540540540541</v>
      </c>
      <c r="P10" s="60">
        <f t="shared" si="14"/>
        <v>29.8932384341637</v>
      </c>
      <c r="Q10" s="6"/>
    </row>
    <row r="11" spans="1:17">
      <c r="A11" s="6">
        <v>-12</v>
      </c>
      <c r="B11" s="60">
        <f t="shared" si="0"/>
        <v>24.234693877551</v>
      </c>
      <c r="C11" s="60">
        <f t="shared" si="1"/>
        <v>22.0902612826603</v>
      </c>
      <c r="D11" s="60">
        <f t="shared" si="2"/>
        <v>17.9425837320574</v>
      </c>
      <c r="E11" s="60">
        <f t="shared" si="3"/>
        <v>16.2939297124601</v>
      </c>
      <c r="F11" s="60">
        <f t="shared" si="4"/>
        <v>18.0246913580247</v>
      </c>
      <c r="G11" s="60">
        <f t="shared" si="5"/>
        <v>23.2613908872902</v>
      </c>
      <c r="H11" s="60">
        <f t="shared" si="6"/>
        <v>18.957345971564</v>
      </c>
      <c r="I11" s="60">
        <f t="shared" si="7"/>
        <v>13.166144200627</v>
      </c>
      <c r="J11" s="60">
        <f t="shared" si="8"/>
        <v>25.3101736972705</v>
      </c>
      <c r="K11" s="60">
        <f t="shared" si="9"/>
        <v>21.654501216545</v>
      </c>
      <c r="L11" s="60">
        <f t="shared" si="10"/>
        <v>16.7064439140811</v>
      </c>
      <c r="M11" s="60">
        <f t="shared" si="11"/>
        <v>14.7157190635451</v>
      </c>
      <c r="N11" s="60">
        <f t="shared" si="12"/>
        <v>14.2857142857143</v>
      </c>
      <c r="O11" s="60">
        <f t="shared" si="13"/>
        <v>13.5135135135135</v>
      </c>
      <c r="P11" s="60">
        <f t="shared" si="14"/>
        <v>8.54092526690391</v>
      </c>
      <c r="Q11" s="6"/>
    </row>
    <row r="12" spans="2:16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</row>
    <row r="15" spans="1:1">
      <c r="A15" s="30" t="s">
        <v>29</v>
      </c>
    </row>
    <row r="16" spans="1:17">
      <c r="A16" s="6" t="s">
        <v>103</v>
      </c>
      <c r="B16" s="6" t="s">
        <v>110</v>
      </c>
      <c r="C16" s="6"/>
      <c r="D16" s="6"/>
      <c r="E16" s="6"/>
      <c r="F16" s="6" t="s">
        <v>111</v>
      </c>
      <c r="G16" s="6"/>
      <c r="H16" s="6"/>
      <c r="I16" s="6"/>
      <c r="J16" s="6" t="s">
        <v>329</v>
      </c>
      <c r="K16" s="6"/>
      <c r="L16" s="6"/>
      <c r="M16" s="6"/>
      <c r="N16" s="6" t="s">
        <v>112</v>
      </c>
      <c r="O16" s="6"/>
      <c r="P16" s="6"/>
      <c r="Q16" s="6"/>
    </row>
    <row r="17" spans="1:17">
      <c r="A17" s="57">
        <v>-3.30103</v>
      </c>
      <c r="B17" s="60">
        <f>U92</f>
        <v>96.0880195599022</v>
      </c>
      <c r="C17" s="60">
        <f>U104</f>
        <v>100</v>
      </c>
      <c r="D17" s="60">
        <f>U116</f>
        <v>100</v>
      </c>
      <c r="E17" s="55">
        <f>U128</f>
        <v>97.9338842975207</v>
      </c>
      <c r="F17" s="60">
        <f>V92</f>
        <v>100</v>
      </c>
      <c r="G17" s="60">
        <f>V104</f>
        <v>98.874296435272</v>
      </c>
      <c r="H17" s="60">
        <f>V116</f>
        <v>100</v>
      </c>
      <c r="I17" s="60">
        <f>V128</f>
        <v>99.5680345572354</v>
      </c>
      <c r="J17" s="55">
        <f>W92</f>
        <v>100</v>
      </c>
      <c r="K17" s="60">
        <f>W104</f>
        <v>98.8326848249027</v>
      </c>
      <c r="L17" s="60">
        <f>W116</f>
        <v>100</v>
      </c>
      <c r="M17" s="60">
        <f>W128</f>
        <v>97.7551020408163</v>
      </c>
      <c r="N17" s="55">
        <f>U140</f>
        <v>100</v>
      </c>
      <c r="O17" s="55">
        <f>V140</f>
        <v>100</v>
      </c>
      <c r="P17" s="55">
        <f>W140</f>
        <v>98.6531986531986</v>
      </c>
      <c r="Q17" s="6"/>
    </row>
    <row r="18" spans="1:17">
      <c r="A18" s="6">
        <v>-4</v>
      </c>
      <c r="B18" s="60">
        <f t="shared" ref="B18:B24" si="15">U93</f>
        <v>100</v>
      </c>
      <c r="C18" s="60">
        <f t="shared" ref="C18:C24" si="16">U105</f>
        <v>99.8050682261209</v>
      </c>
      <c r="D18" s="60">
        <f t="shared" ref="D18:D24" si="17">U117</f>
        <v>94.8328267477204</v>
      </c>
      <c r="E18" s="55">
        <f t="shared" ref="E18:E24" si="18">U129</f>
        <v>97.3140495867769</v>
      </c>
      <c r="F18" s="60">
        <f t="shared" ref="F18:F24" si="19">V93</f>
        <v>98.7593052109181</v>
      </c>
      <c r="G18" s="60">
        <f t="shared" ref="G18:G24" si="20">V105</f>
        <v>100</v>
      </c>
      <c r="H18" s="60">
        <f t="shared" ref="H18:H24" si="21">V117</f>
        <v>89.3835616438356</v>
      </c>
      <c r="I18" s="60">
        <f t="shared" ref="I18:I24" si="22">V129</f>
        <v>99.1360691144708</v>
      </c>
      <c r="J18" s="55">
        <f t="shared" ref="J18:J24" si="23">W93</f>
        <v>97.051597051597</v>
      </c>
      <c r="K18" s="60">
        <f t="shared" ref="K18:K24" si="24">W105</f>
        <v>100</v>
      </c>
      <c r="L18" s="60">
        <f t="shared" ref="L18:L24" si="25">W117</f>
        <v>87.1621621621622</v>
      </c>
      <c r="M18" s="60">
        <f t="shared" ref="M18:M24" si="26">W129</f>
        <v>100</v>
      </c>
      <c r="N18" s="55">
        <f t="shared" ref="N18:N24" si="27">U141</f>
        <v>97.196261682243</v>
      </c>
      <c r="O18" s="55">
        <f t="shared" ref="O18:O24" si="28">V141</f>
        <v>97.23991507431</v>
      </c>
      <c r="P18" s="55">
        <f t="shared" ref="P18:P24" si="29">W141</f>
        <v>97.979797979798</v>
      </c>
      <c r="Q18" s="6"/>
    </row>
    <row r="19" spans="1:17">
      <c r="A19" s="57">
        <v>-4.522879</v>
      </c>
      <c r="B19" s="60">
        <f t="shared" si="15"/>
        <v>93.1540342298289</v>
      </c>
      <c r="C19" s="60">
        <f t="shared" si="16"/>
        <v>98.8304093567251</v>
      </c>
      <c r="D19" s="60">
        <f t="shared" si="17"/>
        <v>89.9696048632219</v>
      </c>
      <c r="E19" s="55">
        <f t="shared" si="18"/>
        <v>100</v>
      </c>
      <c r="F19" s="60">
        <f t="shared" si="19"/>
        <v>96.029776674938</v>
      </c>
      <c r="G19" s="60">
        <f t="shared" si="20"/>
        <v>100</v>
      </c>
      <c r="H19" s="60">
        <f t="shared" si="21"/>
        <v>91.4383561643836</v>
      </c>
      <c r="I19" s="60">
        <f t="shared" si="22"/>
        <v>100</v>
      </c>
      <c r="J19" s="55">
        <f t="shared" si="23"/>
        <v>95.3316953316953</v>
      </c>
      <c r="K19" s="60">
        <f t="shared" si="24"/>
        <v>94.9416342412451</v>
      </c>
      <c r="L19" s="60">
        <f t="shared" si="25"/>
        <v>88.1756756756757</v>
      </c>
      <c r="M19" s="60">
        <f t="shared" si="26"/>
        <v>98.5714285714286</v>
      </c>
      <c r="N19" s="55">
        <f t="shared" si="27"/>
        <v>99.0654205607477</v>
      </c>
      <c r="O19" s="55">
        <f t="shared" si="28"/>
        <v>93.8428874734607</v>
      </c>
      <c r="P19" s="55">
        <f t="shared" si="29"/>
        <v>100</v>
      </c>
      <c r="Q19" s="6"/>
    </row>
    <row r="20" spans="1:17">
      <c r="A20" s="6">
        <v>-5</v>
      </c>
      <c r="B20" s="60">
        <f t="shared" si="15"/>
        <v>55.0122249388753</v>
      </c>
      <c r="C20" s="60">
        <f t="shared" si="16"/>
        <v>96.6861598440546</v>
      </c>
      <c r="D20" s="60">
        <f t="shared" si="17"/>
        <v>93.9209726443769</v>
      </c>
      <c r="E20" s="55">
        <f t="shared" si="18"/>
        <v>96.4876033057851</v>
      </c>
      <c r="F20" s="60">
        <f t="shared" si="19"/>
        <v>94.7890818858561</v>
      </c>
      <c r="G20" s="60">
        <f t="shared" si="20"/>
        <v>98.1238273921201</v>
      </c>
      <c r="H20" s="60">
        <f t="shared" si="21"/>
        <v>100</v>
      </c>
      <c r="I20" s="60">
        <f t="shared" si="22"/>
        <v>98.2721382289417</v>
      </c>
      <c r="J20" s="55">
        <f t="shared" si="23"/>
        <v>86.977886977887</v>
      </c>
      <c r="K20" s="60">
        <f t="shared" si="24"/>
        <v>90.272373540856</v>
      </c>
      <c r="L20" s="60">
        <f t="shared" si="25"/>
        <v>88.8513513513514</v>
      </c>
      <c r="M20" s="60">
        <f t="shared" si="26"/>
        <v>94.6938775510204</v>
      </c>
      <c r="N20" s="55">
        <f t="shared" si="27"/>
        <v>93.6915887850467</v>
      </c>
      <c r="O20" s="55">
        <f t="shared" si="28"/>
        <v>94.0552016985138</v>
      </c>
      <c r="P20" s="55">
        <f t="shared" si="29"/>
        <v>95.2861952861953</v>
      </c>
      <c r="Q20" s="6"/>
    </row>
    <row r="21" spans="1:17">
      <c r="A21" s="6">
        <v>-6</v>
      </c>
      <c r="B21" s="60">
        <f t="shared" si="15"/>
        <v>36.6748166259169</v>
      </c>
      <c r="C21" s="60">
        <f t="shared" si="16"/>
        <v>81.6764132553606</v>
      </c>
      <c r="D21" s="60">
        <f t="shared" si="17"/>
        <v>77.5075987841945</v>
      </c>
      <c r="E21" s="55">
        <f t="shared" si="18"/>
        <v>76.4462809917355</v>
      </c>
      <c r="F21" s="60">
        <f t="shared" si="19"/>
        <v>83.8709677419355</v>
      </c>
      <c r="G21" s="60">
        <f t="shared" si="20"/>
        <v>94.5590994371482</v>
      </c>
      <c r="H21" s="60">
        <f t="shared" si="21"/>
        <v>90.7534246575343</v>
      </c>
      <c r="I21" s="60">
        <f t="shared" si="22"/>
        <v>88.1209503239741</v>
      </c>
      <c r="J21" s="55">
        <f t="shared" si="23"/>
        <v>56.7567567567567</v>
      </c>
      <c r="K21" s="60">
        <f t="shared" si="24"/>
        <v>64.591439688716</v>
      </c>
      <c r="L21" s="60">
        <f t="shared" si="25"/>
        <v>65.2027027027027</v>
      </c>
      <c r="M21" s="60">
        <f t="shared" si="26"/>
        <v>61.6326530612245</v>
      </c>
      <c r="N21" s="55">
        <f t="shared" si="27"/>
        <v>91.8224299065421</v>
      </c>
      <c r="O21" s="55">
        <f t="shared" si="28"/>
        <v>89.8089171974522</v>
      </c>
      <c r="P21" s="55">
        <f t="shared" si="29"/>
        <v>94.6127946127946</v>
      </c>
      <c r="Q21" s="6"/>
    </row>
    <row r="22" spans="1:17">
      <c r="A22" s="6">
        <v>-7</v>
      </c>
      <c r="B22" s="60">
        <f t="shared" si="15"/>
        <v>28.1173594132029</v>
      </c>
      <c r="C22" s="60">
        <f t="shared" si="16"/>
        <v>46.9785575048733</v>
      </c>
      <c r="D22" s="60">
        <f t="shared" si="17"/>
        <v>40.1215805471125</v>
      </c>
      <c r="E22" s="55">
        <f t="shared" si="18"/>
        <v>40.702479338843</v>
      </c>
      <c r="F22" s="60">
        <f t="shared" si="19"/>
        <v>53.1017369727047</v>
      </c>
      <c r="G22" s="60">
        <f t="shared" si="20"/>
        <v>68.8555347091933</v>
      </c>
      <c r="H22" s="60">
        <f t="shared" si="21"/>
        <v>66.4383561643836</v>
      </c>
      <c r="I22" s="60">
        <f t="shared" si="22"/>
        <v>58.963282937365</v>
      </c>
      <c r="J22" s="55">
        <f t="shared" si="23"/>
        <v>27.5184275184275</v>
      </c>
      <c r="K22" s="60">
        <f t="shared" si="24"/>
        <v>40.272373540856</v>
      </c>
      <c r="L22" s="60">
        <f t="shared" si="25"/>
        <v>25.6756756756757</v>
      </c>
      <c r="M22" s="60">
        <f t="shared" si="26"/>
        <v>31.8367346938775</v>
      </c>
      <c r="N22" s="55">
        <f t="shared" si="27"/>
        <v>80.3738317757009</v>
      </c>
      <c r="O22" s="55">
        <f t="shared" si="28"/>
        <v>78.5562632696391</v>
      </c>
      <c r="P22" s="55">
        <f t="shared" si="29"/>
        <v>65.993265993266</v>
      </c>
      <c r="Q22" s="6"/>
    </row>
    <row r="23" spans="1:17">
      <c r="A23" s="6">
        <v>-8</v>
      </c>
      <c r="B23" s="60">
        <f t="shared" si="15"/>
        <v>22.4938875305623</v>
      </c>
      <c r="C23" s="60">
        <f t="shared" si="16"/>
        <v>35.0877192982456</v>
      </c>
      <c r="D23" s="60">
        <f t="shared" si="17"/>
        <v>23.1003039513678</v>
      </c>
      <c r="E23" s="55">
        <f t="shared" si="18"/>
        <v>25.6198347107438</v>
      </c>
      <c r="F23" s="60">
        <f t="shared" si="19"/>
        <v>27.2952853598015</v>
      </c>
      <c r="G23" s="60">
        <f t="shared" si="20"/>
        <v>42.2138836772983</v>
      </c>
      <c r="H23" s="60">
        <f t="shared" si="21"/>
        <v>31.5068493150685</v>
      </c>
      <c r="I23" s="60">
        <f t="shared" si="22"/>
        <v>29.5896328293737</v>
      </c>
      <c r="J23" s="55">
        <f t="shared" si="23"/>
        <v>24.8157248157248</v>
      </c>
      <c r="K23" s="60">
        <f t="shared" si="24"/>
        <v>32.295719844358</v>
      </c>
      <c r="L23" s="60">
        <f t="shared" si="25"/>
        <v>19.5945945945946</v>
      </c>
      <c r="M23" s="60">
        <f t="shared" si="26"/>
        <v>23.8775510204082</v>
      </c>
      <c r="N23" s="55">
        <f t="shared" si="27"/>
        <v>42.9906542056075</v>
      </c>
      <c r="O23" s="55">
        <f t="shared" si="28"/>
        <v>40.1273885350318</v>
      </c>
      <c r="P23" s="55">
        <f t="shared" si="29"/>
        <v>22.8956228956229</v>
      </c>
      <c r="Q23" s="6"/>
    </row>
    <row r="24" spans="1:17">
      <c r="A24" s="6">
        <v>-12</v>
      </c>
      <c r="B24" s="60">
        <f t="shared" si="15"/>
        <v>18.3374083129584</v>
      </c>
      <c r="C24" s="60">
        <f t="shared" si="16"/>
        <v>32.5536062378168</v>
      </c>
      <c r="D24" s="60">
        <f t="shared" si="17"/>
        <v>18.8449854103343</v>
      </c>
      <c r="E24" s="55">
        <f t="shared" si="18"/>
        <v>22.1074380165289</v>
      </c>
      <c r="F24" s="60">
        <f t="shared" si="19"/>
        <v>20.5955334987593</v>
      </c>
      <c r="G24" s="60">
        <f t="shared" si="20"/>
        <v>33.3958724202627</v>
      </c>
      <c r="H24" s="60">
        <f t="shared" si="21"/>
        <v>20.2054801369863</v>
      </c>
      <c r="I24" s="60">
        <f t="shared" si="22"/>
        <v>22.4622030237581</v>
      </c>
      <c r="J24" s="55">
        <f t="shared" si="23"/>
        <v>21.1302211302211</v>
      </c>
      <c r="K24" s="60">
        <f t="shared" si="24"/>
        <v>31.1284046692607</v>
      </c>
      <c r="L24" s="60">
        <f t="shared" si="25"/>
        <v>19.2567567567568</v>
      </c>
      <c r="M24" s="60">
        <f t="shared" si="26"/>
        <v>21.2244897959184</v>
      </c>
      <c r="N24" s="55">
        <f t="shared" si="27"/>
        <v>21.7289719626168</v>
      </c>
      <c r="O24" s="55">
        <f t="shared" si="28"/>
        <v>21.8683651804671</v>
      </c>
      <c r="P24" s="55">
        <f t="shared" si="29"/>
        <v>8.41750841750842</v>
      </c>
      <c r="Q24" s="6"/>
    </row>
    <row r="25" spans="2:14"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7" spans="1:1">
      <c r="A27" s="46" t="s">
        <v>26</v>
      </c>
    </row>
    <row r="28" spans="1:1">
      <c r="A28" s="46" t="s">
        <v>2</v>
      </c>
    </row>
    <row r="29" spans="16:21">
      <c r="P29" s="46" t="s">
        <v>25</v>
      </c>
      <c r="Q29" s="46"/>
      <c r="R29" s="46"/>
      <c r="S29" s="46"/>
      <c r="T29" s="46"/>
      <c r="U29" s="46" t="s">
        <v>107</v>
      </c>
    </row>
    <row r="30" spans="1:23">
      <c r="A30" s="6" t="s">
        <v>103</v>
      </c>
      <c r="B30" s="6" t="s">
        <v>110</v>
      </c>
      <c r="C30" s="6"/>
      <c r="D30" s="6"/>
      <c r="E30" s="6" t="s">
        <v>111</v>
      </c>
      <c r="F30" s="6"/>
      <c r="G30" s="6"/>
      <c r="H30" s="6" t="s">
        <v>329</v>
      </c>
      <c r="I30" s="6"/>
      <c r="J30" s="6"/>
      <c r="P30" s="32" t="s">
        <v>110</v>
      </c>
      <c r="Q30" s="32" t="s">
        <v>111</v>
      </c>
      <c r="R30" s="32" t="s">
        <v>329</v>
      </c>
      <c r="U30" s="32" t="s">
        <v>110</v>
      </c>
      <c r="V30" s="32" t="s">
        <v>111</v>
      </c>
      <c r="W30" s="32" t="s">
        <v>329</v>
      </c>
    </row>
    <row r="31" spans="1:24">
      <c r="A31" s="57">
        <v>-3.30103</v>
      </c>
      <c r="B31" s="6">
        <v>0.0655</v>
      </c>
      <c r="C31" s="6">
        <v>0.064</v>
      </c>
      <c r="D31" s="6">
        <v>0.0665</v>
      </c>
      <c r="E31" s="6">
        <v>0.0695</v>
      </c>
      <c r="F31" s="6">
        <v>0.0625</v>
      </c>
      <c r="G31" s="6">
        <v>0.0705</v>
      </c>
      <c r="H31" s="6">
        <v>0.0675</v>
      </c>
      <c r="I31" s="6">
        <v>0.0695</v>
      </c>
      <c r="J31" s="6">
        <v>0.0575</v>
      </c>
      <c r="P31" s="34">
        <f>AVERAGE(B31:D31)</f>
        <v>0.0653333333333333</v>
      </c>
      <c r="Q31" s="34">
        <f>AVERAGE(E31:G31)</f>
        <v>0.0675</v>
      </c>
      <c r="R31" s="34">
        <f>AVERAGE(H31:J31)</f>
        <v>0.0648333333333333</v>
      </c>
      <c r="S31" s="34"/>
      <c r="U31" s="55">
        <f>P31/$P$31*100</f>
        <v>100</v>
      </c>
      <c r="V31" s="55">
        <f>Q31/$Q$31*100</f>
        <v>100</v>
      </c>
      <c r="W31" s="55">
        <f>R31/$R$32*100</f>
        <v>96.5260545905707</v>
      </c>
      <c r="X31" s="55"/>
    </row>
    <row r="32" spans="1:24">
      <c r="A32" s="57">
        <v>-4</v>
      </c>
      <c r="B32" s="6">
        <v>0.0625</v>
      </c>
      <c r="C32" s="6">
        <v>0.061</v>
      </c>
      <c r="D32" s="6">
        <v>0.0635</v>
      </c>
      <c r="E32" s="6">
        <v>0.066</v>
      </c>
      <c r="F32" s="6">
        <v>0.066</v>
      </c>
      <c r="G32" s="6">
        <v>0.0695</v>
      </c>
      <c r="H32" s="6">
        <v>0.069</v>
      </c>
      <c r="I32" s="6">
        <v>0.0665</v>
      </c>
      <c r="J32" s="6">
        <v>0.066</v>
      </c>
      <c r="P32" s="34">
        <f t="shared" ref="P32:P38" si="30">AVERAGE(B32:D32)</f>
        <v>0.0623333333333333</v>
      </c>
      <c r="Q32" s="34">
        <f t="shared" ref="Q32:Q38" si="31">AVERAGE(E32:G32)</f>
        <v>0.0671666666666667</v>
      </c>
      <c r="R32" s="34">
        <f t="shared" ref="R32:R38" si="32">AVERAGE(H32:J32)</f>
        <v>0.0671666666666667</v>
      </c>
      <c r="S32" s="34"/>
      <c r="U32" s="55">
        <f t="shared" ref="U32:U38" si="33">P32/$P$31*100</f>
        <v>95.4081632653061</v>
      </c>
      <c r="V32" s="55">
        <f t="shared" ref="V32:V38" si="34">Q32/$Q$31*100</f>
        <v>99.5061728395062</v>
      </c>
      <c r="W32" s="55">
        <f t="shared" ref="W32:W38" si="35">R32/$R$32*100</f>
        <v>100</v>
      </c>
      <c r="X32" s="55"/>
    </row>
    <row r="33" spans="1:24">
      <c r="A33" s="57">
        <v>-4.522879</v>
      </c>
      <c r="B33" s="6">
        <v>0.065</v>
      </c>
      <c r="C33" s="6">
        <v>0.063</v>
      </c>
      <c r="D33" s="6">
        <v>0.064</v>
      </c>
      <c r="E33" s="6">
        <v>0.064</v>
      </c>
      <c r="F33" s="6">
        <v>0.0645</v>
      </c>
      <c r="G33" s="6">
        <v>0.0685</v>
      </c>
      <c r="H33" s="6">
        <v>0.064</v>
      </c>
      <c r="I33" s="6">
        <v>0.0675</v>
      </c>
      <c r="J33" s="6">
        <v>0.0665</v>
      </c>
      <c r="P33" s="34">
        <f t="shared" si="30"/>
        <v>0.064</v>
      </c>
      <c r="Q33" s="34">
        <f t="shared" si="31"/>
        <v>0.0656666666666667</v>
      </c>
      <c r="R33" s="34">
        <f t="shared" si="32"/>
        <v>0.066</v>
      </c>
      <c r="S33" s="34"/>
      <c r="U33" s="55">
        <f t="shared" si="33"/>
        <v>97.9591836734694</v>
      </c>
      <c r="V33" s="55">
        <f t="shared" si="34"/>
        <v>97.2839506172839</v>
      </c>
      <c r="W33" s="55">
        <f t="shared" si="35"/>
        <v>98.2630272952854</v>
      </c>
      <c r="X33" s="55"/>
    </row>
    <row r="34" spans="1:24">
      <c r="A34" s="57">
        <v>-5</v>
      </c>
      <c r="B34" s="6">
        <v>0.064</v>
      </c>
      <c r="C34" s="6">
        <v>0.063</v>
      </c>
      <c r="D34" s="6">
        <v>0.062</v>
      </c>
      <c r="E34" s="6">
        <v>0.068</v>
      </c>
      <c r="F34" s="6">
        <v>0.0665</v>
      </c>
      <c r="G34" s="6">
        <v>0.065</v>
      </c>
      <c r="H34" s="6">
        <v>0.061</v>
      </c>
      <c r="I34" s="6">
        <v>0.0605</v>
      </c>
      <c r="J34" s="6">
        <v>0.058</v>
      </c>
      <c r="P34" s="34">
        <f t="shared" si="30"/>
        <v>0.063</v>
      </c>
      <c r="Q34" s="34">
        <f t="shared" si="31"/>
        <v>0.0665</v>
      </c>
      <c r="R34" s="34">
        <f t="shared" si="32"/>
        <v>0.0598333333333333</v>
      </c>
      <c r="S34" s="34"/>
      <c r="U34" s="55">
        <f t="shared" si="33"/>
        <v>96.4285714285714</v>
      </c>
      <c r="V34" s="55">
        <f t="shared" si="34"/>
        <v>98.5185185185185</v>
      </c>
      <c r="W34" s="55">
        <f t="shared" si="35"/>
        <v>89.0818858560794</v>
      </c>
      <c r="X34" s="55"/>
    </row>
    <row r="35" spans="1:24">
      <c r="A35" s="57">
        <v>-6</v>
      </c>
      <c r="B35" s="6">
        <v>0.0475</v>
      </c>
      <c r="C35" s="6">
        <v>0.043</v>
      </c>
      <c r="D35" s="6">
        <v>0.0425</v>
      </c>
      <c r="E35" s="6">
        <v>0.0575</v>
      </c>
      <c r="F35" s="6">
        <v>0.059</v>
      </c>
      <c r="G35" s="6">
        <v>0.058</v>
      </c>
      <c r="H35" s="6">
        <v>0.0385</v>
      </c>
      <c r="I35" s="6">
        <v>0.037</v>
      </c>
      <c r="J35" s="6">
        <v>0.036</v>
      </c>
      <c r="P35" s="34">
        <f t="shared" si="30"/>
        <v>0.0443333333333333</v>
      </c>
      <c r="Q35" s="34">
        <f t="shared" si="31"/>
        <v>0.0581666666666667</v>
      </c>
      <c r="R35" s="34">
        <f t="shared" si="32"/>
        <v>0.0371666666666667</v>
      </c>
      <c r="S35" s="34"/>
      <c r="U35" s="55">
        <f t="shared" si="33"/>
        <v>67.8571428571428</v>
      </c>
      <c r="V35" s="55">
        <f t="shared" si="34"/>
        <v>86.1728395061728</v>
      </c>
      <c r="W35" s="55">
        <f t="shared" si="35"/>
        <v>55.3349875930521</v>
      </c>
      <c r="X35" s="55"/>
    </row>
    <row r="36" spans="1:24">
      <c r="A36" s="57">
        <v>-7</v>
      </c>
      <c r="B36" s="6">
        <v>0.0225</v>
      </c>
      <c r="C36" s="6">
        <v>0.0195</v>
      </c>
      <c r="D36" s="6">
        <v>0.0195</v>
      </c>
      <c r="E36" s="6">
        <v>0.0315</v>
      </c>
      <c r="F36" s="6">
        <v>0.028</v>
      </c>
      <c r="G36" s="6">
        <v>0.034</v>
      </c>
      <c r="H36" s="6">
        <v>0.0205</v>
      </c>
      <c r="I36" s="6">
        <v>0.0205</v>
      </c>
      <c r="J36" s="6">
        <v>0.0195</v>
      </c>
      <c r="P36" s="34">
        <f t="shared" si="30"/>
        <v>0.0205</v>
      </c>
      <c r="Q36" s="34">
        <f t="shared" si="31"/>
        <v>0.0311666666666667</v>
      </c>
      <c r="R36" s="34">
        <f t="shared" si="32"/>
        <v>0.0201666666666667</v>
      </c>
      <c r="S36" s="34"/>
      <c r="U36" s="55">
        <f t="shared" si="33"/>
        <v>31.3775510204082</v>
      </c>
      <c r="V36" s="55">
        <f t="shared" si="34"/>
        <v>46.1728395061728</v>
      </c>
      <c r="W36" s="55">
        <f t="shared" si="35"/>
        <v>30.0248138957816</v>
      </c>
      <c r="X36" s="55"/>
    </row>
    <row r="37" spans="1:24">
      <c r="A37" s="57">
        <v>-8</v>
      </c>
      <c r="B37" s="6">
        <v>0.0195</v>
      </c>
      <c r="C37" s="6">
        <v>0.019</v>
      </c>
      <c r="D37" s="6">
        <v>0.016</v>
      </c>
      <c r="E37" s="6">
        <v>0.0195</v>
      </c>
      <c r="F37" s="6">
        <v>0.022</v>
      </c>
      <c r="G37" s="6">
        <v>0.0155</v>
      </c>
      <c r="H37" s="6">
        <v>0.02</v>
      </c>
      <c r="I37" s="6">
        <v>0.015</v>
      </c>
      <c r="J37" s="6">
        <v>0.014</v>
      </c>
      <c r="P37" s="34">
        <f t="shared" si="30"/>
        <v>0.0181666666666667</v>
      </c>
      <c r="Q37" s="34">
        <f t="shared" si="31"/>
        <v>0.019</v>
      </c>
      <c r="R37" s="34">
        <f t="shared" si="32"/>
        <v>0.0163333333333333</v>
      </c>
      <c r="S37" s="34"/>
      <c r="U37" s="55">
        <f t="shared" si="33"/>
        <v>27.8061224489796</v>
      </c>
      <c r="V37" s="55">
        <f t="shared" si="34"/>
        <v>28.1481481481481</v>
      </c>
      <c r="W37" s="55">
        <f t="shared" si="35"/>
        <v>24.317617866005</v>
      </c>
      <c r="X37" s="55"/>
    </row>
    <row r="38" spans="1:24">
      <c r="A38" s="57">
        <v>-12</v>
      </c>
      <c r="B38" s="6">
        <v>0.0175</v>
      </c>
      <c r="C38" s="6">
        <v>0.0135</v>
      </c>
      <c r="D38" s="6">
        <v>0.0165</v>
      </c>
      <c r="E38" s="6">
        <v>0.012</v>
      </c>
      <c r="F38" s="6">
        <v>0.012</v>
      </c>
      <c r="G38" s="6">
        <v>0.0125</v>
      </c>
      <c r="H38" s="6">
        <v>0.017</v>
      </c>
      <c r="I38" s="6">
        <v>0.0175</v>
      </c>
      <c r="J38" s="6">
        <v>0.0165</v>
      </c>
      <c r="P38" s="34">
        <f t="shared" si="30"/>
        <v>0.0158333333333333</v>
      </c>
      <c r="Q38" s="34">
        <f t="shared" si="31"/>
        <v>0.0121666666666667</v>
      </c>
      <c r="R38" s="34">
        <f t="shared" si="32"/>
        <v>0.017</v>
      </c>
      <c r="S38" s="34"/>
      <c r="U38" s="55">
        <f t="shared" si="33"/>
        <v>24.234693877551</v>
      </c>
      <c r="V38" s="55">
        <f t="shared" si="34"/>
        <v>18.0246913580247</v>
      </c>
      <c r="W38" s="55">
        <f t="shared" si="35"/>
        <v>25.3101736972705</v>
      </c>
      <c r="X38" s="55"/>
    </row>
    <row r="40" spans="1:1">
      <c r="A40" s="46" t="s">
        <v>3</v>
      </c>
    </row>
    <row r="41" spans="16:21">
      <c r="P41" s="46" t="s">
        <v>25</v>
      </c>
      <c r="Q41" s="46"/>
      <c r="R41" s="46"/>
      <c r="S41" s="46"/>
      <c r="T41" s="46"/>
      <c r="U41" s="46" t="s">
        <v>107</v>
      </c>
    </row>
    <row r="42" spans="1:23">
      <c r="A42" s="6" t="s">
        <v>103</v>
      </c>
      <c r="B42" s="6" t="s">
        <v>110</v>
      </c>
      <c r="C42" s="6"/>
      <c r="D42" s="6"/>
      <c r="E42" s="6" t="s">
        <v>111</v>
      </c>
      <c r="F42" s="6"/>
      <c r="G42" s="6"/>
      <c r="H42" s="6" t="s">
        <v>329</v>
      </c>
      <c r="I42" s="6"/>
      <c r="J42" s="6"/>
      <c r="P42" s="32" t="s">
        <v>110</v>
      </c>
      <c r="Q42" s="32" t="s">
        <v>111</v>
      </c>
      <c r="R42" s="32" t="s">
        <v>329</v>
      </c>
      <c r="U42" s="32" t="s">
        <v>110</v>
      </c>
      <c r="V42" s="32" t="s">
        <v>111</v>
      </c>
      <c r="W42" s="32" t="s">
        <v>329</v>
      </c>
    </row>
    <row r="43" spans="1:24">
      <c r="A43" s="57">
        <v>-3.30103</v>
      </c>
      <c r="B43" s="6">
        <v>0.0715</v>
      </c>
      <c r="C43" s="6">
        <v>0.0705</v>
      </c>
      <c r="D43" s="6">
        <v>0.068</v>
      </c>
      <c r="E43" s="6">
        <v>0.0725</v>
      </c>
      <c r="F43" s="6">
        <v>0.0655</v>
      </c>
      <c r="G43" s="6">
        <v>0.0705</v>
      </c>
      <c r="H43" s="6">
        <v>0.0705</v>
      </c>
      <c r="I43" s="6">
        <v>0.068</v>
      </c>
      <c r="J43" s="6">
        <v>0.067</v>
      </c>
      <c r="P43" s="34">
        <f t="shared" ref="P43:P50" si="36">AVERAGE(B43:D43)</f>
        <v>0.07</v>
      </c>
      <c r="Q43" s="34">
        <f t="shared" ref="Q43:Q50" si="37">AVERAGE(E43:G43)</f>
        <v>0.0695</v>
      </c>
      <c r="R43" s="34">
        <f t="shared" ref="R43:R50" si="38">AVERAGE(H43:J43)</f>
        <v>0.0685</v>
      </c>
      <c r="S43" s="34"/>
      <c r="U43" s="55">
        <f>P43/$P$44*100</f>
        <v>99.7624703087886</v>
      </c>
      <c r="V43" s="55">
        <f>Q43/$Q$43*100</f>
        <v>100</v>
      </c>
      <c r="W43" s="55">
        <f>R43/$R$43*100</f>
        <v>100</v>
      </c>
      <c r="X43" s="55"/>
    </row>
    <row r="44" spans="1:24">
      <c r="A44" s="57">
        <v>-4</v>
      </c>
      <c r="B44" s="6">
        <v>0.069</v>
      </c>
      <c r="C44" s="6">
        <v>0.0695</v>
      </c>
      <c r="D44" s="6">
        <v>0.072</v>
      </c>
      <c r="E44" s="6">
        <v>0.0705</v>
      </c>
      <c r="F44" s="6">
        <v>0.068</v>
      </c>
      <c r="G44" s="6">
        <v>0.0655</v>
      </c>
      <c r="H44" s="6">
        <v>0.067</v>
      </c>
      <c r="I44" s="6">
        <v>0.0685</v>
      </c>
      <c r="J44" s="6">
        <v>0.068</v>
      </c>
      <c r="P44" s="34">
        <f t="shared" si="36"/>
        <v>0.0701666666666667</v>
      </c>
      <c r="Q44" s="34">
        <f t="shared" si="37"/>
        <v>0.068</v>
      </c>
      <c r="R44" s="34">
        <f t="shared" si="38"/>
        <v>0.0678333333333333</v>
      </c>
      <c r="S44" s="34"/>
      <c r="U44" s="55">
        <f t="shared" ref="U44:U50" si="39">P44/$P$44*100</f>
        <v>100</v>
      </c>
      <c r="V44" s="55">
        <f t="shared" ref="V44:V50" si="40">Q44/$Q$43*100</f>
        <v>97.841726618705</v>
      </c>
      <c r="W44" s="55">
        <f t="shared" ref="W44:W50" si="41">R44/$R$43*100</f>
        <v>99.0267639902676</v>
      </c>
      <c r="X44" s="55"/>
    </row>
    <row r="45" spans="1:24">
      <c r="A45" s="57">
        <v>-4.522879</v>
      </c>
      <c r="B45" s="6">
        <v>0.0715</v>
      </c>
      <c r="C45" s="6">
        <v>0.07</v>
      </c>
      <c r="D45" s="6">
        <v>0.0665</v>
      </c>
      <c r="E45" s="6">
        <v>0.069</v>
      </c>
      <c r="F45" s="6">
        <v>0.0655</v>
      </c>
      <c r="G45" s="6">
        <v>0.0685</v>
      </c>
      <c r="H45" s="6">
        <v>0.065</v>
      </c>
      <c r="I45" s="6">
        <v>0.064</v>
      </c>
      <c r="J45" s="6">
        <v>0.065</v>
      </c>
      <c r="P45" s="34">
        <f t="shared" si="36"/>
        <v>0.0693333333333333</v>
      </c>
      <c r="Q45" s="34">
        <f t="shared" si="37"/>
        <v>0.0676666666666667</v>
      </c>
      <c r="R45" s="34">
        <f t="shared" si="38"/>
        <v>0.0646666666666667</v>
      </c>
      <c r="S45" s="34"/>
      <c r="U45" s="55">
        <f t="shared" si="39"/>
        <v>98.812351543943</v>
      </c>
      <c r="V45" s="55">
        <f t="shared" si="40"/>
        <v>97.3621103117506</v>
      </c>
      <c r="W45" s="55">
        <f t="shared" si="41"/>
        <v>94.4038929440389</v>
      </c>
      <c r="X45" s="55"/>
    </row>
    <row r="46" spans="1:24">
      <c r="A46" s="57">
        <v>-5</v>
      </c>
      <c r="B46" s="6">
        <v>0.0655</v>
      </c>
      <c r="C46" s="6">
        <v>0.0675</v>
      </c>
      <c r="D46" s="6">
        <v>0.0645</v>
      </c>
      <c r="E46" s="6">
        <v>0.0705</v>
      </c>
      <c r="F46" s="6">
        <v>0.066</v>
      </c>
      <c r="G46" s="6">
        <v>0.0655</v>
      </c>
      <c r="H46" s="6">
        <v>0.063</v>
      </c>
      <c r="I46" s="6">
        <v>0.0595</v>
      </c>
      <c r="J46" s="6">
        <v>0.0595</v>
      </c>
      <c r="P46" s="34">
        <f t="shared" si="36"/>
        <v>0.0658333333333333</v>
      </c>
      <c r="Q46" s="34">
        <f t="shared" si="37"/>
        <v>0.0673333333333333</v>
      </c>
      <c r="R46" s="34">
        <f t="shared" si="38"/>
        <v>0.0606666666666667</v>
      </c>
      <c r="S46" s="34"/>
      <c r="U46" s="55">
        <f t="shared" si="39"/>
        <v>93.8242280285036</v>
      </c>
      <c r="V46" s="55">
        <f t="shared" si="40"/>
        <v>96.8824940047962</v>
      </c>
      <c r="W46" s="55">
        <f t="shared" si="41"/>
        <v>88.5644768856448</v>
      </c>
      <c r="X46" s="55"/>
    </row>
    <row r="47" spans="1:24">
      <c r="A47" s="57">
        <v>-6</v>
      </c>
      <c r="B47" s="6">
        <v>0.0515</v>
      </c>
      <c r="C47" s="6">
        <v>0.051</v>
      </c>
      <c r="D47" s="6">
        <v>0.049</v>
      </c>
      <c r="E47" s="6">
        <v>0.0655</v>
      </c>
      <c r="F47" s="6">
        <v>0.066</v>
      </c>
      <c r="G47" s="6">
        <v>0.063</v>
      </c>
      <c r="H47" s="6">
        <v>0.0385</v>
      </c>
      <c r="I47" s="6">
        <v>0.0405</v>
      </c>
      <c r="J47" s="6">
        <v>0.041</v>
      </c>
      <c r="P47" s="34">
        <f t="shared" si="36"/>
        <v>0.0505</v>
      </c>
      <c r="Q47" s="34">
        <f t="shared" si="37"/>
        <v>0.0648333333333333</v>
      </c>
      <c r="R47" s="34">
        <f t="shared" si="38"/>
        <v>0.04</v>
      </c>
      <c r="S47" s="34"/>
      <c r="U47" s="55">
        <f t="shared" si="39"/>
        <v>71.9714964370546</v>
      </c>
      <c r="V47" s="55">
        <f t="shared" si="40"/>
        <v>93.2853717026379</v>
      </c>
      <c r="W47" s="55">
        <f t="shared" si="41"/>
        <v>58.3941605839416</v>
      </c>
      <c r="X47" s="55"/>
    </row>
    <row r="48" spans="1:24">
      <c r="A48" s="57">
        <v>-7</v>
      </c>
      <c r="B48" s="6">
        <v>0.0275</v>
      </c>
      <c r="C48" s="6">
        <v>0.0255</v>
      </c>
      <c r="D48" s="6">
        <v>0.0265</v>
      </c>
      <c r="E48" s="6">
        <v>0.0445</v>
      </c>
      <c r="F48" s="6">
        <v>0.0445</v>
      </c>
      <c r="G48" s="6">
        <v>0.046</v>
      </c>
      <c r="H48" s="6">
        <v>0.02</v>
      </c>
      <c r="I48" s="6">
        <v>0.021</v>
      </c>
      <c r="J48" s="6">
        <v>0.021</v>
      </c>
      <c r="P48" s="34">
        <f t="shared" si="36"/>
        <v>0.0265</v>
      </c>
      <c r="Q48" s="34">
        <f t="shared" si="37"/>
        <v>0.045</v>
      </c>
      <c r="R48" s="34">
        <f t="shared" si="38"/>
        <v>0.0206666666666667</v>
      </c>
      <c r="S48" s="34"/>
      <c r="U48" s="55">
        <f t="shared" si="39"/>
        <v>37.7672209026128</v>
      </c>
      <c r="V48" s="55">
        <f t="shared" si="40"/>
        <v>64.7482014388489</v>
      </c>
      <c r="W48" s="55">
        <f t="shared" si="41"/>
        <v>30.1703163017032</v>
      </c>
      <c r="X48" s="55"/>
    </row>
    <row r="49" spans="1:24">
      <c r="A49" s="57">
        <v>-8</v>
      </c>
      <c r="B49" s="6">
        <v>0.0175</v>
      </c>
      <c r="C49" s="6">
        <v>0.016</v>
      </c>
      <c r="D49" s="6">
        <v>0.017</v>
      </c>
      <c r="E49" s="6">
        <v>0.023</v>
      </c>
      <c r="F49" s="6">
        <v>0.022</v>
      </c>
      <c r="G49" s="6">
        <v>0.0235</v>
      </c>
      <c r="H49" s="6">
        <v>0.0195</v>
      </c>
      <c r="I49" s="6">
        <v>0.0145</v>
      </c>
      <c r="J49" s="6">
        <v>0.0175</v>
      </c>
      <c r="P49" s="34">
        <f t="shared" si="36"/>
        <v>0.0168333333333333</v>
      </c>
      <c r="Q49" s="34">
        <f t="shared" si="37"/>
        <v>0.0228333333333333</v>
      </c>
      <c r="R49" s="34">
        <f t="shared" si="38"/>
        <v>0.0171666666666667</v>
      </c>
      <c r="S49" s="34"/>
      <c r="U49" s="55">
        <f t="shared" si="39"/>
        <v>23.9904988123515</v>
      </c>
      <c r="V49" s="55">
        <f t="shared" si="40"/>
        <v>32.8537170263789</v>
      </c>
      <c r="W49" s="55">
        <f t="shared" si="41"/>
        <v>25.0608272506083</v>
      </c>
      <c r="X49" s="55"/>
    </row>
    <row r="50" spans="1:24">
      <c r="A50" s="57">
        <v>-12</v>
      </c>
      <c r="B50" s="6">
        <v>0.019</v>
      </c>
      <c r="C50" s="6">
        <v>0.0145</v>
      </c>
      <c r="D50" s="6">
        <v>0.013</v>
      </c>
      <c r="E50" s="6">
        <v>0.017</v>
      </c>
      <c r="F50" s="6">
        <v>0.0145</v>
      </c>
      <c r="G50" s="6">
        <v>0.017</v>
      </c>
      <c r="H50" s="6">
        <v>0.014</v>
      </c>
      <c r="I50" s="6">
        <v>0.016</v>
      </c>
      <c r="J50" s="6">
        <v>0.0145</v>
      </c>
      <c r="P50" s="34">
        <f t="shared" si="36"/>
        <v>0.0155</v>
      </c>
      <c r="Q50" s="34">
        <f t="shared" si="37"/>
        <v>0.0161666666666667</v>
      </c>
      <c r="R50" s="34">
        <f t="shared" si="38"/>
        <v>0.0148333333333333</v>
      </c>
      <c r="S50" s="34"/>
      <c r="U50" s="55">
        <f t="shared" si="39"/>
        <v>22.0902612826603</v>
      </c>
      <c r="V50" s="55">
        <f t="shared" si="40"/>
        <v>23.2613908872902</v>
      </c>
      <c r="W50" s="55">
        <f t="shared" si="41"/>
        <v>21.654501216545</v>
      </c>
      <c r="X50" s="55"/>
    </row>
    <row r="52" spans="1:1">
      <c r="A52" s="46" t="s">
        <v>4</v>
      </c>
    </row>
    <row r="53" spans="16:21">
      <c r="P53" s="46" t="s">
        <v>25</v>
      </c>
      <c r="Q53" s="46"/>
      <c r="R53" s="46"/>
      <c r="S53" s="46"/>
      <c r="T53" s="46"/>
      <c r="U53" s="46" t="s">
        <v>107</v>
      </c>
    </row>
    <row r="54" spans="1:23">
      <c r="A54" s="6" t="s">
        <v>103</v>
      </c>
      <c r="B54" s="6" t="s">
        <v>110</v>
      </c>
      <c r="C54" s="6"/>
      <c r="D54" s="6"/>
      <c r="E54" s="6" t="s">
        <v>111</v>
      </c>
      <c r="F54" s="6"/>
      <c r="G54" s="6"/>
      <c r="H54" s="6" t="s">
        <v>329</v>
      </c>
      <c r="I54" s="6"/>
      <c r="J54" s="6"/>
      <c r="P54" s="32" t="s">
        <v>110</v>
      </c>
      <c r="Q54" s="32" t="s">
        <v>111</v>
      </c>
      <c r="R54" s="32" t="s">
        <v>329</v>
      </c>
      <c r="U54" s="32" t="s">
        <v>110</v>
      </c>
      <c r="V54" s="32" t="s">
        <v>111</v>
      </c>
      <c r="W54" s="32" t="s">
        <v>329</v>
      </c>
    </row>
    <row r="55" spans="1:23">
      <c r="A55" s="57">
        <v>-3.30103</v>
      </c>
      <c r="B55" s="6">
        <v>0.071</v>
      </c>
      <c r="C55" s="6">
        <v>0.069</v>
      </c>
      <c r="D55" s="6">
        <v>0.069</v>
      </c>
      <c r="E55" s="6">
        <v>0.0715</v>
      </c>
      <c r="F55" s="6">
        <v>0.0685</v>
      </c>
      <c r="G55" s="6">
        <v>0.068</v>
      </c>
      <c r="H55" s="6">
        <v>0.067</v>
      </c>
      <c r="I55" s="6">
        <v>0.0735</v>
      </c>
      <c r="J55" s="6">
        <v>0.068</v>
      </c>
      <c r="P55" s="34">
        <f t="shared" ref="P55:P62" si="42">AVERAGE(B55:D55)</f>
        <v>0.0696666666666667</v>
      </c>
      <c r="Q55" s="34">
        <f t="shared" ref="Q55:Q62" si="43">AVERAGE(E55:G55)</f>
        <v>0.0693333333333333</v>
      </c>
      <c r="R55" s="34">
        <f t="shared" ref="R55:R62" si="44">AVERAGE(H55:J55)</f>
        <v>0.0695</v>
      </c>
      <c r="S55" s="34"/>
      <c r="U55" s="55">
        <f>P55/$P$55*100</f>
        <v>100</v>
      </c>
      <c r="V55" s="55">
        <f>Q55/$Q$58*100</f>
        <v>98.5781990521327</v>
      </c>
      <c r="W55" s="55">
        <f>R55/$R$57*100</f>
        <v>99.5226730310262</v>
      </c>
    </row>
    <row r="56" spans="1:23">
      <c r="A56" s="57">
        <v>-4</v>
      </c>
      <c r="B56" s="6">
        <v>0.0675</v>
      </c>
      <c r="C56" s="6">
        <v>0.0635</v>
      </c>
      <c r="D56" s="6">
        <v>0.0625</v>
      </c>
      <c r="E56" s="6">
        <v>0.0675</v>
      </c>
      <c r="F56" s="6">
        <v>0.068</v>
      </c>
      <c r="G56" s="6">
        <v>0.064</v>
      </c>
      <c r="H56" s="6">
        <v>0.07</v>
      </c>
      <c r="I56" s="6">
        <v>0.069</v>
      </c>
      <c r="J56" s="6">
        <v>0.0695</v>
      </c>
      <c r="P56" s="34">
        <f t="shared" si="42"/>
        <v>0.0645</v>
      </c>
      <c r="Q56" s="34">
        <f t="shared" si="43"/>
        <v>0.0665</v>
      </c>
      <c r="R56" s="34">
        <f t="shared" si="44"/>
        <v>0.0695</v>
      </c>
      <c r="S56" s="34"/>
      <c r="U56" s="55">
        <f t="shared" ref="U56:U62" si="45">P56/$P$55*100</f>
        <v>92.5837320574163</v>
      </c>
      <c r="V56" s="55">
        <f t="shared" ref="V56:V62" si="46">Q56/$Q$58*100</f>
        <v>94.5497630331754</v>
      </c>
      <c r="W56" s="55">
        <f t="shared" ref="W56:W62" si="47">R56/$R$57*100</f>
        <v>99.5226730310262</v>
      </c>
    </row>
    <row r="57" spans="1:23">
      <c r="A57" s="57">
        <v>-4.522879</v>
      </c>
      <c r="B57" s="6">
        <v>0.066</v>
      </c>
      <c r="C57" s="6">
        <v>0.0685</v>
      </c>
      <c r="D57" s="6">
        <v>0.0685</v>
      </c>
      <c r="E57" s="6">
        <v>0.0695</v>
      </c>
      <c r="F57" s="6">
        <v>0.0695</v>
      </c>
      <c r="G57" s="6">
        <v>0.0655</v>
      </c>
      <c r="H57" s="6">
        <v>0.0685</v>
      </c>
      <c r="I57" s="6">
        <v>0.0725</v>
      </c>
      <c r="J57" s="6">
        <v>0.0685</v>
      </c>
      <c r="P57" s="34">
        <f t="shared" si="42"/>
        <v>0.0676666666666667</v>
      </c>
      <c r="Q57" s="34">
        <f t="shared" si="43"/>
        <v>0.0681666666666667</v>
      </c>
      <c r="R57" s="34">
        <f t="shared" si="44"/>
        <v>0.0698333333333333</v>
      </c>
      <c r="S57" s="34"/>
      <c r="U57" s="55">
        <f t="shared" si="45"/>
        <v>97.1291866028708</v>
      </c>
      <c r="V57" s="55">
        <f t="shared" si="46"/>
        <v>96.9194312796209</v>
      </c>
      <c r="W57" s="55">
        <f t="shared" si="47"/>
        <v>100</v>
      </c>
    </row>
    <row r="58" spans="1:23">
      <c r="A58" s="57">
        <v>-5</v>
      </c>
      <c r="B58" s="6">
        <v>0.069</v>
      </c>
      <c r="C58" s="6">
        <v>0.067</v>
      </c>
      <c r="D58" s="6">
        <v>0.067</v>
      </c>
      <c r="E58" s="6">
        <v>0.073</v>
      </c>
      <c r="F58" s="6">
        <v>0.0705</v>
      </c>
      <c r="G58" s="6">
        <v>0.0675</v>
      </c>
      <c r="H58" s="6">
        <v>0.0675</v>
      </c>
      <c r="I58" s="6">
        <v>0.0685</v>
      </c>
      <c r="J58" s="6">
        <v>0.0685</v>
      </c>
      <c r="P58" s="34">
        <f t="shared" si="42"/>
        <v>0.0676666666666667</v>
      </c>
      <c r="Q58" s="34">
        <f t="shared" si="43"/>
        <v>0.0703333333333333</v>
      </c>
      <c r="R58" s="34">
        <f t="shared" si="44"/>
        <v>0.0681666666666667</v>
      </c>
      <c r="S58" s="34"/>
      <c r="U58" s="55">
        <f t="shared" si="45"/>
        <v>97.1291866028708</v>
      </c>
      <c r="V58" s="55">
        <f t="shared" si="46"/>
        <v>100</v>
      </c>
      <c r="W58" s="55">
        <f t="shared" si="47"/>
        <v>97.6133651551312</v>
      </c>
    </row>
    <row r="59" spans="1:23">
      <c r="A59" s="57">
        <v>-6</v>
      </c>
      <c r="B59" s="6">
        <v>0.0555</v>
      </c>
      <c r="C59" s="6">
        <v>0.056</v>
      </c>
      <c r="D59" s="6">
        <v>0.0525</v>
      </c>
      <c r="E59" s="6">
        <v>0.064</v>
      </c>
      <c r="F59" s="6">
        <v>0.063</v>
      </c>
      <c r="G59" s="6">
        <v>0.058</v>
      </c>
      <c r="H59" s="6">
        <v>0.0405</v>
      </c>
      <c r="I59" s="6">
        <v>0.0425</v>
      </c>
      <c r="J59" s="6">
        <v>0.0445</v>
      </c>
      <c r="P59" s="34">
        <f t="shared" si="42"/>
        <v>0.0546666666666667</v>
      </c>
      <c r="Q59" s="34">
        <f t="shared" si="43"/>
        <v>0.0616666666666667</v>
      </c>
      <c r="R59" s="34">
        <f t="shared" si="44"/>
        <v>0.0425</v>
      </c>
      <c r="S59" s="34"/>
      <c r="U59" s="55">
        <f t="shared" si="45"/>
        <v>78.4688995215311</v>
      </c>
      <c r="V59" s="55">
        <f t="shared" si="46"/>
        <v>87.6777251184834</v>
      </c>
      <c r="W59" s="55">
        <f t="shared" si="47"/>
        <v>60.8591885441527</v>
      </c>
    </row>
    <row r="60" spans="1:23">
      <c r="A60" s="57">
        <v>-7</v>
      </c>
      <c r="B60" s="6">
        <v>0.0235</v>
      </c>
      <c r="C60" s="6">
        <v>0.026</v>
      </c>
      <c r="D60" s="6">
        <v>0.0295</v>
      </c>
      <c r="E60" s="6">
        <v>0.0425</v>
      </c>
      <c r="F60" s="6">
        <v>0.0405</v>
      </c>
      <c r="G60" s="6">
        <v>0.0425</v>
      </c>
      <c r="H60" s="6">
        <v>0.02</v>
      </c>
      <c r="I60" s="6">
        <v>0.0205</v>
      </c>
      <c r="J60" s="6">
        <v>0.021</v>
      </c>
      <c r="P60" s="34">
        <f t="shared" si="42"/>
        <v>0.0263333333333333</v>
      </c>
      <c r="Q60" s="34">
        <f t="shared" si="43"/>
        <v>0.0418333333333333</v>
      </c>
      <c r="R60" s="34">
        <f t="shared" si="44"/>
        <v>0.0205</v>
      </c>
      <c r="S60" s="34"/>
      <c r="U60" s="55">
        <f t="shared" si="45"/>
        <v>37.799043062201</v>
      </c>
      <c r="V60" s="55">
        <f t="shared" si="46"/>
        <v>59.478672985782</v>
      </c>
      <c r="W60" s="55">
        <f t="shared" si="47"/>
        <v>29.3556085918854</v>
      </c>
    </row>
    <row r="61" spans="1:23">
      <c r="A61" s="57">
        <v>-8</v>
      </c>
      <c r="B61" s="6">
        <v>0.0145</v>
      </c>
      <c r="C61" s="6">
        <v>0.0135</v>
      </c>
      <c r="D61" s="6">
        <v>0.0165</v>
      </c>
      <c r="E61" s="6">
        <v>0.021</v>
      </c>
      <c r="F61" s="6">
        <v>0.021</v>
      </c>
      <c r="G61" s="6">
        <v>0.02</v>
      </c>
      <c r="H61" s="6">
        <v>0.0155</v>
      </c>
      <c r="I61" s="6">
        <v>0.0135</v>
      </c>
      <c r="J61" s="6">
        <v>0.0145</v>
      </c>
      <c r="P61" s="34">
        <f t="shared" si="42"/>
        <v>0.0148333333333333</v>
      </c>
      <c r="Q61" s="34">
        <f t="shared" si="43"/>
        <v>0.0206666666666667</v>
      </c>
      <c r="R61" s="34">
        <f t="shared" si="44"/>
        <v>0.0145</v>
      </c>
      <c r="S61" s="34"/>
      <c r="U61" s="55">
        <f t="shared" si="45"/>
        <v>21.2918660287081</v>
      </c>
      <c r="V61" s="55">
        <f t="shared" si="46"/>
        <v>29.3838862559242</v>
      </c>
      <c r="W61" s="55">
        <f t="shared" si="47"/>
        <v>20.763723150358</v>
      </c>
    </row>
    <row r="62" spans="1:23">
      <c r="A62" s="57">
        <v>-12</v>
      </c>
      <c r="B62" s="6">
        <v>0.0115</v>
      </c>
      <c r="C62" s="6">
        <v>0.013</v>
      </c>
      <c r="D62" s="6">
        <v>0.013</v>
      </c>
      <c r="E62" s="6">
        <v>0.0145</v>
      </c>
      <c r="F62" s="6">
        <v>0.0115</v>
      </c>
      <c r="G62" s="6">
        <v>0.014</v>
      </c>
      <c r="H62" s="6">
        <v>0.0135</v>
      </c>
      <c r="I62" s="6">
        <v>0.011</v>
      </c>
      <c r="J62" s="6">
        <v>0.0105</v>
      </c>
      <c r="P62" s="34">
        <f t="shared" si="42"/>
        <v>0.0125</v>
      </c>
      <c r="Q62" s="34">
        <f t="shared" si="43"/>
        <v>0.0133333333333333</v>
      </c>
      <c r="R62" s="34">
        <f t="shared" si="44"/>
        <v>0.0116666666666667</v>
      </c>
      <c r="S62" s="34"/>
      <c r="U62" s="55">
        <f t="shared" si="45"/>
        <v>17.9425837320574</v>
      </c>
      <c r="V62" s="55">
        <f t="shared" si="46"/>
        <v>18.957345971564</v>
      </c>
      <c r="W62" s="55">
        <f t="shared" si="47"/>
        <v>16.7064439140811</v>
      </c>
    </row>
    <row r="64" spans="1:1">
      <c r="A64" s="46" t="s">
        <v>5</v>
      </c>
    </row>
    <row r="65" spans="16:21">
      <c r="P65" s="46" t="s">
        <v>25</v>
      </c>
      <c r="Q65" s="46"/>
      <c r="R65" s="46"/>
      <c r="S65" s="46"/>
      <c r="T65" s="46"/>
      <c r="U65" s="46" t="s">
        <v>107</v>
      </c>
    </row>
    <row r="66" spans="1:23">
      <c r="A66" s="6" t="s">
        <v>103</v>
      </c>
      <c r="B66" s="6" t="s">
        <v>110</v>
      </c>
      <c r="C66" s="6"/>
      <c r="D66" s="6"/>
      <c r="E66" s="6" t="s">
        <v>111</v>
      </c>
      <c r="F66" s="6"/>
      <c r="G66" s="6"/>
      <c r="H66" s="6" t="s">
        <v>329</v>
      </c>
      <c r="I66" s="6"/>
      <c r="J66" s="6"/>
      <c r="P66" s="32" t="s">
        <v>110</v>
      </c>
      <c r="Q66" s="32" t="s">
        <v>111</v>
      </c>
      <c r="R66" s="32" t="s">
        <v>329</v>
      </c>
      <c r="U66" s="32" t="s">
        <v>110</v>
      </c>
      <c r="V66" s="32" t="s">
        <v>111</v>
      </c>
      <c r="W66" s="32" t="s">
        <v>329</v>
      </c>
    </row>
    <row r="67" spans="1:24">
      <c r="A67" s="57">
        <v>-3.30103</v>
      </c>
      <c r="B67" s="6">
        <v>0.0515</v>
      </c>
      <c r="C67" s="6">
        <v>0.0485</v>
      </c>
      <c r="D67" s="6">
        <v>0.0565</v>
      </c>
      <c r="E67" s="6">
        <v>0.0545</v>
      </c>
      <c r="F67" s="6">
        <v>0.0535</v>
      </c>
      <c r="G67" s="6">
        <v>0.044</v>
      </c>
      <c r="H67" s="6">
        <v>0.0505</v>
      </c>
      <c r="I67" s="6">
        <v>0.0485</v>
      </c>
      <c r="J67" s="6">
        <v>0.0505</v>
      </c>
      <c r="P67" s="34">
        <f t="shared" ref="P67:P74" si="48">AVERAGE(B67:D67)</f>
        <v>0.0521666666666667</v>
      </c>
      <c r="Q67" s="34">
        <f t="shared" ref="Q67:Q74" si="49">AVERAGE(E67:G67)</f>
        <v>0.0506666666666667</v>
      </c>
      <c r="R67" s="34">
        <f t="shared" ref="R67:R74" si="50">AVERAGE(H67:J67)</f>
        <v>0.0498333333333333</v>
      </c>
      <c r="S67" s="34"/>
      <c r="U67" s="55">
        <f>P67/$P$67*100</f>
        <v>100</v>
      </c>
      <c r="V67" s="55">
        <f>Q67/$Q$70*100</f>
        <v>95.2978056426332</v>
      </c>
      <c r="W67" s="55">
        <f>R67/$R$67*100</f>
        <v>100</v>
      </c>
      <c r="X67" s="55"/>
    </row>
    <row r="68" spans="1:24">
      <c r="A68" s="57">
        <v>-4</v>
      </c>
      <c r="B68" s="6">
        <v>0.049</v>
      </c>
      <c r="C68" s="6">
        <v>0.049</v>
      </c>
      <c r="D68" s="6">
        <v>0.0535</v>
      </c>
      <c r="E68" s="6">
        <v>0.057</v>
      </c>
      <c r="F68" s="6">
        <v>0.0505</v>
      </c>
      <c r="G68" s="6">
        <v>0.047</v>
      </c>
      <c r="H68" s="6">
        <v>0.047</v>
      </c>
      <c r="I68" s="6">
        <v>0.0495</v>
      </c>
      <c r="J68" s="6">
        <v>0.046</v>
      </c>
      <c r="P68" s="34">
        <f t="shared" si="48"/>
        <v>0.0505</v>
      </c>
      <c r="Q68" s="34">
        <f t="shared" si="49"/>
        <v>0.0515</v>
      </c>
      <c r="R68" s="34">
        <f t="shared" si="50"/>
        <v>0.0475</v>
      </c>
      <c r="S68" s="34"/>
      <c r="U68" s="55">
        <f t="shared" ref="U68:U74" si="51">P68/$P$67*100</f>
        <v>96.8051118210863</v>
      </c>
      <c r="V68" s="55">
        <f t="shared" ref="V68:V74" si="52">Q68/$Q$70*100</f>
        <v>96.8652037617555</v>
      </c>
      <c r="W68" s="55">
        <f t="shared" ref="W68:W74" si="53">R68/$R$67*100</f>
        <v>95.3177257525084</v>
      </c>
      <c r="X68" s="55"/>
    </row>
    <row r="69" spans="1:24">
      <c r="A69" s="57">
        <v>-4.522879</v>
      </c>
      <c r="B69" s="6">
        <v>0.048</v>
      </c>
      <c r="C69" s="6">
        <v>0.046</v>
      </c>
      <c r="D69" s="6">
        <v>0.0515</v>
      </c>
      <c r="E69" s="6">
        <v>0.0555</v>
      </c>
      <c r="F69" s="6">
        <v>0.0515</v>
      </c>
      <c r="G69" s="6">
        <v>0.047</v>
      </c>
      <c r="H69" s="6">
        <v>0.0465</v>
      </c>
      <c r="I69" s="6">
        <v>0.046</v>
      </c>
      <c r="J69" s="6">
        <v>0.044</v>
      </c>
      <c r="P69" s="34">
        <f t="shared" si="48"/>
        <v>0.0485</v>
      </c>
      <c r="Q69" s="34">
        <f t="shared" si="49"/>
        <v>0.0513333333333333</v>
      </c>
      <c r="R69" s="34">
        <f t="shared" si="50"/>
        <v>0.0455</v>
      </c>
      <c r="S69" s="34"/>
      <c r="U69" s="55">
        <f t="shared" si="51"/>
        <v>92.9712460063898</v>
      </c>
      <c r="V69" s="55">
        <f t="shared" si="52"/>
        <v>96.551724137931</v>
      </c>
      <c r="W69" s="55">
        <f t="shared" si="53"/>
        <v>91.304347826087</v>
      </c>
      <c r="X69" s="55"/>
    </row>
    <row r="70" spans="1:24">
      <c r="A70" s="57">
        <v>-5</v>
      </c>
      <c r="B70" s="6">
        <v>0.046</v>
      </c>
      <c r="C70" s="6">
        <v>0.0475</v>
      </c>
      <c r="D70" s="6">
        <v>0.053</v>
      </c>
      <c r="E70" s="6">
        <v>0.057</v>
      </c>
      <c r="F70" s="6">
        <v>0.0495</v>
      </c>
      <c r="G70" s="6">
        <v>0.053</v>
      </c>
      <c r="H70" s="6">
        <v>0.05</v>
      </c>
      <c r="I70" s="6">
        <v>0.043</v>
      </c>
      <c r="J70" s="6">
        <v>0.051</v>
      </c>
      <c r="P70" s="34">
        <f t="shared" si="48"/>
        <v>0.0488333333333333</v>
      </c>
      <c r="Q70" s="34">
        <f t="shared" si="49"/>
        <v>0.0531666666666667</v>
      </c>
      <c r="R70" s="34">
        <f t="shared" si="50"/>
        <v>0.048</v>
      </c>
      <c r="S70" s="34"/>
      <c r="U70" s="55">
        <f t="shared" si="51"/>
        <v>93.6102236421725</v>
      </c>
      <c r="V70" s="55">
        <f t="shared" si="52"/>
        <v>100</v>
      </c>
      <c r="W70" s="55">
        <f t="shared" si="53"/>
        <v>96.3210702341137</v>
      </c>
      <c r="X70" s="55"/>
    </row>
    <row r="71" spans="1:24">
      <c r="A71" s="57">
        <v>-6</v>
      </c>
      <c r="B71" s="6">
        <v>0.0405</v>
      </c>
      <c r="C71" s="6">
        <v>0.0455</v>
      </c>
      <c r="D71" s="6">
        <v>0.042</v>
      </c>
      <c r="E71" s="6">
        <v>0.0555</v>
      </c>
      <c r="F71" s="6">
        <v>0.05</v>
      </c>
      <c r="G71" s="6">
        <v>0.047</v>
      </c>
      <c r="H71" s="6">
        <v>0.035</v>
      </c>
      <c r="I71" s="6">
        <v>0.034</v>
      </c>
      <c r="J71" s="6">
        <v>0.0335</v>
      </c>
      <c r="P71" s="34">
        <f t="shared" si="48"/>
        <v>0.0426666666666667</v>
      </c>
      <c r="Q71" s="34">
        <f t="shared" si="49"/>
        <v>0.0508333333333333</v>
      </c>
      <c r="R71" s="34">
        <f t="shared" si="50"/>
        <v>0.0341666666666667</v>
      </c>
      <c r="S71" s="34"/>
      <c r="U71" s="55">
        <f t="shared" si="51"/>
        <v>81.7891373801917</v>
      </c>
      <c r="V71" s="55">
        <f t="shared" si="52"/>
        <v>95.6112852664577</v>
      </c>
      <c r="W71" s="55">
        <f t="shared" si="53"/>
        <v>68.561872909699</v>
      </c>
      <c r="X71" s="55"/>
    </row>
    <row r="72" spans="1:24">
      <c r="A72" s="57">
        <v>-7</v>
      </c>
      <c r="B72" s="6">
        <v>0.0215</v>
      </c>
      <c r="C72" s="6">
        <v>0.021</v>
      </c>
      <c r="D72" s="6">
        <v>0.02</v>
      </c>
      <c r="E72" s="6">
        <v>0.0385</v>
      </c>
      <c r="F72" s="6">
        <v>0.0355</v>
      </c>
      <c r="G72" s="6">
        <v>0.0355</v>
      </c>
      <c r="H72" s="6">
        <v>0.0125</v>
      </c>
      <c r="I72" s="6">
        <v>0.015</v>
      </c>
      <c r="J72" s="6">
        <v>0.015</v>
      </c>
      <c r="P72" s="34">
        <f t="shared" si="48"/>
        <v>0.0208333333333333</v>
      </c>
      <c r="Q72" s="34">
        <f t="shared" si="49"/>
        <v>0.0365</v>
      </c>
      <c r="R72" s="34">
        <f t="shared" si="50"/>
        <v>0.0141666666666667</v>
      </c>
      <c r="S72" s="34"/>
      <c r="U72" s="55">
        <f t="shared" si="51"/>
        <v>39.9361022364217</v>
      </c>
      <c r="V72" s="55">
        <f t="shared" si="52"/>
        <v>68.6520376175549</v>
      </c>
      <c r="W72" s="55">
        <f t="shared" si="53"/>
        <v>28.4280936454849</v>
      </c>
      <c r="X72" s="55"/>
    </row>
    <row r="73" spans="1:24">
      <c r="A73" s="57">
        <v>-8</v>
      </c>
      <c r="B73" s="6">
        <v>0.011</v>
      </c>
      <c r="C73" s="6">
        <v>0.0105</v>
      </c>
      <c r="D73" s="6">
        <v>0.0095</v>
      </c>
      <c r="E73" s="6">
        <v>0.02</v>
      </c>
      <c r="F73" s="6">
        <v>0.016</v>
      </c>
      <c r="G73" s="6">
        <v>0.014</v>
      </c>
      <c r="H73" s="6">
        <v>0.0115</v>
      </c>
      <c r="I73" s="6">
        <v>0.0105</v>
      </c>
      <c r="J73" s="6">
        <v>0.009</v>
      </c>
      <c r="P73" s="34">
        <f t="shared" si="48"/>
        <v>0.0103333333333333</v>
      </c>
      <c r="Q73" s="34">
        <f t="shared" si="49"/>
        <v>0.0166666666666667</v>
      </c>
      <c r="R73" s="34">
        <f t="shared" si="50"/>
        <v>0.0103333333333333</v>
      </c>
      <c r="S73" s="34"/>
      <c r="U73" s="55">
        <f t="shared" si="51"/>
        <v>19.8083067092652</v>
      </c>
      <c r="V73" s="55">
        <f t="shared" si="52"/>
        <v>31.3479623824451</v>
      </c>
      <c r="W73" s="55">
        <f t="shared" si="53"/>
        <v>20.7357859531773</v>
      </c>
      <c r="X73" s="55"/>
    </row>
    <row r="74" spans="1:24">
      <c r="A74" s="57">
        <v>-12</v>
      </c>
      <c r="B74" s="6">
        <v>0.008</v>
      </c>
      <c r="C74" s="6">
        <v>0.0075</v>
      </c>
      <c r="D74" s="6">
        <v>0.01</v>
      </c>
      <c r="E74" s="6">
        <v>0.007</v>
      </c>
      <c r="F74" s="6">
        <v>0.005</v>
      </c>
      <c r="G74" s="6">
        <v>0.009</v>
      </c>
      <c r="H74" s="6">
        <v>0.008</v>
      </c>
      <c r="I74" s="6">
        <v>0.0095</v>
      </c>
      <c r="J74" s="6">
        <v>0.0045</v>
      </c>
      <c r="P74" s="34">
        <f t="shared" si="48"/>
        <v>0.0085</v>
      </c>
      <c r="Q74" s="34">
        <f t="shared" si="49"/>
        <v>0.007</v>
      </c>
      <c r="R74" s="34">
        <f t="shared" si="50"/>
        <v>0.00733333333333333</v>
      </c>
      <c r="S74" s="34"/>
      <c r="U74" s="55">
        <f t="shared" si="51"/>
        <v>16.2939297124601</v>
      </c>
      <c r="V74" s="55">
        <f t="shared" si="52"/>
        <v>13.166144200627</v>
      </c>
      <c r="W74" s="55">
        <f t="shared" si="53"/>
        <v>14.7157190635451</v>
      </c>
      <c r="X74" s="55"/>
    </row>
    <row r="76" spans="16:21">
      <c r="P76" s="46" t="s">
        <v>25</v>
      </c>
      <c r="Q76" s="46"/>
      <c r="R76" s="46"/>
      <c r="S76" s="46"/>
      <c r="T76" s="46"/>
      <c r="U76" s="46" t="s">
        <v>107</v>
      </c>
    </row>
    <row r="77" spans="2:23">
      <c r="B77" s="46" t="s">
        <v>2</v>
      </c>
      <c r="C77" s="46"/>
      <c r="D77" s="46"/>
      <c r="E77" s="46" t="s">
        <v>3</v>
      </c>
      <c r="F77" s="46"/>
      <c r="G77" s="46"/>
      <c r="H77" s="46" t="s">
        <v>4</v>
      </c>
      <c r="I77" s="46"/>
      <c r="J77" s="46"/>
      <c r="P77" s="32" t="s">
        <v>106</v>
      </c>
      <c r="Q77" s="32" t="s">
        <v>108</v>
      </c>
      <c r="R77" s="32" t="s">
        <v>109</v>
      </c>
      <c r="U77" s="32" t="s">
        <v>106</v>
      </c>
      <c r="V77" s="32" t="s">
        <v>108</v>
      </c>
      <c r="W77" s="32" t="s">
        <v>109</v>
      </c>
    </row>
    <row r="78" spans="1:23">
      <c r="A78" s="6" t="s">
        <v>103</v>
      </c>
      <c r="B78" s="6" t="s">
        <v>112</v>
      </c>
      <c r="C78" s="6"/>
      <c r="D78" s="6"/>
      <c r="E78" s="6" t="s">
        <v>112</v>
      </c>
      <c r="F78" s="6"/>
      <c r="G78" s="6"/>
      <c r="H78" s="32" t="s">
        <v>112</v>
      </c>
      <c r="P78" s="32" t="s">
        <v>112</v>
      </c>
      <c r="Q78" s="32" t="s">
        <v>112</v>
      </c>
      <c r="R78" s="32" t="s">
        <v>112</v>
      </c>
      <c r="U78" s="32" t="s">
        <v>112</v>
      </c>
      <c r="V78" s="32" t="s">
        <v>112</v>
      </c>
      <c r="W78" s="32" t="s">
        <v>112</v>
      </c>
    </row>
    <row r="79" spans="1:23">
      <c r="A79" s="57">
        <v>-3.30103</v>
      </c>
      <c r="B79" s="6">
        <v>0.0635</v>
      </c>
      <c r="C79" s="6">
        <v>0.0595</v>
      </c>
      <c r="D79" s="6">
        <v>0.0625</v>
      </c>
      <c r="E79" s="6">
        <v>0.062</v>
      </c>
      <c r="F79" s="6">
        <v>0.0625</v>
      </c>
      <c r="G79" s="6">
        <v>0.0605</v>
      </c>
      <c r="H79" s="6">
        <v>0.048</v>
      </c>
      <c r="I79" s="6">
        <v>0.046</v>
      </c>
      <c r="J79" s="6">
        <v>0.0465</v>
      </c>
      <c r="P79" s="34">
        <f>AVERAGE(B79:D79)</f>
        <v>0.0618333333333333</v>
      </c>
      <c r="Q79" s="34">
        <f>AVERAGE(E79:G79)</f>
        <v>0.0616666666666667</v>
      </c>
      <c r="R79" s="34">
        <f>AVERAGE(H79:J79)</f>
        <v>0.0468333333333333</v>
      </c>
      <c r="U79" s="55">
        <f>P79/$P$79*100</f>
        <v>100</v>
      </c>
      <c r="V79" s="55">
        <f>Q79/$Q$79*100</f>
        <v>100</v>
      </c>
      <c r="W79" s="55">
        <f>R79/$R$79*100</f>
        <v>100</v>
      </c>
    </row>
    <row r="80" spans="1:23">
      <c r="A80" s="57">
        <v>-4</v>
      </c>
      <c r="B80" s="6">
        <v>0.0545</v>
      </c>
      <c r="C80" s="6">
        <v>0.049</v>
      </c>
      <c r="D80" s="6">
        <v>0.0545</v>
      </c>
      <c r="E80" s="6">
        <v>0.0605</v>
      </c>
      <c r="F80" s="6">
        <v>0.0635</v>
      </c>
      <c r="G80" s="6">
        <v>0.059</v>
      </c>
      <c r="H80" s="6">
        <v>0.0435</v>
      </c>
      <c r="I80" s="6">
        <v>0.0425</v>
      </c>
      <c r="J80" s="6">
        <v>0.0415</v>
      </c>
      <c r="P80" s="34">
        <f t="shared" ref="P80:P86" si="54">AVERAGE(B80:D80)</f>
        <v>0.0526666666666667</v>
      </c>
      <c r="Q80" s="34">
        <f t="shared" ref="Q80:Q86" si="55">AVERAGE(E80:G80)</f>
        <v>0.061</v>
      </c>
      <c r="R80" s="34">
        <f t="shared" ref="R80:R86" si="56">AVERAGE(H80:J80)</f>
        <v>0.0425</v>
      </c>
      <c r="U80" s="55">
        <f t="shared" ref="U80:U86" si="57">P80/$P$79*100</f>
        <v>85.1752021563342</v>
      </c>
      <c r="V80" s="55">
        <f t="shared" ref="V80:V86" si="58">Q80/$Q$79*100</f>
        <v>98.9189189189189</v>
      </c>
      <c r="W80" s="55">
        <f t="shared" ref="W80:W86" si="59">R80/$R$79*100</f>
        <v>90.7473309608541</v>
      </c>
    </row>
    <row r="81" spans="1:23">
      <c r="A81" s="57">
        <v>-4.522879</v>
      </c>
      <c r="B81" s="6">
        <v>0.0585</v>
      </c>
      <c r="C81" s="6">
        <v>0.0535</v>
      </c>
      <c r="D81" s="6">
        <v>0.059</v>
      </c>
      <c r="E81" s="6">
        <v>0.0595</v>
      </c>
      <c r="F81" s="6">
        <v>0.057</v>
      </c>
      <c r="G81" s="6">
        <v>0.0595</v>
      </c>
      <c r="H81" s="6">
        <v>0.0395</v>
      </c>
      <c r="I81" s="6">
        <v>0.044</v>
      </c>
      <c r="J81" s="6">
        <v>0.042</v>
      </c>
      <c r="P81" s="34">
        <f t="shared" si="54"/>
        <v>0.057</v>
      </c>
      <c r="Q81" s="34">
        <f t="shared" si="55"/>
        <v>0.0586666666666667</v>
      </c>
      <c r="R81" s="34">
        <f t="shared" si="56"/>
        <v>0.0418333333333333</v>
      </c>
      <c r="U81" s="55">
        <f t="shared" si="57"/>
        <v>92.1832884097035</v>
      </c>
      <c r="V81" s="55">
        <f t="shared" si="58"/>
        <v>95.1351351351351</v>
      </c>
      <c r="W81" s="55">
        <f t="shared" si="59"/>
        <v>89.3238434163701</v>
      </c>
    </row>
    <row r="82" spans="1:23">
      <c r="A82" s="57">
        <v>-5</v>
      </c>
      <c r="B82" s="6">
        <v>0.055</v>
      </c>
      <c r="C82" s="6">
        <v>0.055</v>
      </c>
      <c r="D82" s="6">
        <v>0.0575</v>
      </c>
      <c r="E82" s="6">
        <v>0.0575</v>
      </c>
      <c r="F82" s="6">
        <v>0.052</v>
      </c>
      <c r="G82" s="6">
        <v>0.0555</v>
      </c>
      <c r="H82" s="6">
        <v>0.034</v>
      </c>
      <c r="I82" s="6">
        <v>0.0375</v>
      </c>
      <c r="J82" s="6">
        <v>0.036</v>
      </c>
      <c r="P82" s="34">
        <f t="shared" si="54"/>
        <v>0.0558333333333333</v>
      </c>
      <c r="Q82" s="34">
        <f t="shared" si="55"/>
        <v>0.055</v>
      </c>
      <c r="R82" s="34">
        <f t="shared" si="56"/>
        <v>0.0358333333333333</v>
      </c>
      <c r="U82" s="55">
        <f t="shared" si="57"/>
        <v>90.2964959568733</v>
      </c>
      <c r="V82" s="55">
        <f t="shared" si="58"/>
        <v>89.1891891891892</v>
      </c>
      <c r="W82" s="55">
        <f t="shared" si="59"/>
        <v>76.5124555160142</v>
      </c>
    </row>
    <row r="83" spans="1:23">
      <c r="A83" s="57">
        <v>-6</v>
      </c>
      <c r="B83" s="6">
        <v>0.056</v>
      </c>
      <c r="C83" s="6">
        <v>0.0595</v>
      </c>
      <c r="D83" s="6">
        <v>0.054</v>
      </c>
      <c r="E83" s="6">
        <v>0.058</v>
      </c>
      <c r="F83" s="6">
        <v>0.055</v>
      </c>
      <c r="G83" s="6">
        <v>0.056</v>
      </c>
      <c r="H83" s="6">
        <v>0.04</v>
      </c>
      <c r="I83" s="6">
        <v>0.0405</v>
      </c>
      <c r="J83" s="6">
        <v>0.044</v>
      </c>
      <c r="P83" s="34">
        <f t="shared" si="54"/>
        <v>0.0565</v>
      </c>
      <c r="Q83" s="34">
        <f t="shared" si="55"/>
        <v>0.0563333333333333</v>
      </c>
      <c r="R83" s="34">
        <f t="shared" si="56"/>
        <v>0.0415</v>
      </c>
      <c r="U83" s="55">
        <f t="shared" si="57"/>
        <v>91.3746630727763</v>
      </c>
      <c r="V83" s="55">
        <f t="shared" si="58"/>
        <v>91.3513513513514</v>
      </c>
      <c r="W83" s="55">
        <f t="shared" si="59"/>
        <v>88.6120996441281</v>
      </c>
    </row>
    <row r="84" spans="1:23">
      <c r="A84" s="57">
        <v>-7</v>
      </c>
      <c r="B84" s="6">
        <v>0.0495</v>
      </c>
      <c r="C84" s="6">
        <v>0.049</v>
      </c>
      <c r="D84" s="6">
        <v>0.0555</v>
      </c>
      <c r="E84" s="6">
        <v>0.054</v>
      </c>
      <c r="F84" s="6">
        <v>0.0495</v>
      </c>
      <c r="G84" s="6">
        <v>0.052</v>
      </c>
      <c r="H84" s="6">
        <v>0.032</v>
      </c>
      <c r="I84" s="6">
        <v>0.03</v>
      </c>
      <c r="J84" s="6">
        <v>0.034</v>
      </c>
      <c r="P84" s="34">
        <f t="shared" si="54"/>
        <v>0.0513333333333333</v>
      </c>
      <c r="Q84" s="34">
        <f t="shared" si="55"/>
        <v>0.0518333333333333</v>
      </c>
      <c r="R84" s="34">
        <f t="shared" si="56"/>
        <v>0.032</v>
      </c>
      <c r="U84" s="55">
        <f t="shared" si="57"/>
        <v>83.0188679245283</v>
      </c>
      <c r="V84" s="55">
        <f t="shared" si="58"/>
        <v>84.054054054054</v>
      </c>
      <c r="W84" s="55">
        <f t="shared" si="59"/>
        <v>68.3274021352313</v>
      </c>
    </row>
    <row r="85" spans="1:23">
      <c r="A85" s="57">
        <v>-8</v>
      </c>
      <c r="B85" s="6">
        <v>0.0235</v>
      </c>
      <c r="C85" s="6">
        <v>0.026</v>
      </c>
      <c r="D85" s="6">
        <v>0.0245</v>
      </c>
      <c r="E85" s="6">
        <v>0.028</v>
      </c>
      <c r="F85" s="6">
        <v>0.0275</v>
      </c>
      <c r="G85" s="6">
        <v>0.026</v>
      </c>
      <c r="H85" s="6">
        <v>0.0135</v>
      </c>
      <c r="I85" s="6">
        <v>0.0135</v>
      </c>
      <c r="J85" s="6">
        <v>0.015</v>
      </c>
      <c r="P85" s="34">
        <f t="shared" si="54"/>
        <v>0.0246666666666667</v>
      </c>
      <c r="Q85" s="34">
        <f t="shared" si="55"/>
        <v>0.0271666666666667</v>
      </c>
      <c r="R85" s="34">
        <f t="shared" si="56"/>
        <v>0.014</v>
      </c>
      <c r="U85" s="55">
        <f t="shared" si="57"/>
        <v>39.8921832884097</v>
      </c>
      <c r="V85" s="55">
        <f t="shared" si="58"/>
        <v>44.0540540540541</v>
      </c>
      <c r="W85" s="55">
        <f t="shared" si="59"/>
        <v>29.8932384341637</v>
      </c>
    </row>
    <row r="86" spans="1:23">
      <c r="A86" s="57">
        <v>-12</v>
      </c>
      <c r="B86" s="6">
        <v>0.008</v>
      </c>
      <c r="C86" s="6">
        <v>0.0105</v>
      </c>
      <c r="D86" s="6">
        <v>0.008</v>
      </c>
      <c r="E86" s="6">
        <v>0.0065</v>
      </c>
      <c r="F86" s="6">
        <v>0.0095</v>
      </c>
      <c r="G86" s="6">
        <v>0.009</v>
      </c>
      <c r="H86" s="6">
        <v>0.0025</v>
      </c>
      <c r="I86" s="6">
        <v>0.0045</v>
      </c>
      <c r="J86" s="6">
        <v>0.005</v>
      </c>
      <c r="P86" s="34">
        <f t="shared" si="54"/>
        <v>0.00883333333333333</v>
      </c>
      <c r="Q86" s="34">
        <f t="shared" si="55"/>
        <v>0.00833333333333333</v>
      </c>
      <c r="R86" s="34">
        <f t="shared" si="56"/>
        <v>0.004</v>
      </c>
      <c r="U86" s="55">
        <f t="shared" si="57"/>
        <v>14.2857142857143</v>
      </c>
      <c r="V86" s="55">
        <f t="shared" si="58"/>
        <v>13.5135135135135</v>
      </c>
      <c r="W86" s="55">
        <f t="shared" si="59"/>
        <v>8.54092526690391</v>
      </c>
    </row>
    <row r="87" spans="1:23">
      <c r="A87" s="57"/>
      <c r="B87" s="6"/>
      <c r="C87" s="6"/>
      <c r="D87" s="6"/>
      <c r="E87" s="6"/>
      <c r="F87" s="6"/>
      <c r="G87" s="6"/>
      <c r="H87" s="6"/>
      <c r="I87" s="6"/>
      <c r="J87" s="6"/>
      <c r="P87" s="34"/>
      <c r="Q87" s="34"/>
      <c r="R87" s="34"/>
      <c r="U87" s="55"/>
      <c r="V87" s="55"/>
      <c r="W87" s="55"/>
    </row>
    <row r="88" spans="1:23">
      <c r="A88" s="61" t="s">
        <v>29</v>
      </c>
      <c r="B88" s="6"/>
      <c r="C88" s="6"/>
      <c r="D88" s="6"/>
      <c r="E88" s="6"/>
      <c r="F88" s="6"/>
      <c r="G88" s="6"/>
      <c r="H88" s="6"/>
      <c r="I88" s="6"/>
      <c r="J88" s="6"/>
      <c r="P88" s="34"/>
      <c r="Q88" s="34"/>
      <c r="R88" s="34"/>
      <c r="U88" s="55"/>
      <c r="V88" s="55"/>
      <c r="W88" s="55"/>
    </row>
    <row r="89" spans="1:1">
      <c r="A89" s="46" t="s">
        <v>2</v>
      </c>
    </row>
    <row r="90" spans="16:21">
      <c r="P90" s="46" t="s">
        <v>25</v>
      </c>
      <c r="Q90" s="46"/>
      <c r="R90" s="46"/>
      <c r="S90" s="46"/>
      <c r="T90" s="46"/>
      <c r="U90" s="46" t="s">
        <v>107</v>
      </c>
    </row>
    <row r="91" spans="1:23">
      <c r="A91" s="6" t="s">
        <v>103</v>
      </c>
      <c r="B91" s="32" t="s">
        <v>110</v>
      </c>
      <c r="E91" s="32" t="s">
        <v>111</v>
      </c>
      <c r="H91" s="32" t="s">
        <v>329</v>
      </c>
      <c r="P91" s="32" t="s">
        <v>110</v>
      </c>
      <c r="Q91" s="32" t="s">
        <v>111</v>
      </c>
      <c r="R91" s="32" t="s">
        <v>329</v>
      </c>
      <c r="U91" s="32" t="s">
        <v>110</v>
      </c>
      <c r="V91" s="32" t="s">
        <v>111</v>
      </c>
      <c r="W91" s="32" t="s">
        <v>329</v>
      </c>
    </row>
    <row r="92" spans="1:23">
      <c r="A92" s="57">
        <v>-3.30103</v>
      </c>
      <c r="B92" s="32">
        <v>0.064</v>
      </c>
      <c r="C92" s="32">
        <v>0.068</v>
      </c>
      <c r="D92" s="32">
        <v>0.0645</v>
      </c>
      <c r="E92" s="32">
        <v>0.069</v>
      </c>
      <c r="F92" s="32">
        <v>0.0665</v>
      </c>
      <c r="G92" s="32">
        <v>0.066</v>
      </c>
      <c r="H92" s="32">
        <v>0.068</v>
      </c>
      <c r="I92" s="32">
        <v>0.0675</v>
      </c>
      <c r="J92" s="32">
        <v>0.068</v>
      </c>
      <c r="P92" s="34">
        <f t="shared" ref="P92:P99" si="60">AVERAGE(B92:D92)</f>
        <v>0.0655</v>
      </c>
      <c r="Q92" s="34">
        <f t="shared" ref="Q92:Q99" si="61">AVERAGE(E92:G92)</f>
        <v>0.0671666666666667</v>
      </c>
      <c r="R92" s="34">
        <f t="shared" ref="R92:R99" si="62">AVERAGE(H92:J92)</f>
        <v>0.0678333333333333</v>
      </c>
      <c r="S92" s="34"/>
      <c r="U92" s="55">
        <f>P92/$P$93*100</f>
        <v>96.0880195599022</v>
      </c>
      <c r="V92" s="55">
        <f>Q92/$Q$92*100</f>
        <v>100</v>
      </c>
      <c r="W92" s="55">
        <f>R92/$R$92*100</f>
        <v>100</v>
      </c>
    </row>
    <row r="93" spans="1:23">
      <c r="A93" s="57">
        <v>-4</v>
      </c>
      <c r="B93" s="32">
        <v>0.069</v>
      </c>
      <c r="C93" s="32">
        <v>0.067</v>
      </c>
      <c r="D93" s="32">
        <v>0.0685</v>
      </c>
      <c r="E93" s="32">
        <v>0.0685</v>
      </c>
      <c r="F93" s="32">
        <v>0.066</v>
      </c>
      <c r="G93" s="32">
        <v>0.0645</v>
      </c>
      <c r="H93" s="32">
        <v>0.0665</v>
      </c>
      <c r="I93" s="32">
        <v>0.0645</v>
      </c>
      <c r="J93" s="32">
        <v>0.0665</v>
      </c>
      <c r="P93" s="34">
        <f t="shared" si="60"/>
        <v>0.0681666666666667</v>
      </c>
      <c r="Q93" s="34">
        <f t="shared" si="61"/>
        <v>0.0663333333333333</v>
      </c>
      <c r="R93" s="34">
        <f t="shared" si="62"/>
        <v>0.0658333333333333</v>
      </c>
      <c r="S93" s="34"/>
      <c r="U93" s="55">
        <f t="shared" ref="U93:U99" si="63">P93/$P$93*100</f>
        <v>100</v>
      </c>
      <c r="V93" s="55">
        <f t="shared" ref="V93:V99" si="64">Q93/$Q$92*100</f>
        <v>98.7593052109181</v>
      </c>
      <c r="W93" s="55">
        <f t="shared" ref="W93:W99" si="65">R93/$R$92*100</f>
        <v>97.051597051597</v>
      </c>
    </row>
    <row r="94" spans="1:23">
      <c r="A94" s="57">
        <v>-4.522879</v>
      </c>
      <c r="B94" s="32">
        <v>0.0645</v>
      </c>
      <c r="C94" s="32">
        <v>0.0625</v>
      </c>
      <c r="D94" s="32">
        <v>0.0635</v>
      </c>
      <c r="E94" s="32">
        <v>0.065</v>
      </c>
      <c r="F94" s="32">
        <v>0.067</v>
      </c>
      <c r="G94" s="32">
        <v>0.0615</v>
      </c>
      <c r="H94" s="32">
        <v>0.064</v>
      </c>
      <c r="I94" s="32">
        <v>0.069</v>
      </c>
      <c r="J94" s="32">
        <v>0.061</v>
      </c>
      <c r="P94" s="34">
        <f t="shared" si="60"/>
        <v>0.0635</v>
      </c>
      <c r="Q94" s="34">
        <f t="shared" si="61"/>
        <v>0.0645</v>
      </c>
      <c r="R94" s="34">
        <f t="shared" si="62"/>
        <v>0.0646666666666667</v>
      </c>
      <c r="S94" s="34"/>
      <c r="U94" s="55">
        <f t="shared" si="63"/>
        <v>93.1540342298289</v>
      </c>
      <c r="V94" s="55">
        <f t="shared" si="64"/>
        <v>96.029776674938</v>
      </c>
      <c r="W94" s="55">
        <f t="shared" si="65"/>
        <v>95.3316953316953</v>
      </c>
    </row>
    <row r="95" spans="1:23">
      <c r="A95" s="57">
        <v>-5</v>
      </c>
      <c r="B95" s="32">
        <v>0.038</v>
      </c>
      <c r="C95" s="32">
        <v>0.0385</v>
      </c>
      <c r="D95" s="32">
        <v>0.036</v>
      </c>
      <c r="E95" s="32">
        <v>0.065</v>
      </c>
      <c r="F95" s="32">
        <v>0.0625</v>
      </c>
      <c r="G95" s="32">
        <v>0.0635</v>
      </c>
      <c r="H95" s="32">
        <v>0.0595</v>
      </c>
      <c r="I95" s="32">
        <v>0.061</v>
      </c>
      <c r="J95" s="32">
        <v>0.0565</v>
      </c>
      <c r="P95" s="34">
        <f t="shared" si="60"/>
        <v>0.0375</v>
      </c>
      <c r="Q95" s="34">
        <f t="shared" si="61"/>
        <v>0.0636666666666667</v>
      </c>
      <c r="R95" s="34">
        <f t="shared" si="62"/>
        <v>0.059</v>
      </c>
      <c r="S95" s="34"/>
      <c r="U95" s="55">
        <f t="shared" si="63"/>
        <v>55.0122249388753</v>
      </c>
      <c r="V95" s="55">
        <f t="shared" si="64"/>
        <v>94.7890818858561</v>
      </c>
      <c r="W95" s="55">
        <f t="shared" si="65"/>
        <v>86.977886977887</v>
      </c>
    </row>
    <row r="96" spans="1:23">
      <c r="A96" s="57">
        <v>-6</v>
      </c>
      <c r="B96" s="32">
        <v>0.0245</v>
      </c>
      <c r="C96" s="32">
        <v>0.0255</v>
      </c>
      <c r="D96" s="32">
        <v>0.025</v>
      </c>
      <c r="E96" s="32">
        <v>0.0565</v>
      </c>
      <c r="F96" s="32">
        <v>0.055</v>
      </c>
      <c r="G96" s="32">
        <v>0.0575</v>
      </c>
      <c r="H96" s="32">
        <v>0.038</v>
      </c>
      <c r="I96" s="32">
        <v>0.039</v>
      </c>
      <c r="J96" s="32">
        <v>0.0385</v>
      </c>
      <c r="P96" s="34">
        <f t="shared" si="60"/>
        <v>0.025</v>
      </c>
      <c r="Q96" s="34">
        <f t="shared" si="61"/>
        <v>0.0563333333333333</v>
      </c>
      <c r="R96" s="34">
        <f t="shared" si="62"/>
        <v>0.0385</v>
      </c>
      <c r="S96" s="34"/>
      <c r="U96" s="55">
        <f t="shared" si="63"/>
        <v>36.6748166259169</v>
      </c>
      <c r="V96" s="55">
        <f t="shared" si="64"/>
        <v>83.8709677419355</v>
      </c>
      <c r="W96" s="55">
        <f t="shared" si="65"/>
        <v>56.7567567567567</v>
      </c>
    </row>
    <row r="97" spans="1:23">
      <c r="A97" s="57">
        <v>-7</v>
      </c>
      <c r="B97" s="32">
        <v>0.018</v>
      </c>
      <c r="C97" s="32">
        <v>0.0205</v>
      </c>
      <c r="D97" s="32">
        <v>0.019</v>
      </c>
      <c r="E97" s="32">
        <v>0.0375</v>
      </c>
      <c r="F97" s="32">
        <v>0.036</v>
      </c>
      <c r="G97" s="32">
        <v>0.0335</v>
      </c>
      <c r="H97" s="32">
        <v>0.0185</v>
      </c>
      <c r="I97" s="32">
        <v>0.0185</v>
      </c>
      <c r="J97" s="32">
        <v>0.019</v>
      </c>
      <c r="P97" s="34">
        <f t="shared" si="60"/>
        <v>0.0191666666666667</v>
      </c>
      <c r="Q97" s="34">
        <f t="shared" si="61"/>
        <v>0.0356666666666667</v>
      </c>
      <c r="R97" s="34">
        <f t="shared" si="62"/>
        <v>0.0186666666666667</v>
      </c>
      <c r="S97" s="34"/>
      <c r="U97" s="55">
        <f t="shared" si="63"/>
        <v>28.1173594132029</v>
      </c>
      <c r="V97" s="55">
        <f t="shared" si="64"/>
        <v>53.1017369727047</v>
      </c>
      <c r="W97" s="55">
        <f t="shared" si="65"/>
        <v>27.5184275184275</v>
      </c>
    </row>
    <row r="98" spans="1:23">
      <c r="A98" s="57">
        <v>-8</v>
      </c>
      <c r="B98" s="32">
        <v>0.0155</v>
      </c>
      <c r="C98" s="32">
        <v>0.014</v>
      </c>
      <c r="D98" s="32">
        <v>0.0165</v>
      </c>
      <c r="E98" s="32">
        <v>0.021</v>
      </c>
      <c r="F98" s="32">
        <v>0.0195</v>
      </c>
      <c r="G98" s="32">
        <v>0.0145</v>
      </c>
      <c r="H98" s="32">
        <v>0.0165</v>
      </c>
      <c r="I98" s="32">
        <v>0.016</v>
      </c>
      <c r="J98" s="32">
        <v>0.018</v>
      </c>
      <c r="P98" s="34">
        <f t="shared" si="60"/>
        <v>0.0153333333333333</v>
      </c>
      <c r="Q98" s="34">
        <f t="shared" si="61"/>
        <v>0.0183333333333333</v>
      </c>
      <c r="R98" s="34">
        <f t="shared" si="62"/>
        <v>0.0168333333333333</v>
      </c>
      <c r="S98" s="34"/>
      <c r="U98" s="55">
        <f t="shared" si="63"/>
        <v>22.4938875305623</v>
      </c>
      <c r="V98" s="55">
        <f t="shared" si="64"/>
        <v>27.2952853598015</v>
      </c>
      <c r="W98" s="55">
        <f t="shared" si="65"/>
        <v>24.8157248157248</v>
      </c>
    </row>
    <row r="99" spans="1:23">
      <c r="A99" s="57">
        <v>-12</v>
      </c>
      <c r="B99" s="32">
        <v>0.014</v>
      </c>
      <c r="C99" s="32">
        <v>0.012</v>
      </c>
      <c r="D99" s="32">
        <v>0.0115</v>
      </c>
      <c r="E99" s="32">
        <v>0.016</v>
      </c>
      <c r="F99" s="32">
        <v>0.0135</v>
      </c>
      <c r="G99" s="32">
        <v>0.012</v>
      </c>
      <c r="H99" s="32">
        <v>0.0115</v>
      </c>
      <c r="I99" s="32">
        <v>0.015</v>
      </c>
      <c r="J99" s="32">
        <v>0.0165</v>
      </c>
      <c r="P99" s="34">
        <f t="shared" si="60"/>
        <v>0.0125</v>
      </c>
      <c r="Q99" s="34">
        <f t="shared" si="61"/>
        <v>0.0138333333333333</v>
      </c>
      <c r="R99" s="34">
        <f t="shared" si="62"/>
        <v>0.0143333333333333</v>
      </c>
      <c r="S99" s="34"/>
      <c r="U99" s="55">
        <f t="shared" si="63"/>
        <v>18.3374083129584</v>
      </c>
      <c r="V99" s="55">
        <f t="shared" si="64"/>
        <v>20.5955334987593</v>
      </c>
      <c r="W99" s="55">
        <f t="shared" si="65"/>
        <v>21.1302211302211</v>
      </c>
    </row>
    <row r="101" spans="1:1">
      <c r="A101" s="46" t="s">
        <v>3</v>
      </c>
    </row>
    <row r="102" spans="16:21">
      <c r="P102" s="46" t="s">
        <v>25</v>
      </c>
      <c r="Q102" s="46"/>
      <c r="R102" s="46"/>
      <c r="S102" s="46"/>
      <c r="T102" s="46"/>
      <c r="U102" s="46" t="s">
        <v>107</v>
      </c>
    </row>
    <row r="103" spans="1:23">
      <c r="A103" s="6" t="s">
        <v>103</v>
      </c>
      <c r="B103" s="32" t="s">
        <v>110</v>
      </c>
      <c r="E103" s="32" t="s">
        <v>111</v>
      </c>
      <c r="H103" s="32" t="s">
        <v>329</v>
      </c>
      <c r="P103" s="32" t="s">
        <v>110</v>
      </c>
      <c r="Q103" s="32" t="s">
        <v>111</v>
      </c>
      <c r="R103" s="32" t="s">
        <v>329</v>
      </c>
      <c r="U103" s="32" t="s">
        <v>110</v>
      </c>
      <c r="V103" s="32" t="s">
        <v>111</v>
      </c>
      <c r="W103" s="32" t="s">
        <v>329</v>
      </c>
    </row>
    <row r="104" spans="1:23">
      <c r="A104" s="57">
        <v>-3.30103</v>
      </c>
      <c r="B104" s="32">
        <v>0.085</v>
      </c>
      <c r="C104" s="32">
        <v>0.0875</v>
      </c>
      <c r="D104" s="32">
        <v>0.084</v>
      </c>
      <c r="E104" s="32">
        <v>0.089</v>
      </c>
      <c r="F104" s="32">
        <v>0.087</v>
      </c>
      <c r="G104" s="32">
        <v>0.0875</v>
      </c>
      <c r="H104" s="32">
        <v>0.082</v>
      </c>
      <c r="I104" s="32">
        <v>0.088</v>
      </c>
      <c r="J104" s="32">
        <v>0.084</v>
      </c>
      <c r="P104" s="34">
        <f t="shared" ref="P104:P111" si="66">AVERAGE(B104:D104)</f>
        <v>0.0855</v>
      </c>
      <c r="Q104" s="34">
        <f t="shared" ref="Q104:Q111" si="67">AVERAGE(E104:G104)</f>
        <v>0.0878333333333333</v>
      </c>
      <c r="R104" s="34">
        <f t="shared" ref="R104:R111" si="68">AVERAGE(H104:J104)</f>
        <v>0.0846666666666667</v>
      </c>
      <c r="S104" s="34"/>
      <c r="U104" s="55">
        <f t="shared" ref="U104:W104" si="69">P104/MAX(P104:P111)*100</f>
        <v>100</v>
      </c>
      <c r="V104" s="55">
        <f t="shared" si="69"/>
        <v>98.874296435272</v>
      </c>
      <c r="W104" s="55">
        <f t="shared" si="69"/>
        <v>98.8326848249027</v>
      </c>
    </row>
    <row r="105" spans="1:23">
      <c r="A105" s="57">
        <v>-4</v>
      </c>
      <c r="B105" s="32">
        <v>0.0825</v>
      </c>
      <c r="C105" s="32">
        <v>0.087</v>
      </c>
      <c r="D105" s="32">
        <v>0.0865</v>
      </c>
      <c r="E105" s="32">
        <v>0.0905</v>
      </c>
      <c r="F105" s="32">
        <v>0.086</v>
      </c>
      <c r="G105" s="32">
        <v>0.09</v>
      </c>
      <c r="H105" s="32">
        <v>0.0835</v>
      </c>
      <c r="I105" s="32">
        <v>0.0855</v>
      </c>
      <c r="J105" s="32">
        <v>0.088</v>
      </c>
      <c r="P105" s="34">
        <f t="shared" si="66"/>
        <v>0.0853333333333333</v>
      </c>
      <c r="Q105" s="34">
        <f t="shared" si="67"/>
        <v>0.0888333333333333</v>
      </c>
      <c r="R105" s="34">
        <f t="shared" si="68"/>
        <v>0.0856666666666667</v>
      </c>
      <c r="S105" s="34"/>
      <c r="U105" s="55">
        <f t="shared" ref="U105:W105" si="70">P105/MAX(P104:P111)*100</f>
        <v>99.8050682261209</v>
      </c>
      <c r="V105" s="55">
        <f t="shared" si="70"/>
        <v>100</v>
      </c>
      <c r="W105" s="55">
        <f t="shared" si="70"/>
        <v>100</v>
      </c>
    </row>
    <row r="106" spans="1:23">
      <c r="A106" s="57">
        <v>-4.522879</v>
      </c>
      <c r="B106" s="32">
        <v>0.085</v>
      </c>
      <c r="C106" s="32">
        <v>0.0875</v>
      </c>
      <c r="D106" s="32">
        <v>0.081</v>
      </c>
      <c r="E106" s="32">
        <v>0.09</v>
      </c>
      <c r="F106" s="32">
        <v>0.085</v>
      </c>
      <c r="G106" s="32">
        <v>0.0915</v>
      </c>
      <c r="H106" s="32">
        <v>0.0815</v>
      </c>
      <c r="I106" s="32">
        <v>0.082</v>
      </c>
      <c r="J106" s="32">
        <v>0.0805</v>
      </c>
      <c r="P106" s="34">
        <f t="shared" si="66"/>
        <v>0.0845</v>
      </c>
      <c r="Q106" s="34">
        <f t="shared" si="67"/>
        <v>0.0888333333333333</v>
      </c>
      <c r="R106" s="34">
        <f t="shared" si="68"/>
        <v>0.0813333333333333</v>
      </c>
      <c r="S106" s="34"/>
      <c r="U106" s="55">
        <f t="shared" ref="U106:W106" si="71">P106/MAX(P104:P111)*100</f>
        <v>98.8304093567251</v>
      </c>
      <c r="V106" s="55">
        <f t="shared" si="71"/>
        <v>100</v>
      </c>
      <c r="W106" s="55">
        <f t="shared" si="71"/>
        <v>94.9416342412451</v>
      </c>
    </row>
    <row r="107" spans="1:23">
      <c r="A107" s="57">
        <v>-5</v>
      </c>
      <c r="B107" s="32">
        <v>0.084</v>
      </c>
      <c r="C107" s="32">
        <v>0.0825</v>
      </c>
      <c r="D107" s="32">
        <v>0.0815</v>
      </c>
      <c r="E107" s="32">
        <v>0.0885</v>
      </c>
      <c r="F107" s="32">
        <v>0.0885</v>
      </c>
      <c r="G107" s="32">
        <v>0.0845</v>
      </c>
      <c r="H107" s="32">
        <v>0.0785</v>
      </c>
      <c r="I107" s="32">
        <v>0.0775</v>
      </c>
      <c r="J107" s="32">
        <v>0.076</v>
      </c>
      <c r="P107" s="34">
        <f t="shared" si="66"/>
        <v>0.0826666666666667</v>
      </c>
      <c r="Q107" s="34">
        <f t="shared" si="67"/>
        <v>0.0871666666666667</v>
      </c>
      <c r="R107" s="34">
        <f t="shared" si="68"/>
        <v>0.0773333333333333</v>
      </c>
      <c r="S107" s="34"/>
      <c r="U107" s="55">
        <f t="shared" ref="U107:W107" si="72">P107/MAX(P104:P111)*100</f>
        <v>96.6861598440546</v>
      </c>
      <c r="V107" s="55">
        <f t="shared" si="72"/>
        <v>98.1238273921201</v>
      </c>
      <c r="W107" s="55">
        <f t="shared" si="72"/>
        <v>90.272373540856</v>
      </c>
    </row>
    <row r="108" spans="1:23">
      <c r="A108" s="57">
        <v>-6</v>
      </c>
      <c r="B108" s="32">
        <v>0.0675</v>
      </c>
      <c r="C108" s="32">
        <v>0.073</v>
      </c>
      <c r="D108" s="32">
        <v>0.069</v>
      </c>
      <c r="E108" s="32">
        <v>0.0845</v>
      </c>
      <c r="F108" s="32">
        <v>0.0855</v>
      </c>
      <c r="G108" s="32">
        <v>0.082</v>
      </c>
      <c r="H108" s="32">
        <v>0.0555</v>
      </c>
      <c r="I108" s="32">
        <v>0.0555</v>
      </c>
      <c r="J108" s="32">
        <v>0.055</v>
      </c>
      <c r="P108" s="34">
        <f t="shared" si="66"/>
        <v>0.0698333333333333</v>
      </c>
      <c r="Q108" s="34">
        <f t="shared" si="67"/>
        <v>0.084</v>
      </c>
      <c r="R108" s="34">
        <f t="shared" si="68"/>
        <v>0.0553333333333333</v>
      </c>
      <c r="S108" s="34"/>
      <c r="U108" s="55">
        <f t="shared" ref="U108:W108" si="73">P108/MAX(P104:P111)*100</f>
        <v>81.6764132553606</v>
      </c>
      <c r="V108" s="55">
        <f t="shared" si="73"/>
        <v>94.5590994371482</v>
      </c>
      <c r="W108" s="55">
        <f t="shared" si="73"/>
        <v>64.591439688716</v>
      </c>
    </row>
    <row r="109" spans="1:23">
      <c r="A109" s="57">
        <v>-7</v>
      </c>
      <c r="B109" s="32">
        <v>0.0405</v>
      </c>
      <c r="C109" s="32">
        <v>0.0415</v>
      </c>
      <c r="D109" s="32">
        <v>0.0385</v>
      </c>
      <c r="E109" s="32">
        <v>0.0615</v>
      </c>
      <c r="F109" s="32">
        <v>0.0615</v>
      </c>
      <c r="G109" s="32">
        <v>0.0605</v>
      </c>
      <c r="H109" s="32">
        <v>0.035</v>
      </c>
      <c r="I109" s="32">
        <v>0.0335</v>
      </c>
      <c r="J109" s="32">
        <v>0.035</v>
      </c>
      <c r="P109" s="34">
        <f t="shared" si="66"/>
        <v>0.0401666666666667</v>
      </c>
      <c r="Q109" s="34">
        <f t="shared" si="67"/>
        <v>0.0611666666666667</v>
      </c>
      <c r="R109" s="34">
        <f t="shared" si="68"/>
        <v>0.0345</v>
      </c>
      <c r="S109" s="34"/>
      <c r="U109" s="55">
        <f t="shared" ref="U109:W109" si="74">P109/MAX(P104:P111)*100</f>
        <v>46.9785575048733</v>
      </c>
      <c r="V109" s="55">
        <f t="shared" si="74"/>
        <v>68.8555347091933</v>
      </c>
      <c r="W109" s="55">
        <f t="shared" si="74"/>
        <v>40.272373540856</v>
      </c>
    </row>
    <row r="110" spans="1:23">
      <c r="A110" s="57">
        <v>-8</v>
      </c>
      <c r="B110" s="32">
        <v>0.0305</v>
      </c>
      <c r="C110" s="32">
        <v>0.031</v>
      </c>
      <c r="D110" s="32">
        <v>0.0285</v>
      </c>
      <c r="E110" s="32">
        <v>0.038</v>
      </c>
      <c r="F110" s="32">
        <v>0.0385</v>
      </c>
      <c r="G110" s="32">
        <v>0.036</v>
      </c>
      <c r="H110" s="32">
        <v>0.027</v>
      </c>
      <c r="I110" s="32">
        <v>0.027</v>
      </c>
      <c r="J110" s="32">
        <v>0.029</v>
      </c>
      <c r="P110" s="34">
        <f t="shared" si="66"/>
        <v>0.03</v>
      </c>
      <c r="Q110" s="34">
        <f t="shared" si="67"/>
        <v>0.0375</v>
      </c>
      <c r="R110" s="34">
        <f t="shared" si="68"/>
        <v>0.0276666666666667</v>
      </c>
      <c r="S110" s="34"/>
      <c r="U110" s="55">
        <f t="shared" ref="U110:W110" si="75">P110/MAX(P104:P111)*100</f>
        <v>35.0877192982456</v>
      </c>
      <c r="V110" s="55">
        <f t="shared" si="75"/>
        <v>42.2138836772983</v>
      </c>
      <c r="W110" s="55">
        <f t="shared" si="75"/>
        <v>32.295719844358</v>
      </c>
    </row>
    <row r="111" spans="1:23">
      <c r="A111" s="57">
        <v>-12</v>
      </c>
      <c r="B111" s="32">
        <v>0.0285</v>
      </c>
      <c r="C111" s="32">
        <v>0.028</v>
      </c>
      <c r="D111" s="32">
        <v>0.027</v>
      </c>
      <c r="E111" s="32">
        <v>0.0295</v>
      </c>
      <c r="F111" s="32">
        <v>0.03</v>
      </c>
      <c r="G111" s="32">
        <v>0.0295</v>
      </c>
      <c r="H111" s="32">
        <v>0.0265</v>
      </c>
      <c r="I111" s="32">
        <v>0.0275</v>
      </c>
      <c r="J111" s="32">
        <v>0.026</v>
      </c>
      <c r="P111" s="34">
        <f t="shared" si="66"/>
        <v>0.0278333333333333</v>
      </c>
      <c r="Q111" s="34">
        <f t="shared" si="67"/>
        <v>0.0296666666666667</v>
      </c>
      <c r="R111" s="34">
        <f t="shared" si="68"/>
        <v>0.0266666666666667</v>
      </c>
      <c r="S111" s="34"/>
      <c r="U111" s="55">
        <f t="shared" ref="U111:W111" si="76">P111/MAX(P104:P111)*100</f>
        <v>32.5536062378168</v>
      </c>
      <c r="V111" s="55">
        <f t="shared" si="76"/>
        <v>33.3958724202627</v>
      </c>
      <c r="W111" s="55">
        <f t="shared" si="76"/>
        <v>31.1284046692607</v>
      </c>
    </row>
    <row r="113" spans="1:1">
      <c r="A113" s="46" t="s">
        <v>4</v>
      </c>
    </row>
    <row r="114" spans="16:21">
      <c r="P114" s="46" t="s">
        <v>25</v>
      </c>
      <c r="Q114" s="46"/>
      <c r="R114" s="46"/>
      <c r="S114" s="46"/>
      <c r="T114" s="46"/>
      <c r="U114" s="46" t="s">
        <v>107</v>
      </c>
    </row>
    <row r="115" spans="1:23">
      <c r="A115" s="6" t="s">
        <v>103</v>
      </c>
      <c r="B115" s="32" t="s">
        <v>110</v>
      </c>
      <c r="E115" s="32" t="s">
        <v>111</v>
      </c>
      <c r="H115" s="32" t="s">
        <v>329</v>
      </c>
      <c r="P115" s="32" t="s">
        <v>110</v>
      </c>
      <c r="Q115" s="32" t="s">
        <v>111</v>
      </c>
      <c r="R115" s="32" t="s">
        <v>329</v>
      </c>
      <c r="U115" s="32" t="s">
        <v>110</v>
      </c>
      <c r="V115" s="32" t="s">
        <v>111</v>
      </c>
      <c r="W115" s="32" t="s">
        <v>329</v>
      </c>
    </row>
    <row r="116" spans="1:23">
      <c r="A116" s="57">
        <v>-3.30103</v>
      </c>
      <c r="B116" s="32">
        <v>0.05</v>
      </c>
      <c r="C116" s="32">
        <v>0.055</v>
      </c>
      <c r="D116" s="32">
        <v>0.0595</v>
      </c>
      <c r="E116" s="32">
        <v>0.052</v>
      </c>
      <c r="F116" s="32">
        <v>0.051</v>
      </c>
      <c r="G116" s="32">
        <v>0.043</v>
      </c>
      <c r="H116" s="32">
        <v>0.047</v>
      </c>
      <c r="I116" s="32">
        <v>0.0475</v>
      </c>
      <c r="J116" s="32">
        <v>0.0535</v>
      </c>
      <c r="P116" s="34">
        <f t="shared" ref="P116:P123" si="77">AVERAGE(B116:D116)</f>
        <v>0.0548333333333333</v>
      </c>
      <c r="Q116" s="34">
        <f t="shared" ref="Q116:Q123" si="78">AVERAGE(E116:G116)</f>
        <v>0.0486666666666667</v>
      </c>
      <c r="R116" s="34">
        <f t="shared" ref="R116:R123" si="79">AVERAGE(H116:J116)</f>
        <v>0.0493333333333333</v>
      </c>
      <c r="S116" s="34"/>
      <c r="U116" s="55">
        <f t="shared" ref="U116:W116" si="80">P116/MAX(P116:P123)*100</f>
        <v>100</v>
      </c>
      <c r="V116" s="55">
        <f t="shared" si="80"/>
        <v>100</v>
      </c>
      <c r="W116" s="55">
        <f t="shared" si="80"/>
        <v>100</v>
      </c>
    </row>
    <row r="117" spans="1:23">
      <c r="A117" s="57">
        <v>-4</v>
      </c>
      <c r="B117" s="32">
        <v>0.049</v>
      </c>
      <c r="C117" s="32">
        <v>0.0515</v>
      </c>
      <c r="D117" s="32">
        <v>0.0555</v>
      </c>
      <c r="E117" s="32">
        <v>0.0475</v>
      </c>
      <c r="F117" s="32">
        <v>0.0425</v>
      </c>
      <c r="G117" s="32">
        <v>0.0405</v>
      </c>
      <c r="H117" s="32">
        <v>0.041</v>
      </c>
      <c r="I117" s="32">
        <v>0.043</v>
      </c>
      <c r="J117" s="32">
        <v>0.045</v>
      </c>
      <c r="P117" s="34">
        <f t="shared" si="77"/>
        <v>0.052</v>
      </c>
      <c r="Q117" s="34">
        <f t="shared" si="78"/>
        <v>0.0435</v>
      </c>
      <c r="R117" s="34">
        <f t="shared" si="79"/>
        <v>0.043</v>
      </c>
      <c r="S117" s="34"/>
      <c r="U117" s="55">
        <f t="shared" ref="U117:W117" si="81">P117/MAX(P116:P123)*100</f>
        <v>94.8328267477204</v>
      </c>
      <c r="V117" s="55">
        <f t="shared" si="81"/>
        <v>89.3835616438356</v>
      </c>
      <c r="W117" s="55">
        <f t="shared" si="81"/>
        <v>87.1621621621622</v>
      </c>
    </row>
    <row r="118" spans="1:23">
      <c r="A118" s="57">
        <v>-4.522879</v>
      </c>
      <c r="B118" s="32">
        <v>0.0475</v>
      </c>
      <c r="C118" s="32">
        <v>0.0505</v>
      </c>
      <c r="D118" s="32">
        <v>0.05</v>
      </c>
      <c r="E118" s="32">
        <v>0.055</v>
      </c>
      <c r="F118" s="32">
        <v>0.0405</v>
      </c>
      <c r="G118" s="32">
        <v>0.038</v>
      </c>
      <c r="H118" s="32">
        <v>0.047</v>
      </c>
      <c r="I118" s="32">
        <v>0.0425</v>
      </c>
      <c r="J118" s="32">
        <v>0.041</v>
      </c>
      <c r="P118" s="34">
        <f t="shared" si="77"/>
        <v>0.0493333333333333</v>
      </c>
      <c r="Q118" s="34">
        <f t="shared" si="78"/>
        <v>0.0445</v>
      </c>
      <c r="R118" s="34">
        <f t="shared" si="79"/>
        <v>0.0435</v>
      </c>
      <c r="S118" s="34"/>
      <c r="U118" s="55">
        <f t="shared" ref="U118:W118" si="82">P118/MAX(P116:P123)*100</f>
        <v>89.9696048632219</v>
      </c>
      <c r="V118" s="55">
        <f t="shared" si="82"/>
        <v>91.4383561643836</v>
      </c>
      <c r="W118" s="55">
        <f t="shared" si="82"/>
        <v>88.1756756756757</v>
      </c>
    </row>
    <row r="119" spans="1:23">
      <c r="A119" s="57">
        <v>-5</v>
      </c>
      <c r="B119" s="32">
        <v>0.0485</v>
      </c>
      <c r="C119" s="32">
        <v>0.0505</v>
      </c>
      <c r="D119" s="32">
        <v>0.0555</v>
      </c>
      <c r="E119" s="32">
        <v>0.0515</v>
      </c>
      <c r="F119" s="32">
        <v>0.05</v>
      </c>
      <c r="G119" s="32">
        <v>0.0445</v>
      </c>
      <c r="H119" s="32">
        <v>0.0465</v>
      </c>
      <c r="I119" s="32">
        <v>0.043</v>
      </c>
      <c r="J119" s="32">
        <v>0.042</v>
      </c>
      <c r="P119" s="34">
        <f t="shared" si="77"/>
        <v>0.0515</v>
      </c>
      <c r="Q119" s="34">
        <f t="shared" si="78"/>
        <v>0.0486666666666667</v>
      </c>
      <c r="R119" s="34">
        <f t="shared" si="79"/>
        <v>0.0438333333333333</v>
      </c>
      <c r="S119" s="34"/>
      <c r="U119" s="55">
        <f t="shared" ref="U119:W119" si="83">P119/MAX(P116:P123)*100</f>
        <v>93.9209726443769</v>
      </c>
      <c r="V119" s="55">
        <f t="shared" si="83"/>
        <v>100</v>
      </c>
      <c r="W119" s="55">
        <f t="shared" si="83"/>
        <v>88.8513513513514</v>
      </c>
    </row>
    <row r="120" spans="1:23">
      <c r="A120" s="57">
        <v>-6</v>
      </c>
      <c r="B120" s="32">
        <v>0.039</v>
      </c>
      <c r="C120" s="32">
        <v>0.044</v>
      </c>
      <c r="D120" s="32">
        <v>0.0445</v>
      </c>
      <c r="E120" s="32">
        <v>0.0505</v>
      </c>
      <c r="F120" s="32">
        <v>0.043</v>
      </c>
      <c r="G120" s="32">
        <v>0.039</v>
      </c>
      <c r="H120" s="32">
        <v>0.0315</v>
      </c>
      <c r="I120" s="32">
        <v>0.031</v>
      </c>
      <c r="J120" s="32">
        <v>0.034</v>
      </c>
      <c r="P120" s="34">
        <f t="shared" si="77"/>
        <v>0.0425</v>
      </c>
      <c r="Q120" s="34">
        <f t="shared" si="78"/>
        <v>0.0441666666666667</v>
      </c>
      <c r="R120" s="34">
        <f t="shared" si="79"/>
        <v>0.0321666666666667</v>
      </c>
      <c r="S120" s="34"/>
      <c r="U120" s="55">
        <f t="shared" ref="U120:W120" si="84">P120/MAX(P116:P123)*100</f>
        <v>77.5075987841945</v>
      </c>
      <c r="V120" s="55">
        <f t="shared" si="84"/>
        <v>90.7534246575343</v>
      </c>
      <c r="W120" s="55">
        <f t="shared" si="84"/>
        <v>65.2027027027027</v>
      </c>
    </row>
    <row r="121" spans="1:23">
      <c r="A121" s="57">
        <v>-7</v>
      </c>
      <c r="B121" s="32">
        <v>0.0215</v>
      </c>
      <c r="C121" s="32">
        <v>0.0205</v>
      </c>
      <c r="D121" s="32">
        <v>0.024</v>
      </c>
      <c r="E121" s="32">
        <v>0.0385</v>
      </c>
      <c r="F121" s="32">
        <v>0.033</v>
      </c>
      <c r="G121" s="32">
        <v>0.0255</v>
      </c>
      <c r="H121" s="32">
        <v>0.013</v>
      </c>
      <c r="I121" s="32">
        <v>0.011</v>
      </c>
      <c r="J121" s="32">
        <v>0.014</v>
      </c>
      <c r="P121" s="34">
        <f t="shared" si="77"/>
        <v>0.022</v>
      </c>
      <c r="Q121" s="34">
        <f t="shared" si="78"/>
        <v>0.0323333333333333</v>
      </c>
      <c r="R121" s="34">
        <f t="shared" si="79"/>
        <v>0.0126666666666667</v>
      </c>
      <c r="S121" s="34"/>
      <c r="U121" s="55">
        <f t="shared" ref="U121:W121" si="85">P121/MAX(P116:P123)*100</f>
        <v>40.1215805471125</v>
      </c>
      <c r="V121" s="55">
        <f t="shared" si="85"/>
        <v>66.4383561643836</v>
      </c>
      <c r="W121" s="55">
        <f t="shared" si="85"/>
        <v>25.6756756756757</v>
      </c>
    </row>
    <row r="122" spans="1:23">
      <c r="A122" s="57">
        <v>-8</v>
      </c>
      <c r="B122" s="32">
        <v>0.012</v>
      </c>
      <c r="C122" s="32">
        <v>0.012</v>
      </c>
      <c r="D122" s="32">
        <v>0.014</v>
      </c>
      <c r="E122" s="32">
        <v>0.0195</v>
      </c>
      <c r="F122" s="32">
        <v>0.0155</v>
      </c>
      <c r="G122" s="32">
        <v>0.011</v>
      </c>
      <c r="H122" s="32">
        <v>0.011</v>
      </c>
      <c r="I122" s="32">
        <v>0.008</v>
      </c>
      <c r="J122" s="32">
        <v>0.01</v>
      </c>
      <c r="P122" s="34">
        <f t="shared" si="77"/>
        <v>0.0126666666666667</v>
      </c>
      <c r="Q122" s="34">
        <f t="shared" si="78"/>
        <v>0.0153333333333333</v>
      </c>
      <c r="R122" s="34">
        <f t="shared" si="79"/>
        <v>0.00966666666666667</v>
      </c>
      <c r="S122" s="34"/>
      <c r="U122" s="55">
        <f t="shared" ref="U122:W122" si="86">P122/MAX(P116:P123)*100</f>
        <v>23.1003039513678</v>
      </c>
      <c r="V122" s="55">
        <f t="shared" si="86"/>
        <v>31.5068493150685</v>
      </c>
      <c r="W122" s="55">
        <f t="shared" si="86"/>
        <v>19.5945945945946</v>
      </c>
    </row>
    <row r="123" spans="1:23">
      <c r="A123" s="57">
        <v>-12</v>
      </c>
      <c r="B123" s="32">
        <v>0.011</v>
      </c>
      <c r="C123" s="32">
        <v>0.0115</v>
      </c>
      <c r="D123" s="32">
        <v>0.008500001</v>
      </c>
      <c r="E123" s="32">
        <v>0.008500001</v>
      </c>
      <c r="F123" s="32">
        <v>0.01</v>
      </c>
      <c r="G123" s="32">
        <v>0.011</v>
      </c>
      <c r="H123" s="32">
        <v>0.01</v>
      </c>
      <c r="I123" s="32">
        <v>0.011</v>
      </c>
      <c r="J123" s="32">
        <v>0.0075</v>
      </c>
      <c r="P123" s="34">
        <f t="shared" si="77"/>
        <v>0.0103333336666667</v>
      </c>
      <c r="Q123" s="34">
        <f t="shared" si="78"/>
        <v>0.00983333366666667</v>
      </c>
      <c r="R123" s="34">
        <f t="shared" si="79"/>
        <v>0.0095</v>
      </c>
      <c r="S123" s="34"/>
      <c r="U123" s="55">
        <f t="shared" ref="U123:W123" si="87">P123/MAX(P116:P123)*100</f>
        <v>18.8449854103343</v>
      </c>
      <c r="V123" s="55">
        <f t="shared" si="87"/>
        <v>20.2054801369863</v>
      </c>
      <c r="W123" s="55">
        <f t="shared" si="87"/>
        <v>19.2567567567568</v>
      </c>
    </row>
    <row r="125" spans="1:1">
      <c r="A125" s="46" t="s">
        <v>5</v>
      </c>
    </row>
    <row r="126" spans="16:21">
      <c r="P126" s="46" t="s">
        <v>25</v>
      </c>
      <c r="Q126" s="46"/>
      <c r="R126" s="46"/>
      <c r="S126" s="46"/>
      <c r="T126" s="46"/>
      <c r="U126" s="46" t="s">
        <v>107</v>
      </c>
    </row>
    <row r="127" spans="1:23">
      <c r="A127" s="6" t="s">
        <v>103</v>
      </c>
      <c r="B127" s="32" t="s">
        <v>110</v>
      </c>
      <c r="E127" s="32" t="s">
        <v>111</v>
      </c>
      <c r="H127" s="32" t="s">
        <v>329</v>
      </c>
      <c r="P127" s="32" t="s">
        <v>110</v>
      </c>
      <c r="Q127" s="32" t="s">
        <v>111</v>
      </c>
      <c r="R127" s="32" t="s">
        <v>329</v>
      </c>
      <c r="U127" s="32" t="s">
        <v>110</v>
      </c>
      <c r="V127" s="32" t="s">
        <v>111</v>
      </c>
      <c r="W127" s="32" t="s">
        <v>329</v>
      </c>
    </row>
    <row r="128" spans="1:23">
      <c r="A128" s="62">
        <v>-3.30103</v>
      </c>
      <c r="B128" s="32">
        <v>0.08</v>
      </c>
      <c r="C128" s="32">
        <v>0.079</v>
      </c>
      <c r="D128" s="32">
        <v>0.078</v>
      </c>
      <c r="E128" s="32">
        <v>0.0775</v>
      </c>
      <c r="F128" s="32">
        <v>0.0785</v>
      </c>
      <c r="G128" s="32">
        <v>0.0745</v>
      </c>
      <c r="H128" s="32">
        <v>0.0815</v>
      </c>
      <c r="I128" s="32">
        <v>0.081</v>
      </c>
      <c r="J128" s="32">
        <v>0.077</v>
      </c>
      <c r="P128" s="34">
        <f t="shared" ref="P128:P135" si="88">AVERAGE(B128:D128)</f>
        <v>0.079</v>
      </c>
      <c r="Q128" s="34">
        <f t="shared" ref="Q128:Q135" si="89">AVERAGE(E128:G128)</f>
        <v>0.0768333333333333</v>
      </c>
      <c r="R128" s="34">
        <f t="shared" ref="R128:R135" si="90">AVERAGE(H128:J128)</f>
        <v>0.0798333333333333</v>
      </c>
      <c r="S128" s="34"/>
      <c r="U128" s="55">
        <f t="shared" ref="U128:W128" si="91">P128/MAX(P128:P135)*100</f>
        <v>97.9338842975207</v>
      </c>
      <c r="V128" s="55">
        <f t="shared" si="91"/>
        <v>99.5680345572354</v>
      </c>
      <c r="W128" s="55">
        <f t="shared" si="91"/>
        <v>97.7551020408163</v>
      </c>
    </row>
    <row r="129" spans="1:23">
      <c r="A129" s="62">
        <v>-4</v>
      </c>
      <c r="B129" s="32">
        <v>0.076</v>
      </c>
      <c r="C129" s="32">
        <v>0.077</v>
      </c>
      <c r="D129" s="32">
        <v>0.0825</v>
      </c>
      <c r="E129" s="32">
        <v>0.078</v>
      </c>
      <c r="F129" s="32">
        <v>0.075</v>
      </c>
      <c r="G129" s="32">
        <v>0.0765</v>
      </c>
      <c r="H129" s="32">
        <v>0.081</v>
      </c>
      <c r="I129" s="32">
        <v>0.083</v>
      </c>
      <c r="J129" s="32">
        <v>0.081</v>
      </c>
      <c r="P129" s="34">
        <f t="shared" si="88"/>
        <v>0.0785</v>
      </c>
      <c r="Q129" s="34">
        <f t="shared" si="89"/>
        <v>0.0765</v>
      </c>
      <c r="R129" s="34">
        <f t="shared" si="90"/>
        <v>0.0816666666666667</v>
      </c>
      <c r="S129" s="34"/>
      <c r="U129" s="55">
        <f t="shared" ref="U129:W129" si="92">P129/MAX(P128:P135)*100</f>
        <v>97.3140495867769</v>
      </c>
      <c r="V129" s="55">
        <f t="shared" si="92"/>
        <v>99.1360691144708</v>
      </c>
      <c r="W129" s="55">
        <f t="shared" si="92"/>
        <v>100</v>
      </c>
    </row>
    <row r="130" spans="1:23">
      <c r="A130" s="62">
        <v>-4.522879</v>
      </c>
      <c r="B130" s="32">
        <v>0.0805</v>
      </c>
      <c r="C130" s="32">
        <v>0.081</v>
      </c>
      <c r="D130" s="32">
        <v>0.0805</v>
      </c>
      <c r="E130" s="32">
        <v>0.0785</v>
      </c>
      <c r="F130" s="32">
        <v>0.0775</v>
      </c>
      <c r="G130" s="32">
        <v>0.0755</v>
      </c>
      <c r="H130" s="32">
        <v>0.08</v>
      </c>
      <c r="I130" s="32">
        <v>0.083</v>
      </c>
      <c r="J130" s="32">
        <v>0.0785</v>
      </c>
      <c r="P130" s="34">
        <f t="shared" si="88"/>
        <v>0.0806666666666667</v>
      </c>
      <c r="Q130" s="34">
        <f t="shared" si="89"/>
        <v>0.0771666666666667</v>
      </c>
      <c r="R130" s="34">
        <f t="shared" si="90"/>
        <v>0.0805</v>
      </c>
      <c r="S130" s="34"/>
      <c r="U130" s="55">
        <f t="shared" ref="U130:W130" si="93">P130/MAX(P128:P135)*100</f>
        <v>100</v>
      </c>
      <c r="V130" s="55">
        <f t="shared" si="93"/>
        <v>100</v>
      </c>
      <c r="W130" s="55">
        <f t="shared" si="93"/>
        <v>98.5714285714286</v>
      </c>
    </row>
    <row r="131" spans="1:23">
      <c r="A131" s="62">
        <v>-5</v>
      </c>
      <c r="B131" s="32">
        <v>0.0785</v>
      </c>
      <c r="C131" s="32">
        <v>0.079</v>
      </c>
      <c r="D131" s="32">
        <v>0.076</v>
      </c>
      <c r="E131" s="32">
        <v>0.076</v>
      </c>
      <c r="F131" s="32">
        <v>0.075</v>
      </c>
      <c r="G131" s="32">
        <v>0.0765</v>
      </c>
      <c r="H131" s="32">
        <v>0.079</v>
      </c>
      <c r="I131" s="32">
        <v>0.077</v>
      </c>
      <c r="J131" s="32">
        <v>0.076</v>
      </c>
      <c r="P131" s="34">
        <f t="shared" si="88"/>
        <v>0.0778333333333333</v>
      </c>
      <c r="Q131" s="34">
        <f t="shared" si="89"/>
        <v>0.0758333333333333</v>
      </c>
      <c r="R131" s="34">
        <f t="shared" si="90"/>
        <v>0.0773333333333333</v>
      </c>
      <c r="S131" s="34"/>
      <c r="U131" s="55">
        <f t="shared" ref="U131:W131" si="94">P131/MAX(P128:P135)*100</f>
        <v>96.4876033057851</v>
      </c>
      <c r="V131" s="55">
        <f t="shared" si="94"/>
        <v>98.2721382289417</v>
      </c>
      <c r="W131" s="55">
        <f t="shared" si="94"/>
        <v>94.6938775510204</v>
      </c>
    </row>
    <row r="132" spans="1:23">
      <c r="A132" s="62">
        <v>-6</v>
      </c>
      <c r="B132" s="32">
        <v>0.059</v>
      </c>
      <c r="C132" s="32">
        <v>0.0645</v>
      </c>
      <c r="D132" s="32">
        <v>0.0615</v>
      </c>
      <c r="E132" s="32">
        <v>0.0705</v>
      </c>
      <c r="F132" s="32">
        <v>0.065</v>
      </c>
      <c r="G132" s="32">
        <v>0.0685</v>
      </c>
      <c r="H132" s="32">
        <v>0.05</v>
      </c>
      <c r="I132" s="32">
        <v>0.0505</v>
      </c>
      <c r="J132" s="32">
        <v>0.0505</v>
      </c>
      <c r="P132" s="34">
        <f t="shared" si="88"/>
        <v>0.0616666666666667</v>
      </c>
      <c r="Q132" s="34">
        <f t="shared" si="89"/>
        <v>0.068</v>
      </c>
      <c r="R132" s="34">
        <f t="shared" si="90"/>
        <v>0.0503333333333333</v>
      </c>
      <c r="S132" s="34"/>
      <c r="U132" s="55">
        <f t="shared" ref="U132:W132" si="95">P132/MAX(P128:P135)*100</f>
        <v>76.4462809917355</v>
      </c>
      <c r="V132" s="55">
        <f t="shared" si="95"/>
        <v>88.1209503239741</v>
      </c>
      <c r="W132" s="55">
        <f t="shared" si="95"/>
        <v>61.6326530612245</v>
      </c>
    </row>
    <row r="133" spans="1:23">
      <c r="A133" s="62">
        <v>-7</v>
      </c>
      <c r="B133" s="32">
        <v>0.0315</v>
      </c>
      <c r="C133" s="32">
        <v>0.0335</v>
      </c>
      <c r="D133" s="32">
        <v>0.0335</v>
      </c>
      <c r="E133" s="32">
        <v>0.0485</v>
      </c>
      <c r="F133" s="32">
        <v>0.045</v>
      </c>
      <c r="G133" s="32">
        <v>0.043</v>
      </c>
      <c r="H133" s="32">
        <v>0.025</v>
      </c>
      <c r="I133" s="32">
        <v>0.0255</v>
      </c>
      <c r="J133" s="32">
        <v>0.0275</v>
      </c>
      <c r="P133" s="34">
        <f t="shared" si="88"/>
        <v>0.0328333333333333</v>
      </c>
      <c r="Q133" s="34">
        <f t="shared" si="89"/>
        <v>0.0455</v>
      </c>
      <c r="R133" s="34">
        <f t="shared" si="90"/>
        <v>0.026</v>
      </c>
      <c r="S133" s="34"/>
      <c r="U133" s="55">
        <f t="shared" ref="U133:W133" si="96">P133/MAX(P128:P135)*100</f>
        <v>40.702479338843</v>
      </c>
      <c r="V133" s="55">
        <f t="shared" si="96"/>
        <v>58.963282937365</v>
      </c>
      <c r="W133" s="55">
        <f t="shared" si="96"/>
        <v>31.8367346938775</v>
      </c>
    </row>
    <row r="134" spans="1:23">
      <c r="A134" s="62">
        <v>-8</v>
      </c>
      <c r="B134" s="32">
        <v>0.019</v>
      </c>
      <c r="C134" s="32">
        <v>0.022</v>
      </c>
      <c r="D134" s="32">
        <v>0.021</v>
      </c>
      <c r="E134" s="32">
        <v>0.0225</v>
      </c>
      <c r="F134" s="32">
        <v>0.023</v>
      </c>
      <c r="G134" s="32">
        <v>0.023</v>
      </c>
      <c r="H134" s="32">
        <v>0.02</v>
      </c>
      <c r="I134" s="32">
        <v>0.019</v>
      </c>
      <c r="J134" s="32">
        <v>0.0195</v>
      </c>
      <c r="P134" s="34">
        <f t="shared" si="88"/>
        <v>0.0206666666666667</v>
      </c>
      <c r="Q134" s="34">
        <f t="shared" si="89"/>
        <v>0.0228333333333333</v>
      </c>
      <c r="R134" s="34">
        <f t="shared" si="90"/>
        <v>0.0195</v>
      </c>
      <c r="S134" s="34"/>
      <c r="U134" s="55">
        <f t="shared" ref="U134:W134" si="97">P134/MAX(P128:P135)*100</f>
        <v>25.6198347107438</v>
      </c>
      <c r="V134" s="55">
        <f t="shared" si="97"/>
        <v>29.5896328293737</v>
      </c>
      <c r="W134" s="55">
        <f t="shared" si="97"/>
        <v>23.8775510204082</v>
      </c>
    </row>
    <row r="135" spans="1:23">
      <c r="A135" s="62">
        <v>-12</v>
      </c>
      <c r="B135" s="32">
        <v>0.018</v>
      </c>
      <c r="C135" s="32">
        <v>0.017</v>
      </c>
      <c r="D135" s="32">
        <v>0.0185</v>
      </c>
      <c r="E135" s="32">
        <v>0.017</v>
      </c>
      <c r="F135" s="32">
        <v>0.018</v>
      </c>
      <c r="G135" s="32">
        <v>0.017</v>
      </c>
      <c r="H135" s="32">
        <v>0.0175</v>
      </c>
      <c r="I135" s="32">
        <v>0.017</v>
      </c>
      <c r="J135" s="32">
        <v>0.0175</v>
      </c>
      <c r="P135" s="34">
        <f t="shared" si="88"/>
        <v>0.0178333333333333</v>
      </c>
      <c r="Q135" s="34">
        <f t="shared" si="89"/>
        <v>0.0173333333333333</v>
      </c>
      <c r="R135" s="34">
        <f t="shared" si="90"/>
        <v>0.0173333333333333</v>
      </c>
      <c r="S135" s="34"/>
      <c r="U135" s="55">
        <f t="shared" ref="U135:W135" si="98">P135/MAX(P128:P135)*100</f>
        <v>22.1074380165289</v>
      </c>
      <c r="V135" s="55">
        <f t="shared" si="98"/>
        <v>22.4622030237581</v>
      </c>
      <c r="W135" s="55">
        <f t="shared" si="98"/>
        <v>21.2244897959184</v>
      </c>
    </row>
    <row r="137" spans="16:21">
      <c r="P137" s="46" t="s">
        <v>25</v>
      </c>
      <c r="Q137" s="46"/>
      <c r="R137" s="46"/>
      <c r="S137" s="46"/>
      <c r="T137" s="46"/>
      <c r="U137" s="46" t="s">
        <v>107</v>
      </c>
    </row>
    <row r="138" spans="2:23">
      <c r="B138" s="46" t="s">
        <v>2</v>
      </c>
      <c r="C138" s="46"/>
      <c r="D138" s="46"/>
      <c r="E138" s="46" t="s">
        <v>3</v>
      </c>
      <c r="F138" s="46"/>
      <c r="G138" s="46"/>
      <c r="H138" s="46" t="s">
        <v>4</v>
      </c>
      <c r="I138" s="46"/>
      <c r="J138" s="46"/>
      <c r="P138" s="32" t="s">
        <v>106</v>
      </c>
      <c r="Q138" s="32" t="s">
        <v>108</v>
      </c>
      <c r="R138" s="32" t="s">
        <v>109</v>
      </c>
      <c r="U138" s="32" t="s">
        <v>106</v>
      </c>
      <c r="V138" s="32" t="s">
        <v>108</v>
      </c>
      <c r="W138" s="32" t="s">
        <v>109</v>
      </c>
    </row>
    <row r="139" spans="1:23">
      <c r="A139" s="6" t="s">
        <v>103</v>
      </c>
      <c r="B139" s="6" t="s">
        <v>112</v>
      </c>
      <c r="C139" s="6"/>
      <c r="D139" s="6"/>
      <c r="E139" s="6" t="s">
        <v>112</v>
      </c>
      <c r="F139" s="6"/>
      <c r="G139" s="6"/>
      <c r="H139" s="32" t="s">
        <v>112</v>
      </c>
      <c r="P139" s="32" t="s">
        <v>112</v>
      </c>
      <c r="Q139" s="32" t="s">
        <v>112</v>
      </c>
      <c r="R139" s="32" t="s">
        <v>112</v>
      </c>
      <c r="U139" s="32" t="s">
        <v>112</v>
      </c>
      <c r="V139" s="32" t="s">
        <v>112</v>
      </c>
      <c r="W139" s="32" t="s">
        <v>112</v>
      </c>
    </row>
    <row r="140" spans="1:23">
      <c r="A140" s="57">
        <v>-3.30103</v>
      </c>
      <c r="B140" s="6">
        <v>0.071</v>
      </c>
      <c r="C140" s="6">
        <v>0.0735</v>
      </c>
      <c r="D140" s="6">
        <v>0.0695</v>
      </c>
      <c r="E140" s="6">
        <v>0.077</v>
      </c>
      <c r="F140" s="6">
        <v>0.0765</v>
      </c>
      <c r="G140" s="6">
        <v>0.082</v>
      </c>
      <c r="H140" s="6">
        <v>0.05</v>
      </c>
      <c r="I140" s="6">
        <v>0.05</v>
      </c>
      <c r="J140" s="6">
        <v>0.0465</v>
      </c>
      <c r="P140" s="34">
        <f t="shared" ref="P140:P147" si="99">AVERAGE(B140:D140)</f>
        <v>0.0713333333333333</v>
      </c>
      <c r="Q140" s="34">
        <f t="shared" ref="Q140:Q147" si="100">AVERAGE(E140:G140)</f>
        <v>0.0785</v>
      </c>
      <c r="R140" s="34">
        <f t="shared" ref="R140:R147" si="101">AVERAGE(H140:J140)</f>
        <v>0.0488333333333333</v>
      </c>
      <c r="U140" s="55">
        <f t="shared" ref="U140:W140" si="102">P140/MAX(P140:P147)*100</f>
        <v>100</v>
      </c>
      <c r="V140" s="55">
        <f t="shared" si="102"/>
        <v>100</v>
      </c>
      <c r="W140" s="55">
        <f t="shared" si="102"/>
        <v>98.6531986531986</v>
      </c>
    </row>
    <row r="141" spans="1:23">
      <c r="A141" s="57">
        <v>-4</v>
      </c>
      <c r="B141" s="6">
        <v>0.0665</v>
      </c>
      <c r="C141" s="6">
        <v>0.0685</v>
      </c>
      <c r="D141" s="6">
        <v>0.073</v>
      </c>
      <c r="E141" s="6">
        <v>0.0765</v>
      </c>
      <c r="F141" s="6">
        <v>0.075</v>
      </c>
      <c r="G141" s="6">
        <v>0.0775</v>
      </c>
      <c r="H141" s="6">
        <v>0.045</v>
      </c>
      <c r="I141" s="6">
        <v>0.048</v>
      </c>
      <c r="J141" s="6">
        <v>0.0525</v>
      </c>
      <c r="P141" s="34">
        <f t="shared" si="99"/>
        <v>0.0693333333333333</v>
      </c>
      <c r="Q141" s="34">
        <f t="shared" si="100"/>
        <v>0.0763333333333333</v>
      </c>
      <c r="R141" s="34">
        <f t="shared" si="101"/>
        <v>0.0485</v>
      </c>
      <c r="U141" s="55">
        <f t="shared" ref="U141:W141" si="103">P141/MAX(P140:P147)*100</f>
        <v>97.196261682243</v>
      </c>
      <c r="V141" s="55">
        <f t="shared" si="103"/>
        <v>97.23991507431</v>
      </c>
      <c r="W141" s="55">
        <f t="shared" si="103"/>
        <v>97.979797979798</v>
      </c>
    </row>
    <row r="142" spans="1:23">
      <c r="A142" s="57">
        <v>-4.522879</v>
      </c>
      <c r="B142" s="6">
        <v>0.069</v>
      </c>
      <c r="C142" s="6">
        <v>0.0715</v>
      </c>
      <c r="D142" s="6">
        <v>0.0715</v>
      </c>
      <c r="E142" s="6">
        <v>0.0695</v>
      </c>
      <c r="F142" s="6">
        <v>0.074</v>
      </c>
      <c r="G142" s="6">
        <v>0.0775</v>
      </c>
      <c r="H142" s="6">
        <v>0.047</v>
      </c>
      <c r="I142" s="6">
        <v>0.0525</v>
      </c>
      <c r="J142" s="6">
        <v>0.049</v>
      </c>
      <c r="P142" s="34">
        <f t="shared" si="99"/>
        <v>0.0706666666666667</v>
      </c>
      <c r="Q142" s="34">
        <f t="shared" si="100"/>
        <v>0.0736666666666667</v>
      </c>
      <c r="R142" s="34">
        <f t="shared" si="101"/>
        <v>0.0495</v>
      </c>
      <c r="U142" s="55">
        <f t="shared" ref="U142:W142" si="104">P142/MAX(P140:P147)*100</f>
        <v>99.0654205607477</v>
      </c>
      <c r="V142" s="55">
        <f t="shared" si="104"/>
        <v>93.8428874734607</v>
      </c>
      <c r="W142" s="55">
        <f t="shared" si="104"/>
        <v>100</v>
      </c>
    </row>
    <row r="143" spans="1:23">
      <c r="A143" s="57">
        <v>-5</v>
      </c>
      <c r="B143" s="6">
        <v>0.065</v>
      </c>
      <c r="C143" s="6">
        <v>0.0675</v>
      </c>
      <c r="D143" s="6">
        <v>0.068</v>
      </c>
      <c r="E143" s="6">
        <v>0.073</v>
      </c>
      <c r="F143" s="6">
        <v>0.075</v>
      </c>
      <c r="G143" s="6">
        <v>0.0735</v>
      </c>
      <c r="H143" s="6">
        <v>0.047</v>
      </c>
      <c r="I143" s="6">
        <v>0.0475</v>
      </c>
      <c r="J143" s="6">
        <v>0.047</v>
      </c>
      <c r="P143" s="34">
        <f t="shared" si="99"/>
        <v>0.0668333333333333</v>
      </c>
      <c r="Q143" s="34">
        <f t="shared" si="100"/>
        <v>0.0738333333333333</v>
      </c>
      <c r="R143" s="34">
        <f t="shared" si="101"/>
        <v>0.0471666666666667</v>
      </c>
      <c r="U143" s="55">
        <f t="shared" ref="U143:W143" si="105">P143/MAX(P140:P147)*100</f>
        <v>93.6915887850467</v>
      </c>
      <c r="V143" s="55">
        <f t="shared" si="105"/>
        <v>94.0552016985138</v>
      </c>
      <c r="W143" s="55">
        <f t="shared" si="105"/>
        <v>95.2861952861953</v>
      </c>
    </row>
    <row r="144" spans="1:23">
      <c r="A144" s="57">
        <v>-6</v>
      </c>
      <c r="B144" s="6">
        <v>0.066</v>
      </c>
      <c r="C144" s="6">
        <v>0.0665</v>
      </c>
      <c r="D144" s="6">
        <v>0.064</v>
      </c>
      <c r="E144" s="6">
        <v>0.0695</v>
      </c>
      <c r="F144" s="6">
        <v>0.073</v>
      </c>
      <c r="G144" s="6">
        <v>0.069</v>
      </c>
      <c r="H144" s="6">
        <v>0.043</v>
      </c>
      <c r="I144" s="6">
        <v>0.0525</v>
      </c>
      <c r="J144" s="6">
        <v>0.045</v>
      </c>
      <c r="P144" s="34">
        <f t="shared" si="99"/>
        <v>0.0655</v>
      </c>
      <c r="Q144" s="34">
        <f t="shared" si="100"/>
        <v>0.0705</v>
      </c>
      <c r="R144" s="34">
        <f t="shared" si="101"/>
        <v>0.0468333333333333</v>
      </c>
      <c r="U144" s="55">
        <f t="shared" ref="U144:W144" si="106">P144/MAX(P140:P147)*100</f>
        <v>91.8224299065421</v>
      </c>
      <c r="V144" s="55">
        <f t="shared" si="106"/>
        <v>89.8089171974522</v>
      </c>
      <c r="W144" s="55">
        <f t="shared" si="106"/>
        <v>94.6127946127946</v>
      </c>
    </row>
    <row r="145" spans="1:23">
      <c r="A145" s="57">
        <v>-7</v>
      </c>
      <c r="B145" s="6">
        <v>0.0565</v>
      </c>
      <c r="C145" s="6">
        <v>0.0575</v>
      </c>
      <c r="D145" s="6">
        <v>0.058</v>
      </c>
      <c r="E145" s="6">
        <v>0.0615</v>
      </c>
      <c r="F145" s="6">
        <v>0.0645</v>
      </c>
      <c r="G145" s="6">
        <v>0.059</v>
      </c>
      <c r="H145" s="6">
        <v>0.0315</v>
      </c>
      <c r="I145" s="6">
        <v>0.0335</v>
      </c>
      <c r="J145" s="6">
        <v>0.033</v>
      </c>
      <c r="P145" s="34">
        <f t="shared" si="99"/>
        <v>0.0573333333333333</v>
      </c>
      <c r="Q145" s="34">
        <f t="shared" si="100"/>
        <v>0.0616666666666667</v>
      </c>
      <c r="R145" s="34">
        <f t="shared" si="101"/>
        <v>0.0326666666666667</v>
      </c>
      <c r="U145" s="55">
        <f t="shared" ref="U145:W145" si="107">P145/MAX(P140:P147)*100</f>
        <v>80.3738317757009</v>
      </c>
      <c r="V145" s="55">
        <f t="shared" si="107"/>
        <v>78.5562632696391</v>
      </c>
      <c r="W145" s="55">
        <f t="shared" si="107"/>
        <v>65.993265993266</v>
      </c>
    </row>
    <row r="146" spans="1:23">
      <c r="A146" s="57">
        <v>-8</v>
      </c>
      <c r="B146" s="6">
        <v>0.0315</v>
      </c>
      <c r="C146" s="6">
        <v>0.03</v>
      </c>
      <c r="D146" s="6">
        <v>0.0305</v>
      </c>
      <c r="E146" s="6">
        <v>0.03</v>
      </c>
      <c r="F146" s="6">
        <v>0.0315</v>
      </c>
      <c r="G146" s="6">
        <v>0.033</v>
      </c>
      <c r="H146" s="6">
        <v>0.009</v>
      </c>
      <c r="I146" s="6">
        <v>0.012</v>
      </c>
      <c r="J146" s="6">
        <v>0.013</v>
      </c>
      <c r="P146" s="34">
        <f t="shared" si="99"/>
        <v>0.0306666666666667</v>
      </c>
      <c r="Q146" s="34">
        <f t="shared" si="100"/>
        <v>0.0315</v>
      </c>
      <c r="R146" s="34">
        <f t="shared" si="101"/>
        <v>0.0113333333333333</v>
      </c>
      <c r="U146" s="55">
        <f t="shared" ref="U146:W146" si="108">P146/MAX(P140:P147)*100</f>
        <v>42.9906542056075</v>
      </c>
      <c r="V146" s="55">
        <f t="shared" si="108"/>
        <v>40.1273885350318</v>
      </c>
      <c r="W146" s="55">
        <f t="shared" si="108"/>
        <v>22.8956228956229</v>
      </c>
    </row>
    <row r="147" spans="1:23">
      <c r="A147" s="57">
        <v>-12</v>
      </c>
      <c r="B147" s="6">
        <v>0.0175</v>
      </c>
      <c r="C147" s="6">
        <v>0.013</v>
      </c>
      <c r="D147" s="6">
        <v>0.016</v>
      </c>
      <c r="E147" s="6">
        <v>0.017</v>
      </c>
      <c r="F147" s="6">
        <v>0.0175</v>
      </c>
      <c r="G147" s="6">
        <v>0.017</v>
      </c>
      <c r="H147" s="6">
        <v>0.005</v>
      </c>
      <c r="I147" s="6">
        <v>0.005</v>
      </c>
      <c r="J147" s="6">
        <v>0.0025</v>
      </c>
      <c r="P147" s="34">
        <f t="shared" si="99"/>
        <v>0.0155</v>
      </c>
      <c r="Q147" s="34">
        <f t="shared" si="100"/>
        <v>0.0171666666666667</v>
      </c>
      <c r="R147" s="34">
        <f t="shared" si="101"/>
        <v>0.00416666666666667</v>
      </c>
      <c r="U147" s="55">
        <f t="shared" ref="U147:W147" si="109">P147/MAX(P140:P147)*100</f>
        <v>21.7289719626168</v>
      </c>
      <c r="V147" s="55">
        <f t="shared" si="109"/>
        <v>21.8683651804671</v>
      </c>
      <c r="W147" s="55">
        <f t="shared" si="109"/>
        <v>8.41750841750842</v>
      </c>
    </row>
  </sheetData>
  <mergeCells count="32">
    <mergeCell ref="B3:E3"/>
    <mergeCell ref="F3:I3"/>
    <mergeCell ref="J3:M3"/>
    <mergeCell ref="N3:Q3"/>
    <mergeCell ref="B16:E16"/>
    <mergeCell ref="F16:I16"/>
    <mergeCell ref="J16:M16"/>
    <mergeCell ref="N16:Q16"/>
    <mergeCell ref="B30:D30"/>
    <mergeCell ref="E30:G30"/>
    <mergeCell ref="H30:J30"/>
    <mergeCell ref="B42:D42"/>
    <mergeCell ref="E42:G42"/>
    <mergeCell ref="H42:J42"/>
    <mergeCell ref="B54:D54"/>
    <mergeCell ref="E54:G54"/>
    <mergeCell ref="H54:J54"/>
    <mergeCell ref="B66:D66"/>
    <mergeCell ref="E66:G66"/>
    <mergeCell ref="H66:J66"/>
    <mergeCell ref="B77:D77"/>
    <mergeCell ref="E77:G77"/>
    <mergeCell ref="H77:J77"/>
    <mergeCell ref="B78:D78"/>
    <mergeCell ref="E78:G78"/>
    <mergeCell ref="H78:J78"/>
    <mergeCell ref="B138:D138"/>
    <mergeCell ref="E138:G138"/>
    <mergeCell ref="H138:J138"/>
    <mergeCell ref="B139:D139"/>
    <mergeCell ref="E139:G139"/>
    <mergeCell ref="H139:J139"/>
  </mergeCells>
  <pageMargins left="0.75" right="0.75" top="1" bottom="1" header="0.5" footer="0.5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20"/>
  <sheetViews>
    <sheetView zoomScale="85" zoomScaleNormal="85" workbookViewId="0">
      <selection activeCell="U10" sqref="U10:V10"/>
    </sheetView>
  </sheetViews>
  <sheetFormatPr defaultColWidth="9" defaultRowHeight="12.75"/>
  <cols>
    <col min="1" max="1" width="16" style="32" customWidth="1"/>
    <col min="2" max="7" width="9" style="32"/>
    <col min="8" max="8" width="12.6666666666667" style="32"/>
    <col min="9" max="17" width="9" style="32"/>
    <col min="18" max="18" width="11.5583333333333" style="32" customWidth="1"/>
    <col min="19" max="16384" width="9" style="32"/>
  </cols>
  <sheetData>
    <row r="1" spans="1:1">
      <c r="A1" s="46" t="s">
        <v>381</v>
      </c>
    </row>
    <row r="2" ht="13.5" customHeight="1" spans="1:1">
      <c r="A2" s="30" t="s">
        <v>26</v>
      </c>
    </row>
    <row r="3" spans="1:15">
      <c r="A3" s="6" t="s">
        <v>103</v>
      </c>
      <c r="B3" s="6" t="s">
        <v>110</v>
      </c>
      <c r="C3" s="6"/>
      <c r="D3" s="6"/>
      <c r="E3" s="6"/>
      <c r="F3" s="6" t="s">
        <v>329</v>
      </c>
      <c r="G3" s="6"/>
      <c r="H3" s="6"/>
      <c r="I3" s="6"/>
      <c r="J3" s="6" t="s">
        <v>111</v>
      </c>
      <c r="K3" s="6"/>
      <c r="L3" s="6"/>
      <c r="M3" s="6"/>
      <c r="O3" s="6"/>
    </row>
    <row r="4" spans="1:13">
      <c r="A4" s="57">
        <v>-3.30103</v>
      </c>
      <c r="B4" s="6">
        <v>93.651</v>
      </c>
      <c r="C4" s="6">
        <v>85.437</v>
      </c>
      <c r="D4" s="6">
        <v>76.471</v>
      </c>
      <c r="E4" s="6">
        <v>65</v>
      </c>
      <c r="F4" s="6">
        <v>83.333</v>
      </c>
      <c r="G4" s="6">
        <v>74.757</v>
      </c>
      <c r="H4" s="6">
        <v>93.277</v>
      </c>
      <c r="I4" s="6">
        <v>85</v>
      </c>
      <c r="J4" s="47">
        <v>84.9514563106796</v>
      </c>
      <c r="K4" s="47">
        <v>92.436974789916</v>
      </c>
      <c r="L4" s="47">
        <v>107.5</v>
      </c>
      <c r="M4" s="47">
        <v>113.095238095238</v>
      </c>
    </row>
    <row r="5" spans="1:13">
      <c r="A5" s="57">
        <v>-4</v>
      </c>
      <c r="B5" s="6">
        <v>92.857</v>
      </c>
      <c r="C5" s="6">
        <v>86.408</v>
      </c>
      <c r="D5" s="6">
        <v>99.16</v>
      </c>
      <c r="E5" s="6">
        <v>70</v>
      </c>
      <c r="F5" s="6">
        <v>83.333</v>
      </c>
      <c r="G5" s="6">
        <v>72.816</v>
      </c>
      <c r="H5" s="6">
        <v>94.118</v>
      </c>
      <c r="I5" s="6">
        <v>91.25</v>
      </c>
      <c r="J5" s="47">
        <v>81.5533980582524</v>
      </c>
      <c r="K5" s="47">
        <v>93.2773109243698</v>
      </c>
      <c r="L5" s="47">
        <v>83.75</v>
      </c>
      <c r="M5" s="47">
        <v>114.285714285714</v>
      </c>
    </row>
    <row r="6" spans="1:13">
      <c r="A6" s="57">
        <v>-4.522879</v>
      </c>
      <c r="B6" s="6">
        <v>84.127</v>
      </c>
      <c r="C6" s="6">
        <v>92.233</v>
      </c>
      <c r="D6" s="6">
        <v>104.202</v>
      </c>
      <c r="E6" s="6">
        <v>83.125</v>
      </c>
      <c r="F6" s="6">
        <v>100</v>
      </c>
      <c r="G6" s="6">
        <v>100</v>
      </c>
      <c r="H6" s="6">
        <v>100</v>
      </c>
      <c r="I6" s="6">
        <v>100</v>
      </c>
      <c r="J6" s="47">
        <v>89.3203883495146</v>
      </c>
      <c r="K6" s="47">
        <v>101.680672268908</v>
      </c>
      <c r="L6" s="47">
        <v>95</v>
      </c>
      <c r="M6" s="47">
        <v>97.6190476190476</v>
      </c>
    </row>
    <row r="7" spans="1:13">
      <c r="A7" s="57">
        <v>-5</v>
      </c>
      <c r="B7" s="6">
        <v>88.889</v>
      </c>
      <c r="C7" s="6">
        <v>71.845</v>
      </c>
      <c r="D7" s="6">
        <v>82.353</v>
      </c>
      <c r="E7" s="6">
        <v>53.75</v>
      </c>
      <c r="F7" s="6">
        <v>78.571</v>
      </c>
      <c r="G7" s="6">
        <v>67.961</v>
      </c>
      <c r="H7" s="6">
        <v>91.597</v>
      </c>
      <c r="I7" s="6">
        <v>89.375</v>
      </c>
      <c r="J7" s="47">
        <v>82.0388349514563</v>
      </c>
      <c r="K7" s="59">
        <v>113.445378151261</v>
      </c>
      <c r="L7" s="47">
        <v>88.125</v>
      </c>
      <c r="M7" s="47">
        <v>94.0476190476191</v>
      </c>
    </row>
    <row r="8" spans="1:13">
      <c r="A8" s="57">
        <v>-6</v>
      </c>
      <c r="B8" s="6">
        <v>26.19</v>
      </c>
      <c r="C8" s="6">
        <v>33.01</v>
      </c>
      <c r="D8" s="6">
        <v>24.37</v>
      </c>
      <c r="E8" s="6">
        <v>13.125</v>
      </c>
      <c r="F8" s="6">
        <v>34.524</v>
      </c>
      <c r="G8" s="6">
        <v>44.175</v>
      </c>
      <c r="H8" s="6">
        <v>53.782</v>
      </c>
      <c r="I8" s="6">
        <v>50.625</v>
      </c>
      <c r="J8" s="47">
        <v>65.5339805825243</v>
      </c>
      <c r="K8" s="47">
        <v>89.9159663865546</v>
      </c>
      <c r="L8" s="47">
        <v>69.375</v>
      </c>
      <c r="M8" s="59">
        <v>65.4761904761905</v>
      </c>
    </row>
    <row r="9" spans="1:13">
      <c r="A9" s="57">
        <v>-7</v>
      </c>
      <c r="B9" s="6">
        <v>11.905</v>
      </c>
      <c r="C9" s="6">
        <v>15.534</v>
      </c>
      <c r="D9" s="6">
        <v>8.403</v>
      </c>
      <c r="E9" s="6">
        <v>-6.875</v>
      </c>
      <c r="F9" s="6">
        <v>4.762</v>
      </c>
      <c r="G9" s="6">
        <v>18.204</v>
      </c>
      <c r="H9" s="6">
        <v>17.647</v>
      </c>
      <c r="I9" s="6">
        <v>11.875</v>
      </c>
      <c r="J9" s="47">
        <v>36.8932038834952</v>
      </c>
      <c r="K9" s="47">
        <v>36.9747899159664</v>
      </c>
      <c r="L9" s="47">
        <v>34.375</v>
      </c>
      <c r="M9" s="47">
        <v>27.3809523809524</v>
      </c>
    </row>
    <row r="10" spans="1:13">
      <c r="A10" s="57">
        <v>-8</v>
      </c>
      <c r="B10" s="6">
        <v>11.111</v>
      </c>
      <c r="C10" s="6">
        <v>16.99</v>
      </c>
      <c r="D10" s="6">
        <v>6.723</v>
      </c>
      <c r="E10" s="6">
        <v>-1.25</v>
      </c>
      <c r="F10" s="6">
        <v>-2.381</v>
      </c>
      <c r="G10" s="6">
        <v>11.65</v>
      </c>
      <c r="H10" s="6">
        <v>10.924</v>
      </c>
      <c r="I10" s="6">
        <v>10.625</v>
      </c>
      <c r="J10" s="47">
        <v>18.9320388349515</v>
      </c>
      <c r="K10" s="47">
        <v>17.6470588235294</v>
      </c>
      <c r="L10" s="47">
        <v>16.25</v>
      </c>
      <c r="M10" s="47">
        <v>11.9047619047619</v>
      </c>
    </row>
    <row r="11" spans="1:13">
      <c r="A11" s="57">
        <v>-12</v>
      </c>
      <c r="B11" s="6">
        <v>4.762</v>
      </c>
      <c r="C11" s="6">
        <v>14.078</v>
      </c>
      <c r="D11" s="6">
        <v>3.361</v>
      </c>
      <c r="E11" s="6">
        <v>4.375</v>
      </c>
      <c r="F11" s="6">
        <v>2.381</v>
      </c>
      <c r="G11" s="6">
        <v>10.437</v>
      </c>
      <c r="H11" s="6">
        <v>3.361</v>
      </c>
      <c r="I11" s="6">
        <v>14.375</v>
      </c>
      <c r="J11" s="47">
        <v>17.9611650485437</v>
      </c>
      <c r="K11" s="47">
        <v>15.9663865546219</v>
      </c>
      <c r="L11" s="47">
        <v>10.625</v>
      </c>
      <c r="M11" s="47">
        <v>11.9047619047619</v>
      </c>
    </row>
    <row r="12" spans="2:14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4" spans="1:1">
      <c r="A14" s="30" t="s">
        <v>29</v>
      </c>
    </row>
    <row r="15" spans="1:12">
      <c r="A15" s="6" t="s">
        <v>103</v>
      </c>
      <c r="B15" s="6" t="s">
        <v>110</v>
      </c>
      <c r="C15" s="6"/>
      <c r="D15" s="6"/>
      <c r="E15" s="6" t="s">
        <v>329</v>
      </c>
      <c r="F15" s="6"/>
      <c r="G15" s="6"/>
      <c r="H15" s="6" t="s">
        <v>111</v>
      </c>
      <c r="I15" s="6"/>
      <c r="J15" s="6"/>
      <c r="L15" s="6"/>
    </row>
    <row r="16" spans="1:12">
      <c r="A16" s="57">
        <v>-3.30103</v>
      </c>
      <c r="B16" s="6">
        <v>102.141</v>
      </c>
      <c r="C16" s="6">
        <v>67.5</v>
      </c>
      <c r="D16" s="6">
        <v>75.424</v>
      </c>
      <c r="E16" s="6">
        <v>88.073</v>
      </c>
      <c r="F16" s="6">
        <v>85</v>
      </c>
      <c r="G16" s="6">
        <v>94.915</v>
      </c>
      <c r="H16" s="6">
        <v>90.52</v>
      </c>
      <c r="I16" s="6">
        <v>95</v>
      </c>
      <c r="J16" s="6">
        <v>85.593</v>
      </c>
      <c r="L16" s="6"/>
    </row>
    <row r="17" spans="1:12">
      <c r="A17" s="6">
        <v>-4</v>
      </c>
      <c r="B17" s="6">
        <v>97.859</v>
      </c>
      <c r="C17" s="6">
        <v>82.5</v>
      </c>
      <c r="D17" s="6">
        <v>88.983</v>
      </c>
      <c r="E17" s="6">
        <v>93.578</v>
      </c>
      <c r="F17" s="6">
        <v>100</v>
      </c>
      <c r="G17" s="6">
        <v>100</v>
      </c>
      <c r="H17" s="6">
        <v>98.471</v>
      </c>
      <c r="I17" s="6">
        <v>109.167</v>
      </c>
      <c r="J17" s="6">
        <v>105.085</v>
      </c>
      <c r="L17" s="6"/>
    </row>
    <row r="18" spans="1:12">
      <c r="A18" s="57">
        <v>-4.522879</v>
      </c>
      <c r="B18" s="6">
        <v>94.19</v>
      </c>
      <c r="C18" s="6">
        <v>74.167</v>
      </c>
      <c r="D18" s="6">
        <v>100</v>
      </c>
      <c r="E18" s="6">
        <v>100</v>
      </c>
      <c r="F18" s="6">
        <v>95</v>
      </c>
      <c r="G18" s="6">
        <v>99.153</v>
      </c>
      <c r="H18" s="6">
        <v>90.52</v>
      </c>
      <c r="I18" s="6">
        <v>101.667</v>
      </c>
      <c r="J18" s="6">
        <v>101.695</v>
      </c>
      <c r="L18" s="6"/>
    </row>
    <row r="19" spans="1:12">
      <c r="A19" s="6">
        <v>-5</v>
      </c>
      <c r="B19" s="6">
        <v>74.618</v>
      </c>
      <c r="C19" s="6">
        <v>58.333</v>
      </c>
      <c r="D19" s="6">
        <v>59.322</v>
      </c>
      <c r="E19" s="6">
        <v>73.394</v>
      </c>
      <c r="F19" s="6">
        <v>85</v>
      </c>
      <c r="G19" s="6">
        <v>79.661</v>
      </c>
      <c r="H19" s="6">
        <v>98.471</v>
      </c>
      <c r="I19" s="6">
        <v>95.833</v>
      </c>
      <c r="J19" s="6">
        <v>88.136</v>
      </c>
      <c r="L19" s="6"/>
    </row>
    <row r="20" spans="1:12">
      <c r="A20" s="6">
        <v>-6</v>
      </c>
      <c r="B20" s="6">
        <v>28.746</v>
      </c>
      <c r="C20" s="6">
        <v>10</v>
      </c>
      <c r="D20" s="6">
        <v>28.814</v>
      </c>
      <c r="E20" s="6">
        <v>44.037</v>
      </c>
      <c r="F20" s="6">
        <v>44.167</v>
      </c>
      <c r="G20" s="6">
        <v>56.78</v>
      </c>
      <c r="H20" s="6">
        <v>70.336</v>
      </c>
      <c r="I20" s="6">
        <v>64.167</v>
      </c>
      <c r="J20" s="6">
        <v>71.186</v>
      </c>
      <c r="L20" s="6"/>
    </row>
    <row r="21" spans="1:12">
      <c r="A21" s="6">
        <v>-7</v>
      </c>
      <c r="B21" s="6">
        <v>25.688</v>
      </c>
      <c r="C21" s="6">
        <v>6.667</v>
      </c>
      <c r="D21" s="6">
        <v>4.237</v>
      </c>
      <c r="E21" s="6">
        <v>28.135</v>
      </c>
      <c r="F21" s="6">
        <v>10.833</v>
      </c>
      <c r="G21" s="6">
        <v>22.034</v>
      </c>
      <c r="H21" s="6">
        <v>38.532</v>
      </c>
      <c r="I21" s="6">
        <v>37.5</v>
      </c>
      <c r="J21" s="6">
        <v>31.356</v>
      </c>
      <c r="L21" s="6"/>
    </row>
    <row r="22" spans="1:12">
      <c r="A22" s="6">
        <v>-8</v>
      </c>
      <c r="B22" s="6">
        <v>26.911</v>
      </c>
      <c r="C22" s="6">
        <v>5</v>
      </c>
      <c r="D22" s="6">
        <v>3.39</v>
      </c>
      <c r="E22" s="6">
        <v>17.125</v>
      </c>
      <c r="F22" s="6">
        <v>11.667</v>
      </c>
      <c r="G22" s="6">
        <v>11.864</v>
      </c>
      <c r="H22" s="6">
        <v>23.853</v>
      </c>
      <c r="I22" s="6">
        <v>24.167</v>
      </c>
      <c r="J22" s="6">
        <v>18.644</v>
      </c>
      <c r="L22" s="6"/>
    </row>
    <row r="23" spans="1:12">
      <c r="A23" s="6">
        <v>-12</v>
      </c>
      <c r="B23" s="6">
        <v>13.456</v>
      </c>
      <c r="C23" s="6">
        <v>10.833</v>
      </c>
      <c r="D23" s="6">
        <v>8.475</v>
      </c>
      <c r="E23" s="6">
        <v>7.339</v>
      </c>
      <c r="F23" s="6">
        <v>23.333</v>
      </c>
      <c r="G23" s="6">
        <v>22.881</v>
      </c>
      <c r="H23" s="6">
        <v>14.679</v>
      </c>
      <c r="I23" s="6">
        <v>31.667</v>
      </c>
      <c r="J23" s="6">
        <v>27.966</v>
      </c>
      <c r="L23" s="6"/>
    </row>
    <row r="24" spans="2:11"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">
      <c r="A25" s="46" t="s">
        <v>26</v>
      </c>
    </row>
    <row r="26" spans="1:18">
      <c r="A26" s="46" t="s">
        <v>2</v>
      </c>
      <c r="M26" s="46" t="s">
        <v>25</v>
      </c>
      <c r="R26" s="46" t="s">
        <v>107</v>
      </c>
    </row>
    <row r="27" spans="1:20">
      <c r="A27" s="6" t="s">
        <v>103</v>
      </c>
      <c r="B27" s="32" t="s">
        <v>110</v>
      </c>
      <c r="E27" s="32" t="s">
        <v>116</v>
      </c>
      <c r="H27" s="32" t="s">
        <v>329</v>
      </c>
      <c r="M27" s="32" t="s">
        <v>110</v>
      </c>
      <c r="N27" s="32" t="s">
        <v>111</v>
      </c>
      <c r="O27" s="32" t="s">
        <v>382</v>
      </c>
      <c r="R27" s="32" t="s">
        <v>110</v>
      </c>
      <c r="S27" s="32" t="s">
        <v>111</v>
      </c>
      <c r="T27" s="32" t="s">
        <v>382</v>
      </c>
    </row>
    <row r="28" spans="1:23">
      <c r="A28" s="57">
        <v>-3.30103</v>
      </c>
      <c r="B28" s="32">
        <v>0.058</v>
      </c>
      <c r="C28" s="32">
        <v>0.058</v>
      </c>
      <c r="D28" s="32">
        <v>0.06</v>
      </c>
      <c r="E28" s="32">
        <v>0.056</v>
      </c>
      <c r="F28" s="32">
        <v>0.056</v>
      </c>
      <c r="G28" s="32">
        <v>0.063</v>
      </c>
      <c r="H28" s="32">
        <v>0.0485</v>
      </c>
      <c r="I28" s="32">
        <v>0.0505</v>
      </c>
      <c r="J28" s="32">
        <v>0.055</v>
      </c>
      <c r="M28" s="42">
        <f>AVERAGE(B28:D28)</f>
        <v>0.0586666666666667</v>
      </c>
      <c r="N28" s="42">
        <f>AVERAGE(E28:G28)</f>
        <v>0.0583333333333333</v>
      </c>
      <c r="O28" s="42">
        <f>AVERAGE(H28:J28)</f>
        <v>0.0513333333333333</v>
      </c>
      <c r="P28" s="42"/>
      <c r="R28" s="47">
        <f>M28/$O$30*100</f>
        <v>85.4368932038835</v>
      </c>
      <c r="S28" s="47">
        <f>N28/$O$30*100</f>
        <v>84.9514563106796</v>
      </c>
      <c r="T28" s="47">
        <f>O28/$O$30*100</f>
        <v>74.7572815533981</v>
      </c>
      <c r="W28" s="42"/>
    </row>
    <row r="29" spans="1:23">
      <c r="A29" s="57">
        <v>-4</v>
      </c>
      <c r="B29" s="32">
        <v>0.063</v>
      </c>
      <c r="C29" s="32">
        <v>0.057</v>
      </c>
      <c r="D29" s="32">
        <v>0.058</v>
      </c>
      <c r="E29" s="32">
        <v>0.055</v>
      </c>
      <c r="F29" s="32">
        <v>0.054</v>
      </c>
      <c r="G29" s="32">
        <v>0.059</v>
      </c>
      <c r="H29" s="32">
        <v>0.049</v>
      </c>
      <c r="I29" s="32">
        <v>0.0535</v>
      </c>
      <c r="J29" s="32">
        <v>0.0475</v>
      </c>
      <c r="M29" s="42">
        <f t="shared" ref="M29:M35" si="0">AVERAGE(B29:D29)</f>
        <v>0.0593333333333333</v>
      </c>
      <c r="N29" s="42">
        <f t="shared" ref="N29:N35" si="1">AVERAGE(E29:G29)</f>
        <v>0.056</v>
      </c>
      <c r="O29" s="42">
        <f t="shared" ref="O29:O35" si="2">AVERAGE(H29:J29)</f>
        <v>0.05</v>
      </c>
      <c r="P29" s="42"/>
      <c r="R29" s="47">
        <f t="shared" ref="R29:R35" si="3">M29/$O$30*100</f>
        <v>86.4077669902913</v>
      </c>
      <c r="S29" s="47">
        <f t="shared" ref="S29:S35" si="4">N29/$O$30*100</f>
        <v>81.5533980582524</v>
      </c>
      <c r="T29" s="47">
        <f t="shared" ref="T29:T35" si="5">O29/$O$30*100</f>
        <v>72.8155339805825</v>
      </c>
      <c r="W29" s="42"/>
    </row>
    <row r="30" spans="1:23">
      <c r="A30" s="57">
        <v>-4.522879</v>
      </c>
      <c r="B30" s="32">
        <v>0.064</v>
      </c>
      <c r="C30" s="32">
        <v>0.061</v>
      </c>
      <c r="D30" s="32">
        <v>0.065</v>
      </c>
      <c r="E30" s="32">
        <v>0.062</v>
      </c>
      <c r="F30" s="32">
        <v>0.063</v>
      </c>
      <c r="G30" s="32">
        <v>0.059</v>
      </c>
      <c r="H30" s="32">
        <v>0.0655</v>
      </c>
      <c r="I30" s="32">
        <v>0.069</v>
      </c>
      <c r="J30" s="32">
        <v>0.0715</v>
      </c>
      <c r="M30" s="42">
        <f t="shared" si="0"/>
        <v>0.0633333333333333</v>
      </c>
      <c r="N30" s="42">
        <f t="shared" si="1"/>
        <v>0.0613333333333333</v>
      </c>
      <c r="O30" s="42">
        <f t="shared" si="2"/>
        <v>0.0686666666666667</v>
      </c>
      <c r="P30" s="42"/>
      <c r="R30" s="47">
        <f t="shared" si="3"/>
        <v>92.2330097087379</v>
      </c>
      <c r="S30" s="47">
        <f t="shared" si="4"/>
        <v>89.3203883495146</v>
      </c>
      <c r="T30" s="47">
        <f t="shared" si="5"/>
        <v>100</v>
      </c>
      <c r="W30" s="42"/>
    </row>
    <row r="31" spans="1:23">
      <c r="A31" s="57">
        <v>-5</v>
      </c>
      <c r="B31" s="32">
        <v>0.053</v>
      </c>
      <c r="C31" s="32">
        <v>0.049</v>
      </c>
      <c r="D31" s="32">
        <v>0.046</v>
      </c>
      <c r="E31" s="32">
        <v>0.056</v>
      </c>
      <c r="F31" s="32">
        <v>0.058</v>
      </c>
      <c r="G31" s="32">
        <v>0.055</v>
      </c>
      <c r="H31" s="32">
        <v>0.048</v>
      </c>
      <c r="I31" s="32">
        <v>0.0445</v>
      </c>
      <c r="J31" s="32">
        <v>0.0475</v>
      </c>
      <c r="M31" s="42">
        <f t="shared" si="0"/>
        <v>0.0493333333333333</v>
      </c>
      <c r="N31" s="42">
        <f t="shared" si="1"/>
        <v>0.0563333333333333</v>
      </c>
      <c r="O31" s="42">
        <f t="shared" si="2"/>
        <v>0.0466666666666667</v>
      </c>
      <c r="P31" s="42"/>
      <c r="R31" s="47">
        <f t="shared" si="3"/>
        <v>71.8446601941748</v>
      </c>
      <c r="S31" s="47">
        <f t="shared" si="4"/>
        <v>82.0388349514563</v>
      </c>
      <c r="T31" s="47">
        <f t="shared" si="5"/>
        <v>67.9611650485437</v>
      </c>
      <c r="W31" s="42"/>
    </row>
    <row r="32" spans="1:23">
      <c r="A32" s="57">
        <v>-6</v>
      </c>
      <c r="B32" s="32">
        <v>0.023</v>
      </c>
      <c r="C32" s="32">
        <v>0.021</v>
      </c>
      <c r="D32" s="32">
        <v>0.024</v>
      </c>
      <c r="E32" s="32">
        <v>0.045</v>
      </c>
      <c r="F32" s="32">
        <v>0.047</v>
      </c>
      <c r="G32" s="32">
        <v>0.043</v>
      </c>
      <c r="H32" s="32">
        <v>0.0305</v>
      </c>
      <c r="I32" s="32">
        <v>0.0315</v>
      </c>
      <c r="J32" s="32">
        <v>0.029</v>
      </c>
      <c r="M32" s="42">
        <f t="shared" si="0"/>
        <v>0.0226666666666667</v>
      </c>
      <c r="N32" s="42">
        <f t="shared" si="1"/>
        <v>0.045</v>
      </c>
      <c r="O32" s="42">
        <f t="shared" si="2"/>
        <v>0.0303333333333333</v>
      </c>
      <c r="P32" s="42"/>
      <c r="R32" s="47">
        <f t="shared" si="3"/>
        <v>33.0097087378641</v>
      </c>
      <c r="S32" s="47">
        <f t="shared" si="4"/>
        <v>65.5339805825243</v>
      </c>
      <c r="T32" s="47">
        <f t="shared" si="5"/>
        <v>44.1747572815534</v>
      </c>
      <c r="W32" s="42"/>
    </row>
    <row r="33" spans="1:23">
      <c r="A33" s="57">
        <v>-7</v>
      </c>
      <c r="B33" s="32">
        <v>0.013</v>
      </c>
      <c r="C33" s="32">
        <v>0.009</v>
      </c>
      <c r="D33" s="32">
        <v>0.01</v>
      </c>
      <c r="E33" s="32">
        <v>0.025</v>
      </c>
      <c r="F33" s="32">
        <v>0.027</v>
      </c>
      <c r="G33" s="32">
        <v>0.024</v>
      </c>
      <c r="H33" s="34">
        <v>0.008500001</v>
      </c>
      <c r="I33" s="32">
        <v>0.013</v>
      </c>
      <c r="J33" s="32">
        <v>0.016</v>
      </c>
      <c r="M33" s="42">
        <f t="shared" si="0"/>
        <v>0.0106666666666667</v>
      </c>
      <c r="N33" s="42">
        <f t="shared" si="1"/>
        <v>0.0253333333333333</v>
      </c>
      <c r="O33" s="42">
        <f t="shared" si="2"/>
        <v>0.0125000003333333</v>
      </c>
      <c r="P33" s="42"/>
      <c r="R33" s="47">
        <f t="shared" si="3"/>
        <v>15.5339805825243</v>
      </c>
      <c r="S33" s="47">
        <f t="shared" si="4"/>
        <v>36.8932038834952</v>
      </c>
      <c r="T33" s="47">
        <f t="shared" si="5"/>
        <v>18.2038839805825</v>
      </c>
      <c r="W33" s="42"/>
    </row>
    <row r="34" spans="1:23">
      <c r="A34" s="57">
        <v>-8</v>
      </c>
      <c r="B34" s="32">
        <v>0.009</v>
      </c>
      <c r="C34" s="32">
        <v>0.013</v>
      </c>
      <c r="D34" s="32">
        <v>0.013</v>
      </c>
      <c r="E34" s="32">
        <v>0.013</v>
      </c>
      <c r="F34" s="32">
        <v>0.014</v>
      </c>
      <c r="G34" s="32">
        <v>0.012</v>
      </c>
      <c r="H34" s="34">
        <v>0.008500001</v>
      </c>
      <c r="I34" s="32">
        <v>0.0065</v>
      </c>
      <c r="J34" s="32">
        <v>0.009</v>
      </c>
      <c r="M34" s="42">
        <f t="shared" si="0"/>
        <v>0.0116666666666667</v>
      </c>
      <c r="N34" s="42">
        <f t="shared" si="1"/>
        <v>0.013</v>
      </c>
      <c r="O34" s="42">
        <f t="shared" si="2"/>
        <v>0.00800000033333333</v>
      </c>
      <c r="P34" s="42"/>
      <c r="R34" s="47">
        <f t="shared" si="3"/>
        <v>16.9902912621359</v>
      </c>
      <c r="S34" s="47">
        <f t="shared" si="4"/>
        <v>18.9320388349515</v>
      </c>
      <c r="T34" s="47">
        <f t="shared" si="5"/>
        <v>11.6504859223301</v>
      </c>
      <c r="W34" s="42"/>
    </row>
    <row r="35" spans="1:23">
      <c r="A35" s="57">
        <v>-12</v>
      </c>
      <c r="B35" s="32">
        <v>0.011</v>
      </c>
      <c r="C35" s="32">
        <v>0.009</v>
      </c>
      <c r="D35" s="32">
        <v>0.009</v>
      </c>
      <c r="E35" s="32">
        <v>0.015</v>
      </c>
      <c r="F35" s="32">
        <v>0.012</v>
      </c>
      <c r="G35" s="32">
        <v>0.01</v>
      </c>
      <c r="H35" s="32">
        <v>0.008</v>
      </c>
      <c r="I35" s="32">
        <v>0.0055</v>
      </c>
      <c r="J35" s="32">
        <v>0.008</v>
      </c>
      <c r="M35" s="42">
        <f t="shared" si="0"/>
        <v>0.00966666666666667</v>
      </c>
      <c r="N35" s="42">
        <f t="shared" si="1"/>
        <v>0.0123333333333333</v>
      </c>
      <c r="O35" s="42">
        <f t="shared" si="2"/>
        <v>0.00716666666666667</v>
      </c>
      <c r="P35" s="42"/>
      <c r="R35" s="47">
        <f t="shared" si="3"/>
        <v>14.0776699029126</v>
      </c>
      <c r="S35" s="47">
        <f t="shared" si="4"/>
        <v>17.9611650485437</v>
      </c>
      <c r="T35" s="47">
        <f t="shared" si="5"/>
        <v>10.4368932038835</v>
      </c>
      <c r="W35" s="42"/>
    </row>
    <row r="37" spans="18:20">
      <c r="R37" s="6"/>
      <c r="S37" s="6"/>
      <c r="T37" s="6"/>
    </row>
    <row r="38" spans="1:20">
      <c r="A38" s="46" t="s">
        <v>3</v>
      </c>
      <c r="M38" s="46" t="s">
        <v>25</v>
      </c>
      <c r="R38" s="46" t="s">
        <v>107</v>
      </c>
      <c r="S38" s="6"/>
      <c r="T38" s="6"/>
    </row>
    <row r="39" spans="1:20">
      <c r="A39" s="6" t="s">
        <v>103</v>
      </c>
      <c r="B39" s="32" t="s">
        <v>110</v>
      </c>
      <c r="E39" s="32" t="s">
        <v>329</v>
      </c>
      <c r="H39" s="32" t="s">
        <v>383</v>
      </c>
      <c r="M39" s="32" t="s">
        <v>110</v>
      </c>
      <c r="N39" s="32" t="s">
        <v>382</v>
      </c>
      <c r="O39" s="32" t="s">
        <v>111</v>
      </c>
      <c r="R39" s="6" t="s">
        <v>110</v>
      </c>
      <c r="S39" s="6" t="s">
        <v>382</v>
      </c>
      <c r="T39" s="6" t="s">
        <v>111</v>
      </c>
    </row>
    <row r="40" spans="1:20">
      <c r="A40" s="57">
        <v>-3.30103</v>
      </c>
      <c r="B40" s="32">
        <v>0.023</v>
      </c>
      <c r="C40" s="32">
        <v>0.035</v>
      </c>
      <c r="D40" s="32">
        <v>0.033</v>
      </c>
      <c r="E40" s="32">
        <v>0.042</v>
      </c>
      <c r="F40" s="32">
        <v>0.036</v>
      </c>
      <c r="G40" s="32">
        <v>0.033</v>
      </c>
      <c r="H40" s="32">
        <v>0.039</v>
      </c>
      <c r="I40" s="32">
        <v>0.039</v>
      </c>
      <c r="J40" s="32">
        <v>0.032</v>
      </c>
      <c r="M40" s="42">
        <f t="shared" ref="M40:M47" si="6">AVERAGE(B40:D40)</f>
        <v>0.0303333333333333</v>
      </c>
      <c r="N40" s="42">
        <f t="shared" ref="N40:N47" si="7">AVERAGE(E40:G40)</f>
        <v>0.037</v>
      </c>
      <c r="O40" s="42">
        <f t="shared" ref="O40:O47" si="8">AVERAGE(H40:J40)</f>
        <v>0.0366666666666667</v>
      </c>
      <c r="R40" s="47">
        <f>M40/$N$42*100</f>
        <v>76.4705882352941</v>
      </c>
      <c r="S40" s="47">
        <f>N40/$N$42*100</f>
        <v>93.2773109243697</v>
      </c>
      <c r="T40" s="47">
        <f>O40/$N$42*100</f>
        <v>92.436974789916</v>
      </c>
    </row>
    <row r="41" spans="1:20">
      <c r="A41" s="57">
        <v>-4</v>
      </c>
      <c r="B41" s="32">
        <v>0.037</v>
      </c>
      <c r="C41" s="32">
        <v>0.042</v>
      </c>
      <c r="D41" s="32">
        <v>0.039</v>
      </c>
      <c r="E41" s="32">
        <v>0.037</v>
      </c>
      <c r="F41" s="32">
        <v>0.038</v>
      </c>
      <c r="G41" s="32">
        <v>0.037</v>
      </c>
      <c r="H41" s="32">
        <v>0.035</v>
      </c>
      <c r="I41" s="32">
        <v>0.037</v>
      </c>
      <c r="J41" s="32">
        <v>0.039</v>
      </c>
      <c r="M41" s="42">
        <f t="shared" si="6"/>
        <v>0.0393333333333333</v>
      </c>
      <c r="N41" s="42">
        <f t="shared" si="7"/>
        <v>0.0373333333333333</v>
      </c>
      <c r="O41" s="42">
        <f t="shared" si="8"/>
        <v>0.037</v>
      </c>
      <c r="R41" s="47">
        <f t="shared" ref="R41:R47" si="9">M41/$N$42*100</f>
        <v>99.1596638655462</v>
      </c>
      <c r="S41" s="47">
        <f t="shared" ref="S41:S47" si="10">N41/$N$42*100</f>
        <v>94.1176470588235</v>
      </c>
      <c r="T41" s="47">
        <f t="shared" ref="T41:T47" si="11">O41/$N$42*100</f>
        <v>93.2773109243698</v>
      </c>
    </row>
    <row r="42" spans="1:20">
      <c r="A42" s="57">
        <v>-4.522879</v>
      </c>
      <c r="B42" s="32">
        <v>0.044</v>
      </c>
      <c r="C42" s="32">
        <v>0.046</v>
      </c>
      <c r="D42" s="32">
        <v>0.034</v>
      </c>
      <c r="E42" s="32">
        <v>0.041</v>
      </c>
      <c r="F42" s="32">
        <v>0.038</v>
      </c>
      <c r="G42" s="32">
        <v>0.04</v>
      </c>
      <c r="H42" s="32">
        <v>0.032</v>
      </c>
      <c r="I42" s="32">
        <v>0.044</v>
      </c>
      <c r="J42" s="32">
        <v>0.045</v>
      </c>
      <c r="M42" s="42">
        <f t="shared" si="6"/>
        <v>0.0413333333333333</v>
      </c>
      <c r="N42" s="42">
        <f t="shared" si="7"/>
        <v>0.0396666666666667</v>
      </c>
      <c r="O42" s="42">
        <f t="shared" si="8"/>
        <v>0.0403333333333333</v>
      </c>
      <c r="R42" s="47">
        <f t="shared" si="9"/>
        <v>104.201680672269</v>
      </c>
      <c r="S42" s="47">
        <f t="shared" si="10"/>
        <v>100</v>
      </c>
      <c r="T42" s="47">
        <f t="shared" si="11"/>
        <v>101.680672268908</v>
      </c>
    </row>
    <row r="43" spans="1:20">
      <c r="A43" s="57">
        <v>-5</v>
      </c>
      <c r="B43" s="32">
        <v>0.034</v>
      </c>
      <c r="C43" s="32">
        <v>0.036</v>
      </c>
      <c r="D43" s="32">
        <v>0.028</v>
      </c>
      <c r="E43" s="32">
        <v>0.037</v>
      </c>
      <c r="F43" s="32">
        <v>0.036</v>
      </c>
      <c r="G43" s="32">
        <v>0.036</v>
      </c>
      <c r="H43" s="32">
        <v>0.048</v>
      </c>
      <c r="I43" s="32">
        <v>0.04</v>
      </c>
      <c r="J43" s="32">
        <v>0.047</v>
      </c>
      <c r="M43" s="42">
        <f t="shared" si="6"/>
        <v>0.0326666666666667</v>
      </c>
      <c r="N43" s="42">
        <f t="shared" si="7"/>
        <v>0.0363333333333333</v>
      </c>
      <c r="O43" s="42">
        <f t="shared" si="8"/>
        <v>0.045</v>
      </c>
      <c r="R43" s="47">
        <f t="shared" si="9"/>
        <v>82.3529411764706</v>
      </c>
      <c r="S43" s="47">
        <f t="shared" si="10"/>
        <v>91.5966386554622</v>
      </c>
      <c r="T43" s="47">
        <f t="shared" si="11"/>
        <v>113.445378151261</v>
      </c>
    </row>
    <row r="44" spans="1:20">
      <c r="A44" s="57">
        <v>-6</v>
      </c>
      <c r="B44" s="32">
        <v>0.012</v>
      </c>
      <c r="C44" s="32">
        <v>0.009</v>
      </c>
      <c r="D44" s="32">
        <v>0.008</v>
      </c>
      <c r="E44" s="32">
        <v>0.019</v>
      </c>
      <c r="F44" s="32">
        <v>0.021</v>
      </c>
      <c r="G44" s="32">
        <v>0.024</v>
      </c>
      <c r="H44" s="32">
        <v>0.036</v>
      </c>
      <c r="I44" s="32">
        <v>0.035</v>
      </c>
      <c r="J44" s="32">
        <v>0.036</v>
      </c>
      <c r="M44" s="42">
        <f t="shared" si="6"/>
        <v>0.00966666666666667</v>
      </c>
      <c r="N44" s="42">
        <f t="shared" si="7"/>
        <v>0.0213333333333333</v>
      </c>
      <c r="O44" s="42">
        <f t="shared" si="8"/>
        <v>0.0356666666666667</v>
      </c>
      <c r="R44" s="47">
        <f t="shared" si="9"/>
        <v>24.3697478991597</v>
      </c>
      <c r="S44" s="47">
        <f t="shared" si="10"/>
        <v>53.781512605042</v>
      </c>
      <c r="T44" s="47">
        <f t="shared" si="11"/>
        <v>89.9159663865546</v>
      </c>
    </row>
    <row r="45" spans="1:20">
      <c r="A45" s="57">
        <v>-7</v>
      </c>
      <c r="B45" s="32">
        <v>0.008</v>
      </c>
      <c r="C45" s="32">
        <v>0.006</v>
      </c>
      <c r="D45" s="32">
        <v>-0.004</v>
      </c>
      <c r="E45" s="32">
        <v>0.007</v>
      </c>
      <c r="F45" s="32">
        <v>0.005</v>
      </c>
      <c r="G45" s="32">
        <v>0.009</v>
      </c>
      <c r="H45" s="32">
        <v>0.017</v>
      </c>
      <c r="I45" s="32">
        <v>0.016</v>
      </c>
      <c r="J45" s="32">
        <v>0.011</v>
      </c>
      <c r="M45" s="42">
        <f t="shared" si="6"/>
        <v>0.00333333333333333</v>
      </c>
      <c r="N45" s="42">
        <f t="shared" si="7"/>
        <v>0.007</v>
      </c>
      <c r="O45" s="42">
        <f t="shared" si="8"/>
        <v>0.0146666666666667</v>
      </c>
      <c r="R45" s="47">
        <f t="shared" si="9"/>
        <v>8.40336134453782</v>
      </c>
      <c r="S45" s="47">
        <f t="shared" si="10"/>
        <v>17.6470588235294</v>
      </c>
      <c r="T45" s="47">
        <f t="shared" si="11"/>
        <v>36.9747899159664</v>
      </c>
    </row>
    <row r="46" spans="1:20">
      <c r="A46" s="57">
        <v>-8</v>
      </c>
      <c r="B46" s="32">
        <v>0.007</v>
      </c>
      <c r="C46" s="32">
        <v>0.001</v>
      </c>
      <c r="D46" s="32">
        <v>0</v>
      </c>
      <c r="E46" s="32">
        <v>0.01</v>
      </c>
      <c r="F46" s="32">
        <v>0</v>
      </c>
      <c r="G46" s="32">
        <v>0.003</v>
      </c>
      <c r="H46" s="32">
        <v>0.007</v>
      </c>
      <c r="I46" s="32">
        <v>0.002</v>
      </c>
      <c r="J46" s="32">
        <v>0.012</v>
      </c>
      <c r="M46" s="42">
        <f t="shared" si="6"/>
        <v>0.00266666666666667</v>
      </c>
      <c r="N46" s="42">
        <f t="shared" si="7"/>
        <v>0.00433333333333333</v>
      </c>
      <c r="O46" s="42">
        <f t="shared" si="8"/>
        <v>0.007</v>
      </c>
      <c r="R46" s="47">
        <f t="shared" si="9"/>
        <v>6.72268907563025</v>
      </c>
      <c r="S46" s="47">
        <f t="shared" si="10"/>
        <v>10.9243697478992</v>
      </c>
      <c r="T46" s="47">
        <f t="shared" si="11"/>
        <v>17.6470588235294</v>
      </c>
    </row>
    <row r="47" spans="1:20">
      <c r="A47" s="57">
        <v>-12</v>
      </c>
      <c r="B47" s="32">
        <v>0.007</v>
      </c>
      <c r="C47" s="32">
        <v>0.003</v>
      </c>
      <c r="D47" s="32">
        <v>-0.006</v>
      </c>
      <c r="E47" s="32">
        <v>-0.002</v>
      </c>
      <c r="F47" s="32">
        <v>0.004</v>
      </c>
      <c r="G47" s="32">
        <v>0.002</v>
      </c>
      <c r="H47" s="32">
        <v>0.006</v>
      </c>
      <c r="I47" s="32">
        <v>0.004</v>
      </c>
      <c r="J47" s="32">
        <v>0.009</v>
      </c>
      <c r="M47" s="42">
        <f t="shared" si="6"/>
        <v>0.00133333333333333</v>
      </c>
      <c r="N47" s="42">
        <f t="shared" si="7"/>
        <v>0.00133333333333333</v>
      </c>
      <c r="O47" s="42">
        <f t="shared" si="8"/>
        <v>0.00633333333333333</v>
      </c>
      <c r="R47" s="47">
        <f t="shared" si="9"/>
        <v>3.36134453781513</v>
      </c>
      <c r="S47" s="47">
        <f t="shared" si="10"/>
        <v>3.36134453781513</v>
      </c>
      <c r="T47" s="47">
        <f t="shared" si="11"/>
        <v>15.9663865546219</v>
      </c>
    </row>
    <row r="49" spans="18:20">
      <c r="R49" s="6"/>
      <c r="S49" s="6"/>
      <c r="T49" s="6"/>
    </row>
    <row r="50" spans="1:20">
      <c r="A50" s="46" t="s">
        <v>4</v>
      </c>
      <c r="M50" s="46" t="s">
        <v>25</v>
      </c>
      <c r="R50" s="46" t="s">
        <v>107</v>
      </c>
      <c r="S50" s="6"/>
      <c r="T50" s="6"/>
    </row>
    <row r="51" spans="1:20">
      <c r="A51" s="6" t="s">
        <v>103</v>
      </c>
      <c r="B51" s="32" t="s">
        <v>110</v>
      </c>
      <c r="E51" s="32" t="s">
        <v>329</v>
      </c>
      <c r="H51" s="32" t="s">
        <v>383</v>
      </c>
      <c r="M51" s="32" t="s">
        <v>110</v>
      </c>
      <c r="N51" s="32" t="s">
        <v>382</v>
      </c>
      <c r="O51" s="32" t="s">
        <v>383</v>
      </c>
      <c r="R51" s="6" t="s">
        <v>110</v>
      </c>
      <c r="S51" s="6" t="s">
        <v>382</v>
      </c>
      <c r="T51" s="6" t="s">
        <v>111</v>
      </c>
    </row>
    <row r="52" spans="1:20">
      <c r="A52" s="57">
        <v>-3.30103</v>
      </c>
      <c r="B52" s="32">
        <v>0.035</v>
      </c>
      <c r="C52" s="32">
        <v>0.037</v>
      </c>
      <c r="D52" s="32">
        <v>0.032</v>
      </c>
      <c r="E52" s="32">
        <v>0.047</v>
      </c>
      <c r="F52" s="32">
        <v>0.043</v>
      </c>
      <c r="G52" s="32">
        <v>0.046</v>
      </c>
      <c r="H52" s="32">
        <v>0.059</v>
      </c>
      <c r="I52" s="32">
        <v>0.06</v>
      </c>
      <c r="J52" s="32">
        <v>0.053</v>
      </c>
      <c r="M52" s="42">
        <f t="shared" ref="M52:M59" si="12">AVERAGE(B52:D52)</f>
        <v>0.0346666666666667</v>
      </c>
      <c r="N52" s="42">
        <f t="shared" ref="N52:N59" si="13">AVERAGE(E52:G52)</f>
        <v>0.0453333333333333</v>
      </c>
      <c r="O52" s="42">
        <f>AVERAGE(H52:J52)</f>
        <v>0.0573333333333333</v>
      </c>
      <c r="R52" s="47">
        <f>M52/$N$54*100</f>
        <v>65</v>
      </c>
      <c r="S52" s="47">
        <f>N52/$N$54*100</f>
        <v>85</v>
      </c>
      <c r="T52" s="47">
        <f>O52/$N$54*100</f>
        <v>107.5</v>
      </c>
    </row>
    <row r="53" spans="1:20">
      <c r="A53" s="57">
        <v>-4</v>
      </c>
      <c r="B53" s="32">
        <v>0.038</v>
      </c>
      <c r="C53" s="32">
        <v>0.035</v>
      </c>
      <c r="D53" s="32">
        <v>0.039</v>
      </c>
      <c r="E53" s="32">
        <v>0.051</v>
      </c>
      <c r="F53" s="32">
        <v>0.049</v>
      </c>
      <c r="G53" s="32">
        <v>0.046</v>
      </c>
      <c r="H53" s="32">
        <v>0.05</v>
      </c>
      <c r="I53" s="32">
        <v>0.046</v>
      </c>
      <c r="J53" s="32">
        <v>0.038</v>
      </c>
      <c r="M53" s="42">
        <f t="shared" si="12"/>
        <v>0.0373333333333333</v>
      </c>
      <c r="N53" s="42">
        <f t="shared" si="13"/>
        <v>0.0486666666666667</v>
      </c>
      <c r="O53" s="42">
        <f t="shared" ref="O53:O59" si="14">AVERAGE(H53:J53)</f>
        <v>0.0446666666666667</v>
      </c>
      <c r="R53" s="47">
        <f t="shared" ref="R53:R59" si="15">M53/$N$54*100</f>
        <v>70</v>
      </c>
      <c r="S53" s="47">
        <f t="shared" ref="S53:S59" si="16">N53/$N$54*100</f>
        <v>91.25</v>
      </c>
      <c r="T53" s="47">
        <f t="shared" ref="T53:T59" si="17">O53/$N$54*100</f>
        <v>83.75</v>
      </c>
    </row>
    <row r="54" spans="1:20">
      <c r="A54" s="57">
        <v>-4.522879</v>
      </c>
      <c r="B54" s="32">
        <v>0.048</v>
      </c>
      <c r="C54" s="32">
        <v>0.046</v>
      </c>
      <c r="D54" s="32">
        <v>0.039</v>
      </c>
      <c r="E54" s="32">
        <v>0.05</v>
      </c>
      <c r="F54" s="32">
        <v>0.059</v>
      </c>
      <c r="G54" s="32">
        <v>0.051</v>
      </c>
      <c r="H54" s="32">
        <v>0.047</v>
      </c>
      <c r="I54" s="32">
        <v>0.055</v>
      </c>
      <c r="J54" s="32">
        <v>0.05</v>
      </c>
      <c r="M54" s="42">
        <f t="shared" si="12"/>
        <v>0.0443333333333333</v>
      </c>
      <c r="N54" s="42">
        <f t="shared" si="13"/>
        <v>0.0533333333333333</v>
      </c>
      <c r="O54" s="42">
        <f t="shared" si="14"/>
        <v>0.0506666666666667</v>
      </c>
      <c r="R54" s="47">
        <f t="shared" si="15"/>
        <v>83.125</v>
      </c>
      <c r="S54" s="47">
        <f t="shared" si="16"/>
        <v>100</v>
      </c>
      <c r="T54" s="47">
        <f t="shared" si="17"/>
        <v>95</v>
      </c>
    </row>
    <row r="55" spans="1:20">
      <c r="A55" s="57">
        <v>-5</v>
      </c>
      <c r="B55" s="32">
        <v>0.024</v>
      </c>
      <c r="C55" s="32">
        <v>0.031</v>
      </c>
      <c r="D55" s="32">
        <v>0.031</v>
      </c>
      <c r="E55" s="32">
        <v>0.048</v>
      </c>
      <c r="F55" s="32">
        <v>0.052</v>
      </c>
      <c r="G55" s="32">
        <v>0.043</v>
      </c>
      <c r="H55" s="32">
        <v>0.047</v>
      </c>
      <c r="I55" s="32">
        <v>0.046</v>
      </c>
      <c r="J55" s="32">
        <v>0.048</v>
      </c>
      <c r="M55" s="42">
        <f t="shared" si="12"/>
        <v>0.0286666666666667</v>
      </c>
      <c r="N55" s="42">
        <f t="shared" si="13"/>
        <v>0.0476666666666667</v>
      </c>
      <c r="O55" s="42">
        <f t="shared" si="14"/>
        <v>0.047</v>
      </c>
      <c r="R55" s="47">
        <f t="shared" si="15"/>
        <v>53.75</v>
      </c>
      <c r="S55" s="47">
        <f t="shared" si="16"/>
        <v>89.375</v>
      </c>
      <c r="T55" s="47">
        <f t="shared" si="17"/>
        <v>88.125</v>
      </c>
    </row>
    <row r="56" spans="1:20">
      <c r="A56" s="57">
        <v>-6</v>
      </c>
      <c r="B56" s="32">
        <v>0.006</v>
      </c>
      <c r="C56" s="32">
        <v>0.008</v>
      </c>
      <c r="D56" s="32">
        <v>0.007</v>
      </c>
      <c r="E56" s="32">
        <v>0.026</v>
      </c>
      <c r="F56" s="32">
        <v>0.029</v>
      </c>
      <c r="G56" s="32">
        <v>0.026</v>
      </c>
      <c r="H56" s="32">
        <v>0.035</v>
      </c>
      <c r="I56" s="32">
        <v>0.037</v>
      </c>
      <c r="J56" s="32">
        <v>0.039</v>
      </c>
      <c r="M56" s="42">
        <f t="shared" si="12"/>
        <v>0.007</v>
      </c>
      <c r="N56" s="42">
        <f t="shared" si="13"/>
        <v>0.027</v>
      </c>
      <c r="O56" s="42">
        <f t="shared" si="14"/>
        <v>0.037</v>
      </c>
      <c r="R56" s="47">
        <f t="shared" si="15"/>
        <v>13.125</v>
      </c>
      <c r="S56" s="47">
        <f t="shared" si="16"/>
        <v>50.625</v>
      </c>
      <c r="T56" s="47">
        <f t="shared" si="17"/>
        <v>69.375</v>
      </c>
    </row>
    <row r="57" spans="1:20">
      <c r="A57" s="57">
        <v>-7</v>
      </c>
      <c r="B57" s="32">
        <v>-0.002</v>
      </c>
      <c r="C57" s="32">
        <v>-0.007</v>
      </c>
      <c r="D57" s="32">
        <v>-0.002</v>
      </c>
      <c r="E57" s="32">
        <v>0.008</v>
      </c>
      <c r="F57" s="32">
        <v>0.006</v>
      </c>
      <c r="G57" s="32">
        <v>0.005</v>
      </c>
      <c r="H57" s="32">
        <v>0.02</v>
      </c>
      <c r="I57" s="32">
        <v>0.02</v>
      </c>
      <c r="J57" s="32">
        <v>0.015</v>
      </c>
      <c r="M57" s="42">
        <f t="shared" si="12"/>
        <v>-0.00366666666666667</v>
      </c>
      <c r="N57" s="42">
        <f t="shared" si="13"/>
        <v>0.00633333333333333</v>
      </c>
      <c r="O57" s="42">
        <f t="shared" si="14"/>
        <v>0.0183333333333333</v>
      </c>
      <c r="R57" s="47">
        <f t="shared" si="15"/>
        <v>-6.875</v>
      </c>
      <c r="S57" s="47">
        <f t="shared" si="16"/>
        <v>11.875</v>
      </c>
      <c r="T57" s="47">
        <f t="shared" si="17"/>
        <v>34.375</v>
      </c>
    </row>
    <row r="58" spans="1:20">
      <c r="A58" s="57">
        <v>-8</v>
      </c>
      <c r="B58" s="32">
        <v>0.004</v>
      </c>
      <c r="C58" s="32">
        <v>-0.003</v>
      </c>
      <c r="D58" s="32">
        <v>-0.003</v>
      </c>
      <c r="E58" s="32">
        <v>0.01</v>
      </c>
      <c r="F58" s="32">
        <v>0.004</v>
      </c>
      <c r="G58" s="32">
        <v>0.003</v>
      </c>
      <c r="H58" s="32">
        <v>0.008</v>
      </c>
      <c r="I58" s="32">
        <v>0.01</v>
      </c>
      <c r="J58" s="32">
        <v>0.008</v>
      </c>
      <c r="M58" s="42">
        <f t="shared" si="12"/>
        <v>-0.000666666666666667</v>
      </c>
      <c r="N58" s="42">
        <f t="shared" si="13"/>
        <v>0.00566666666666667</v>
      </c>
      <c r="O58" s="42">
        <f t="shared" si="14"/>
        <v>0.00866666666666667</v>
      </c>
      <c r="R58" s="47">
        <f t="shared" si="15"/>
        <v>-1.25</v>
      </c>
      <c r="S58" s="47">
        <f t="shared" si="16"/>
        <v>10.625</v>
      </c>
      <c r="T58" s="47">
        <f t="shared" si="17"/>
        <v>16.25</v>
      </c>
    </row>
    <row r="59" spans="1:20">
      <c r="A59" s="57">
        <v>-12</v>
      </c>
      <c r="B59" s="32">
        <v>0.002</v>
      </c>
      <c r="C59" s="32">
        <v>0.004</v>
      </c>
      <c r="D59" s="32">
        <v>0.001</v>
      </c>
      <c r="E59" s="32">
        <v>0.01</v>
      </c>
      <c r="F59" s="32">
        <v>0.009</v>
      </c>
      <c r="G59" s="32">
        <v>0.004</v>
      </c>
      <c r="H59" s="32">
        <v>0.003</v>
      </c>
      <c r="I59" s="32">
        <v>0.007</v>
      </c>
      <c r="J59" s="32">
        <v>0.007</v>
      </c>
      <c r="M59" s="42">
        <f t="shared" si="12"/>
        <v>0.00233333333333333</v>
      </c>
      <c r="N59" s="42">
        <f t="shared" si="13"/>
        <v>0.00766666666666667</v>
      </c>
      <c r="O59" s="42">
        <f t="shared" si="14"/>
        <v>0.00566666666666667</v>
      </c>
      <c r="R59" s="47">
        <f t="shared" si="15"/>
        <v>4.375</v>
      </c>
      <c r="S59" s="47">
        <f t="shared" si="16"/>
        <v>14.375</v>
      </c>
      <c r="T59" s="47">
        <f t="shared" si="17"/>
        <v>10.625</v>
      </c>
    </row>
    <row r="60" spans="13:20">
      <c r="M60" s="42"/>
      <c r="N60" s="42"/>
      <c r="O60" s="42"/>
      <c r="R60" s="47"/>
      <c r="S60" s="47"/>
      <c r="T60" s="47"/>
    </row>
    <row r="61" spans="13:20">
      <c r="M61" s="42"/>
      <c r="N61" s="42"/>
      <c r="O61" s="42"/>
      <c r="R61" s="47"/>
      <c r="S61" s="47"/>
      <c r="T61" s="47"/>
    </row>
    <row r="62" spans="1:20">
      <c r="A62" s="46" t="s">
        <v>5</v>
      </c>
      <c r="M62" s="46" t="s">
        <v>25</v>
      </c>
      <c r="R62" s="46" t="s">
        <v>107</v>
      </c>
      <c r="S62" s="6"/>
      <c r="T62" s="6"/>
    </row>
    <row r="63" spans="1:20">
      <c r="A63" s="6" t="s">
        <v>103</v>
      </c>
      <c r="B63" s="32" t="s">
        <v>110</v>
      </c>
      <c r="E63" s="32" t="s">
        <v>116</v>
      </c>
      <c r="H63" s="32" t="s">
        <v>329</v>
      </c>
      <c r="M63" s="32" t="s">
        <v>110</v>
      </c>
      <c r="N63" s="32" t="s">
        <v>383</v>
      </c>
      <c r="O63" s="32" t="s">
        <v>382</v>
      </c>
      <c r="R63" s="6" t="s">
        <v>110</v>
      </c>
      <c r="S63" s="6" t="s">
        <v>111</v>
      </c>
      <c r="T63" s="6" t="s">
        <v>382</v>
      </c>
    </row>
    <row r="64" spans="1:23">
      <c r="A64" s="57">
        <v>-3.30103</v>
      </c>
      <c r="B64" s="32">
        <v>0.024</v>
      </c>
      <c r="C64" s="32">
        <v>0.045</v>
      </c>
      <c r="D64" s="32">
        <v>0.049</v>
      </c>
      <c r="E64" s="32">
        <v>0.041</v>
      </c>
      <c r="F64" s="32">
        <v>0.054</v>
      </c>
      <c r="H64" s="32">
        <v>0.024</v>
      </c>
      <c r="I64" s="32">
        <v>0.046</v>
      </c>
      <c r="M64" s="42">
        <f>AVERAGE(B64:D64)</f>
        <v>0.0393333333333333</v>
      </c>
      <c r="N64" s="42">
        <f>AVERAGE(E64:F64)</f>
        <v>0.0475</v>
      </c>
      <c r="O64" s="42">
        <f>AVERAGE(H64:I64)</f>
        <v>0.035</v>
      </c>
      <c r="P64" s="42"/>
      <c r="R64" s="47">
        <f>M64/$O$66*100</f>
        <v>93.6507936507937</v>
      </c>
      <c r="S64" s="47">
        <f t="shared" ref="S64:S71" si="18">N64/$O$66*100</f>
        <v>113.095238095238</v>
      </c>
      <c r="T64" s="47">
        <f t="shared" ref="T64:T71" si="19">O64/$O$66*100</f>
        <v>83.3333333333333</v>
      </c>
      <c r="W64" s="42"/>
    </row>
    <row r="65" spans="1:23">
      <c r="A65" s="57">
        <v>-4</v>
      </c>
      <c r="B65" s="32">
        <v>0.027</v>
      </c>
      <c r="C65" s="32">
        <v>0.038</v>
      </c>
      <c r="D65" s="32">
        <v>0.052</v>
      </c>
      <c r="E65" s="32">
        <v>0.048</v>
      </c>
      <c r="F65" s="32">
        <v>0.048</v>
      </c>
      <c r="H65" s="32">
        <v>0.024</v>
      </c>
      <c r="I65" s="32">
        <v>0.046</v>
      </c>
      <c r="M65" s="42">
        <f t="shared" ref="M65:M71" si="20">AVERAGE(B65:D65)</f>
        <v>0.039</v>
      </c>
      <c r="N65" s="42">
        <f t="shared" ref="N65:N71" si="21">AVERAGE(E65:F65)</f>
        <v>0.048</v>
      </c>
      <c r="O65" s="42">
        <f t="shared" ref="O65:O71" si="22">AVERAGE(H65:I65)</f>
        <v>0.035</v>
      </c>
      <c r="P65" s="42"/>
      <c r="R65" s="47">
        <f t="shared" ref="R65:R71" si="23">M65/$O$66*100</f>
        <v>92.8571428571429</v>
      </c>
      <c r="S65" s="47">
        <f t="shared" si="18"/>
        <v>114.285714285714</v>
      </c>
      <c r="T65" s="47">
        <f t="shared" si="19"/>
        <v>83.3333333333333</v>
      </c>
      <c r="W65" s="42"/>
    </row>
    <row r="66" spans="1:23">
      <c r="A66" s="57">
        <v>-4.522879</v>
      </c>
      <c r="B66" s="32">
        <v>0.026</v>
      </c>
      <c r="C66" s="32">
        <v>0.035</v>
      </c>
      <c r="D66" s="32">
        <v>0.045</v>
      </c>
      <c r="E66" s="32">
        <v>0.043</v>
      </c>
      <c r="F66" s="32">
        <v>0.039</v>
      </c>
      <c r="H66" s="32">
        <v>0.032</v>
      </c>
      <c r="I66" s="32">
        <v>0.052</v>
      </c>
      <c r="M66" s="42">
        <f t="shared" si="20"/>
        <v>0.0353333333333333</v>
      </c>
      <c r="N66" s="42">
        <f t="shared" si="21"/>
        <v>0.041</v>
      </c>
      <c r="O66" s="42">
        <f t="shared" si="22"/>
        <v>0.042</v>
      </c>
      <c r="P66" s="42"/>
      <c r="R66" s="47">
        <f t="shared" si="23"/>
        <v>84.1269841269841</v>
      </c>
      <c r="S66" s="47">
        <f t="shared" si="18"/>
        <v>97.6190476190476</v>
      </c>
      <c r="T66" s="47">
        <f t="shared" si="19"/>
        <v>100</v>
      </c>
      <c r="W66" s="42"/>
    </row>
    <row r="67" spans="1:23">
      <c r="A67" s="57">
        <v>-5</v>
      </c>
      <c r="B67" s="32">
        <v>0.026</v>
      </c>
      <c r="C67" s="32">
        <v>0.039</v>
      </c>
      <c r="D67" s="32">
        <v>0.047</v>
      </c>
      <c r="E67" s="32">
        <v>0.042</v>
      </c>
      <c r="F67" s="32">
        <v>0.037</v>
      </c>
      <c r="H67" s="32">
        <v>0.02</v>
      </c>
      <c r="I67" s="32">
        <v>0.046</v>
      </c>
      <c r="M67" s="42">
        <f t="shared" si="20"/>
        <v>0.0373333333333333</v>
      </c>
      <c r="N67" s="42">
        <f t="shared" si="21"/>
        <v>0.0395</v>
      </c>
      <c r="O67" s="42">
        <f t="shared" si="22"/>
        <v>0.033</v>
      </c>
      <c r="P67" s="42"/>
      <c r="R67" s="47">
        <f t="shared" si="23"/>
        <v>88.8888888888889</v>
      </c>
      <c r="S67" s="47">
        <f t="shared" si="18"/>
        <v>94.0476190476191</v>
      </c>
      <c r="T67" s="47">
        <f t="shared" si="19"/>
        <v>78.5714285714286</v>
      </c>
      <c r="W67" s="42"/>
    </row>
    <row r="68" spans="1:23">
      <c r="A68" s="57">
        <v>-6</v>
      </c>
      <c r="B68" s="32">
        <v>0.006</v>
      </c>
      <c r="C68" s="32">
        <v>0.015</v>
      </c>
      <c r="D68" s="32">
        <v>0.012</v>
      </c>
      <c r="E68" s="32">
        <v>0.027</v>
      </c>
      <c r="F68" s="32">
        <v>0.028</v>
      </c>
      <c r="H68" s="32">
        <v>0.007</v>
      </c>
      <c r="I68" s="32">
        <v>0.022</v>
      </c>
      <c r="M68" s="42">
        <f t="shared" si="20"/>
        <v>0.011</v>
      </c>
      <c r="N68" s="42">
        <f t="shared" si="21"/>
        <v>0.0275</v>
      </c>
      <c r="O68" s="42">
        <f t="shared" si="22"/>
        <v>0.0145</v>
      </c>
      <c r="P68" s="42"/>
      <c r="R68" s="47">
        <f t="shared" si="23"/>
        <v>26.1904761904762</v>
      </c>
      <c r="S68" s="47">
        <f t="shared" si="18"/>
        <v>65.4761904761905</v>
      </c>
      <c r="T68" s="47">
        <f t="shared" si="19"/>
        <v>34.5238095238095</v>
      </c>
      <c r="W68" s="42"/>
    </row>
    <row r="69" spans="1:23">
      <c r="A69" s="57">
        <v>-7</v>
      </c>
      <c r="B69" s="32">
        <v>-0.001</v>
      </c>
      <c r="C69" s="32">
        <v>0.007</v>
      </c>
      <c r="D69" s="32">
        <v>0.009</v>
      </c>
      <c r="E69" s="32">
        <v>0.011</v>
      </c>
      <c r="F69" s="32">
        <v>0.012</v>
      </c>
      <c r="H69" s="32">
        <v>-0.003</v>
      </c>
      <c r="I69" s="32">
        <v>0.007</v>
      </c>
      <c r="M69" s="42">
        <f t="shared" si="20"/>
        <v>0.005</v>
      </c>
      <c r="N69" s="42">
        <f t="shared" si="21"/>
        <v>0.0115</v>
      </c>
      <c r="O69" s="42">
        <f t="shared" si="22"/>
        <v>0.002</v>
      </c>
      <c r="P69" s="42"/>
      <c r="R69" s="47">
        <f t="shared" si="23"/>
        <v>11.9047619047619</v>
      </c>
      <c r="S69" s="47">
        <f t="shared" si="18"/>
        <v>27.3809523809524</v>
      </c>
      <c r="T69" s="47">
        <f t="shared" si="19"/>
        <v>4.76190476190476</v>
      </c>
      <c r="W69" s="42"/>
    </row>
    <row r="70" spans="1:23">
      <c r="A70" s="57">
        <v>-8</v>
      </c>
      <c r="B70" s="32">
        <v>0.001</v>
      </c>
      <c r="C70" s="32">
        <v>0.008</v>
      </c>
      <c r="D70" s="32">
        <v>0.005</v>
      </c>
      <c r="E70" s="32">
        <v>0.005</v>
      </c>
      <c r="F70" s="32">
        <v>0.005</v>
      </c>
      <c r="H70" s="32">
        <v>-0.006</v>
      </c>
      <c r="I70" s="32">
        <v>0.004</v>
      </c>
      <c r="M70" s="42">
        <f t="shared" si="20"/>
        <v>0.00466666666666667</v>
      </c>
      <c r="N70" s="42">
        <f t="shared" si="21"/>
        <v>0.005</v>
      </c>
      <c r="O70" s="42">
        <f t="shared" si="22"/>
        <v>-0.001</v>
      </c>
      <c r="P70" s="42"/>
      <c r="R70" s="47">
        <f t="shared" si="23"/>
        <v>11.1111111111111</v>
      </c>
      <c r="S70" s="47">
        <f t="shared" si="18"/>
        <v>11.9047619047619</v>
      </c>
      <c r="T70" s="47">
        <f t="shared" si="19"/>
        <v>-2.38095238095238</v>
      </c>
      <c r="W70" s="42"/>
    </row>
    <row r="71" spans="1:23">
      <c r="A71" s="57">
        <v>-12</v>
      </c>
      <c r="B71" s="32">
        <v>-0.001</v>
      </c>
      <c r="C71" s="32">
        <v>0.004</v>
      </c>
      <c r="D71" s="32">
        <v>0.003</v>
      </c>
      <c r="E71" s="32">
        <v>0.006</v>
      </c>
      <c r="F71" s="32">
        <v>0.004</v>
      </c>
      <c r="H71" s="32">
        <v>-0.002</v>
      </c>
      <c r="I71" s="32">
        <v>0.004</v>
      </c>
      <c r="M71" s="42">
        <f t="shared" si="20"/>
        <v>0.002</v>
      </c>
      <c r="N71" s="42">
        <f t="shared" si="21"/>
        <v>0.005</v>
      </c>
      <c r="O71" s="42">
        <f t="shared" si="22"/>
        <v>0.001</v>
      </c>
      <c r="P71" s="42"/>
      <c r="R71" s="47">
        <f t="shared" si="23"/>
        <v>4.76190476190476</v>
      </c>
      <c r="S71" s="47">
        <f t="shared" si="18"/>
        <v>11.9047619047619</v>
      </c>
      <c r="T71" s="47">
        <f t="shared" si="19"/>
        <v>2.38095238095238</v>
      </c>
      <c r="W71" s="42"/>
    </row>
    <row r="74" spans="1:1">
      <c r="A74" s="46" t="s">
        <v>29</v>
      </c>
    </row>
    <row r="75" spans="1:18">
      <c r="A75" s="46" t="s">
        <v>2</v>
      </c>
      <c r="M75" s="46" t="s">
        <v>25</v>
      </c>
      <c r="R75" s="46" t="s">
        <v>107</v>
      </c>
    </row>
    <row r="76" spans="1:20">
      <c r="A76" s="6" t="s">
        <v>103</v>
      </c>
      <c r="B76" s="32" t="s">
        <v>110</v>
      </c>
      <c r="E76" s="32" t="s">
        <v>111</v>
      </c>
      <c r="H76" s="32" t="s">
        <v>329</v>
      </c>
      <c r="M76" s="32" t="s">
        <v>110</v>
      </c>
      <c r="N76" s="32" t="s">
        <v>383</v>
      </c>
      <c r="O76" s="32" t="s">
        <v>382</v>
      </c>
      <c r="R76" s="32" t="s">
        <v>110</v>
      </c>
      <c r="S76" s="32" t="s">
        <v>111</v>
      </c>
      <c r="T76" s="32" t="s">
        <v>382</v>
      </c>
    </row>
    <row r="77" spans="1:23">
      <c r="A77" s="57">
        <v>-3.30103</v>
      </c>
      <c r="B77" s="32">
        <v>0.055</v>
      </c>
      <c r="C77" s="32">
        <v>0.059</v>
      </c>
      <c r="D77" s="32">
        <v>0.053</v>
      </c>
      <c r="E77" s="32">
        <v>0.059</v>
      </c>
      <c r="F77" s="32">
        <v>0.051</v>
      </c>
      <c r="G77" s="32">
        <v>0.038</v>
      </c>
      <c r="H77" s="32">
        <v>0.047</v>
      </c>
      <c r="I77" s="32">
        <v>0.05</v>
      </c>
      <c r="J77" s="32">
        <v>0.047</v>
      </c>
      <c r="M77" s="42">
        <f>AVERAGE(B77:D77)</f>
        <v>0.0556666666666667</v>
      </c>
      <c r="N77" s="42">
        <f>AVERAGE(E77:G77)</f>
        <v>0.0493333333333333</v>
      </c>
      <c r="O77" s="42">
        <f>AVERAGE(H77:J77)</f>
        <v>0.048</v>
      </c>
      <c r="R77" s="47">
        <f>M77/$O$79*100</f>
        <v>102.140672782875</v>
      </c>
      <c r="S77" s="47">
        <f>N77/$O$79*100</f>
        <v>90.519877675841</v>
      </c>
      <c r="T77" s="47">
        <f>O77/$O$79*100</f>
        <v>88.0733944954129</v>
      </c>
      <c r="W77" s="42"/>
    </row>
    <row r="78" spans="1:23">
      <c r="A78" s="57">
        <v>-4</v>
      </c>
      <c r="B78" s="32">
        <v>0.054</v>
      </c>
      <c r="C78" s="32">
        <v>0.052</v>
      </c>
      <c r="D78" s="32">
        <v>0.054</v>
      </c>
      <c r="E78" s="32">
        <v>0.052</v>
      </c>
      <c r="F78" s="32">
        <v>0.059</v>
      </c>
      <c r="G78" s="32">
        <v>0.05</v>
      </c>
      <c r="H78" s="32" t="s">
        <v>384</v>
      </c>
      <c r="I78" s="32">
        <v>0.05</v>
      </c>
      <c r="J78" s="32">
        <v>0.052</v>
      </c>
      <c r="M78" s="42">
        <f t="shared" ref="M78:M84" si="24">AVERAGE(B78:D78)</f>
        <v>0.0533333333333333</v>
      </c>
      <c r="N78" s="42">
        <f t="shared" ref="N78:N84" si="25">AVERAGE(E78:G78)</f>
        <v>0.0536666666666667</v>
      </c>
      <c r="O78" s="42">
        <f t="shared" ref="O78:O84" si="26">AVERAGE(H78:J78)</f>
        <v>0.051</v>
      </c>
      <c r="P78" s="42"/>
      <c r="R78" s="47">
        <f t="shared" ref="R78:R84" si="27">M78/$O$79*100</f>
        <v>97.8593272171254</v>
      </c>
      <c r="S78" s="47">
        <f t="shared" ref="S78:S84" si="28">N78/$O$79*100</f>
        <v>98.4709480122324</v>
      </c>
      <c r="T78" s="47">
        <f t="shared" ref="T78:T84" si="29">O78/$O$79*100</f>
        <v>93.5779816513761</v>
      </c>
      <c r="W78" s="42"/>
    </row>
    <row r="79" spans="1:23">
      <c r="A79" s="57">
        <v>-4.522879</v>
      </c>
      <c r="B79" s="32">
        <v>0.048</v>
      </c>
      <c r="C79" s="32">
        <v>0.052</v>
      </c>
      <c r="D79" s="32">
        <v>0.054</v>
      </c>
      <c r="E79" s="32">
        <v>0.048</v>
      </c>
      <c r="F79" s="32">
        <v>0.046</v>
      </c>
      <c r="G79" s="32">
        <v>0.054</v>
      </c>
      <c r="H79" s="32" t="s">
        <v>385</v>
      </c>
      <c r="I79" s="32">
        <v>0.053</v>
      </c>
      <c r="J79" s="32">
        <v>0.056</v>
      </c>
      <c r="M79" s="42">
        <f t="shared" si="24"/>
        <v>0.0513333333333333</v>
      </c>
      <c r="N79" s="42">
        <f t="shared" si="25"/>
        <v>0.0493333333333333</v>
      </c>
      <c r="O79" s="42">
        <f t="shared" si="26"/>
        <v>0.0545</v>
      </c>
      <c r="P79" s="42"/>
      <c r="R79" s="47">
        <f t="shared" si="27"/>
        <v>94.1896024464832</v>
      </c>
      <c r="S79" s="47">
        <f t="shared" si="28"/>
        <v>90.519877675841</v>
      </c>
      <c r="T79" s="47">
        <f t="shared" si="29"/>
        <v>100</v>
      </c>
      <c r="W79" s="42"/>
    </row>
    <row r="80" spans="1:23">
      <c r="A80" s="57">
        <v>-5</v>
      </c>
      <c r="B80" s="32">
        <v>0.041</v>
      </c>
      <c r="C80" s="32">
        <v>0.042</v>
      </c>
      <c r="D80" s="32">
        <v>0.039</v>
      </c>
      <c r="E80" s="32">
        <v>0.056</v>
      </c>
      <c r="F80" s="32">
        <v>0.055</v>
      </c>
      <c r="G80" s="32">
        <v>0.05</v>
      </c>
      <c r="H80" s="32">
        <v>0.045</v>
      </c>
      <c r="I80" s="32">
        <v>0.038</v>
      </c>
      <c r="J80" s="32">
        <v>0.037</v>
      </c>
      <c r="M80" s="42">
        <f t="shared" si="24"/>
        <v>0.0406666666666667</v>
      </c>
      <c r="N80" s="42">
        <f t="shared" si="25"/>
        <v>0.0536666666666667</v>
      </c>
      <c r="O80" s="42">
        <f t="shared" si="26"/>
        <v>0.04</v>
      </c>
      <c r="P80" s="42"/>
      <c r="R80" s="47">
        <f t="shared" si="27"/>
        <v>74.6177370030581</v>
      </c>
      <c r="S80" s="47">
        <f t="shared" si="28"/>
        <v>98.4709480122324</v>
      </c>
      <c r="T80" s="47">
        <f t="shared" si="29"/>
        <v>73.394495412844</v>
      </c>
      <c r="W80" s="42"/>
    </row>
    <row r="81" spans="1:23">
      <c r="A81" s="57">
        <v>-6</v>
      </c>
      <c r="B81" s="32">
        <v>0.015</v>
      </c>
      <c r="C81" s="32">
        <v>0.017</v>
      </c>
      <c r="D81" s="32">
        <v>0.015</v>
      </c>
      <c r="E81" s="32">
        <v>0.038</v>
      </c>
      <c r="F81" s="32">
        <v>0.038</v>
      </c>
      <c r="G81" s="32">
        <v>0.039</v>
      </c>
      <c r="H81" s="32">
        <v>0.02</v>
      </c>
      <c r="I81" s="32">
        <v>0.027</v>
      </c>
      <c r="J81" s="32">
        <v>0.025</v>
      </c>
      <c r="M81" s="42">
        <f t="shared" si="24"/>
        <v>0.0156666666666667</v>
      </c>
      <c r="N81" s="42">
        <f t="shared" si="25"/>
        <v>0.0383333333333333</v>
      </c>
      <c r="O81" s="42">
        <f t="shared" si="26"/>
        <v>0.024</v>
      </c>
      <c r="P81" s="42"/>
      <c r="R81" s="47">
        <f t="shared" si="27"/>
        <v>28.7461773700306</v>
      </c>
      <c r="S81" s="47">
        <f t="shared" si="28"/>
        <v>70.3363914373089</v>
      </c>
      <c r="T81" s="47">
        <f t="shared" si="29"/>
        <v>44.0366972477064</v>
      </c>
      <c r="W81" s="42"/>
    </row>
    <row r="82" spans="1:23">
      <c r="A82" s="57">
        <v>-7</v>
      </c>
      <c r="B82" s="32">
        <v>0.016</v>
      </c>
      <c r="C82" s="32">
        <v>0.013</v>
      </c>
      <c r="D82" s="32">
        <v>0.013</v>
      </c>
      <c r="E82" s="32">
        <v>0.022</v>
      </c>
      <c r="F82" s="32">
        <v>0.021</v>
      </c>
      <c r="G82" s="32">
        <v>0.02</v>
      </c>
      <c r="H82" s="32">
        <v>0.015</v>
      </c>
      <c r="I82" s="32">
        <v>0.017</v>
      </c>
      <c r="J82" s="32">
        <v>0.014</v>
      </c>
      <c r="M82" s="42">
        <f t="shared" si="24"/>
        <v>0.014</v>
      </c>
      <c r="N82" s="42">
        <f t="shared" si="25"/>
        <v>0.021</v>
      </c>
      <c r="O82" s="42">
        <f t="shared" si="26"/>
        <v>0.0153333333333333</v>
      </c>
      <c r="P82" s="42"/>
      <c r="R82" s="47">
        <f t="shared" si="27"/>
        <v>25.6880733944954</v>
      </c>
      <c r="S82" s="47">
        <f t="shared" si="28"/>
        <v>38.5321100917431</v>
      </c>
      <c r="T82" s="47">
        <f t="shared" si="29"/>
        <v>28.1345565749235</v>
      </c>
      <c r="W82" s="42"/>
    </row>
    <row r="83" spans="1:23">
      <c r="A83" s="57">
        <v>-8</v>
      </c>
      <c r="B83" s="32">
        <v>0.015</v>
      </c>
      <c r="C83" s="32">
        <v>0.015</v>
      </c>
      <c r="D83" s="32">
        <v>0.014</v>
      </c>
      <c r="E83" s="32">
        <v>0.017</v>
      </c>
      <c r="F83" s="32">
        <v>0.012</v>
      </c>
      <c r="G83" s="32">
        <v>0.01</v>
      </c>
      <c r="H83" s="32">
        <v>0.007</v>
      </c>
      <c r="I83" s="32">
        <v>0.011</v>
      </c>
      <c r="J83" s="32">
        <v>0.01</v>
      </c>
      <c r="M83" s="42">
        <f t="shared" si="24"/>
        <v>0.0146666666666667</v>
      </c>
      <c r="N83" s="42">
        <f t="shared" si="25"/>
        <v>0.013</v>
      </c>
      <c r="O83" s="42">
        <f t="shared" si="26"/>
        <v>0.00933333333333333</v>
      </c>
      <c r="P83" s="42"/>
      <c r="R83" s="47">
        <f t="shared" si="27"/>
        <v>26.9113149847095</v>
      </c>
      <c r="S83" s="47">
        <f t="shared" si="28"/>
        <v>23.8532110091743</v>
      </c>
      <c r="T83" s="47">
        <f t="shared" si="29"/>
        <v>17.1253822629969</v>
      </c>
      <c r="W83" s="42"/>
    </row>
    <row r="84" spans="1:23">
      <c r="A84" s="57">
        <v>-12</v>
      </c>
      <c r="B84" s="32">
        <v>0.005</v>
      </c>
      <c r="C84" s="32">
        <v>0.008</v>
      </c>
      <c r="D84" s="32">
        <v>0.009</v>
      </c>
      <c r="E84" s="32">
        <v>0.008</v>
      </c>
      <c r="F84" s="32">
        <v>0.007</v>
      </c>
      <c r="G84" s="32">
        <v>0.009</v>
      </c>
      <c r="H84" s="32">
        <v>0.002</v>
      </c>
      <c r="I84" s="32">
        <v>0.007</v>
      </c>
      <c r="J84" s="32">
        <v>0.003</v>
      </c>
      <c r="M84" s="42">
        <f t="shared" si="24"/>
        <v>0.00733333333333333</v>
      </c>
      <c r="N84" s="42">
        <f t="shared" si="25"/>
        <v>0.008</v>
      </c>
      <c r="O84" s="42">
        <f t="shared" si="26"/>
        <v>0.004</v>
      </c>
      <c r="P84" s="42"/>
      <c r="R84" s="47">
        <f t="shared" si="27"/>
        <v>13.4556574923547</v>
      </c>
      <c r="S84" s="47">
        <f t="shared" si="28"/>
        <v>14.6788990825688</v>
      </c>
      <c r="T84" s="47">
        <f t="shared" si="29"/>
        <v>7.3394495412844</v>
      </c>
      <c r="W84" s="42"/>
    </row>
    <row r="85" spans="13:23">
      <c r="M85" s="42"/>
      <c r="N85" s="42"/>
      <c r="O85" s="42"/>
      <c r="P85" s="42"/>
      <c r="R85" s="42"/>
      <c r="S85" s="42"/>
      <c r="T85" s="42"/>
      <c r="W85" s="42"/>
    </row>
    <row r="86" spans="13:20">
      <c r="M86" s="42"/>
      <c r="N86" s="42"/>
      <c r="O86" s="42"/>
      <c r="P86" s="42"/>
      <c r="R86" s="42"/>
      <c r="S86" s="42"/>
      <c r="T86" s="42"/>
    </row>
    <row r="87" spans="1:18">
      <c r="A87" s="46" t="s">
        <v>3</v>
      </c>
      <c r="M87" s="46" t="s">
        <v>25</v>
      </c>
      <c r="R87" s="46" t="s">
        <v>107</v>
      </c>
    </row>
    <row r="88" spans="1:20">
      <c r="A88" s="6" t="s">
        <v>103</v>
      </c>
      <c r="B88" s="32" t="s">
        <v>110</v>
      </c>
      <c r="E88" s="32" t="s">
        <v>329</v>
      </c>
      <c r="H88" s="32" t="s">
        <v>383</v>
      </c>
      <c r="M88" s="32" t="s">
        <v>110</v>
      </c>
      <c r="N88" s="32" t="s">
        <v>382</v>
      </c>
      <c r="O88" s="32" t="s">
        <v>383</v>
      </c>
      <c r="R88" s="32" t="s">
        <v>110</v>
      </c>
      <c r="S88" s="32" t="s">
        <v>382</v>
      </c>
      <c r="T88" s="32" t="s">
        <v>111</v>
      </c>
    </row>
    <row r="89" spans="1:20">
      <c r="A89" s="57">
        <v>-3.30103</v>
      </c>
      <c r="B89" s="32">
        <v>0.027</v>
      </c>
      <c r="C89" s="32">
        <v>0.027</v>
      </c>
      <c r="D89" s="32">
        <v>0.027</v>
      </c>
      <c r="E89" s="32">
        <v>0.034</v>
      </c>
      <c r="F89" s="32">
        <v>0.034</v>
      </c>
      <c r="G89" s="32">
        <v>0.034</v>
      </c>
      <c r="H89" s="32">
        <v>0.035</v>
      </c>
      <c r="I89" s="32">
        <v>0.038</v>
      </c>
      <c r="J89" s="32">
        <v>0.041</v>
      </c>
      <c r="M89" s="42">
        <f t="shared" ref="M89:M96" si="30">AVERAGE(B89:D89)</f>
        <v>0.027</v>
      </c>
      <c r="N89" s="42">
        <f t="shared" ref="N89:N96" si="31">AVERAGE(E89:G89)</f>
        <v>0.034</v>
      </c>
      <c r="O89" s="42">
        <f t="shared" ref="O89:O96" si="32">AVERAGE(H89:J89)</f>
        <v>0.038</v>
      </c>
      <c r="R89" s="47">
        <f>M89/$N$90*100</f>
        <v>67.5</v>
      </c>
      <c r="S89" s="47">
        <f>N89/$N$90*100</f>
        <v>85</v>
      </c>
      <c r="T89" s="47">
        <f>O89/$N$90*100</f>
        <v>95</v>
      </c>
    </row>
    <row r="90" spans="1:20">
      <c r="A90" s="57">
        <v>-4</v>
      </c>
      <c r="B90" s="32">
        <v>0.031</v>
      </c>
      <c r="C90" s="32">
        <v>0.037</v>
      </c>
      <c r="D90" s="32">
        <v>0.031</v>
      </c>
      <c r="E90" s="32">
        <v>0.043</v>
      </c>
      <c r="F90" s="32">
        <v>0.041</v>
      </c>
      <c r="G90" s="32">
        <v>0.036</v>
      </c>
      <c r="H90" s="32">
        <v>0.046</v>
      </c>
      <c r="I90" s="32">
        <v>0.049</v>
      </c>
      <c r="J90" s="32">
        <v>0.036</v>
      </c>
      <c r="M90" s="42">
        <f t="shared" si="30"/>
        <v>0.033</v>
      </c>
      <c r="N90" s="42">
        <f t="shared" si="31"/>
        <v>0.04</v>
      </c>
      <c r="O90" s="42">
        <f t="shared" si="32"/>
        <v>0.0436666666666667</v>
      </c>
      <c r="R90" s="47">
        <f t="shared" ref="R90:R96" si="33">M90/$N$90*100</f>
        <v>82.5</v>
      </c>
      <c r="S90" s="47">
        <f t="shared" ref="S90:S96" si="34">N90/$N$90*100</f>
        <v>100</v>
      </c>
      <c r="T90" s="47">
        <f t="shared" ref="T90:T96" si="35">O90/$N$90*100</f>
        <v>109.166666666667</v>
      </c>
    </row>
    <row r="91" spans="1:20">
      <c r="A91" s="57">
        <v>-4.522879</v>
      </c>
      <c r="B91" s="32">
        <v>0.032</v>
      </c>
      <c r="C91" s="32">
        <v>0.027</v>
      </c>
      <c r="D91" s="32">
        <v>0.03</v>
      </c>
      <c r="E91" s="32">
        <v>0.04</v>
      </c>
      <c r="F91" s="32">
        <v>0.039</v>
      </c>
      <c r="G91" s="32">
        <v>0.035</v>
      </c>
      <c r="H91" s="32">
        <v>0.042</v>
      </c>
      <c r="I91" s="32">
        <v>0.043</v>
      </c>
      <c r="J91" s="32">
        <v>0.037</v>
      </c>
      <c r="M91" s="42">
        <f t="shared" si="30"/>
        <v>0.0296666666666667</v>
      </c>
      <c r="N91" s="42">
        <f t="shared" si="31"/>
        <v>0.038</v>
      </c>
      <c r="O91" s="42">
        <f t="shared" si="32"/>
        <v>0.0406666666666667</v>
      </c>
      <c r="R91" s="47">
        <f t="shared" si="33"/>
        <v>74.1666666666667</v>
      </c>
      <c r="S91" s="47">
        <f t="shared" si="34"/>
        <v>95</v>
      </c>
      <c r="T91" s="47">
        <f t="shared" si="35"/>
        <v>101.666666666667</v>
      </c>
    </row>
    <row r="92" spans="1:20">
      <c r="A92" s="57">
        <v>-5</v>
      </c>
      <c r="B92" s="32">
        <v>0.022</v>
      </c>
      <c r="C92" s="32">
        <v>0.028</v>
      </c>
      <c r="D92" s="32">
        <v>0.02</v>
      </c>
      <c r="E92" s="32">
        <v>0.034</v>
      </c>
      <c r="F92" s="32">
        <v>0.036</v>
      </c>
      <c r="G92" s="32">
        <v>0.032</v>
      </c>
      <c r="H92" s="32">
        <v>0.04</v>
      </c>
      <c r="I92" s="32">
        <v>0.04</v>
      </c>
      <c r="J92" s="32">
        <v>0.035</v>
      </c>
      <c r="M92" s="42">
        <f t="shared" si="30"/>
        <v>0.0233333333333333</v>
      </c>
      <c r="N92" s="42">
        <f t="shared" si="31"/>
        <v>0.034</v>
      </c>
      <c r="O92" s="42">
        <f t="shared" si="32"/>
        <v>0.0383333333333333</v>
      </c>
      <c r="R92" s="47">
        <f t="shared" si="33"/>
        <v>58.3333333333333</v>
      </c>
      <c r="S92" s="47">
        <f t="shared" si="34"/>
        <v>85</v>
      </c>
      <c r="T92" s="47">
        <f t="shared" si="35"/>
        <v>95.8333333333333</v>
      </c>
    </row>
    <row r="93" spans="1:20">
      <c r="A93" s="57">
        <v>-6</v>
      </c>
      <c r="B93" s="32">
        <v>0.007</v>
      </c>
      <c r="C93" s="32">
        <v>0.003</v>
      </c>
      <c r="D93" s="32">
        <v>0.002</v>
      </c>
      <c r="E93" s="32">
        <v>0.019</v>
      </c>
      <c r="F93" s="32">
        <v>0.021</v>
      </c>
      <c r="G93" s="32">
        <v>0.013</v>
      </c>
      <c r="H93" s="32">
        <v>0.027</v>
      </c>
      <c r="I93" s="32">
        <v>0.022</v>
      </c>
      <c r="J93" s="32">
        <v>0.028</v>
      </c>
      <c r="M93" s="42">
        <f t="shared" si="30"/>
        <v>0.004</v>
      </c>
      <c r="N93" s="42">
        <f t="shared" si="31"/>
        <v>0.0176666666666667</v>
      </c>
      <c r="O93" s="42">
        <f t="shared" si="32"/>
        <v>0.0256666666666667</v>
      </c>
      <c r="R93" s="47">
        <f t="shared" si="33"/>
        <v>10</v>
      </c>
      <c r="S93" s="47">
        <f t="shared" si="34"/>
        <v>44.1666666666667</v>
      </c>
      <c r="T93" s="47">
        <f t="shared" si="35"/>
        <v>64.1666666666667</v>
      </c>
    </row>
    <row r="94" spans="1:20">
      <c r="A94" s="57">
        <v>-7</v>
      </c>
      <c r="B94" s="32">
        <v>0.004</v>
      </c>
      <c r="C94" s="32">
        <v>0.002</v>
      </c>
      <c r="D94" s="32">
        <v>0.002</v>
      </c>
      <c r="E94" s="32">
        <v>-0.001</v>
      </c>
      <c r="F94" s="32">
        <v>0.006</v>
      </c>
      <c r="G94" s="32">
        <v>0.008</v>
      </c>
      <c r="H94" s="32">
        <v>0.015</v>
      </c>
      <c r="I94" s="32">
        <v>0.016</v>
      </c>
      <c r="J94" s="32">
        <v>0.014</v>
      </c>
      <c r="M94" s="42">
        <f t="shared" si="30"/>
        <v>0.00266666666666667</v>
      </c>
      <c r="N94" s="42">
        <f t="shared" si="31"/>
        <v>0.00433333333333333</v>
      </c>
      <c r="O94" s="42">
        <f t="shared" si="32"/>
        <v>0.015</v>
      </c>
      <c r="R94" s="47">
        <f t="shared" si="33"/>
        <v>6.66666666666667</v>
      </c>
      <c r="S94" s="47">
        <f t="shared" si="34"/>
        <v>10.8333333333333</v>
      </c>
      <c r="T94" s="47">
        <f t="shared" si="35"/>
        <v>37.5</v>
      </c>
    </row>
    <row r="95" spans="1:20">
      <c r="A95" s="57">
        <v>-8</v>
      </c>
      <c r="B95" s="32">
        <v>0.003</v>
      </c>
      <c r="C95" s="32">
        <v>0.005</v>
      </c>
      <c r="D95" s="32">
        <v>-0.002</v>
      </c>
      <c r="E95" s="32">
        <v>0.003</v>
      </c>
      <c r="F95" s="32">
        <v>0.007</v>
      </c>
      <c r="G95" s="32">
        <v>0.004</v>
      </c>
      <c r="H95" s="32">
        <v>0.008</v>
      </c>
      <c r="I95" s="32">
        <v>0.012</v>
      </c>
      <c r="J95" s="32">
        <v>0.009</v>
      </c>
      <c r="M95" s="42">
        <f t="shared" si="30"/>
        <v>0.002</v>
      </c>
      <c r="N95" s="42">
        <f t="shared" si="31"/>
        <v>0.00466666666666667</v>
      </c>
      <c r="O95" s="42">
        <f t="shared" si="32"/>
        <v>0.00966666666666667</v>
      </c>
      <c r="R95" s="47">
        <f t="shared" si="33"/>
        <v>5</v>
      </c>
      <c r="S95" s="47">
        <f t="shared" si="34"/>
        <v>11.6666666666667</v>
      </c>
      <c r="T95" s="47">
        <f t="shared" si="35"/>
        <v>24.1666666666667</v>
      </c>
    </row>
    <row r="96" spans="1:20">
      <c r="A96" s="57">
        <v>-12</v>
      </c>
      <c r="B96" s="32">
        <v>0.009</v>
      </c>
      <c r="C96" s="32">
        <v>0.003</v>
      </c>
      <c r="D96" s="32">
        <v>0.001</v>
      </c>
      <c r="E96" s="32">
        <v>0.001</v>
      </c>
      <c r="F96" s="32">
        <v>0.011</v>
      </c>
      <c r="G96" s="32">
        <v>0.016</v>
      </c>
      <c r="H96" s="32">
        <v>0.013</v>
      </c>
      <c r="I96" s="32">
        <v>0.009</v>
      </c>
      <c r="J96" s="32">
        <v>0.016</v>
      </c>
      <c r="M96" s="42">
        <f t="shared" si="30"/>
        <v>0.00433333333333333</v>
      </c>
      <c r="N96" s="42">
        <f t="shared" si="31"/>
        <v>0.00933333333333333</v>
      </c>
      <c r="O96" s="42">
        <f t="shared" si="32"/>
        <v>0.0126666666666667</v>
      </c>
      <c r="R96" s="47">
        <f t="shared" si="33"/>
        <v>10.8333333333333</v>
      </c>
      <c r="S96" s="47">
        <f t="shared" si="34"/>
        <v>23.3333333333333</v>
      </c>
      <c r="T96" s="47">
        <f t="shared" si="35"/>
        <v>31.6666666666667</v>
      </c>
    </row>
    <row r="97" spans="13:20">
      <c r="M97" s="42"/>
      <c r="N97" s="42"/>
      <c r="O97" s="42"/>
      <c r="R97" s="42"/>
      <c r="S97" s="42"/>
      <c r="T97" s="42"/>
    </row>
    <row r="99" spans="1:18">
      <c r="A99" s="46" t="s">
        <v>4</v>
      </c>
      <c r="M99" s="46" t="s">
        <v>25</v>
      </c>
      <c r="R99" s="46" t="s">
        <v>107</v>
      </c>
    </row>
    <row r="100" spans="1:20">
      <c r="A100" s="6" t="s">
        <v>103</v>
      </c>
      <c r="B100" s="32" t="s">
        <v>110</v>
      </c>
      <c r="E100" s="32" t="s">
        <v>329</v>
      </c>
      <c r="H100" s="32" t="s">
        <v>383</v>
      </c>
      <c r="M100" s="32" t="s">
        <v>110</v>
      </c>
      <c r="N100" s="32" t="s">
        <v>382</v>
      </c>
      <c r="O100" s="32" t="s">
        <v>383</v>
      </c>
      <c r="R100" s="32" t="s">
        <v>110</v>
      </c>
      <c r="S100" s="32" t="s">
        <v>382</v>
      </c>
      <c r="T100" s="32" t="s">
        <v>111</v>
      </c>
    </row>
    <row r="101" spans="1:20">
      <c r="A101" s="57">
        <v>-3.30103</v>
      </c>
      <c r="B101" s="32">
        <v>0.025</v>
      </c>
      <c r="C101" s="32">
        <v>0.03</v>
      </c>
      <c r="D101" s="32">
        <v>0.034</v>
      </c>
      <c r="E101" s="32">
        <v>0.04</v>
      </c>
      <c r="F101" s="32">
        <v>0.038</v>
      </c>
      <c r="G101" s="32">
        <v>0.034</v>
      </c>
      <c r="H101" s="32">
        <v>0.042</v>
      </c>
      <c r="I101" s="32">
        <v>0.038</v>
      </c>
      <c r="J101" s="32">
        <v>0.021</v>
      </c>
      <c r="M101" s="42">
        <f t="shared" ref="M101:M108" si="36">AVERAGE(B101:D101)</f>
        <v>0.0296666666666667</v>
      </c>
      <c r="N101" s="42">
        <f t="shared" ref="N101:N108" si="37">AVERAGE(E101:G101)</f>
        <v>0.0373333333333333</v>
      </c>
      <c r="O101" s="42">
        <f t="shared" ref="O101:O108" si="38">AVERAGE(H101:J101)</f>
        <v>0.0336666666666667</v>
      </c>
      <c r="R101" s="47">
        <f>M101/$N$102*100</f>
        <v>75.4237288135593</v>
      </c>
      <c r="S101" s="47">
        <f>N101/$N$102*100</f>
        <v>94.9152542372882</v>
      </c>
      <c r="T101" s="47">
        <f>O101/$N$102*100</f>
        <v>85.5932203389831</v>
      </c>
    </row>
    <row r="102" spans="1:20">
      <c r="A102" s="57">
        <v>-4</v>
      </c>
      <c r="B102" s="32">
        <v>0.033</v>
      </c>
      <c r="C102" s="32">
        <v>0.035</v>
      </c>
      <c r="D102" s="32">
        <v>0.037</v>
      </c>
      <c r="E102" s="32">
        <v>0.042</v>
      </c>
      <c r="F102" s="32">
        <v>0.039</v>
      </c>
      <c r="G102" s="32">
        <v>0.037</v>
      </c>
      <c r="H102" s="32">
        <v>0.042</v>
      </c>
      <c r="I102" s="32">
        <v>0.044</v>
      </c>
      <c r="J102" s="32">
        <v>0.038</v>
      </c>
      <c r="M102" s="42">
        <f t="shared" si="36"/>
        <v>0.035</v>
      </c>
      <c r="N102" s="42">
        <f t="shared" si="37"/>
        <v>0.0393333333333333</v>
      </c>
      <c r="O102" s="42">
        <f t="shared" si="38"/>
        <v>0.0413333333333333</v>
      </c>
      <c r="R102" s="47">
        <f t="shared" ref="R102:R108" si="39">M102/$N$102*100</f>
        <v>88.9830508474576</v>
      </c>
      <c r="S102" s="47">
        <f t="shared" ref="S102:S108" si="40">N102/$N$102*100</f>
        <v>100</v>
      </c>
      <c r="T102" s="47">
        <f t="shared" ref="T102:T108" si="41">O102/$N$102*100</f>
        <v>105.084745762712</v>
      </c>
    </row>
    <row r="103" spans="1:20">
      <c r="A103" s="57">
        <v>-4.522879</v>
      </c>
      <c r="B103" s="32">
        <v>0.035</v>
      </c>
      <c r="C103" s="32">
        <v>0.046</v>
      </c>
      <c r="D103" s="32">
        <v>0.037</v>
      </c>
      <c r="E103" s="32">
        <v>0.034</v>
      </c>
      <c r="F103" s="32">
        <v>0.043</v>
      </c>
      <c r="G103" s="32">
        <v>0.04</v>
      </c>
      <c r="H103" s="32">
        <v>0.04</v>
      </c>
      <c r="I103" s="32">
        <v>0.04</v>
      </c>
      <c r="J103" s="32">
        <v>0.04</v>
      </c>
      <c r="M103" s="42">
        <f t="shared" si="36"/>
        <v>0.0393333333333333</v>
      </c>
      <c r="N103" s="42">
        <f t="shared" si="37"/>
        <v>0.039</v>
      </c>
      <c r="O103" s="42">
        <f t="shared" si="38"/>
        <v>0.04</v>
      </c>
      <c r="R103" s="47">
        <f t="shared" si="39"/>
        <v>100</v>
      </c>
      <c r="S103" s="47">
        <f t="shared" si="40"/>
        <v>99.1525423728814</v>
      </c>
      <c r="T103" s="47">
        <f t="shared" si="41"/>
        <v>101.694915254237</v>
      </c>
    </row>
    <row r="104" spans="1:20">
      <c r="A104" s="57">
        <v>-5</v>
      </c>
      <c r="B104" s="32">
        <v>0.025</v>
      </c>
      <c r="C104" s="32">
        <v>0.024</v>
      </c>
      <c r="D104" s="32">
        <v>0.021</v>
      </c>
      <c r="E104" s="32">
        <v>0.032</v>
      </c>
      <c r="F104" s="32">
        <v>0.03</v>
      </c>
      <c r="G104" s="32">
        <v>0.032</v>
      </c>
      <c r="H104" s="32">
        <v>0.035</v>
      </c>
      <c r="I104" s="32">
        <v>0.039</v>
      </c>
      <c r="J104" s="32">
        <v>0.03</v>
      </c>
      <c r="M104" s="42">
        <f t="shared" si="36"/>
        <v>0.0233333333333333</v>
      </c>
      <c r="N104" s="42">
        <f t="shared" si="37"/>
        <v>0.0313333333333333</v>
      </c>
      <c r="O104" s="42">
        <f t="shared" si="38"/>
        <v>0.0346666666666667</v>
      </c>
      <c r="R104" s="47">
        <f t="shared" si="39"/>
        <v>59.3220338983051</v>
      </c>
      <c r="S104" s="47">
        <f t="shared" si="40"/>
        <v>79.6610169491525</v>
      </c>
      <c r="T104" s="47">
        <f t="shared" si="41"/>
        <v>88.135593220339</v>
      </c>
    </row>
    <row r="105" spans="1:20">
      <c r="A105" s="57">
        <v>-6</v>
      </c>
      <c r="B105" s="32">
        <v>0.009</v>
      </c>
      <c r="C105" s="32">
        <v>0.013</v>
      </c>
      <c r="D105" s="32">
        <v>0.012</v>
      </c>
      <c r="E105" s="32">
        <v>0.019</v>
      </c>
      <c r="F105" s="32">
        <v>0.025</v>
      </c>
      <c r="G105" s="32">
        <v>0.023</v>
      </c>
      <c r="H105" s="32">
        <v>0.027</v>
      </c>
      <c r="I105" s="32">
        <v>0.027</v>
      </c>
      <c r="J105" s="32">
        <v>0.03</v>
      </c>
      <c r="M105" s="42">
        <f t="shared" si="36"/>
        <v>0.0113333333333333</v>
      </c>
      <c r="N105" s="42">
        <f t="shared" si="37"/>
        <v>0.0223333333333333</v>
      </c>
      <c r="O105" s="42">
        <f t="shared" si="38"/>
        <v>0.028</v>
      </c>
      <c r="R105" s="47">
        <f t="shared" si="39"/>
        <v>28.8135593220339</v>
      </c>
      <c r="S105" s="47">
        <f t="shared" si="40"/>
        <v>56.7796610169492</v>
      </c>
      <c r="T105" s="47">
        <f t="shared" si="41"/>
        <v>71.1864406779661</v>
      </c>
    </row>
    <row r="106" spans="1:20">
      <c r="A106" s="57">
        <v>-7</v>
      </c>
      <c r="B106" s="32">
        <v>0.003</v>
      </c>
      <c r="C106" s="32">
        <v>0.001</v>
      </c>
      <c r="D106" s="32">
        <v>0.001</v>
      </c>
      <c r="E106" s="32">
        <v>0.007</v>
      </c>
      <c r="F106" s="32">
        <v>0.01</v>
      </c>
      <c r="G106" s="32">
        <v>0.009</v>
      </c>
      <c r="H106" s="32">
        <v>0.008</v>
      </c>
      <c r="I106" s="32">
        <v>0.009</v>
      </c>
      <c r="J106" s="32">
        <v>0.02</v>
      </c>
      <c r="M106" s="42">
        <f t="shared" si="36"/>
        <v>0.00166666666666667</v>
      </c>
      <c r="N106" s="42">
        <f t="shared" si="37"/>
        <v>0.00866666666666667</v>
      </c>
      <c r="O106" s="42">
        <f t="shared" si="38"/>
        <v>0.0123333333333333</v>
      </c>
      <c r="R106" s="47">
        <f t="shared" si="39"/>
        <v>4.23728813559322</v>
      </c>
      <c r="S106" s="47">
        <f t="shared" si="40"/>
        <v>22.0338983050848</v>
      </c>
      <c r="T106" s="47">
        <f t="shared" si="41"/>
        <v>31.3559322033898</v>
      </c>
    </row>
    <row r="107" spans="1:20">
      <c r="A107" s="57">
        <v>-8</v>
      </c>
      <c r="B107" s="32">
        <v>0</v>
      </c>
      <c r="C107" s="32">
        <v>0.003</v>
      </c>
      <c r="D107" s="32">
        <v>0.001</v>
      </c>
      <c r="E107" s="32">
        <v>0.006</v>
      </c>
      <c r="F107" s="32">
        <v>0.003</v>
      </c>
      <c r="G107" s="32">
        <v>0.005</v>
      </c>
      <c r="H107" s="32">
        <v>0.008</v>
      </c>
      <c r="I107" s="32">
        <v>0.011</v>
      </c>
      <c r="J107" s="32">
        <v>0.003</v>
      </c>
      <c r="M107" s="42">
        <f t="shared" si="36"/>
        <v>0.00133333333333333</v>
      </c>
      <c r="N107" s="42">
        <f t="shared" si="37"/>
        <v>0.00466666666666667</v>
      </c>
      <c r="O107" s="42">
        <f t="shared" si="38"/>
        <v>0.00733333333333333</v>
      </c>
      <c r="R107" s="47">
        <f t="shared" si="39"/>
        <v>3.38983050847458</v>
      </c>
      <c r="S107" s="47">
        <f t="shared" si="40"/>
        <v>11.864406779661</v>
      </c>
      <c r="T107" s="47">
        <f t="shared" si="41"/>
        <v>18.6440677966102</v>
      </c>
    </row>
    <row r="108" spans="1:20">
      <c r="A108" s="57">
        <v>-12</v>
      </c>
      <c r="B108" s="32">
        <v>0.011</v>
      </c>
      <c r="C108" s="32">
        <v>0.002</v>
      </c>
      <c r="D108" s="32">
        <v>-0.003</v>
      </c>
      <c r="E108" s="32">
        <v>0.008</v>
      </c>
      <c r="F108" s="32">
        <v>0.009</v>
      </c>
      <c r="G108" s="32">
        <v>0.01</v>
      </c>
      <c r="H108" s="32">
        <v>0.013</v>
      </c>
      <c r="I108" s="32">
        <v>0.011</v>
      </c>
      <c r="J108" s="32">
        <v>0.009</v>
      </c>
      <c r="M108" s="42">
        <f t="shared" si="36"/>
        <v>0.00333333333333333</v>
      </c>
      <c r="N108" s="42">
        <f t="shared" si="37"/>
        <v>0.009</v>
      </c>
      <c r="O108" s="42">
        <f t="shared" si="38"/>
        <v>0.011</v>
      </c>
      <c r="R108" s="47">
        <f t="shared" si="39"/>
        <v>8.47457627118644</v>
      </c>
      <c r="S108" s="47">
        <f t="shared" si="40"/>
        <v>22.8813559322034</v>
      </c>
      <c r="T108" s="47">
        <f t="shared" si="41"/>
        <v>27.9661016949153</v>
      </c>
    </row>
    <row r="109" spans="13:20">
      <c r="M109" s="42"/>
      <c r="N109" s="42"/>
      <c r="O109" s="42"/>
      <c r="R109" s="42"/>
      <c r="S109" s="42"/>
      <c r="T109" s="42"/>
    </row>
    <row r="113" spans="9:22">
      <c r="I113" s="42"/>
      <c r="J113" s="42"/>
      <c r="K113" s="42"/>
      <c r="T113" s="42"/>
      <c r="U113" s="42"/>
      <c r="V113" s="42"/>
    </row>
    <row r="114" spans="9:22">
      <c r="I114" s="42"/>
      <c r="J114" s="42"/>
      <c r="K114" s="42"/>
      <c r="T114" s="42"/>
      <c r="U114" s="42"/>
      <c r="V114" s="42"/>
    </row>
    <row r="115" spans="9:22">
      <c r="I115" s="42"/>
      <c r="J115" s="42"/>
      <c r="K115" s="42"/>
      <c r="T115" s="42"/>
      <c r="U115" s="42"/>
      <c r="V115" s="42"/>
    </row>
    <row r="116" spans="9:22">
      <c r="I116" s="42"/>
      <c r="J116" s="42"/>
      <c r="K116" s="42"/>
      <c r="T116" s="42"/>
      <c r="U116" s="42"/>
      <c r="V116" s="42"/>
    </row>
    <row r="117" spans="9:22">
      <c r="I117" s="42"/>
      <c r="J117" s="42"/>
      <c r="K117" s="42"/>
      <c r="T117" s="42"/>
      <c r="U117" s="42"/>
      <c r="V117" s="42"/>
    </row>
    <row r="118" spans="9:22">
      <c r="I118" s="42"/>
      <c r="J118" s="42"/>
      <c r="K118" s="42"/>
      <c r="T118" s="42"/>
      <c r="U118" s="42"/>
      <c r="V118" s="42"/>
    </row>
    <row r="119" spans="9:22">
      <c r="I119" s="42"/>
      <c r="J119" s="42"/>
      <c r="K119" s="42"/>
      <c r="T119" s="42"/>
      <c r="U119" s="42"/>
      <c r="V119" s="42"/>
    </row>
    <row r="120" spans="9:22">
      <c r="I120" s="42"/>
      <c r="J120" s="42"/>
      <c r="K120" s="42"/>
      <c r="T120" s="42"/>
      <c r="U120" s="42"/>
      <c r="V120" s="42"/>
    </row>
  </sheetData>
  <mergeCells count="27">
    <mergeCell ref="B3:E3"/>
    <mergeCell ref="F3:I3"/>
    <mergeCell ref="J3:M3"/>
    <mergeCell ref="B15:D15"/>
    <mergeCell ref="E15:G15"/>
    <mergeCell ref="H15:J15"/>
    <mergeCell ref="B27:D27"/>
    <mergeCell ref="E27:G27"/>
    <mergeCell ref="H27:J27"/>
    <mergeCell ref="B39:D39"/>
    <mergeCell ref="E39:G39"/>
    <mergeCell ref="H39:J39"/>
    <mergeCell ref="B51:D51"/>
    <mergeCell ref="E51:G51"/>
    <mergeCell ref="H51:J51"/>
    <mergeCell ref="B63:D63"/>
    <mergeCell ref="E63:G63"/>
    <mergeCell ref="H63:J63"/>
    <mergeCell ref="B76:D76"/>
    <mergeCell ref="E76:G76"/>
    <mergeCell ref="H76:J76"/>
    <mergeCell ref="B88:D88"/>
    <mergeCell ref="E88:G88"/>
    <mergeCell ref="H88:J88"/>
    <mergeCell ref="B100:D100"/>
    <mergeCell ref="E100:G100"/>
    <mergeCell ref="H100:J100"/>
  </mergeCells>
  <pageMargins left="0.75" right="0.75" top="1" bottom="1" header="0.5" footer="0.5"/>
  <pageSetup paperSize="9" scale="71" fitToHeight="0" orientation="landscape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9"/>
  <sheetViews>
    <sheetView zoomScale="85" zoomScaleNormal="85" workbookViewId="0">
      <selection activeCell="U16" sqref="U16"/>
    </sheetView>
  </sheetViews>
  <sheetFormatPr defaultColWidth="9" defaultRowHeight="12.75"/>
  <cols>
    <col min="1" max="1" width="18.6666666666667" style="32" customWidth="1"/>
    <col min="2" max="8" width="9" style="32"/>
    <col min="9" max="9" width="9.33333333333333" style="32"/>
    <col min="10" max="13" width="9" style="32"/>
    <col min="14" max="14" width="9.33333333333333" style="32"/>
    <col min="15" max="17" width="9" style="32"/>
    <col min="18" max="18" width="10.8833333333333" style="32" customWidth="1"/>
    <col min="19" max="19" width="9" style="32"/>
    <col min="20" max="23" width="9.33333333333333" style="32"/>
    <col min="24" max="16384" width="9" style="32"/>
  </cols>
  <sheetData>
    <row r="1" spans="1:1">
      <c r="A1" s="46" t="s">
        <v>386</v>
      </c>
    </row>
    <row r="2" ht="13.5" customHeight="1" spans="1:1">
      <c r="A2" s="30" t="s">
        <v>26</v>
      </c>
    </row>
    <row r="3" spans="1:12">
      <c r="A3" s="6" t="s">
        <v>103</v>
      </c>
      <c r="B3" s="6" t="s">
        <v>110</v>
      </c>
      <c r="C3" s="6"/>
      <c r="D3" s="6"/>
      <c r="E3" s="6" t="s">
        <v>329</v>
      </c>
      <c r="F3" s="6"/>
      <c r="G3" s="6"/>
      <c r="H3" s="6" t="s">
        <v>111</v>
      </c>
      <c r="I3" s="6"/>
      <c r="J3" s="6"/>
      <c r="L3" s="6"/>
    </row>
    <row r="4" spans="1:12">
      <c r="A4" s="57">
        <v>-3.30103</v>
      </c>
      <c r="B4" s="6">
        <v>111.18</v>
      </c>
      <c r="C4" s="6">
        <v>93.151</v>
      </c>
      <c r="D4" s="6">
        <v>80</v>
      </c>
      <c r="E4" s="6">
        <v>82.609</v>
      </c>
      <c r="F4" s="6">
        <v>80.137</v>
      </c>
      <c r="G4" s="6">
        <v>100</v>
      </c>
      <c r="H4" s="6">
        <v>105.59</v>
      </c>
      <c r="I4" s="6">
        <v>88.128</v>
      </c>
      <c r="J4" s="6">
        <v>94</v>
      </c>
      <c r="L4" s="6"/>
    </row>
    <row r="5" spans="1:12">
      <c r="A5" s="6">
        <v>-4</v>
      </c>
      <c r="B5" s="6">
        <v>101.242</v>
      </c>
      <c r="C5" s="6">
        <v>101.37</v>
      </c>
      <c r="D5" s="6">
        <v>84</v>
      </c>
      <c r="E5" s="6">
        <v>90.683</v>
      </c>
      <c r="F5" s="6">
        <v>89.041</v>
      </c>
      <c r="G5" s="6">
        <v>88</v>
      </c>
      <c r="H5" s="6">
        <v>100</v>
      </c>
      <c r="I5" s="6">
        <v>94.521</v>
      </c>
      <c r="J5" s="6">
        <v>90.5</v>
      </c>
      <c r="L5" s="6"/>
    </row>
    <row r="6" spans="1:12">
      <c r="A6" s="57">
        <v>-4.522879</v>
      </c>
      <c r="B6" s="6">
        <v>118.012</v>
      </c>
      <c r="C6" s="6">
        <v>105.023</v>
      </c>
      <c r="D6" s="6">
        <v>79</v>
      </c>
      <c r="E6" s="6">
        <v>86.957</v>
      </c>
      <c r="F6" s="6">
        <v>100</v>
      </c>
      <c r="G6" s="6">
        <v>81.5</v>
      </c>
      <c r="H6" s="6">
        <v>101.242</v>
      </c>
      <c r="I6" s="6">
        <v>98.63</v>
      </c>
      <c r="J6" s="6">
        <v>90.5</v>
      </c>
      <c r="L6" s="6"/>
    </row>
    <row r="7" spans="1:12">
      <c r="A7" s="6">
        <v>-5</v>
      </c>
      <c r="B7" s="6">
        <v>75.155</v>
      </c>
      <c r="C7" s="6">
        <v>86.301</v>
      </c>
      <c r="D7" s="6">
        <v>77.5</v>
      </c>
      <c r="E7" s="6">
        <v>100</v>
      </c>
      <c r="F7" s="6">
        <v>85.388</v>
      </c>
      <c r="G7" s="6">
        <v>87.5</v>
      </c>
      <c r="H7" s="6">
        <v>91.925</v>
      </c>
      <c r="I7" s="6">
        <v>94.064</v>
      </c>
      <c r="J7" s="6">
        <v>103.5</v>
      </c>
      <c r="L7" s="6"/>
    </row>
    <row r="8" spans="1:12">
      <c r="A8" s="6">
        <v>-6</v>
      </c>
      <c r="B8" s="6">
        <v>32.919</v>
      </c>
      <c r="C8" s="6">
        <v>28.767</v>
      </c>
      <c r="D8" s="6">
        <v>11</v>
      </c>
      <c r="E8" s="6">
        <v>48.447</v>
      </c>
      <c r="F8" s="6">
        <v>47.032</v>
      </c>
      <c r="G8" s="6">
        <v>52.5</v>
      </c>
      <c r="H8" s="6">
        <v>81.366</v>
      </c>
      <c r="I8" s="6">
        <v>73.973</v>
      </c>
      <c r="J8" s="6">
        <v>79</v>
      </c>
      <c r="L8" s="6"/>
    </row>
    <row r="9" spans="1:12">
      <c r="A9" s="6">
        <v>-7</v>
      </c>
      <c r="B9" s="6">
        <v>17.391</v>
      </c>
      <c r="C9" s="6">
        <v>14.612</v>
      </c>
      <c r="D9" s="6">
        <v>3</v>
      </c>
      <c r="E9" s="6">
        <v>14.907</v>
      </c>
      <c r="F9" s="6">
        <v>13.699</v>
      </c>
      <c r="G9" s="6">
        <v>24</v>
      </c>
      <c r="H9" s="6">
        <v>41.615</v>
      </c>
      <c r="I9" s="6">
        <v>35.616</v>
      </c>
      <c r="J9" s="6">
        <v>47</v>
      </c>
      <c r="L9" s="6"/>
    </row>
    <row r="10" spans="1:12">
      <c r="A10" s="6">
        <v>-8</v>
      </c>
      <c r="B10" s="6">
        <v>13.665</v>
      </c>
      <c r="C10" s="6">
        <v>14.155</v>
      </c>
      <c r="D10" s="6">
        <v>21.25</v>
      </c>
      <c r="E10" s="6">
        <v>8.075</v>
      </c>
      <c r="F10" s="6">
        <v>9.132</v>
      </c>
      <c r="G10" s="6">
        <v>28.5</v>
      </c>
      <c r="H10" s="6">
        <v>14.286</v>
      </c>
      <c r="I10" s="6">
        <v>15.525</v>
      </c>
      <c r="J10" s="6">
        <v>31.5</v>
      </c>
      <c r="L10" s="6"/>
    </row>
    <row r="11" spans="1:12">
      <c r="A11" s="6">
        <v>-12</v>
      </c>
      <c r="B11" s="6">
        <v>4.348</v>
      </c>
      <c r="C11" s="6">
        <v>10.502</v>
      </c>
      <c r="D11" s="42">
        <v>-3</v>
      </c>
      <c r="E11" s="6">
        <v>0</v>
      </c>
      <c r="F11" s="6">
        <v>4.566</v>
      </c>
      <c r="G11" s="6">
        <v>10</v>
      </c>
      <c r="H11" s="6">
        <v>8.696</v>
      </c>
      <c r="I11" s="6">
        <v>10.046</v>
      </c>
      <c r="J11" s="6">
        <v>20</v>
      </c>
      <c r="L11" s="6"/>
    </row>
    <row r="12" spans="2:11"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4" spans="1:1">
      <c r="A14" s="30" t="s">
        <v>29</v>
      </c>
    </row>
    <row r="15" spans="1:12">
      <c r="A15" s="6" t="s">
        <v>387</v>
      </c>
      <c r="B15" s="6" t="s">
        <v>110</v>
      </c>
      <c r="C15" s="6"/>
      <c r="D15" s="6"/>
      <c r="E15" s="6" t="s">
        <v>329</v>
      </c>
      <c r="F15" s="6"/>
      <c r="G15" s="6"/>
      <c r="H15" s="6" t="s">
        <v>111</v>
      </c>
      <c r="I15" s="6"/>
      <c r="J15" s="6"/>
      <c r="L15" s="6"/>
    </row>
    <row r="16" spans="1:12">
      <c r="A16" s="57">
        <v>-3.30103</v>
      </c>
      <c r="B16" s="6">
        <v>104.569</v>
      </c>
      <c r="C16" s="48">
        <v>64.762</v>
      </c>
      <c r="D16" s="47">
        <v>80.3418803418803</v>
      </c>
      <c r="E16" s="6">
        <v>97.97</v>
      </c>
      <c r="F16" s="6">
        <v>93.333</v>
      </c>
      <c r="G16" s="47">
        <v>100</v>
      </c>
      <c r="H16" s="6">
        <v>94.416</v>
      </c>
      <c r="I16" s="6">
        <v>81.429</v>
      </c>
      <c r="J16" s="47">
        <v>93.1623931623932</v>
      </c>
      <c r="L16" s="6"/>
    </row>
    <row r="17" spans="1:12">
      <c r="A17" s="6">
        <v>-4</v>
      </c>
      <c r="B17" s="6">
        <v>110.66</v>
      </c>
      <c r="C17" s="6">
        <v>81.429</v>
      </c>
      <c r="D17" s="47">
        <v>79.4871794871795</v>
      </c>
      <c r="E17" s="6">
        <v>100</v>
      </c>
      <c r="F17" s="6">
        <v>100</v>
      </c>
      <c r="G17" s="47">
        <v>100</v>
      </c>
      <c r="H17" s="6">
        <v>108.122</v>
      </c>
      <c r="I17" s="6">
        <v>98.571</v>
      </c>
      <c r="J17" s="47">
        <v>95.7264957264957</v>
      </c>
      <c r="L17" s="6"/>
    </row>
    <row r="18" spans="1:12">
      <c r="A18" s="57">
        <v>-4.522879</v>
      </c>
      <c r="B18" s="6">
        <v>95.939</v>
      </c>
      <c r="C18" s="6">
        <v>77.143</v>
      </c>
      <c r="D18" s="47">
        <v>59.8290598290598</v>
      </c>
      <c r="E18" s="6">
        <v>100.508</v>
      </c>
      <c r="F18" s="6">
        <v>96.19</v>
      </c>
      <c r="G18" s="47">
        <v>93.1623931623932</v>
      </c>
      <c r="H18" s="6">
        <v>106.599</v>
      </c>
      <c r="I18" s="6">
        <v>103.333</v>
      </c>
      <c r="J18" s="47">
        <v>75.2136752136752</v>
      </c>
      <c r="L18" s="6"/>
    </row>
    <row r="19" spans="1:12">
      <c r="A19" s="6">
        <v>-5</v>
      </c>
      <c r="B19" s="6">
        <v>68.528</v>
      </c>
      <c r="C19" s="6">
        <v>60.476</v>
      </c>
      <c r="D19" s="47">
        <v>45.2991452991453</v>
      </c>
      <c r="E19" s="6">
        <v>88.325</v>
      </c>
      <c r="F19" s="6">
        <v>84.762</v>
      </c>
      <c r="G19" s="47">
        <v>75.2136752136752</v>
      </c>
      <c r="H19" s="6">
        <v>103.046</v>
      </c>
      <c r="I19" s="6">
        <v>100</v>
      </c>
      <c r="J19" s="47">
        <v>63.2478632478632</v>
      </c>
      <c r="L19" s="6"/>
    </row>
    <row r="20" spans="1:12">
      <c r="A20" s="6">
        <v>-6</v>
      </c>
      <c r="B20" s="6">
        <v>30.964</v>
      </c>
      <c r="C20" s="6">
        <v>7.619</v>
      </c>
      <c r="D20" s="47">
        <v>11.965811965812</v>
      </c>
      <c r="E20" s="6">
        <v>45.178</v>
      </c>
      <c r="F20" s="6">
        <v>34.762</v>
      </c>
      <c r="G20" s="47">
        <v>37.6068376068376</v>
      </c>
      <c r="H20" s="6">
        <v>68.02</v>
      </c>
      <c r="I20" s="6">
        <v>65.238</v>
      </c>
      <c r="J20" s="47">
        <v>55.5555555555556</v>
      </c>
      <c r="L20" s="6"/>
    </row>
    <row r="21" spans="1:12">
      <c r="A21" s="6">
        <v>-7</v>
      </c>
      <c r="B21" s="6">
        <v>28.426</v>
      </c>
      <c r="C21" s="6">
        <v>3.333</v>
      </c>
      <c r="D21" s="47">
        <v>4.27350427350427</v>
      </c>
      <c r="E21" s="6">
        <v>27.411</v>
      </c>
      <c r="F21" s="6">
        <v>17.143</v>
      </c>
      <c r="G21" s="47">
        <v>17.9487179487179</v>
      </c>
      <c r="H21" s="6">
        <v>32.487</v>
      </c>
      <c r="I21" s="6">
        <v>33.333</v>
      </c>
      <c r="J21" s="47">
        <v>22.2222222222222</v>
      </c>
      <c r="L21" s="6"/>
    </row>
    <row r="22" spans="1:12">
      <c r="A22" s="6">
        <v>-8</v>
      </c>
      <c r="B22" s="48">
        <v>27.411</v>
      </c>
      <c r="C22" s="6">
        <v>1.905</v>
      </c>
      <c r="D22" s="47">
        <v>11.965811965812</v>
      </c>
      <c r="E22" s="6">
        <v>18.782</v>
      </c>
      <c r="F22" s="6">
        <v>18.095</v>
      </c>
      <c r="G22" s="47">
        <v>21.3675213675214</v>
      </c>
      <c r="H22" s="6">
        <v>23.858</v>
      </c>
      <c r="I22" s="6">
        <v>20</v>
      </c>
      <c r="J22" s="47">
        <v>8.54700854700855</v>
      </c>
      <c r="L22" s="6"/>
    </row>
    <row r="23" spans="1:12">
      <c r="A23" s="6">
        <v>-12</v>
      </c>
      <c r="B23" s="6">
        <v>9.137</v>
      </c>
      <c r="C23" s="6">
        <v>5.238</v>
      </c>
      <c r="D23" s="47">
        <v>7.69230769230769</v>
      </c>
      <c r="E23" s="6">
        <v>4.569</v>
      </c>
      <c r="F23" s="6">
        <v>12.381</v>
      </c>
      <c r="G23" s="47">
        <v>22.2222222222222</v>
      </c>
      <c r="H23" s="6">
        <v>12.69</v>
      </c>
      <c r="I23" s="6">
        <v>19.048</v>
      </c>
      <c r="J23" s="47">
        <v>15.3846153846154</v>
      </c>
      <c r="L23" s="6"/>
    </row>
    <row r="24" spans="2:11"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">
      <c r="A25" s="46" t="s">
        <v>26</v>
      </c>
    </row>
    <row r="26" spans="1:18">
      <c r="A26" s="46" t="s">
        <v>2</v>
      </c>
      <c r="M26" s="46" t="s">
        <v>25</v>
      </c>
      <c r="R26" s="46" t="s">
        <v>107</v>
      </c>
    </row>
    <row r="27" spans="1:20">
      <c r="A27" s="6" t="s">
        <v>103</v>
      </c>
      <c r="B27" s="32" t="s">
        <v>110</v>
      </c>
      <c r="E27" s="32" t="s">
        <v>116</v>
      </c>
      <c r="H27" s="32" t="s">
        <v>329</v>
      </c>
      <c r="M27" s="32" t="s">
        <v>110</v>
      </c>
      <c r="N27" s="32" t="s">
        <v>111</v>
      </c>
      <c r="O27" s="32" t="s">
        <v>329</v>
      </c>
      <c r="R27" s="32" t="s">
        <v>110</v>
      </c>
      <c r="S27" s="32" t="s">
        <v>111</v>
      </c>
      <c r="T27" s="32" t="s">
        <v>329</v>
      </c>
    </row>
    <row r="28" spans="1:23">
      <c r="A28" s="57">
        <v>-3.30103</v>
      </c>
      <c r="B28" s="32">
        <v>0.061</v>
      </c>
      <c r="C28" s="32">
        <v>0.055</v>
      </c>
      <c r="D28" s="32">
        <v>0.063</v>
      </c>
      <c r="E28" s="32">
        <v>0.068</v>
      </c>
      <c r="F28" s="32">
        <v>0.056</v>
      </c>
      <c r="G28" s="32">
        <v>0.046</v>
      </c>
      <c r="H28" s="32">
        <v>0.05</v>
      </c>
      <c r="I28" s="32">
        <v>0.041</v>
      </c>
      <c r="J28" s="32">
        <v>0.042</v>
      </c>
      <c r="M28" s="42">
        <v>0.0596666666666667</v>
      </c>
      <c r="N28" s="42">
        <v>0.0566666666666667</v>
      </c>
      <c r="O28" s="42">
        <v>0.0443333333333333</v>
      </c>
      <c r="P28" s="42"/>
      <c r="R28" s="42">
        <v>111.180124223602</v>
      </c>
      <c r="S28" s="42">
        <v>105.590062111801</v>
      </c>
      <c r="T28" s="42">
        <v>82.6086956521739</v>
      </c>
      <c r="W28" s="42"/>
    </row>
    <row r="29" spans="1:23">
      <c r="A29" s="6">
        <v>-4</v>
      </c>
      <c r="B29" s="32">
        <v>0.056</v>
      </c>
      <c r="C29" s="32">
        <v>0.052</v>
      </c>
      <c r="D29" s="32">
        <v>0.055</v>
      </c>
      <c r="E29" s="32">
        <v>0.058</v>
      </c>
      <c r="F29" s="32">
        <v>0.052</v>
      </c>
      <c r="G29" s="32">
        <v>0.051</v>
      </c>
      <c r="H29" s="32">
        <v>0.055</v>
      </c>
      <c r="I29" s="32">
        <v>0.051</v>
      </c>
      <c r="J29" s="32">
        <v>0.04</v>
      </c>
      <c r="M29" s="42">
        <v>0.0543333333333333</v>
      </c>
      <c r="N29" s="42">
        <v>0.0536666666666667</v>
      </c>
      <c r="O29" s="42">
        <v>0.0486666666666667</v>
      </c>
      <c r="P29" s="42"/>
      <c r="R29" s="42">
        <v>101.242236024845</v>
      </c>
      <c r="S29" s="42">
        <v>100</v>
      </c>
      <c r="T29" s="42">
        <v>90.6832298136646</v>
      </c>
      <c r="W29" s="42"/>
    </row>
    <row r="30" spans="1:23">
      <c r="A30" s="57">
        <v>-4.522879</v>
      </c>
      <c r="B30" s="32">
        <v>0.063</v>
      </c>
      <c r="C30" s="32">
        <v>0.06</v>
      </c>
      <c r="D30" s="32">
        <v>0.067</v>
      </c>
      <c r="E30" s="32">
        <v>0.05</v>
      </c>
      <c r="F30" s="32">
        <v>0.058</v>
      </c>
      <c r="G30" s="32">
        <v>0.055</v>
      </c>
      <c r="H30" s="32">
        <v>0.047</v>
      </c>
      <c r="I30" s="32">
        <v>0.055</v>
      </c>
      <c r="J30" s="32">
        <v>0.038</v>
      </c>
      <c r="M30" s="42">
        <v>0.0633333333333333</v>
      </c>
      <c r="N30" s="42">
        <v>0.0543333333333333</v>
      </c>
      <c r="O30" s="42">
        <v>0.0466666666666667</v>
      </c>
      <c r="P30" s="42"/>
      <c r="R30" s="42">
        <v>118.012422360248</v>
      </c>
      <c r="S30" s="42">
        <v>101.242236024845</v>
      </c>
      <c r="T30" s="42">
        <v>86.9565217391304</v>
      </c>
      <c r="W30" s="42"/>
    </row>
    <row r="31" spans="1:23">
      <c r="A31" s="6">
        <v>-5</v>
      </c>
      <c r="B31" s="32">
        <v>0.03</v>
      </c>
      <c r="C31" s="32">
        <v>0.039</v>
      </c>
      <c r="D31" s="32">
        <v>0.052</v>
      </c>
      <c r="E31" s="32">
        <v>0.041</v>
      </c>
      <c r="F31" s="32">
        <v>0.057</v>
      </c>
      <c r="G31" s="32">
        <v>0.05</v>
      </c>
      <c r="H31" s="32">
        <v>0.049</v>
      </c>
      <c r="I31" s="32">
        <v>0.072</v>
      </c>
      <c r="J31" s="32">
        <v>0.04</v>
      </c>
      <c r="M31" s="42">
        <v>0.0403333333333333</v>
      </c>
      <c r="N31" s="42">
        <v>0.0493333333333333</v>
      </c>
      <c r="O31" s="42">
        <v>0.0536666666666667</v>
      </c>
      <c r="P31" s="42"/>
      <c r="R31" s="42">
        <v>75.1552795031056</v>
      </c>
      <c r="S31" s="42">
        <v>91.9254658385093</v>
      </c>
      <c r="T31" s="42">
        <v>100</v>
      </c>
      <c r="W31" s="42"/>
    </row>
    <row r="32" spans="1:23">
      <c r="A32" s="6">
        <v>-6</v>
      </c>
      <c r="B32" s="32">
        <v>0.012</v>
      </c>
      <c r="C32" s="32">
        <v>0.022</v>
      </c>
      <c r="D32" s="32">
        <v>0.019</v>
      </c>
      <c r="E32" s="32">
        <v>0.04</v>
      </c>
      <c r="F32" s="32">
        <v>0.051</v>
      </c>
      <c r="G32" s="32">
        <v>0.04</v>
      </c>
      <c r="H32" s="32">
        <v>0.032</v>
      </c>
      <c r="I32" s="32">
        <v>0.028</v>
      </c>
      <c r="J32" s="32">
        <v>0.018</v>
      </c>
      <c r="M32" s="42">
        <v>0.0176666666666667</v>
      </c>
      <c r="N32" s="42">
        <v>0.0436666666666667</v>
      </c>
      <c r="O32" s="42">
        <v>0.026</v>
      </c>
      <c r="P32" s="42"/>
      <c r="R32" s="42">
        <v>32.9192546583851</v>
      </c>
      <c r="S32" s="42">
        <v>81.3664596273292</v>
      </c>
      <c r="T32" s="42">
        <v>48.4472049689441</v>
      </c>
      <c r="W32" s="42"/>
    </row>
    <row r="33" spans="1:23">
      <c r="A33" s="6">
        <v>-7</v>
      </c>
      <c r="B33" s="32">
        <v>0.007</v>
      </c>
      <c r="C33" s="32">
        <v>0.012</v>
      </c>
      <c r="D33" s="32">
        <v>0.009</v>
      </c>
      <c r="E33" s="32">
        <v>0.024</v>
      </c>
      <c r="F33" s="32">
        <v>0.025</v>
      </c>
      <c r="G33" s="32">
        <v>0.018</v>
      </c>
      <c r="H33" s="32">
        <v>0.009</v>
      </c>
      <c r="I33" s="32">
        <v>0.008</v>
      </c>
      <c r="J33" s="32">
        <v>0.007</v>
      </c>
      <c r="M33" s="42">
        <v>0.00933333333333333</v>
      </c>
      <c r="N33" s="42">
        <v>0.0223333333333333</v>
      </c>
      <c r="O33" s="42">
        <v>0.008</v>
      </c>
      <c r="P33" s="42"/>
      <c r="R33" s="42">
        <v>17.3913043478261</v>
      </c>
      <c r="S33" s="42">
        <v>41.6149068322981</v>
      </c>
      <c r="T33" s="42">
        <v>14.9068322981366</v>
      </c>
      <c r="W33" s="42"/>
    </row>
    <row r="34" spans="1:23">
      <c r="A34" s="6">
        <v>-8</v>
      </c>
      <c r="B34" s="32">
        <v>0.008</v>
      </c>
      <c r="C34" s="32">
        <v>0.001</v>
      </c>
      <c r="D34" s="32">
        <v>0.013</v>
      </c>
      <c r="E34" s="32">
        <v>0.011</v>
      </c>
      <c r="F34" s="32">
        <v>0.009</v>
      </c>
      <c r="G34" s="32">
        <v>0.003</v>
      </c>
      <c r="H34" s="32">
        <v>0.011</v>
      </c>
      <c r="I34" s="32">
        <v>0.001</v>
      </c>
      <c r="J34" s="32">
        <v>0.001</v>
      </c>
      <c r="M34" s="42">
        <v>0.00733333333333333</v>
      </c>
      <c r="N34" s="42">
        <v>0.00766666666666667</v>
      </c>
      <c r="O34" s="42">
        <v>0.00433333333333333</v>
      </c>
      <c r="P34" s="42"/>
      <c r="R34" s="42">
        <v>13.6645962732919</v>
      </c>
      <c r="S34" s="42">
        <v>14.2857142857143</v>
      </c>
      <c r="T34" s="42">
        <v>8.07453416149068</v>
      </c>
      <c r="W34" s="42"/>
    </row>
    <row r="35" spans="1:23">
      <c r="A35" s="6">
        <v>-12</v>
      </c>
      <c r="B35" s="32">
        <v>0.005</v>
      </c>
      <c r="C35" s="32">
        <v>0.002</v>
      </c>
      <c r="D35" s="32">
        <v>0</v>
      </c>
      <c r="E35" s="32">
        <v>0.003</v>
      </c>
      <c r="F35" s="32">
        <v>0.004</v>
      </c>
      <c r="G35" s="32">
        <v>0.007</v>
      </c>
      <c r="H35" s="32">
        <v>0.004</v>
      </c>
      <c r="I35" s="32">
        <v>-0.003</v>
      </c>
      <c r="J35" s="32">
        <v>-0.001</v>
      </c>
      <c r="M35" s="42">
        <v>0.00233333333333333</v>
      </c>
      <c r="N35" s="42">
        <v>0.00466666666666667</v>
      </c>
      <c r="O35" s="42">
        <v>0</v>
      </c>
      <c r="P35" s="42"/>
      <c r="R35" s="42">
        <v>4.34782608695652</v>
      </c>
      <c r="S35" s="42">
        <v>8.69565217391304</v>
      </c>
      <c r="T35" s="42">
        <v>0</v>
      </c>
      <c r="W35" s="42"/>
    </row>
    <row r="38" spans="1:18">
      <c r="A38" s="46" t="s">
        <v>3</v>
      </c>
      <c r="M38" s="46" t="s">
        <v>25</v>
      </c>
      <c r="R38" s="46" t="s">
        <v>107</v>
      </c>
    </row>
    <row r="39" spans="1:20">
      <c r="A39" s="6" t="s">
        <v>103</v>
      </c>
      <c r="B39" s="32" t="s">
        <v>110</v>
      </c>
      <c r="E39" s="32" t="s">
        <v>111</v>
      </c>
      <c r="H39" s="32" t="s">
        <v>329</v>
      </c>
      <c r="M39" s="32" t="s">
        <v>110</v>
      </c>
      <c r="N39" s="32" t="s">
        <v>111</v>
      </c>
      <c r="O39" s="32" t="s">
        <v>329</v>
      </c>
      <c r="R39" s="32" t="s">
        <v>110</v>
      </c>
      <c r="S39" s="32" t="s">
        <v>111</v>
      </c>
      <c r="T39" s="32" t="s">
        <v>329</v>
      </c>
    </row>
    <row r="40" spans="1:23">
      <c r="A40" s="57">
        <v>-3.30103</v>
      </c>
      <c r="B40" s="32">
        <v>0.065</v>
      </c>
      <c r="C40" s="32">
        <v>0.07</v>
      </c>
      <c r="D40" s="32">
        <v>0.069</v>
      </c>
      <c r="E40" s="32">
        <v>0.065</v>
      </c>
      <c r="F40" s="32">
        <v>0.063</v>
      </c>
      <c r="G40" s="32">
        <v>0.065</v>
      </c>
      <c r="H40" s="32">
        <v>0.055</v>
      </c>
      <c r="I40" s="32">
        <v>0.062</v>
      </c>
      <c r="J40" s="32" t="s">
        <v>388</v>
      </c>
      <c r="M40" s="42">
        <v>0.068</v>
      </c>
      <c r="N40" s="42">
        <v>0.0643333333333333</v>
      </c>
      <c r="O40" s="42">
        <v>0.0585</v>
      </c>
      <c r="P40" s="42"/>
      <c r="R40" s="42">
        <v>93.1506849315069</v>
      </c>
      <c r="S40" s="42">
        <v>88.1278538812786</v>
      </c>
      <c r="T40" s="42">
        <v>80.1369863013699</v>
      </c>
      <c r="W40" s="42"/>
    </row>
    <row r="41" spans="1:23">
      <c r="A41" s="6">
        <v>-4</v>
      </c>
      <c r="B41" s="32">
        <v>0.076</v>
      </c>
      <c r="C41" s="32">
        <v>0.077</v>
      </c>
      <c r="D41" s="32">
        <v>0.069</v>
      </c>
      <c r="E41" s="32">
        <v>0.07</v>
      </c>
      <c r="F41" s="32">
        <v>0.071</v>
      </c>
      <c r="G41" s="32">
        <v>0.066</v>
      </c>
      <c r="H41" s="32">
        <v>0.057</v>
      </c>
      <c r="I41" s="32">
        <v>0.061</v>
      </c>
      <c r="J41" s="32">
        <v>0.077</v>
      </c>
      <c r="M41" s="42">
        <v>0.074</v>
      </c>
      <c r="N41" s="42">
        <v>0.069</v>
      </c>
      <c r="O41" s="42">
        <v>0.065</v>
      </c>
      <c r="P41" s="42"/>
      <c r="R41" s="42">
        <v>101.369863013699</v>
      </c>
      <c r="S41" s="42">
        <v>94.5205479452055</v>
      </c>
      <c r="T41" s="42">
        <v>89.041095890411</v>
      </c>
      <c r="W41" s="42"/>
    </row>
    <row r="42" spans="1:23">
      <c r="A42" s="57">
        <v>-4.522879</v>
      </c>
      <c r="B42" s="32">
        <v>0.076</v>
      </c>
      <c r="C42" s="32">
        <v>0.08</v>
      </c>
      <c r="D42" s="32">
        <v>0.074</v>
      </c>
      <c r="E42" s="32">
        <v>0.074</v>
      </c>
      <c r="F42" s="32">
        <v>0.077</v>
      </c>
      <c r="G42" s="32">
        <v>0.065</v>
      </c>
      <c r="H42" s="32">
        <v>0.072</v>
      </c>
      <c r="I42" s="32">
        <v>0.081</v>
      </c>
      <c r="J42" s="32">
        <v>0.066</v>
      </c>
      <c r="M42" s="42">
        <v>0.0766666666666667</v>
      </c>
      <c r="N42" s="42">
        <v>0.072</v>
      </c>
      <c r="O42" s="42">
        <v>0.073</v>
      </c>
      <c r="P42" s="42"/>
      <c r="R42" s="42">
        <v>105.022831050228</v>
      </c>
      <c r="S42" s="42">
        <v>98.6301369863014</v>
      </c>
      <c r="T42" s="42">
        <v>100</v>
      </c>
      <c r="W42" s="42"/>
    </row>
    <row r="43" spans="1:23">
      <c r="A43" s="6">
        <v>-5</v>
      </c>
      <c r="B43" s="32">
        <v>0.067</v>
      </c>
      <c r="C43" s="32">
        <v>0.06</v>
      </c>
      <c r="D43" s="32">
        <v>0.062</v>
      </c>
      <c r="E43" s="32">
        <v>0.071</v>
      </c>
      <c r="F43" s="32">
        <v>0.068</v>
      </c>
      <c r="G43" s="32">
        <v>0.067</v>
      </c>
      <c r="H43" s="32">
        <v>0.058</v>
      </c>
      <c r="I43" s="32">
        <v>0.064</v>
      </c>
      <c r="J43" s="32">
        <v>0.065</v>
      </c>
      <c r="M43" s="42">
        <v>0.063</v>
      </c>
      <c r="N43" s="42">
        <v>0.0686666666666667</v>
      </c>
      <c r="O43" s="42">
        <v>0.0623333333333333</v>
      </c>
      <c r="P43" s="42"/>
      <c r="R43" s="42">
        <v>86.3013698630137</v>
      </c>
      <c r="S43" s="42">
        <v>94.0639269406393</v>
      </c>
      <c r="T43" s="42">
        <v>85.3881278538813</v>
      </c>
      <c r="W43" s="42"/>
    </row>
    <row r="44" spans="1:23">
      <c r="A44" s="6">
        <v>-6</v>
      </c>
      <c r="B44" s="32">
        <v>0.021</v>
      </c>
      <c r="C44" s="32">
        <v>0.022</v>
      </c>
      <c r="D44" s="32">
        <v>0.02</v>
      </c>
      <c r="E44" s="32">
        <v>0.049</v>
      </c>
      <c r="F44" s="32">
        <v>0.057</v>
      </c>
      <c r="G44" s="32">
        <v>0.056</v>
      </c>
      <c r="H44" s="32">
        <v>0.035</v>
      </c>
      <c r="I44" s="32">
        <v>0.034</v>
      </c>
      <c r="J44" s="32">
        <v>0.034</v>
      </c>
      <c r="M44" s="42">
        <v>0.021</v>
      </c>
      <c r="N44" s="42">
        <v>0.054</v>
      </c>
      <c r="O44" s="42">
        <v>0.0343333333333333</v>
      </c>
      <c r="P44" s="42"/>
      <c r="R44" s="42">
        <v>28.7671232876712</v>
      </c>
      <c r="S44" s="42">
        <v>73.972602739726</v>
      </c>
      <c r="T44" s="42">
        <v>47.0319634703196</v>
      </c>
      <c r="W44" s="42"/>
    </row>
    <row r="45" spans="1:23">
      <c r="A45" s="6">
        <v>-7</v>
      </c>
      <c r="B45" s="32">
        <v>0.014</v>
      </c>
      <c r="C45" s="32">
        <v>0.011</v>
      </c>
      <c r="D45" s="32">
        <v>0.007</v>
      </c>
      <c r="E45" s="32">
        <v>0.026</v>
      </c>
      <c r="F45" s="32">
        <v>0.029</v>
      </c>
      <c r="G45" s="32">
        <v>0.023</v>
      </c>
      <c r="H45" s="32">
        <v>0.011</v>
      </c>
      <c r="I45" s="32">
        <v>0.009</v>
      </c>
      <c r="J45" s="32">
        <v>0.01</v>
      </c>
      <c r="M45" s="42">
        <v>0.0106666666666667</v>
      </c>
      <c r="N45" s="42">
        <v>0.026</v>
      </c>
      <c r="O45" s="42">
        <v>0.01</v>
      </c>
      <c r="P45" s="42"/>
      <c r="R45" s="42">
        <v>14.6118721461187</v>
      </c>
      <c r="S45" s="42">
        <v>35.6164383561644</v>
      </c>
      <c r="T45" s="42">
        <v>13.6986301369863</v>
      </c>
      <c r="W45" s="42"/>
    </row>
    <row r="46" spans="1:23">
      <c r="A46" s="6">
        <v>-8</v>
      </c>
      <c r="B46" s="32">
        <v>0.013</v>
      </c>
      <c r="C46" s="32">
        <v>0.012</v>
      </c>
      <c r="D46" s="32">
        <v>0.006</v>
      </c>
      <c r="E46" s="32">
        <v>0.01</v>
      </c>
      <c r="F46" s="32">
        <v>0.011</v>
      </c>
      <c r="G46" s="32">
        <v>0.013</v>
      </c>
      <c r="H46" s="32">
        <v>0.01</v>
      </c>
      <c r="I46" s="32">
        <v>0.003</v>
      </c>
      <c r="J46" s="32">
        <v>0.007</v>
      </c>
      <c r="M46" s="42">
        <v>0.0103333333333333</v>
      </c>
      <c r="N46" s="42">
        <v>0.0113333333333333</v>
      </c>
      <c r="O46" s="42">
        <v>0.00666666666666667</v>
      </c>
      <c r="P46" s="42"/>
      <c r="R46" s="42">
        <v>14.1552511415525</v>
      </c>
      <c r="S46" s="42">
        <v>15.5251141552511</v>
      </c>
      <c r="T46" s="42">
        <v>9.1324200913242</v>
      </c>
      <c r="W46" s="42"/>
    </row>
    <row r="47" spans="1:23">
      <c r="A47" s="6">
        <v>-12</v>
      </c>
      <c r="B47" s="32">
        <v>0.005</v>
      </c>
      <c r="C47" s="32">
        <v>0.01</v>
      </c>
      <c r="D47" s="32">
        <v>0.008</v>
      </c>
      <c r="E47" s="32">
        <v>0.005</v>
      </c>
      <c r="F47" s="32">
        <v>0.007</v>
      </c>
      <c r="G47" s="32">
        <v>0.01</v>
      </c>
      <c r="H47" s="32">
        <v>0.003</v>
      </c>
      <c r="I47" s="32">
        <v>0.005</v>
      </c>
      <c r="J47" s="32">
        <v>0.002</v>
      </c>
      <c r="M47" s="42">
        <v>0.00766666666666667</v>
      </c>
      <c r="N47" s="42">
        <v>0.00733333333333333</v>
      </c>
      <c r="O47" s="42">
        <v>0.00333333333333333</v>
      </c>
      <c r="P47" s="42"/>
      <c r="R47" s="42">
        <v>10.5022831050228</v>
      </c>
      <c r="S47" s="42">
        <v>10.0456621004566</v>
      </c>
      <c r="T47" s="42">
        <v>4.5662100456621</v>
      </c>
      <c r="W47" s="42"/>
    </row>
    <row r="50" spans="1:18">
      <c r="A50" s="46" t="s">
        <v>4</v>
      </c>
      <c r="M50" s="46" t="s">
        <v>25</v>
      </c>
      <c r="R50" s="46" t="s">
        <v>107</v>
      </c>
    </row>
    <row r="51" spans="1:20">
      <c r="A51" s="6" t="s">
        <v>103</v>
      </c>
      <c r="B51" s="32" t="s">
        <v>110</v>
      </c>
      <c r="E51" s="32" t="s">
        <v>329</v>
      </c>
      <c r="H51" s="32" t="s">
        <v>111</v>
      </c>
      <c r="M51" s="32" t="s">
        <v>110</v>
      </c>
      <c r="N51" s="32" t="s">
        <v>329</v>
      </c>
      <c r="O51" s="32" t="s">
        <v>111</v>
      </c>
      <c r="R51" s="32" t="s">
        <v>110</v>
      </c>
      <c r="S51" s="32" t="s">
        <v>329</v>
      </c>
      <c r="T51" s="32" t="s">
        <v>111</v>
      </c>
    </row>
    <row r="52" spans="1:20">
      <c r="A52" s="57">
        <v>-3.30103</v>
      </c>
      <c r="B52" s="32">
        <v>0.051</v>
      </c>
      <c r="C52" s="32">
        <v>0.067</v>
      </c>
      <c r="D52" s="32">
        <v>0.042</v>
      </c>
      <c r="E52" s="32">
        <v>0.067</v>
      </c>
      <c r="F52" s="32">
        <v>0.067</v>
      </c>
      <c r="G52" s="32">
        <v>0.066</v>
      </c>
      <c r="H52" s="32">
        <v>0.066</v>
      </c>
      <c r="I52" s="32">
        <v>0.066</v>
      </c>
      <c r="J52" s="32">
        <v>0.056</v>
      </c>
      <c r="M52" s="42">
        <v>0.0533333333333333</v>
      </c>
      <c r="N52" s="42">
        <v>0.0666666666666667</v>
      </c>
      <c r="O52" s="42">
        <v>0.0626666666666667</v>
      </c>
      <c r="R52" s="42">
        <v>80</v>
      </c>
      <c r="S52" s="42">
        <v>100</v>
      </c>
      <c r="T52" s="42">
        <v>94</v>
      </c>
    </row>
    <row r="53" spans="1:20">
      <c r="A53" s="6">
        <v>-4</v>
      </c>
      <c r="B53" s="32">
        <v>0.05</v>
      </c>
      <c r="C53" s="32">
        <v>0.079</v>
      </c>
      <c r="D53" s="32">
        <v>0.039</v>
      </c>
      <c r="E53" s="32">
        <v>0.066</v>
      </c>
      <c r="F53" s="32">
        <v>0.057</v>
      </c>
      <c r="G53" s="32">
        <v>0.053</v>
      </c>
      <c r="H53" s="32">
        <v>0.062</v>
      </c>
      <c r="I53" s="32">
        <v>0.056</v>
      </c>
      <c r="J53" s="32">
        <v>0.063</v>
      </c>
      <c r="M53" s="42">
        <v>0.056</v>
      </c>
      <c r="N53" s="42">
        <v>0.0586666666666667</v>
      </c>
      <c r="O53" s="42">
        <v>0.0603333333333333</v>
      </c>
      <c r="R53" s="42">
        <v>84</v>
      </c>
      <c r="S53" s="42">
        <v>88</v>
      </c>
      <c r="T53" s="42">
        <v>90.5</v>
      </c>
    </row>
    <row r="54" spans="1:20">
      <c r="A54" s="57">
        <v>-4.522879</v>
      </c>
      <c r="B54" s="32">
        <v>0.053</v>
      </c>
      <c r="C54" s="32">
        <v>0.069</v>
      </c>
      <c r="D54" s="32">
        <v>0.036</v>
      </c>
      <c r="E54" s="32">
        <v>0.056</v>
      </c>
      <c r="F54" s="32">
        <v>0.054</v>
      </c>
      <c r="G54" s="32">
        <v>0.053</v>
      </c>
      <c r="H54" s="32">
        <v>0.063</v>
      </c>
      <c r="I54" s="32">
        <v>0.056</v>
      </c>
      <c r="J54" s="32">
        <v>0.062</v>
      </c>
      <c r="M54" s="42">
        <v>0.0526666666666667</v>
      </c>
      <c r="N54" s="42">
        <v>0.0543333333333333</v>
      </c>
      <c r="O54" s="42">
        <v>0.0603333333333333</v>
      </c>
      <c r="R54" s="42">
        <v>79</v>
      </c>
      <c r="S54" s="42">
        <v>81.5</v>
      </c>
      <c r="T54" s="42">
        <v>90.5</v>
      </c>
    </row>
    <row r="55" spans="1:20">
      <c r="A55" s="6">
        <v>-5</v>
      </c>
      <c r="B55" s="32">
        <v>0.042</v>
      </c>
      <c r="C55" s="32">
        <v>0.061</v>
      </c>
      <c r="D55" s="32">
        <v>0.052</v>
      </c>
      <c r="E55" s="32">
        <v>0.067</v>
      </c>
      <c r="F55" s="32">
        <v>0.053</v>
      </c>
      <c r="G55" s="32">
        <v>0.055</v>
      </c>
      <c r="H55" s="32">
        <v>0.074</v>
      </c>
      <c r="I55" s="32">
        <v>0.062</v>
      </c>
      <c r="J55" s="32">
        <v>0.071</v>
      </c>
      <c r="M55" s="42">
        <v>0.0516666666666667</v>
      </c>
      <c r="N55" s="42">
        <v>0.0583333333333333</v>
      </c>
      <c r="O55" s="42">
        <v>0.069</v>
      </c>
      <c r="R55" s="42">
        <v>77.5</v>
      </c>
      <c r="S55" s="42">
        <v>87.5</v>
      </c>
      <c r="T55" s="42">
        <v>103.5</v>
      </c>
    </row>
    <row r="56" spans="1:20">
      <c r="A56" s="6">
        <v>-6</v>
      </c>
      <c r="B56" s="32">
        <v>0.008</v>
      </c>
      <c r="C56" s="32">
        <v>0.007</v>
      </c>
      <c r="D56" s="32">
        <v>0.007</v>
      </c>
      <c r="E56" s="32">
        <v>0.04</v>
      </c>
      <c r="F56" s="32">
        <v>0.029</v>
      </c>
      <c r="G56" s="32">
        <v>0.036</v>
      </c>
      <c r="H56" s="32">
        <v>0.045</v>
      </c>
      <c r="I56" s="32">
        <v>0.054</v>
      </c>
      <c r="J56" s="32">
        <v>0.059</v>
      </c>
      <c r="M56" s="42">
        <v>0.00733333333333333</v>
      </c>
      <c r="N56" s="42">
        <v>0.035</v>
      </c>
      <c r="O56" s="42">
        <v>0.0526666666666667</v>
      </c>
      <c r="R56" s="42">
        <v>11</v>
      </c>
      <c r="S56" s="42">
        <v>52.5</v>
      </c>
      <c r="T56" s="42">
        <v>79</v>
      </c>
    </row>
    <row r="57" spans="1:20">
      <c r="A57" s="6">
        <v>-7</v>
      </c>
      <c r="B57" s="32">
        <v>0.003</v>
      </c>
      <c r="C57" s="32">
        <v>0.006</v>
      </c>
      <c r="D57" s="32">
        <v>-0.003</v>
      </c>
      <c r="E57" s="32">
        <v>0.015</v>
      </c>
      <c r="F57" s="32">
        <v>0.017</v>
      </c>
      <c r="G57" s="32">
        <v>0.016</v>
      </c>
      <c r="H57" s="32">
        <v>0.031</v>
      </c>
      <c r="I57" s="32">
        <v>0.031</v>
      </c>
      <c r="J57" s="32">
        <v>0.032</v>
      </c>
      <c r="M57" s="42">
        <v>0.002</v>
      </c>
      <c r="N57" s="42">
        <v>0.016</v>
      </c>
      <c r="O57" s="42">
        <v>0.0313333333333333</v>
      </c>
      <c r="R57" s="42">
        <v>3</v>
      </c>
      <c r="S57" s="42">
        <v>24</v>
      </c>
      <c r="T57" s="42">
        <v>47</v>
      </c>
    </row>
    <row r="58" spans="1:20">
      <c r="A58" s="6">
        <v>-8</v>
      </c>
      <c r="B58" s="32">
        <v>0.015</v>
      </c>
      <c r="C58" s="32">
        <v>0.0165</v>
      </c>
      <c r="D58" s="32">
        <v>0.011</v>
      </c>
      <c r="E58" s="32">
        <v>0.018</v>
      </c>
      <c r="F58" s="32">
        <v>0.021</v>
      </c>
      <c r="G58" s="32">
        <v>0.018</v>
      </c>
      <c r="H58" s="32">
        <v>0.019</v>
      </c>
      <c r="I58" s="32">
        <v>0.021</v>
      </c>
      <c r="J58" s="32">
        <v>0.023</v>
      </c>
      <c r="M58" s="42">
        <v>0.0141666666666667</v>
      </c>
      <c r="N58" s="42">
        <v>0.019</v>
      </c>
      <c r="O58" s="42">
        <v>0.021</v>
      </c>
      <c r="R58" s="42">
        <v>21.25</v>
      </c>
      <c r="S58" s="42">
        <v>28.5</v>
      </c>
      <c r="T58" s="42">
        <v>31.5</v>
      </c>
    </row>
    <row r="59" spans="1:20">
      <c r="A59" s="6">
        <v>-12</v>
      </c>
      <c r="B59" s="32">
        <v>-0.002</v>
      </c>
      <c r="C59" s="32">
        <v>-0.002</v>
      </c>
      <c r="D59" s="58">
        <v>-0.01</v>
      </c>
      <c r="E59" s="32">
        <v>0.009</v>
      </c>
      <c r="F59" s="32">
        <v>0.007</v>
      </c>
      <c r="G59" s="32">
        <v>0.004</v>
      </c>
      <c r="H59" s="32">
        <v>0.013</v>
      </c>
      <c r="I59" s="32">
        <v>0.014</v>
      </c>
      <c r="J59" s="32">
        <v>0.013</v>
      </c>
      <c r="M59" s="42">
        <v>-0.002</v>
      </c>
      <c r="N59" s="42">
        <v>0.00666666666666667</v>
      </c>
      <c r="O59" s="42">
        <v>0.0133333333333333</v>
      </c>
      <c r="R59" s="42">
        <v>-3</v>
      </c>
      <c r="S59" s="42">
        <v>10</v>
      </c>
      <c r="T59" s="42">
        <v>20</v>
      </c>
    </row>
    <row r="63" spans="1:1">
      <c r="A63" s="46" t="s">
        <v>29</v>
      </c>
    </row>
    <row r="64" spans="1:18">
      <c r="A64" s="46" t="s">
        <v>2</v>
      </c>
      <c r="M64" s="46" t="s">
        <v>25</v>
      </c>
      <c r="R64" s="46" t="s">
        <v>107</v>
      </c>
    </row>
    <row r="65" spans="1:20">
      <c r="A65" s="6" t="s">
        <v>103</v>
      </c>
      <c r="B65" s="32" t="s">
        <v>110</v>
      </c>
      <c r="E65" s="32" t="s">
        <v>111</v>
      </c>
      <c r="H65" s="32" t="s">
        <v>329</v>
      </c>
      <c r="M65" s="32" t="s">
        <v>110</v>
      </c>
      <c r="N65" s="32" t="s">
        <v>111</v>
      </c>
      <c r="O65" s="32" t="s">
        <v>329</v>
      </c>
      <c r="R65" s="32" t="s">
        <v>110</v>
      </c>
      <c r="S65" s="32" t="s">
        <v>111</v>
      </c>
      <c r="T65" s="32" t="s">
        <v>329</v>
      </c>
    </row>
    <row r="66" spans="1:21">
      <c r="A66" s="57">
        <v>-3.30103</v>
      </c>
      <c r="B66" s="32">
        <v>0.069</v>
      </c>
      <c r="C66" s="32">
        <v>0.065</v>
      </c>
      <c r="D66" s="32">
        <v>0.072</v>
      </c>
      <c r="E66" s="32">
        <v>0.068</v>
      </c>
      <c r="F66" s="32">
        <v>0.062</v>
      </c>
      <c r="G66" s="32">
        <v>0.056</v>
      </c>
      <c r="H66" s="32">
        <v>0.064</v>
      </c>
      <c r="I66" s="32">
        <v>0.061</v>
      </c>
      <c r="J66" s="32">
        <v>0.068</v>
      </c>
      <c r="M66" s="42">
        <v>0.0686666666666667</v>
      </c>
      <c r="N66" s="42">
        <v>0.062</v>
      </c>
      <c r="O66" s="42">
        <v>0.0643333333333333</v>
      </c>
      <c r="P66" s="42"/>
      <c r="R66" s="42">
        <v>104.568527918782</v>
      </c>
      <c r="S66" s="42">
        <v>94.4162436548223</v>
      </c>
      <c r="T66" s="42">
        <v>97.9695431472081</v>
      </c>
      <c r="U66" s="42"/>
    </row>
    <row r="67" spans="1:21">
      <c r="A67" s="6">
        <v>-4</v>
      </c>
      <c r="B67" s="32">
        <v>0.069</v>
      </c>
      <c r="C67" s="32">
        <v>0.076</v>
      </c>
      <c r="D67" s="32">
        <v>0.073</v>
      </c>
      <c r="E67" s="32">
        <v>0.074</v>
      </c>
      <c r="F67" s="32">
        <v>0.069</v>
      </c>
      <c r="G67" s="32">
        <v>0.07</v>
      </c>
      <c r="H67" s="32">
        <v>0.064</v>
      </c>
      <c r="I67" s="32">
        <v>0.066</v>
      </c>
      <c r="J67" s="32">
        <v>0.067</v>
      </c>
      <c r="M67" s="42">
        <v>0.0726666666666667</v>
      </c>
      <c r="N67" s="42">
        <v>0.071</v>
      </c>
      <c r="O67" s="42">
        <v>0.0656666666666667</v>
      </c>
      <c r="P67" s="42"/>
      <c r="R67" s="42">
        <v>110.659898477157</v>
      </c>
      <c r="S67" s="42">
        <v>108.121827411168</v>
      </c>
      <c r="T67" s="42">
        <v>100</v>
      </c>
      <c r="U67" s="42"/>
    </row>
    <row r="68" spans="1:21">
      <c r="A68" s="57">
        <v>-4.522879</v>
      </c>
      <c r="B68" s="32">
        <v>0.061</v>
      </c>
      <c r="C68" s="32">
        <v>0.062</v>
      </c>
      <c r="D68" s="32">
        <v>0.066</v>
      </c>
      <c r="E68" s="32">
        <v>0.071</v>
      </c>
      <c r="F68" s="32">
        <v>0.07</v>
      </c>
      <c r="G68" s="32">
        <v>0.069</v>
      </c>
      <c r="H68" s="32">
        <v>0.066</v>
      </c>
      <c r="I68" s="32">
        <v>0.066</v>
      </c>
      <c r="J68" s="32">
        <v>0.066</v>
      </c>
      <c r="M68" s="42">
        <v>0.063</v>
      </c>
      <c r="N68" s="42">
        <v>0.07</v>
      </c>
      <c r="O68" s="42">
        <v>0.066</v>
      </c>
      <c r="P68" s="42"/>
      <c r="R68" s="42">
        <v>95.9390862944162</v>
      </c>
      <c r="S68" s="42">
        <v>106.598984771574</v>
      </c>
      <c r="T68" s="42">
        <v>100.507614213198</v>
      </c>
      <c r="U68" s="42"/>
    </row>
    <row r="69" spans="1:21">
      <c r="A69" s="6">
        <v>-5</v>
      </c>
      <c r="B69" s="32">
        <v>0.044</v>
      </c>
      <c r="C69" s="32">
        <v>0.047</v>
      </c>
      <c r="D69" s="32">
        <v>0.044</v>
      </c>
      <c r="E69" s="32">
        <v>0.069</v>
      </c>
      <c r="F69" s="32">
        <v>0.069</v>
      </c>
      <c r="G69" s="32">
        <v>0.065</v>
      </c>
      <c r="H69" s="32">
        <v>0.063</v>
      </c>
      <c r="I69" s="32">
        <v>0.052</v>
      </c>
      <c r="J69" s="32">
        <v>0.059</v>
      </c>
      <c r="M69" s="42">
        <v>0.045</v>
      </c>
      <c r="N69" s="42">
        <v>0.0676666666666667</v>
      </c>
      <c r="O69" s="42">
        <v>0.058</v>
      </c>
      <c r="P69" s="42"/>
      <c r="R69" s="42">
        <v>68.5279187817259</v>
      </c>
      <c r="S69" s="42">
        <v>103.045685279188</v>
      </c>
      <c r="T69" s="42">
        <v>88.3248730964467</v>
      </c>
      <c r="U69" s="42"/>
    </row>
    <row r="70" spans="1:21">
      <c r="A70" s="6">
        <v>-6</v>
      </c>
      <c r="B70" s="32">
        <v>0.018</v>
      </c>
      <c r="C70" s="32">
        <v>0.022</v>
      </c>
      <c r="D70" s="32">
        <v>0.021</v>
      </c>
      <c r="E70" s="32">
        <v>0.047</v>
      </c>
      <c r="F70" s="32">
        <v>0.046</v>
      </c>
      <c r="G70" s="32">
        <v>0.041</v>
      </c>
      <c r="H70" s="32">
        <v>0.029</v>
      </c>
      <c r="I70" s="32">
        <v>0.031</v>
      </c>
      <c r="J70" s="32">
        <v>0.029</v>
      </c>
      <c r="M70" s="42">
        <v>0.0203333333333333</v>
      </c>
      <c r="N70" s="42">
        <v>0.0446666666666667</v>
      </c>
      <c r="O70" s="42">
        <v>0.0296666666666667</v>
      </c>
      <c r="P70" s="42"/>
      <c r="R70" s="42">
        <v>30.9644670050761</v>
      </c>
      <c r="S70" s="42">
        <v>68.0203045685279</v>
      </c>
      <c r="T70" s="42">
        <v>45.1776649746193</v>
      </c>
      <c r="U70" s="42"/>
    </row>
    <row r="71" spans="1:21">
      <c r="A71" s="6">
        <v>-7</v>
      </c>
      <c r="B71" s="32">
        <v>0.019</v>
      </c>
      <c r="C71" s="32">
        <v>0.019</v>
      </c>
      <c r="D71" s="32">
        <v>0.018</v>
      </c>
      <c r="E71" s="32">
        <v>0.022</v>
      </c>
      <c r="F71" s="32">
        <v>0.02</v>
      </c>
      <c r="G71" s="32">
        <v>0.022</v>
      </c>
      <c r="H71" s="32">
        <v>0.018</v>
      </c>
      <c r="I71" s="32">
        <v>0.017</v>
      </c>
      <c r="J71" s="32">
        <v>0.019</v>
      </c>
      <c r="M71" s="42">
        <v>0.0186666666666667</v>
      </c>
      <c r="N71" s="42">
        <v>0.0213333333333333</v>
      </c>
      <c r="O71" s="42">
        <v>0.018</v>
      </c>
      <c r="P71" s="42"/>
      <c r="R71" s="42">
        <v>28.4263959390863</v>
      </c>
      <c r="S71" s="42">
        <v>32.48730964467</v>
      </c>
      <c r="T71" s="42">
        <v>27.4111675126904</v>
      </c>
      <c r="U71" s="42"/>
    </row>
    <row r="72" spans="1:21">
      <c r="A72" s="6">
        <v>-8</v>
      </c>
      <c r="B72" s="32">
        <v>0.019</v>
      </c>
      <c r="C72" s="32">
        <v>0.02</v>
      </c>
      <c r="D72" s="32">
        <v>0.015</v>
      </c>
      <c r="E72" s="32">
        <v>0.016</v>
      </c>
      <c r="F72" s="32">
        <v>0.016</v>
      </c>
      <c r="G72" s="32">
        <v>0.015</v>
      </c>
      <c r="H72" s="32">
        <v>0.013</v>
      </c>
      <c r="I72" s="32">
        <v>0.012</v>
      </c>
      <c r="J72" s="32">
        <v>0.012</v>
      </c>
      <c r="M72" s="42">
        <v>0.018</v>
      </c>
      <c r="N72" s="42">
        <v>0.0156666666666667</v>
      </c>
      <c r="O72" s="42">
        <v>0.0123333333333333</v>
      </c>
      <c r="P72" s="42"/>
      <c r="R72" s="42">
        <v>27.4111675126904</v>
      </c>
      <c r="S72" s="42">
        <v>23.8578680203046</v>
      </c>
      <c r="T72" s="42">
        <v>18.7817258883249</v>
      </c>
      <c r="U72" s="42"/>
    </row>
    <row r="73" spans="1:21">
      <c r="A73" s="6">
        <v>-12</v>
      </c>
      <c r="B73" s="32">
        <v>0.007</v>
      </c>
      <c r="C73" s="32">
        <v>0.005</v>
      </c>
      <c r="D73" s="32" t="s">
        <v>389</v>
      </c>
      <c r="E73" s="32">
        <v>0.009</v>
      </c>
      <c r="F73" s="32">
        <v>0.008</v>
      </c>
      <c r="G73" s="32">
        <v>0.008</v>
      </c>
      <c r="H73" s="32">
        <v>0.003</v>
      </c>
      <c r="I73" s="32">
        <v>0.004</v>
      </c>
      <c r="J73" s="32">
        <v>0.002</v>
      </c>
      <c r="M73" s="42">
        <v>0.006</v>
      </c>
      <c r="N73" s="42">
        <v>0.00833333333333333</v>
      </c>
      <c r="O73" s="42">
        <v>0.003</v>
      </c>
      <c r="P73" s="42"/>
      <c r="R73" s="42">
        <v>9.13705583756345</v>
      </c>
      <c r="S73" s="42">
        <v>12.6903553299492</v>
      </c>
      <c r="T73" s="42">
        <v>4.56852791878173</v>
      </c>
      <c r="U73" s="42"/>
    </row>
    <row r="74" spans="13:21">
      <c r="M74" s="42"/>
      <c r="N74" s="42"/>
      <c r="O74" s="42"/>
      <c r="P74" s="42"/>
      <c r="R74" s="42"/>
      <c r="S74" s="42"/>
      <c r="T74" s="42"/>
      <c r="U74" s="42"/>
    </row>
    <row r="76" spans="1:18">
      <c r="A76" s="46" t="s">
        <v>3</v>
      </c>
      <c r="M76" s="46" t="s">
        <v>25</v>
      </c>
      <c r="R76" s="46" t="s">
        <v>107</v>
      </c>
    </row>
    <row r="77" spans="1:20">
      <c r="A77" s="6" t="s">
        <v>103</v>
      </c>
      <c r="B77" s="32" t="s">
        <v>110</v>
      </c>
      <c r="E77" s="32" t="s">
        <v>329</v>
      </c>
      <c r="H77" s="32" t="s">
        <v>111</v>
      </c>
      <c r="M77" s="32" t="s">
        <v>110</v>
      </c>
      <c r="N77" s="32" t="s">
        <v>329</v>
      </c>
      <c r="O77" s="32" t="s">
        <v>111</v>
      </c>
      <c r="R77" s="32" t="s">
        <v>110</v>
      </c>
      <c r="S77" s="32" t="s">
        <v>329</v>
      </c>
      <c r="T77" s="32" t="s">
        <v>111</v>
      </c>
    </row>
    <row r="78" spans="1:20">
      <c r="A78" s="57">
        <v>-3.30103</v>
      </c>
      <c r="B78" s="32">
        <v>0.032</v>
      </c>
      <c r="C78" s="32">
        <v>0.055</v>
      </c>
      <c r="D78" s="32">
        <v>0.049</v>
      </c>
      <c r="E78" s="32">
        <v>0.07</v>
      </c>
      <c r="F78" s="32">
        <v>0.064</v>
      </c>
      <c r="G78" s="32">
        <v>0.062</v>
      </c>
      <c r="H78" s="32">
        <v>0.07</v>
      </c>
      <c r="I78" s="32">
        <v>0.069</v>
      </c>
      <c r="J78" s="32">
        <v>0.032</v>
      </c>
      <c r="M78" s="42">
        <v>0.0453333333333333</v>
      </c>
      <c r="N78" s="42">
        <v>0.0653333333333333</v>
      </c>
      <c r="O78" s="42">
        <v>0.057</v>
      </c>
      <c r="R78" s="42">
        <v>64.7619047619048</v>
      </c>
      <c r="S78" s="42">
        <v>93.3333333333333</v>
      </c>
      <c r="T78" s="42">
        <v>81.4285714285714</v>
      </c>
    </row>
    <row r="79" spans="1:20">
      <c r="A79" s="6">
        <v>-4</v>
      </c>
      <c r="B79" s="32">
        <v>0.055</v>
      </c>
      <c r="C79" s="32">
        <v>0.063</v>
      </c>
      <c r="D79" s="32">
        <v>0.053</v>
      </c>
      <c r="E79" s="32">
        <v>0.075</v>
      </c>
      <c r="F79" s="32">
        <v>0.067</v>
      </c>
      <c r="G79" s="32">
        <v>0.068</v>
      </c>
      <c r="H79" s="32">
        <v>0.073</v>
      </c>
      <c r="I79" s="32">
        <v>0.07</v>
      </c>
      <c r="J79" s="32">
        <v>0.064</v>
      </c>
      <c r="M79" s="42">
        <v>0.057</v>
      </c>
      <c r="N79" s="42">
        <v>0.07</v>
      </c>
      <c r="O79" s="42">
        <v>0.069</v>
      </c>
      <c r="R79" s="42">
        <v>81.4285714285714</v>
      </c>
      <c r="S79" s="42">
        <v>100</v>
      </c>
      <c r="T79" s="42">
        <v>98.5714285714286</v>
      </c>
    </row>
    <row r="80" spans="1:20">
      <c r="A80" s="57">
        <v>-4.522879</v>
      </c>
      <c r="B80" s="32">
        <v>0.061</v>
      </c>
      <c r="C80" s="32">
        <v>0.049</v>
      </c>
      <c r="D80" s="32">
        <v>0.052</v>
      </c>
      <c r="E80" s="32">
        <v>0.071</v>
      </c>
      <c r="F80" s="32">
        <v>0.067</v>
      </c>
      <c r="G80" s="32">
        <v>0.064</v>
      </c>
      <c r="H80" s="32">
        <v>0.079</v>
      </c>
      <c r="I80" s="32">
        <v>0.073</v>
      </c>
      <c r="J80" s="32">
        <v>0.065</v>
      </c>
      <c r="M80" s="42">
        <v>0.054</v>
      </c>
      <c r="N80" s="42">
        <v>0.0673333333333333</v>
      </c>
      <c r="O80" s="42">
        <v>0.0723333333333333</v>
      </c>
      <c r="R80" s="42">
        <v>77.1428571428571</v>
      </c>
      <c r="S80" s="42">
        <v>96.1904761904762</v>
      </c>
      <c r="T80" s="42">
        <v>103.333333333333</v>
      </c>
    </row>
    <row r="81" spans="1:20">
      <c r="A81" s="6">
        <v>-5</v>
      </c>
      <c r="B81" s="32">
        <v>0.042</v>
      </c>
      <c r="C81" s="32">
        <v>0.039</v>
      </c>
      <c r="D81" s="32">
        <v>0.046</v>
      </c>
      <c r="E81" s="32">
        <v>0.064</v>
      </c>
      <c r="F81" s="32">
        <v>0.061</v>
      </c>
      <c r="G81" s="32">
        <v>0.053</v>
      </c>
      <c r="H81" s="32">
        <v>0.076</v>
      </c>
      <c r="I81" s="32">
        <v>0.068</v>
      </c>
      <c r="J81" s="32">
        <v>0.066</v>
      </c>
      <c r="M81" s="42">
        <v>0.0423333333333333</v>
      </c>
      <c r="N81" s="42">
        <v>0.0593333333333333</v>
      </c>
      <c r="O81" s="42">
        <v>0.07</v>
      </c>
      <c r="R81" s="42">
        <v>60.4761904761905</v>
      </c>
      <c r="S81" s="42">
        <v>84.7619047619047</v>
      </c>
      <c r="T81" s="42">
        <v>100</v>
      </c>
    </row>
    <row r="82" spans="1:20">
      <c r="A82" s="6">
        <v>-6</v>
      </c>
      <c r="B82" s="32">
        <v>0.01</v>
      </c>
      <c r="C82" s="32">
        <v>0.004</v>
      </c>
      <c r="D82" s="32">
        <v>0.002</v>
      </c>
      <c r="E82" s="32">
        <v>0.025</v>
      </c>
      <c r="F82" s="32">
        <v>0.025</v>
      </c>
      <c r="G82" s="32">
        <v>0.023</v>
      </c>
      <c r="H82" s="32">
        <v>0.05</v>
      </c>
      <c r="I82" s="32">
        <v>0.042</v>
      </c>
      <c r="J82" s="32">
        <v>0.045</v>
      </c>
      <c r="M82" s="42">
        <v>0.00533333333333333</v>
      </c>
      <c r="N82" s="42">
        <v>0.0243333333333333</v>
      </c>
      <c r="O82" s="42">
        <v>0.0456666666666667</v>
      </c>
      <c r="R82" s="42">
        <v>7.61904761904762</v>
      </c>
      <c r="S82" s="42">
        <v>34.7619047619048</v>
      </c>
      <c r="T82" s="42">
        <v>65.2380952380952</v>
      </c>
    </row>
    <row r="83" spans="1:20">
      <c r="A83" s="6">
        <v>-7</v>
      </c>
      <c r="B83" s="32">
        <v>0.01</v>
      </c>
      <c r="C83" s="32">
        <v>-0.002</v>
      </c>
      <c r="D83" s="32">
        <v>-0.001</v>
      </c>
      <c r="E83" s="32">
        <v>0.013</v>
      </c>
      <c r="F83" s="32">
        <v>0.011</v>
      </c>
      <c r="G83" s="32">
        <v>0.012</v>
      </c>
      <c r="H83" s="32">
        <v>0.026</v>
      </c>
      <c r="I83" s="32">
        <v>0.024</v>
      </c>
      <c r="J83" s="32">
        <v>0.02</v>
      </c>
      <c r="M83" s="42">
        <v>0.00233333333333333</v>
      </c>
      <c r="N83" s="42">
        <v>0.012</v>
      </c>
      <c r="O83" s="42">
        <v>0.0233333333333333</v>
      </c>
      <c r="R83" s="42">
        <v>3.33333333333333</v>
      </c>
      <c r="S83" s="42">
        <v>17.1428571428571</v>
      </c>
      <c r="T83" s="42">
        <v>33.3333333333333</v>
      </c>
    </row>
    <row r="84" spans="1:20">
      <c r="A84" s="6">
        <v>-8</v>
      </c>
      <c r="B84" s="32">
        <v>0.001</v>
      </c>
      <c r="C84" s="32">
        <v>0.001</v>
      </c>
      <c r="D84" s="32">
        <v>0.002</v>
      </c>
      <c r="E84" s="32">
        <v>0.013</v>
      </c>
      <c r="F84" s="32">
        <v>0.014</v>
      </c>
      <c r="G84" s="32">
        <v>0.011</v>
      </c>
      <c r="H84" s="32">
        <v>0.014</v>
      </c>
      <c r="I84" s="32">
        <v>0.016</v>
      </c>
      <c r="J84" s="32">
        <v>0.012</v>
      </c>
      <c r="M84" s="42">
        <v>0.00133333333333333</v>
      </c>
      <c r="N84" s="42">
        <v>0.0126666666666667</v>
      </c>
      <c r="O84" s="42">
        <v>0.014</v>
      </c>
      <c r="R84" s="42">
        <v>1.9047619047619</v>
      </c>
      <c r="S84" s="42">
        <v>18.0952380952381</v>
      </c>
      <c r="T84" s="42">
        <v>20</v>
      </c>
    </row>
    <row r="85" spans="1:20">
      <c r="A85" s="6">
        <v>-12</v>
      </c>
      <c r="B85" s="32">
        <v>0.006</v>
      </c>
      <c r="C85" s="32">
        <v>0.003</v>
      </c>
      <c r="D85" s="32">
        <v>0.002</v>
      </c>
      <c r="E85" s="32">
        <v>0.007</v>
      </c>
      <c r="F85" s="32">
        <v>0.011</v>
      </c>
      <c r="G85" s="32">
        <v>0.008</v>
      </c>
      <c r="H85" s="32">
        <v>0.014</v>
      </c>
      <c r="I85" s="32">
        <v>0.011</v>
      </c>
      <c r="J85" s="32">
        <v>0.015</v>
      </c>
      <c r="M85" s="42">
        <v>0.00366666666666667</v>
      </c>
      <c r="N85" s="42">
        <v>0.00866666666666667</v>
      </c>
      <c r="O85" s="42">
        <v>0.0133333333333333</v>
      </c>
      <c r="R85" s="42">
        <v>5.23809523809524</v>
      </c>
      <c r="S85" s="42">
        <v>12.3809523809524</v>
      </c>
      <c r="T85" s="42">
        <v>19.047619047619</v>
      </c>
    </row>
    <row r="87" spans="18:21">
      <c r="R87" s="42"/>
      <c r="S87" s="42"/>
      <c r="T87" s="42"/>
      <c r="U87" s="42"/>
    </row>
    <row r="88" spans="1:18">
      <c r="A88" s="46" t="s">
        <v>4</v>
      </c>
      <c r="M88" s="46" t="s">
        <v>25</v>
      </c>
      <c r="R88" s="46" t="s">
        <v>107</v>
      </c>
    </row>
    <row r="89" spans="1:20">
      <c r="A89" s="6" t="s">
        <v>103</v>
      </c>
      <c r="B89" s="32" t="s">
        <v>110</v>
      </c>
      <c r="E89" s="32" t="s">
        <v>111</v>
      </c>
      <c r="H89" s="32" t="s">
        <v>329</v>
      </c>
      <c r="M89" s="32" t="s">
        <v>110</v>
      </c>
      <c r="N89" s="32" t="s">
        <v>111</v>
      </c>
      <c r="O89" s="32" t="s">
        <v>329</v>
      </c>
      <c r="R89" s="32" t="s">
        <v>110</v>
      </c>
      <c r="S89" s="32" t="s">
        <v>111</v>
      </c>
      <c r="T89" s="32" t="s">
        <v>329</v>
      </c>
    </row>
    <row r="90" spans="1:21">
      <c r="A90" s="57">
        <v>-3.30103</v>
      </c>
      <c r="B90" s="32">
        <v>0.032</v>
      </c>
      <c r="C90" s="32">
        <v>0.031</v>
      </c>
      <c r="D90" s="32">
        <v>0.031</v>
      </c>
      <c r="E90" s="32">
        <v>0.039</v>
      </c>
      <c r="F90" s="32">
        <v>0.032</v>
      </c>
      <c r="G90" s="32">
        <v>0.038</v>
      </c>
      <c r="H90" s="32">
        <v>0.038</v>
      </c>
      <c r="I90" s="32">
        <v>0.04</v>
      </c>
      <c r="J90" s="32">
        <v>0.039</v>
      </c>
      <c r="M90" s="42">
        <f>AVERAGE(B90:D90)</f>
        <v>0.0313333333333333</v>
      </c>
      <c r="N90" s="42">
        <f>AVERAGE(E90:G90)</f>
        <v>0.0363333333333333</v>
      </c>
      <c r="O90" s="42">
        <f>AVERAGE(H90:J90)</f>
        <v>0.039</v>
      </c>
      <c r="P90" s="42"/>
      <c r="R90" s="42">
        <f>M90/$O$90*100</f>
        <v>80.3418803418803</v>
      </c>
      <c r="S90" s="42">
        <f>N90/$O$90*100</f>
        <v>93.1623931623932</v>
      </c>
      <c r="T90" s="42">
        <f>O90/$O$90*100</f>
        <v>100</v>
      </c>
      <c r="U90" s="34"/>
    </row>
    <row r="91" spans="1:21">
      <c r="A91" s="6">
        <v>-4</v>
      </c>
      <c r="B91" s="32">
        <v>0.031</v>
      </c>
      <c r="C91" s="32">
        <v>0.03</v>
      </c>
      <c r="D91" s="32">
        <v>0.032</v>
      </c>
      <c r="E91" s="32">
        <v>0.036</v>
      </c>
      <c r="F91" s="32">
        <v>0.039</v>
      </c>
      <c r="G91" s="32">
        <v>0.037</v>
      </c>
      <c r="H91" s="32">
        <v>0.043</v>
      </c>
      <c r="I91" s="32">
        <v>0.041</v>
      </c>
      <c r="J91" s="32">
        <v>0.033</v>
      </c>
      <c r="M91" s="42">
        <f t="shared" ref="M91:M97" si="0">AVERAGE(B91:D91)</f>
        <v>0.031</v>
      </c>
      <c r="N91" s="42">
        <f t="shared" ref="N91:N97" si="1">AVERAGE(E91:G91)</f>
        <v>0.0373333333333333</v>
      </c>
      <c r="O91" s="42">
        <f>AVERAGE(H91:J91)</f>
        <v>0.039</v>
      </c>
      <c r="P91" s="42"/>
      <c r="R91" s="42">
        <f t="shared" ref="R91:R97" si="2">M91/$O$90*100</f>
        <v>79.4871794871795</v>
      </c>
      <c r="S91" s="42">
        <f t="shared" ref="S91:S97" si="3">N91/$O$90*100</f>
        <v>95.7264957264957</v>
      </c>
      <c r="T91" s="42">
        <f t="shared" ref="T91:T97" si="4">O91/$O$90*100</f>
        <v>100</v>
      </c>
      <c r="U91" s="34"/>
    </row>
    <row r="92" spans="1:21">
      <c r="A92" s="57">
        <v>-4.522879</v>
      </c>
      <c r="B92" s="32">
        <v>0.022</v>
      </c>
      <c r="C92" s="32">
        <v>0.019</v>
      </c>
      <c r="D92" s="32">
        <v>0.029</v>
      </c>
      <c r="E92" s="32">
        <v>0.031</v>
      </c>
      <c r="F92" s="32">
        <v>0.034</v>
      </c>
      <c r="G92" s="32">
        <v>0.023</v>
      </c>
      <c r="H92" s="32">
        <v>0.032</v>
      </c>
      <c r="I92" s="32">
        <v>0.035</v>
      </c>
      <c r="J92" s="32">
        <v>0.042</v>
      </c>
      <c r="M92" s="42">
        <f t="shared" si="0"/>
        <v>0.0233333333333333</v>
      </c>
      <c r="N92" s="42">
        <f t="shared" si="1"/>
        <v>0.0293333333333333</v>
      </c>
      <c r="O92" s="42">
        <f t="shared" ref="O92:O97" si="5">AVERAGE(H92:J92)</f>
        <v>0.0363333333333333</v>
      </c>
      <c r="P92" s="42"/>
      <c r="R92" s="42">
        <f t="shared" si="2"/>
        <v>59.8290598290598</v>
      </c>
      <c r="S92" s="42">
        <f t="shared" si="3"/>
        <v>75.2136752136752</v>
      </c>
      <c r="T92" s="42">
        <f t="shared" si="4"/>
        <v>93.1623931623932</v>
      </c>
      <c r="U92" s="34"/>
    </row>
    <row r="93" spans="1:21">
      <c r="A93" s="6">
        <v>-5</v>
      </c>
      <c r="B93" s="32">
        <v>0.019</v>
      </c>
      <c r="C93" s="32">
        <v>0.013</v>
      </c>
      <c r="D93" s="32">
        <v>0.021</v>
      </c>
      <c r="E93" s="32">
        <v>0.026</v>
      </c>
      <c r="F93" s="32">
        <v>0.026</v>
      </c>
      <c r="G93" s="32">
        <v>0.022</v>
      </c>
      <c r="H93" s="32">
        <v>0.03</v>
      </c>
      <c r="I93" s="32">
        <v>0.027</v>
      </c>
      <c r="J93" s="32">
        <v>0.031</v>
      </c>
      <c r="M93" s="42">
        <f t="shared" si="0"/>
        <v>0.0176666666666667</v>
      </c>
      <c r="N93" s="42">
        <f t="shared" si="1"/>
        <v>0.0246666666666667</v>
      </c>
      <c r="O93" s="42">
        <f t="shared" si="5"/>
        <v>0.0293333333333333</v>
      </c>
      <c r="P93" s="42"/>
      <c r="R93" s="42">
        <f t="shared" si="2"/>
        <v>45.2991452991453</v>
      </c>
      <c r="S93" s="42">
        <f t="shared" si="3"/>
        <v>63.2478632478632</v>
      </c>
      <c r="T93" s="42">
        <f t="shared" si="4"/>
        <v>75.2136752136752</v>
      </c>
      <c r="U93" s="34"/>
    </row>
    <row r="94" spans="1:21">
      <c r="A94" s="6">
        <v>-6</v>
      </c>
      <c r="B94" s="32">
        <v>0.009</v>
      </c>
      <c r="C94" s="32">
        <v>0.004</v>
      </c>
      <c r="D94" s="32">
        <v>0.001</v>
      </c>
      <c r="E94" s="32">
        <v>0.021</v>
      </c>
      <c r="F94" s="32">
        <v>0.023</v>
      </c>
      <c r="G94" s="32">
        <v>0.021</v>
      </c>
      <c r="H94" s="32">
        <v>0.015</v>
      </c>
      <c r="I94" s="32">
        <v>0.014</v>
      </c>
      <c r="J94" s="32">
        <v>0.015</v>
      </c>
      <c r="M94" s="42">
        <f t="shared" si="0"/>
        <v>0.00466666666666667</v>
      </c>
      <c r="N94" s="42">
        <f t="shared" si="1"/>
        <v>0.0216666666666667</v>
      </c>
      <c r="O94" s="42">
        <f t="shared" si="5"/>
        <v>0.0146666666666667</v>
      </c>
      <c r="P94" s="42"/>
      <c r="R94" s="42">
        <f t="shared" si="2"/>
        <v>11.965811965812</v>
      </c>
      <c r="S94" s="42">
        <f t="shared" si="3"/>
        <v>55.5555555555556</v>
      </c>
      <c r="T94" s="42">
        <f t="shared" si="4"/>
        <v>37.6068376068376</v>
      </c>
      <c r="U94" s="34"/>
    </row>
    <row r="95" spans="1:21">
      <c r="A95" s="6">
        <v>-7</v>
      </c>
      <c r="B95" s="32">
        <v>0.006</v>
      </c>
      <c r="C95" s="32">
        <v>0</v>
      </c>
      <c r="D95" s="32">
        <v>-0.001</v>
      </c>
      <c r="E95" s="32">
        <v>0.007</v>
      </c>
      <c r="F95" s="32">
        <v>0.011</v>
      </c>
      <c r="G95" s="32">
        <v>0.008</v>
      </c>
      <c r="H95" s="32">
        <v>0.009</v>
      </c>
      <c r="I95" s="32">
        <v>0.005</v>
      </c>
      <c r="J95" s="32">
        <v>0.007</v>
      </c>
      <c r="M95" s="42">
        <f t="shared" si="0"/>
        <v>0.00166666666666667</v>
      </c>
      <c r="N95" s="42">
        <f t="shared" si="1"/>
        <v>0.00866666666666667</v>
      </c>
      <c r="O95" s="42">
        <f t="shared" si="5"/>
        <v>0.007</v>
      </c>
      <c r="P95" s="42"/>
      <c r="R95" s="42">
        <f t="shared" si="2"/>
        <v>4.27350427350427</v>
      </c>
      <c r="S95" s="42">
        <f t="shared" si="3"/>
        <v>22.2222222222222</v>
      </c>
      <c r="T95" s="42">
        <f t="shared" si="4"/>
        <v>17.9487179487179</v>
      </c>
      <c r="U95" s="34"/>
    </row>
    <row r="96" spans="1:21">
      <c r="A96" s="6">
        <v>-8</v>
      </c>
      <c r="B96" s="32">
        <v>0.011</v>
      </c>
      <c r="C96" s="32">
        <v>-0.001</v>
      </c>
      <c r="D96" s="32">
        <v>0.004</v>
      </c>
      <c r="E96" s="32">
        <v>0.006</v>
      </c>
      <c r="F96" s="32">
        <v>0.002</v>
      </c>
      <c r="G96" s="32">
        <v>0.002</v>
      </c>
      <c r="H96" s="32">
        <v>0.011</v>
      </c>
      <c r="I96" s="32">
        <v>0.008</v>
      </c>
      <c r="J96" s="32">
        <v>0.006</v>
      </c>
      <c r="M96" s="42">
        <f t="shared" si="0"/>
        <v>0.00466666666666667</v>
      </c>
      <c r="N96" s="42">
        <f t="shared" si="1"/>
        <v>0.00333333333333333</v>
      </c>
      <c r="O96" s="42">
        <f t="shared" si="5"/>
        <v>0.00833333333333333</v>
      </c>
      <c r="P96" s="42"/>
      <c r="R96" s="42">
        <f t="shared" si="2"/>
        <v>11.965811965812</v>
      </c>
      <c r="S96" s="42">
        <f t="shared" si="3"/>
        <v>8.54700854700855</v>
      </c>
      <c r="T96" s="42">
        <f t="shared" si="4"/>
        <v>21.3675213675214</v>
      </c>
      <c r="U96" s="34"/>
    </row>
    <row r="97" spans="1:21">
      <c r="A97" s="6">
        <v>-12</v>
      </c>
      <c r="B97" s="32">
        <v>0.003</v>
      </c>
      <c r="C97" s="32">
        <v>0.005</v>
      </c>
      <c r="D97" s="32">
        <v>0.001</v>
      </c>
      <c r="E97" s="32">
        <v>0.008</v>
      </c>
      <c r="F97" s="32">
        <v>0.004</v>
      </c>
      <c r="G97" s="32">
        <v>0.006</v>
      </c>
      <c r="H97" s="32">
        <v>0.01</v>
      </c>
      <c r="I97" s="32">
        <v>0.008</v>
      </c>
      <c r="J97" s="32">
        <v>0.008</v>
      </c>
      <c r="M97" s="42">
        <f t="shared" si="0"/>
        <v>0.003</v>
      </c>
      <c r="N97" s="42">
        <f t="shared" si="1"/>
        <v>0.006</v>
      </c>
      <c r="O97" s="42">
        <f t="shared" si="5"/>
        <v>0.00866666666666667</v>
      </c>
      <c r="P97" s="42"/>
      <c r="R97" s="42">
        <f t="shared" si="2"/>
        <v>7.69230769230769</v>
      </c>
      <c r="S97" s="42">
        <f t="shared" si="3"/>
        <v>15.3846153846154</v>
      </c>
      <c r="T97" s="42">
        <f t="shared" si="4"/>
        <v>22.2222222222222</v>
      </c>
      <c r="U97" s="34"/>
    </row>
    <row r="98" spans="20:22">
      <c r="T98" s="34"/>
      <c r="U98" s="34"/>
      <c r="V98" s="34"/>
    </row>
    <row r="99" spans="20:22">
      <c r="T99" s="34"/>
      <c r="U99" s="34"/>
      <c r="V99" s="34"/>
    </row>
  </sheetData>
  <mergeCells count="24">
    <mergeCell ref="B3:D3"/>
    <mergeCell ref="E3:G3"/>
    <mergeCell ref="H3:J3"/>
    <mergeCell ref="B15:D15"/>
    <mergeCell ref="E15:G15"/>
    <mergeCell ref="H15:J15"/>
    <mergeCell ref="B27:D27"/>
    <mergeCell ref="E27:G27"/>
    <mergeCell ref="H27:J27"/>
    <mergeCell ref="B39:D39"/>
    <mergeCell ref="E39:G39"/>
    <mergeCell ref="H39:J39"/>
    <mergeCell ref="B51:D51"/>
    <mergeCell ref="E51:G51"/>
    <mergeCell ref="H51:J51"/>
    <mergeCell ref="B65:D65"/>
    <mergeCell ref="E65:G65"/>
    <mergeCell ref="H65:J65"/>
    <mergeCell ref="B77:D77"/>
    <mergeCell ref="E77:G77"/>
    <mergeCell ref="H77:J77"/>
    <mergeCell ref="B89:D89"/>
    <mergeCell ref="E89:G89"/>
    <mergeCell ref="H89:J89"/>
  </mergeCells>
  <pageMargins left="0.75" right="0.75" top="1" bottom="1" header="0.5" footer="0.5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zoomScale="85" zoomScaleNormal="85" workbookViewId="0">
      <selection activeCell="O20" sqref="O20"/>
    </sheetView>
  </sheetViews>
  <sheetFormatPr defaultColWidth="9" defaultRowHeight="13.5"/>
  <cols>
    <col min="1" max="1" width="9" style="27"/>
    <col min="2" max="2" width="19.3333333333333" style="27" customWidth="1"/>
    <col min="3" max="16384" width="9" style="27"/>
  </cols>
  <sheetData>
    <row r="1" spans="1:1">
      <c r="A1" s="46" t="s">
        <v>132</v>
      </c>
    </row>
    <row r="2" customHeight="1" spans="1:1">
      <c r="A2" s="30" t="s">
        <v>26</v>
      </c>
    </row>
    <row r="3" customHeight="1" spans="1:17">
      <c r="A3" s="6"/>
      <c r="B3" s="6" t="s">
        <v>288</v>
      </c>
      <c r="C3" s="6" t="s">
        <v>96</v>
      </c>
      <c r="D3" s="6"/>
      <c r="E3" s="6"/>
      <c r="F3" s="6" t="s">
        <v>381</v>
      </c>
      <c r="G3" s="6"/>
      <c r="H3" s="6"/>
      <c r="I3" s="6"/>
      <c r="J3" s="6"/>
      <c r="K3" s="6" t="s">
        <v>386</v>
      </c>
      <c r="L3" s="6"/>
      <c r="M3" s="6"/>
      <c r="N3" s="6"/>
      <c r="Q3" s="6"/>
    </row>
    <row r="4" spans="1:17">
      <c r="A4" s="6" t="s">
        <v>126</v>
      </c>
      <c r="B4" s="6">
        <v>6.47133</v>
      </c>
      <c r="C4" s="6">
        <v>6.278</v>
      </c>
      <c r="D4" s="6">
        <v>6.512</v>
      </c>
      <c r="E4" s="6">
        <v>6.624</v>
      </c>
      <c r="F4" s="6">
        <v>5.616</v>
      </c>
      <c r="G4" s="6">
        <v>5.553</v>
      </c>
      <c r="H4" s="6">
        <v>5.641</v>
      </c>
      <c r="I4" s="6">
        <v>5.506</v>
      </c>
      <c r="J4" s="6"/>
      <c r="K4" s="6">
        <v>5.396</v>
      </c>
      <c r="L4" s="6">
        <v>5.553</v>
      </c>
      <c r="M4" s="6">
        <v>5.489</v>
      </c>
      <c r="N4" s="6"/>
      <c r="Q4" s="6"/>
    </row>
    <row r="5" spans="1:17">
      <c r="A5" s="6" t="s">
        <v>327</v>
      </c>
      <c r="B5" s="6">
        <v>6.07833</v>
      </c>
      <c r="C5" s="6">
        <v>5.923</v>
      </c>
      <c r="D5" s="6">
        <v>6.051</v>
      </c>
      <c r="E5" s="6">
        <v>6.261</v>
      </c>
      <c r="F5" s="6">
        <v>5.839</v>
      </c>
      <c r="G5" s="6">
        <v>5.96</v>
      </c>
      <c r="H5" s="6">
        <v>6.064</v>
      </c>
      <c r="I5" s="6">
        <v>5.981</v>
      </c>
      <c r="J5" s="6">
        <v>5.903</v>
      </c>
      <c r="K5" s="6">
        <v>6.106</v>
      </c>
      <c r="L5" s="6">
        <v>5.988</v>
      </c>
      <c r="M5" s="6">
        <v>5.934</v>
      </c>
      <c r="N5" s="6">
        <v>5.934</v>
      </c>
      <c r="Q5" s="6"/>
    </row>
    <row r="6" spans="1:17">
      <c r="A6" s="6" t="s">
        <v>128</v>
      </c>
      <c r="B6" s="6">
        <v>7.142</v>
      </c>
      <c r="C6" s="6">
        <v>7.096</v>
      </c>
      <c r="D6" s="6">
        <v>7.011</v>
      </c>
      <c r="E6" s="6">
        <v>7.319</v>
      </c>
      <c r="F6" s="6">
        <v>6.483</v>
      </c>
      <c r="G6" s="6">
        <v>6.657</v>
      </c>
      <c r="H6" s="6">
        <v>6.42</v>
      </c>
      <c r="I6" s="6"/>
      <c r="J6" s="6"/>
      <c r="K6" s="6">
        <v>6.683</v>
      </c>
      <c r="L6" s="6">
        <v>6.569</v>
      </c>
      <c r="M6" s="6">
        <v>6.672</v>
      </c>
      <c r="N6" s="6"/>
      <c r="Q6" s="6"/>
    </row>
    <row r="7" spans="3:14"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9" spans="1:1">
      <c r="A9" s="30" t="s">
        <v>29</v>
      </c>
    </row>
    <row r="10" spans="1:14">
      <c r="A10" s="6"/>
      <c r="B10" s="6" t="s">
        <v>288</v>
      </c>
      <c r="C10" s="6" t="s">
        <v>96</v>
      </c>
      <c r="D10" s="6"/>
      <c r="E10" s="6"/>
      <c r="F10" s="6" t="s">
        <v>381</v>
      </c>
      <c r="G10" s="6"/>
      <c r="H10" s="6"/>
      <c r="I10" s="6"/>
      <c r="J10" s="6" t="s">
        <v>386</v>
      </c>
      <c r="K10" s="6"/>
      <c r="L10" s="6"/>
      <c r="N10" s="6"/>
    </row>
    <row r="11" spans="1:14">
      <c r="A11" s="6" t="s">
        <v>126</v>
      </c>
      <c r="B11" s="6">
        <v>6.47133</v>
      </c>
      <c r="C11" s="6">
        <v>6.278</v>
      </c>
      <c r="D11" s="6">
        <v>6.512</v>
      </c>
      <c r="E11" s="6">
        <v>6.624</v>
      </c>
      <c r="F11" s="6">
        <v>5.251</v>
      </c>
      <c r="G11" s="6">
        <v>5.343</v>
      </c>
      <c r="H11" s="6">
        <v>5.549</v>
      </c>
      <c r="I11" s="6"/>
      <c r="J11" s="6">
        <v>5.09</v>
      </c>
      <c r="K11" s="6">
        <v>5.421</v>
      </c>
      <c r="L11" s="6">
        <v>4.95</v>
      </c>
      <c r="N11" s="6"/>
    </row>
    <row r="12" spans="1:14">
      <c r="A12" s="6" t="s">
        <v>327</v>
      </c>
      <c r="B12" s="6">
        <v>6.07833</v>
      </c>
      <c r="C12" s="6">
        <v>5.923</v>
      </c>
      <c r="D12" s="6">
        <v>6.051</v>
      </c>
      <c r="E12" s="6">
        <v>6.261</v>
      </c>
      <c r="F12" s="6">
        <v>5.764</v>
      </c>
      <c r="G12" s="6">
        <v>5.772</v>
      </c>
      <c r="H12" s="6">
        <v>5.929</v>
      </c>
      <c r="I12" s="6">
        <v>5.526</v>
      </c>
      <c r="J12" s="6">
        <v>5.79</v>
      </c>
      <c r="K12" s="6">
        <v>5.587</v>
      </c>
      <c r="L12" s="6">
        <v>5.359</v>
      </c>
      <c r="N12" s="6"/>
    </row>
    <row r="13" spans="1:14">
      <c r="A13" s="6" t="s">
        <v>128</v>
      </c>
      <c r="B13" s="6">
        <v>7.142</v>
      </c>
      <c r="C13" s="6">
        <v>7.096</v>
      </c>
      <c r="D13" s="6">
        <v>7.011</v>
      </c>
      <c r="E13" s="6">
        <v>7.319</v>
      </c>
      <c r="F13" s="6">
        <v>6.433</v>
      </c>
      <c r="G13" s="6">
        <v>5.986</v>
      </c>
      <c r="H13" s="6">
        <v>6.238</v>
      </c>
      <c r="I13" s="6"/>
      <c r="J13" s="6">
        <v>6.192</v>
      </c>
      <c r="K13" s="6">
        <v>6.244</v>
      </c>
      <c r="L13" s="6">
        <v>6.044</v>
      </c>
      <c r="N13" s="6"/>
    </row>
    <row r="14" spans="3:12">
      <c r="C14" s="30"/>
      <c r="D14" s="30"/>
      <c r="E14" s="30"/>
      <c r="F14" s="30"/>
      <c r="G14" s="30"/>
      <c r="H14" s="30"/>
      <c r="I14" s="30"/>
      <c r="J14" s="30"/>
      <c r="K14" s="30"/>
      <c r="L14" s="30"/>
    </row>
  </sheetData>
  <mergeCells count="6">
    <mergeCell ref="C3:E3"/>
    <mergeCell ref="F3:J3"/>
    <mergeCell ref="K3:N3"/>
    <mergeCell ref="C10:E10"/>
    <mergeCell ref="F10:I10"/>
    <mergeCell ref="J10:L10"/>
  </mergeCells>
  <pageMargins left="0.75" right="0.75" top="1" bottom="1" header="0.5" footer="0.5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zoomScale="85" zoomScaleNormal="85" workbookViewId="0">
      <selection activeCell="J7" sqref="J7"/>
    </sheetView>
  </sheetViews>
  <sheetFormatPr defaultColWidth="9" defaultRowHeight="13.5"/>
  <cols>
    <col min="1" max="1" width="35.3333333333333" style="27" customWidth="1"/>
    <col min="2" max="2" width="9.33333333333333" style="27"/>
    <col min="3" max="4" width="12.6666666666667" style="27"/>
    <col min="5" max="5" width="9.33333333333333" style="27"/>
    <col min="6" max="10" width="12.6666666666667" style="27"/>
    <col min="11" max="11" width="9" style="27"/>
    <col min="12" max="12" width="13.775" style="27"/>
    <col min="13" max="13" width="23" style="27" customWidth="1"/>
    <col min="14" max="14" width="20.2166666666667" style="27" customWidth="1"/>
    <col min="15" max="15" width="9" style="27"/>
    <col min="16" max="19" width="17.2166666666667" style="27" customWidth="1"/>
    <col min="20" max="16384" width="9" style="27"/>
  </cols>
  <sheetData>
    <row r="1" spans="1:1">
      <c r="A1" s="30" t="s">
        <v>29</v>
      </c>
    </row>
    <row r="2" spans="1:18">
      <c r="A2" s="30" t="s">
        <v>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>
      <c r="A3" s="6" t="s">
        <v>390</v>
      </c>
      <c r="B3" s="6" t="s">
        <v>391</v>
      </c>
      <c r="C3" s="6"/>
      <c r="D3" s="6"/>
      <c r="E3" s="134" t="s">
        <v>392</v>
      </c>
      <c r="F3" s="6"/>
      <c r="G3" s="6"/>
      <c r="H3" s="134" t="s">
        <v>393</v>
      </c>
      <c r="I3" s="6"/>
      <c r="J3" s="6"/>
      <c r="K3" s="32"/>
      <c r="L3" s="32"/>
      <c r="M3" s="32"/>
      <c r="N3" s="32"/>
      <c r="O3" s="32"/>
      <c r="P3" s="32"/>
      <c r="Q3" s="32"/>
      <c r="R3" s="32"/>
    </row>
    <row r="4" spans="1:18">
      <c r="A4" s="6">
        <v>-3.3</v>
      </c>
      <c r="B4" s="6">
        <v>100</v>
      </c>
      <c r="C4" s="6">
        <v>81.96</v>
      </c>
      <c r="D4" s="6">
        <v>100</v>
      </c>
      <c r="E4" s="6">
        <v>106.011</v>
      </c>
      <c r="F4" s="6">
        <v>101.682</v>
      </c>
      <c r="G4" s="48">
        <v>71.93</v>
      </c>
      <c r="H4" s="6">
        <v>99.073</v>
      </c>
      <c r="I4" s="6">
        <v>98.45</v>
      </c>
      <c r="J4" s="48">
        <v>66.483</v>
      </c>
      <c r="K4" s="32"/>
      <c r="L4" s="32"/>
      <c r="M4" s="32"/>
      <c r="N4" s="32"/>
      <c r="O4" s="32"/>
      <c r="P4" s="32"/>
      <c r="Q4" s="32"/>
      <c r="R4" s="32"/>
    </row>
    <row r="5" spans="1:18">
      <c r="A5" s="6">
        <v>-4</v>
      </c>
      <c r="B5" s="6">
        <v>89.65</v>
      </c>
      <c r="C5" s="6">
        <v>100</v>
      </c>
      <c r="D5" s="6">
        <v>84.403</v>
      </c>
      <c r="E5" s="6">
        <v>111.13</v>
      </c>
      <c r="F5" s="6">
        <v>114.119</v>
      </c>
      <c r="G5" s="48">
        <v>74.551</v>
      </c>
      <c r="H5" s="6">
        <v>113.107</v>
      </c>
      <c r="I5" s="6">
        <v>121.404</v>
      </c>
      <c r="J5" s="6">
        <v>95.475</v>
      </c>
      <c r="K5" s="32"/>
      <c r="L5" s="32"/>
      <c r="M5" s="32"/>
      <c r="N5" s="32"/>
      <c r="O5" s="32"/>
      <c r="P5" s="32"/>
      <c r="Q5" s="32"/>
      <c r="R5" s="32"/>
    </row>
    <row r="6" spans="1:18">
      <c r="A6" s="6">
        <v>-4.5</v>
      </c>
      <c r="B6" s="6">
        <v>84.78</v>
      </c>
      <c r="C6" s="6">
        <v>77.709</v>
      </c>
      <c r="D6" s="6">
        <v>69.476</v>
      </c>
      <c r="E6" s="6">
        <v>99.751</v>
      </c>
      <c r="F6" s="6">
        <v>84.715</v>
      </c>
      <c r="G6" s="6">
        <v>68.829</v>
      </c>
      <c r="H6" s="6">
        <v>106.463</v>
      </c>
      <c r="I6" s="6">
        <v>112.954</v>
      </c>
      <c r="J6" s="48">
        <v>79.267</v>
      </c>
      <c r="K6" s="32"/>
      <c r="L6" s="32"/>
      <c r="M6" s="32"/>
      <c r="N6" s="32"/>
      <c r="O6" s="32"/>
      <c r="P6" s="32"/>
      <c r="Q6" s="32"/>
      <c r="R6" s="32"/>
    </row>
    <row r="7" spans="1:18">
      <c r="A7" s="6">
        <v>-5</v>
      </c>
      <c r="B7" s="6">
        <v>67.932</v>
      </c>
      <c r="C7" s="6">
        <v>75.377</v>
      </c>
      <c r="D7" s="6">
        <v>59.971</v>
      </c>
      <c r="E7" s="6">
        <v>75.638</v>
      </c>
      <c r="F7" s="6">
        <v>76.94</v>
      </c>
      <c r="G7" s="48">
        <v>41.453</v>
      </c>
      <c r="H7" s="6">
        <v>92.169</v>
      </c>
      <c r="I7" s="6">
        <v>109.576</v>
      </c>
      <c r="J7" s="48">
        <v>70.792</v>
      </c>
      <c r="K7" s="32"/>
      <c r="L7" s="32"/>
      <c r="M7" s="32"/>
      <c r="N7" s="32"/>
      <c r="O7" s="32"/>
      <c r="P7" s="32"/>
      <c r="Q7" s="32"/>
      <c r="R7" s="32"/>
    </row>
    <row r="8" spans="1:18">
      <c r="A8" s="6">
        <v>-6</v>
      </c>
      <c r="B8" s="6">
        <v>36.136</v>
      </c>
      <c r="C8" s="6">
        <v>47.841</v>
      </c>
      <c r="D8" s="6">
        <v>41.298</v>
      </c>
      <c r="E8" s="6">
        <v>35.684</v>
      </c>
      <c r="F8" s="6">
        <v>50.291</v>
      </c>
      <c r="G8" s="6">
        <v>35.205</v>
      </c>
      <c r="H8" s="6">
        <v>48.113</v>
      </c>
      <c r="I8" s="6">
        <v>61.987</v>
      </c>
      <c r="J8" s="6">
        <v>47.355</v>
      </c>
      <c r="K8" s="32"/>
      <c r="L8" s="32"/>
      <c r="M8" s="32"/>
      <c r="N8" s="32"/>
      <c r="O8" s="32"/>
      <c r="P8" s="32"/>
      <c r="Q8" s="32"/>
      <c r="R8" s="32"/>
    </row>
    <row r="9" spans="1:18">
      <c r="A9" s="6">
        <v>-7</v>
      </c>
      <c r="B9" s="6">
        <v>28.237</v>
      </c>
      <c r="C9" s="6">
        <v>29.285</v>
      </c>
      <c r="D9" s="6">
        <v>24.204</v>
      </c>
      <c r="E9" s="6">
        <v>22.712</v>
      </c>
      <c r="F9" s="6">
        <v>26.543</v>
      </c>
      <c r="G9" s="6">
        <v>28.046</v>
      </c>
      <c r="H9" s="6">
        <v>28.712</v>
      </c>
      <c r="I9" s="6">
        <v>22.318</v>
      </c>
      <c r="J9" s="6">
        <v>23.426</v>
      </c>
      <c r="K9" s="32"/>
      <c r="L9" s="32"/>
      <c r="M9" s="32"/>
      <c r="N9" s="32"/>
      <c r="O9" s="32"/>
      <c r="P9" s="32"/>
      <c r="Q9" s="32"/>
      <c r="R9" s="32"/>
    </row>
    <row r="10" spans="1:18">
      <c r="A10" s="6">
        <v>-8</v>
      </c>
      <c r="B10" s="6">
        <v>27.379</v>
      </c>
      <c r="C10" s="6">
        <v>27.907</v>
      </c>
      <c r="D10" s="6">
        <v>16.268</v>
      </c>
      <c r="E10" s="6">
        <v>24.113</v>
      </c>
      <c r="F10" s="6">
        <v>23.669</v>
      </c>
      <c r="G10" s="6">
        <v>14.46</v>
      </c>
      <c r="H10" s="6">
        <v>25.571</v>
      </c>
      <c r="I10" s="6">
        <v>19.483</v>
      </c>
      <c r="J10" s="6">
        <v>19.835</v>
      </c>
      <c r="K10" s="32"/>
      <c r="L10" s="32"/>
      <c r="M10" s="32"/>
      <c r="N10" s="32"/>
      <c r="O10" s="32"/>
      <c r="P10" s="32"/>
      <c r="Q10" s="32"/>
      <c r="R10" s="32"/>
    </row>
    <row r="11" spans="1:18">
      <c r="A11" s="6">
        <v>-12</v>
      </c>
      <c r="B11" s="6">
        <v>21.22</v>
      </c>
      <c r="C11" s="6">
        <v>23.113</v>
      </c>
      <c r="D11" s="6">
        <v>23.103</v>
      </c>
      <c r="E11" s="6">
        <v>18.734</v>
      </c>
      <c r="F11" s="6">
        <v>33.47</v>
      </c>
      <c r="G11" s="6">
        <v>23.941</v>
      </c>
      <c r="H11" s="6">
        <v>18.249</v>
      </c>
      <c r="I11" s="6">
        <v>18.583</v>
      </c>
      <c r="J11" s="6">
        <v>20.493</v>
      </c>
      <c r="K11" s="32"/>
      <c r="L11" s="32"/>
      <c r="M11" s="32"/>
      <c r="N11" s="32"/>
      <c r="O11" s="32"/>
      <c r="P11" s="32"/>
      <c r="Q11" s="32"/>
      <c r="R11" s="32"/>
    </row>
    <row r="12" spans="1:18">
      <c r="A12" s="32"/>
      <c r="B12" s="30"/>
      <c r="C12" s="30"/>
      <c r="D12" s="30"/>
      <c r="E12" s="30"/>
      <c r="F12" s="30"/>
      <c r="G12" s="30"/>
      <c r="H12" s="30"/>
      <c r="I12" s="30"/>
      <c r="J12" s="30"/>
      <c r="K12" s="32"/>
      <c r="L12" s="32"/>
      <c r="M12" s="32"/>
      <c r="N12" s="32"/>
      <c r="O12" s="32"/>
      <c r="P12" s="32"/>
      <c r="Q12" s="32"/>
      <c r="R12" s="32"/>
    </row>
    <row r="13" spans="1:18">
      <c r="A13" s="46" t="s">
        <v>394</v>
      </c>
      <c r="B13" s="30"/>
      <c r="C13" s="30"/>
      <c r="D13" s="30"/>
      <c r="E13" s="30"/>
      <c r="F13" s="30"/>
      <c r="G13" s="30"/>
      <c r="H13" s="30"/>
      <c r="I13" s="30"/>
      <c r="J13" s="30"/>
      <c r="K13" s="32"/>
      <c r="L13" s="32"/>
      <c r="M13" s="32"/>
      <c r="N13" s="32"/>
      <c r="O13" s="32"/>
      <c r="P13" s="32"/>
      <c r="Q13" s="32"/>
      <c r="R13" s="32"/>
    </row>
    <row r="14" spans="1:18">
      <c r="A14" s="32" t="s">
        <v>390</v>
      </c>
      <c r="B14" s="32" t="s">
        <v>391</v>
      </c>
      <c r="C14" s="32"/>
      <c r="D14" s="32"/>
      <c r="E14" s="134" t="s">
        <v>392</v>
      </c>
      <c r="F14" s="6"/>
      <c r="G14" s="6"/>
      <c r="H14" s="134" t="s">
        <v>393</v>
      </c>
      <c r="I14" s="6"/>
      <c r="J14" s="6"/>
      <c r="K14" s="32"/>
      <c r="L14" s="32"/>
      <c r="M14" s="32"/>
      <c r="N14" s="32"/>
      <c r="O14" s="32"/>
      <c r="P14" s="32"/>
      <c r="Q14" s="32"/>
      <c r="R14" s="32"/>
    </row>
    <row r="15" spans="1:18">
      <c r="A15" s="32">
        <v>-4</v>
      </c>
      <c r="B15" s="6">
        <v>100</v>
      </c>
      <c r="C15" s="6">
        <v>100</v>
      </c>
      <c r="D15" s="6">
        <v>100</v>
      </c>
      <c r="E15" s="6">
        <v>98.7</v>
      </c>
      <c r="F15" s="6">
        <v>104.18</v>
      </c>
      <c r="G15" s="6">
        <v>98.38</v>
      </c>
      <c r="H15" s="6">
        <v>94.7</v>
      </c>
      <c r="I15" s="6">
        <v>109.38</v>
      </c>
      <c r="J15" s="6">
        <v>112.43</v>
      </c>
      <c r="K15" s="32"/>
      <c r="L15" s="32"/>
      <c r="M15" s="32"/>
      <c r="N15" s="32"/>
      <c r="O15" s="32"/>
      <c r="P15" s="32"/>
      <c r="Q15" s="32"/>
      <c r="R15" s="32"/>
    </row>
    <row r="16" spans="1:18">
      <c r="A16" s="32">
        <v>-5</v>
      </c>
      <c r="B16" s="6">
        <v>82.72</v>
      </c>
      <c r="C16" s="6">
        <v>83.13</v>
      </c>
      <c r="D16" s="6">
        <v>78.8</v>
      </c>
      <c r="E16" s="6">
        <v>96.66</v>
      </c>
      <c r="F16" s="6">
        <v>88.27</v>
      </c>
      <c r="G16" s="6">
        <v>89.26</v>
      </c>
      <c r="H16" s="6">
        <v>89.78</v>
      </c>
      <c r="I16" s="6">
        <v>99.62</v>
      </c>
      <c r="J16" s="6">
        <v>97.03</v>
      </c>
      <c r="K16" s="32"/>
      <c r="L16" s="32"/>
      <c r="M16" s="32"/>
      <c r="N16" s="32"/>
      <c r="O16" s="32"/>
      <c r="P16" s="32"/>
      <c r="Q16" s="32"/>
      <c r="R16" s="32"/>
    </row>
    <row r="17" spans="1:18">
      <c r="A17" s="32">
        <v>-5.5</v>
      </c>
      <c r="B17" s="6">
        <v>73.13</v>
      </c>
      <c r="C17" s="6">
        <v>65.74</v>
      </c>
      <c r="D17" s="6">
        <v>64.1</v>
      </c>
      <c r="E17" s="6">
        <v>88.31</v>
      </c>
      <c r="F17" s="6">
        <v>83.2</v>
      </c>
      <c r="G17" s="6">
        <v>76.84</v>
      </c>
      <c r="H17" s="6">
        <v>78.93</v>
      </c>
      <c r="I17" s="6">
        <v>97.8</v>
      </c>
      <c r="J17" s="6">
        <v>94.94</v>
      </c>
      <c r="K17" s="32"/>
      <c r="L17" s="32"/>
      <c r="M17" s="32"/>
      <c r="N17" s="32"/>
      <c r="O17" s="32"/>
      <c r="P17" s="32"/>
      <c r="Q17" s="32"/>
      <c r="R17" s="32"/>
    </row>
    <row r="18" spans="1:18">
      <c r="A18" s="32">
        <v>-6</v>
      </c>
      <c r="B18" s="6">
        <v>54.61</v>
      </c>
      <c r="C18" s="6">
        <v>49.06</v>
      </c>
      <c r="D18" s="6">
        <v>50.1</v>
      </c>
      <c r="E18" s="6">
        <v>89.16</v>
      </c>
      <c r="F18" s="6">
        <v>66.75</v>
      </c>
      <c r="G18" s="6">
        <v>66.69</v>
      </c>
      <c r="H18" s="6">
        <v>91.94</v>
      </c>
      <c r="I18" s="6">
        <v>94.88</v>
      </c>
      <c r="J18" s="6">
        <v>90.8</v>
      </c>
      <c r="K18" s="32"/>
      <c r="L18" s="32"/>
      <c r="M18" s="32"/>
      <c r="N18" s="32"/>
      <c r="O18" s="32"/>
      <c r="P18" s="32"/>
      <c r="Q18" s="32"/>
      <c r="R18" s="32"/>
    </row>
    <row r="19" spans="1:18">
      <c r="A19" s="32">
        <v>-7</v>
      </c>
      <c r="B19" s="6">
        <v>47.93</v>
      </c>
      <c r="C19" s="6">
        <v>13.92</v>
      </c>
      <c r="D19" s="6">
        <v>12.94</v>
      </c>
      <c r="E19" s="6">
        <v>80.54</v>
      </c>
      <c r="F19" s="6">
        <v>38.85</v>
      </c>
      <c r="G19" s="6">
        <v>37.81</v>
      </c>
      <c r="H19" s="6">
        <v>71.12</v>
      </c>
      <c r="I19" s="6">
        <v>82.12</v>
      </c>
      <c r="J19" s="6">
        <v>78.16</v>
      </c>
      <c r="K19" s="32"/>
      <c r="L19" s="32"/>
      <c r="M19" s="32"/>
      <c r="N19" s="32"/>
      <c r="O19" s="32"/>
      <c r="P19" s="32"/>
      <c r="Q19" s="32"/>
      <c r="R19" s="32"/>
    </row>
    <row r="20" spans="1:18">
      <c r="A20" s="32">
        <v>-8</v>
      </c>
      <c r="B20" s="6">
        <v>22.2</v>
      </c>
      <c r="C20" s="6">
        <v>3.71</v>
      </c>
      <c r="D20" s="6">
        <v>3.25</v>
      </c>
      <c r="E20" s="6">
        <v>55.04</v>
      </c>
      <c r="F20" s="6">
        <v>26.15</v>
      </c>
      <c r="G20" s="6">
        <v>25.53</v>
      </c>
      <c r="H20" s="6">
        <v>78.94</v>
      </c>
      <c r="I20" s="6">
        <v>73.43</v>
      </c>
      <c r="J20" s="6">
        <v>73.91</v>
      </c>
      <c r="K20" s="32"/>
      <c r="L20" s="32"/>
      <c r="M20" s="32"/>
      <c r="N20" s="32"/>
      <c r="O20" s="32"/>
      <c r="P20" s="32"/>
      <c r="Q20" s="32"/>
      <c r="R20" s="32"/>
    </row>
    <row r="21" spans="1:18">
      <c r="A21" s="32">
        <v>-9</v>
      </c>
      <c r="B21" s="6">
        <v>5.19</v>
      </c>
      <c r="C21" s="6">
        <v>2.87</v>
      </c>
      <c r="D21" s="6">
        <v>3.67</v>
      </c>
      <c r="E21" s="6">
        <v>15.87</v>
      </c>
      <c r="F21" s="6">
        <v>26.22</v>
      </c>
      <c r="G21" s="6">
        <v>27.02</v>
      </c>
      <c r="H21" s="6">
        <v>73.1</v>
      </c>
      <c r="I21" s="6">
        <v>75.05</v>
      </c>
      <c r="J21" s="6">
        <v>75.55</v>
      </c>
      <c r="K21" s="32"/>
      <c r="L21" s="32"/>
      <c r="M21" s="32"/>
      <c r="N21" s="32"/>
      <c r="O21" s="32"/>
      <c r="P21" s="32"/>
      <c r="Q21" s="32"/>
      <c r="R21" s="32"/>
    </row>
    <row r="22" spans="1:18">
      <c r="A22" s="32">
        <v>-12</v>
      </c>
      <c r="B22" s="6">
        <v>13.7</v>
      </c>
      <c r="C22" s="6">
        <v>2.52</v>
      </c>
      <c r="D22" s="6">
        <v>3.63</v>
      </c>
      <c r="E22" s="6">
        <v>23</v>
      </c>
      <c r="F22" s="6">
        <v>28.54</v>
      </c>
      <c r="G22" s="6">
        <v>32.48</v>
      </c>
      <c r="H22" s="6">
        <v>76.52</v>
      </c>
      <c r="I22" s="6">
        <v>77.72</v>
      </c>
      <c r="J22" s="6">
        <v>83.88</v>
      </c>
      <c r="K22" s="32"/>
      <c r="L22" s="32"/>
      <c r="M22" s="32"/>
      <c r="N22" s="32"/>
      <c r="O22" s="32"/>
      <c r="P22" s="32"/>
      <c r="Q22" s="32"/>
      <c r="R22" s="32"/>
    </row>
    <row r="23" spans="1:18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1:18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</row>
    <row r="25" spans="1:18">
      <c r="A25" s="46" t="s">
        <v>18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</row>
    <row r="26" spans="1:18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</row>
    <row r="27" spans="1:18">
      <c r="A27" s="30" t="s">
        <v>2</v>
      </c>
      <c r="B27" s="6"/>
      <c r="C27" s="6"/>
      <c r="D27" s="6"/>
      <c r="E27" s="6"/>
      <c r="F27" s="6"/>
      <c r="G27" s="6"/>
      <c r="H27" s="6"/>
      <c r="I27" s="6"/>
      <c r="J27" s="6"/>
      <c r="K27" s="32"/>
      <c r="L27" s="46" t="s">
        <v>25</v>
      </c>
      <c r="M27" s="46"/>
      <c r="N27" s="46"/>
      <c r="O27" s="46"/>
      <c r="P27" s="46" t="s">
        <v>107</v>
      </c>
      <c r="Q27" s="32"/>
      <c r="R27" s="32"/>
    </row>
    <row r="28" spans="1:18">
      <c r="A28" s="6" t="s">
        <v>390</v>
      </c>
      <c r="B28" s="6" t="s">
        <v>391</v>
      </c>
      <c r="C28" s="6"/>
      <c r="D28" s="6"/>
      <c r="E28" s="134" t="s">
        <v>392</v>
      </c>
      <c r="F28" s="6"/>
      <c r="G28" s="6"/>
      <c r="H28" s="134" t="s">
        <v>393</v>
      </c>
      <c r="I28" s="6"/>
      <c r="J28" s="6"/>
      <c r="K28" s="32"/>
      <c r="L28" s="32" t="s">
        <v>329</v>
      </c>
      <c r="M28" s="133" t="s">
        <v>395</v>
      </c>
      <c r="N28" s="133" t="s">
        <v>396</v>
      </c>
      <c r="O28" s="32"/>
      <c r="P28" s="32" t="s">
        <v>329</v>
      </c>
      <c r="Q28" s="133" t="s">
        <v>395</v>
      </c>
      <c r="R28" s="133" t="s">
        <v>396</v>
      </c>
    </row>
    <row r="29" spans="1:18">
      <c r="A29" s="6">
        <v>-3.3</v>
      </c>
      <c r="B29" s="36">
        <v>0.0525</v>
      </c>
      <c r="C29" s="36">
        <v>0.05191667</v>
      </c>
      <c r="D29" s="36">
        <v>0.04308333</v>
      </c>
      <c r="E29" s="36">
        <v>0.0462</v>
      </c>
      <c r="F29" s="36">
        <v>0.05633333</v>
      </c>
      <c r="G29" s="36">
        <v>0.05383333</v>
      </c>
      <c r="H29" s="36">
        <v>0.0433</v>
      </c>
      <c r="I29" s="36">
        <v>0.04908333</v>
      </c>
      <c r="J29" s="36">
        <v>0.05375</v>
      </c>
      <c r="K29" s="32"/>
      <c r="L29" s="34">
        <v>0.0491666666666667</v>
      </c>
      <c r="M29" s="34">
        <v>0.05212222</v>
      </c>
      <c r="N29" s="34">
        <v>0.04871111</v>
      </c>
      <c r="O29" s="32"/>
      <c r="P29" s="55">
        <v>100</v>
      </c>
      <c r="Q29" s="55">
        <v>106.011294915254</v>
      </c>
      <c r="R29" s="55">
        <v>99.0734440677966</v>
      </c>
    </row>
    <row r="30" spans="1:18">
      <c r="A30" s="6">
        <v>-4</v>
      </c>
      <c r="B30" s="36">
        <v>0.0459</v>
      </c>
      <c r="C30" s="36">
        <v>0.04125</v>
      </c>
      <c r="D30" s="36">
        <v>0.04508333</v>
      </c>
      <c r="E30" s="36">
        <v>0.0495</v>
      </c>
      <c r="F30" s="36">
        <v>0.05941667</v>
      </c>
      <c r="G30" s="36">
        <v>0.055</v>
      </c>
      <c r="H30" s="36">
        <v>0.0495</v>
      </c>
      <c r="I30" s="36">
        <v>0.0655</v>
      </c>
      <c r="J30" s="36">
        <v>0.05183333</v>
      </c>
      <c r="K30" s="32"/>
      <c r="L30" s="34">
        <v>0.0440777766666667</v>
      </c>
      <c r="M30" s="34">
        <v>0.05463889</v>
      </c>
      <c r="N30" s="34">
        <v>0.05561111</v>
      </c>
      <c r="O30" s="32"/>
      <c r="P30" s="55">
        <v>89.6497152542373</v>
      </c>
      <c r="Q30" s="55">
        <v>111.129945762712</v>
      </c>
      <c r="R30" s="55">
        <v>113.107342372881</v>
      </c>
    </row>
    <row r="31" spans="1:18">
      <c r="A31" s="6">
        <v>-4.5</v>
      </c>
      <c r="B31" s="36">
        <v>0.0408</v>
      </c>
      <c r="C31" s="36">
        <v>0.04616667</v>
      </c>
      <c r="D31" s="36">
        <v>0.03808333</v>
      </c>
      <c r="E31" s="36">
        <v>0.0513</v>
      </c>
      <c r="F31" s="36">
        <v>0.04725</v>
      </c>
      <c r="G31" s="36">
        <v>0.04858333</v>
      </c>
      <c r="H31" s="36">
        <v>0.0587</v>
      </c>
      <c r="I31" s="36">
        <v>0.04708333</v>
      </c>
      <c r="J31" s="36">
        <v>0.05125</v>
      </c>
      <c r="K31" s="32"/>
      <c r="L31" s="34">
        <v>0.0416833333333333</v>
      </c>
      <c r="M31" s="34">
        <v>0.0490444433333333</v>
      </c>
      <c r="N31" s="34">
        <v>0.0523444433333333</v>
      </c>
      <c r="O31" s="32"/>
      <c r="P31" s="55">
        <v>84.7796610169491</v>
      </c>
      <c r="Q31" s="55">
        <v>99.7514101694915</v>
      </c>
      <c r="R31" s="55">
        <v>106.463274576271</v>
      </c>
    </row>
    <row r="32" spans="1:18">
      <c r="A32" s="6">
        <v>-5</v>
      </c>
      <c r="B32" s="36">
        <v>0.0332</v>
      </c>
      <c r="C32" s="36">
        <v>0.03216667</v>
      </c>
      <c r="D32" s="36">
        <v>0.03483333</v>
      </c>
      <c r="E32" s="36">
        <v>0.0374</v>
      </c>
      <c r="F32" s="36">
        <v>0.03691667</v>
      </c>
      <c r="G32" s="36">
        <v>0.03725</v>
      </c>
      <c r="H32" s="36">
        <v>0.0472</v>
      </c>
      <c r="I32" s="36">
        <v>0.05066667</v>
      </c>
      <c r="J32" s="36">
        <v>0.03808333</v>
      </c>
      <c r="K32" s="32"/>
      <c r="L32" s="34">
        <v>0.0334</v>
      </c>
      <c r="M32" s="34">
        <v>0.03718889</v>
      </c>
      <c r="N32" s="34">
        <v>0.0453166666666667</v>
      </c>
      <c r="O32" s="32"/>
      <c r="P32" s="55">
        <v>67.9322033898305</v>
      </c>
      <c r="Q32" s="55">
        <v>75.6384203389831</v>
      </c>
      <c r="R32" s="55">
        <v>92.1694915254237</v>
      </c>
    </row>
    <row r="33" spans="1:18">
      <c r="A33" s="6">
        <v>-6</v>
      </c>
      <c r="B33" s="36">
        <v>0.0143</v>
      </c>
      <c r="C33" s="36">
        <v>0.0205</v>
      </c>
      <c r="D33" s="36">
        <v>0.0185</v>
      </c>
      <c r="E33" s="36">
        <v>0.0143</v>
      </c>
      <c r="F33" s="36">
        <v>0.018</v>
      </c>
      <c r="G33" s="36">
        <v>0.02033333</v>
      </c>
      <c r="H33" s="36">
        <v>0.0323</v>
      </c>
      <c r="I33" s="36">
        <v>0.0195</v>
      </c>
      <c r="J33" s="36">
        <v>0.01916667</v>
      </c>
      <c r="K33" s="32"/>
      <c r="L33" s="34">
        <v>0.0177666666666667</v>
      </c>
      <c r="M33" s="34">
        <v>0.0175444433333333</v>
      </c>
      <c r="N33" s="34">
        <v>0.0236555566666667</v>
      </c>
      <c r="O33" s="32"/>
      <c r="P33" s="55">
        <v>36.135593220339</v>
      </c>
      <c r="Q33" s="55">
        <v>35.683613559322</v>
      </c>
      <c r="R33" s="55">
        <v>48.1129966101695</v>
      </c>
    </row>
    <row r="34" spans="1:18">
      <c r="A34" s="6">
        <v>-7</v>
      </c>
      <c r="B34" s="36">
        <v>0.0169</v>
      </c>
      <c r="C34" s="36">
        <v>0.01333333</v>
      </c>
      <c r="D34" s="36">
        <v>0.01141667</v>
      </c>
      <c r="E34" s="36">
        <v>0.01</v>
      </c>
      <c r="F34" s="36">
        <v>0.01241667</v>
      </c>
      <c r="G34" s="36">
        <v>0.01108333</v>
      </c>
      <c r="H34" s="36">
        <v>0.0191</v>
      </c>
      <c r="I34" s="36">
        <v>0.01325</v>
      </c>
      <c r="J34" s="36">
        <v>0.01</v>
      </c>
      <c r="K34" s="32"/>
      <c r="L34" s="34">
        <v>0.0138833333333333</v>
      </c>
      <c r="M34" s="34">
        <v>0.0111666666666667</v>
      </c>
      <c r="N34" s="34">
        <v>0.0141166666666667</v>
      </c>
      <c r="O34" s="32"/>
      <c r="P34" s="55">
        <v>28.2372881355932</v>
      </c>
      <c r="Q34" s="55">
        <v>22.7118644067797</v>
      </c>
      <c r="R34" s="55">
        <v>28.7118644067797</v>
      </c>
    </row>
    <row r="35" spans="1:18">
      <c r="A35" s="6">
        <v>-8</v>
      </c>
      <c r="B35" s="36">
        <v>0.0103</v>
      </c>
      <c r="C35" s="36">
        <v>0.01266667</v>
      </c>
      <c r="D35" s="36">
        <v>0.01741667</v>
      </c>
      <c r="E35" s="36">
        <v>0.0119</v>
      </c>
      <c r="F35" s="36">
        <v>0.01041667</v>
      </c>
      <c r="G35" s="36">
        <v>0.01325</v>
      </c>
      <c r="H35" s="36">
        <v>0.0143</v>
      </c>
      <c r="I35" s="36">
        <v>0.015</v>
      </c>
      <c r="J35" s="36">
        <v>0.008416667</v>
      </c>
      <c r="K35" s="32"/>
      <c r="L35" s="34">
        <v>0.0134611133333333</v>
      </c>
      <c r="M35" s="34">
        <v>0.0118555566666667</v>
      </c>
      <c r="N35" s="34">
        <v>0.0125722223333333</v>
      </c>
      <c r="O35" s="32"/>
      <c r="P35" s="55">
        <v>27.3785355932203</v>
      </c>
      <c r="Q35" s="55">
        <v>24.1129966101695</v>
      </c>
      <c r="R35" s="55">
        <v>25.5706216949153</v>
      </c>
    </row>
    <row r="36" spans="1:18">
      <c r="A36" s="6">
        <v>-10</v>
      </c>
      <c r="B36" s="36">
        <v>0.0083</v>
      </c>
      <c r="C36" s="36">
        <v>0.01166667</v>
      </c>
      <c r="D36" s="36">
        <v>0.01133333</v>
      </c>
      <c r="E36" s="36">
        <v>0.0113</v>
      </c>
      <c r="F36" s="36">
        <v>0.01091667</v>
      </c>
      <c r="G36" s="36">
        <v>0.005416667</v>
      </c>
      <c r="H36" s="36">
        <v>0.0065</v>
      </c>
      <c r="I36" s="36">
        <v>0.0065</v>
      </c>
      <c r="J36" s="36">
        <v>0.01391667</v>
      </c>
      <c r="K36" s="32"/>
      <c r="L36" s="34">
        <v>0.0104333333333333</v>
      </c>
      <c r="M36" s="34">
        <v>0.00921111233333333</v>
      </c>
      <c r="N36" s="34">
        <v>0.00897222333333333</v>
      </c>
      <c r="O36" s="32"/>
      <c r="P36" s="55">
        <v>21.2203389830509</v>
      </c>
      <c r="Q36" s="55">
        <v>18.7344657627119</v>
      </c>
      <c r="R36" s="55">
        <v>18.2485898305085</v>
      </c>
    </row>
    <row r="37" spans="1:18">
      <c r="A37" s="6"/>
      <c r="B37" s="6"/>
      <c r="C37" s="6"/>
      <c r="D37" s="6"/>
      <c r="E37" s="6"/>
      <c r="F37" s="6"/>
      <c r="G37" s="6"/>
      <c r="H37" s="6"/>
      <c r="I37" s="6"/>
      <c r="J37" s="6"/>
      <c r="K37" s="32"/>
      <c r="L37" s="32"/>
      <c r="M37" s="32"/>
      <c r="N37" s="32"/>
      <c r="O37" s="32"/>
      <c r="P37" s="32"/>
      <c r="Q37" s="32"/>
      <c r="R37" s="32"/>
    </row>
    <row r="38" spans="1:18">
      <c r="A38" s="6"/>
      <c r="B38" s="6"/>
      <c r="C38" s="6"/>
      <c r="D38" s="6"/>
      <c r="E38" s="6"/>
      <c r="F38" s="6"/>
      <c r="G38" s="6"/>
      <c r="H38" s="6"/>
      <c r="I38" s="6"/>
      <c r="J38" s="6"/>
      <c r="K38" s="32"/>
      <c r="L38" s="32"/>
      <c r="M38" s="32"/>
      <c r="N38" s="32"/>
      <c r="O38" s="32"/>
      <c r="P38" s="32"/>
      <c r="Q38" s="32"/>
      <c r="R38" s="32"/>
    </row>
    <row r="39" spans="1:18">
      <c r="A39" s="30" t="s">
        <v>3</v>
      </c>
      <c r="B39" s="6"/>
      <c r="C39" s="6"/>
      <c r="D39" s="6"/>
      <c r="E39" s="6"/>
      <c r="F39" s="6"/>
      <c r="G39" s="6"/>
      <c r="H39" s="6"/>
      <c r="I39" s="6"/>
      <c r="J39" s="6"/>
      <c r="K39" s="32"/>
      <c r="L39" s="46" t="s">
        <v>25</v>
      </c>
      <c r="M39" s="46"/>
      <c r="N39" s="46"/>
      <c r="O39" s="46"/>
      <c r="P39" s="46" t="s">
        <v>107</v>
      </c>
      <c r="Q39" s="32"/>
      <c r="R39" s="32"/>
    </row>
    <row r="40" spans="1:18">
      <c r="A40" s="6" t="s">
        <v>390</v>
      </c>
      <c r="B40" s="6" t="s">
        <v>391</v>
      </c>
      <c r="C40" s="6"/>
      <c r="D40" s="6"/>
      <c r="E40" s="134" t="s">
        <v>392</v>
      </c>
      <c r="F40" s="6"/>
      <c r="G40" s="6"/>
      <c r="H40" s="134" t="s">
        <v>393</v>
      </c>
      <c r="I40" s="6"/>
      <c r="J40" s="6"/>
      <c r="K40" s="32"/>
      <c r="L40" s="32" t="s">
        <v>329</v>
      </c>
      <c r="M40" s="133" t="s">
        <v>395</v>
      </c>
      <c r="N40" s="133" t="s">
        <v>396</v>
      </c>
      <c r="O40" s="32"/>
      <c r="P40" s="32" t="s">
        <v>329</v>
      </c>
      <c r="Q40" s="133" t="s">
        <v>395</v>
      </c>
      <c r="R40" s="133" t="s">
        <v>396</v>
      </c>
    </row>
    <row r="41" spans="1:18">
      <c r="A41" s="6">
        <v>-3.3</v>
      </c>
      <c r="B41" s="41">
        <v>0.0258</v>
      </c>
      <c r="C41" s="41">
        <v>0.03158333</v>
      </c>
      <c r="D41" s="41">
        <v>0.04575</v>
      </c>
      <c r="E41" s="41">
        <v>0.0392</v>
      </c>
      <c r="F41" s="41">
        <v>0.04783334</v>
      </c>
      <c r="G41" s="41">
        <v>0.04091667</v>
      </c>
      <c r="H41" s="41">
        <v>0.0413</v>
      </c>
      <c r="I41" s="41">
        <v>0.04225</v>
      </c>
      <c r="J41" s="41">
        <v>0.04033333</v>
      </c>
      <c r="K41" s="32"/>
      <c r="L41" s="34">
        <v>0.0343777766666667</v>
      </c>
      <c r="M41" s="34">
        <v>0.0426500033333333</v>
      </c>
      <c r="N41" s="34">
        <v>0.0412944433333333</v>
      </c>
      <c r="O41" s="32"/>
      <c r="P41" s="55">
        <v>81.9602644227885</v>
      </c>
      <c r="Q41" s="55">
        <v>101.682129845884</v>
      </c>
      <c r="R41" s="55">
        <v>98.450331084777</v>
      </c>
    </row>
    <row r="42" spans="1:18">
      <c r="A42" s="6">
        <v>-4</v>
      </c>
      <c r="B42" s="41">
        <v>0.0495</v>
      </c>
      <c r="C42" s="41">
        <v>0.03475</v>
      </c>
      <c r="D42" s="41">
        <v>0.04158333</v>
      </c>
      <c r="E42" s="41">
        <v>0.0451</v>
      </c>
      <c r="F42" s="41">
        <v>0.04108333</v>
      </c>
      <c r="G42" s="41">
        <v>0.05741667</v>
      </c>
      <c r="H42" s="41">
        <v>0.0541</v>
      </c>
      <c r="I42" s="41">
        <v>0.04658333</v>
      </c>
      <c r="J42" s="41">
        <v>0.05208333</v>
      </c>
      <c r="K42" s="32"/>
      <c r="L42" s="34">
        <v>0.0419444433333333</v>
      </c>
      <c r="M42" s="34">
        <v>0.0478666666666667</v>
      </c>
      <c r="N42" s="34">
        <v>0.05092222</v>
      </c>
      <c r="O42" s="32"/>
      <c r="P42" s="55">
        <v>100</v>
      </c>
      <c r="Q42" s="55">
        <v>114.119208321039</v>
      </c>
      <c r="R42" s="55">
        <v>121.40397142792</v>
      </c>
    </row>
    <row r="43" spans="1:18">
      <c r="A43" s="6">
        <v>-4.5</v>
      </c>
      <c r="B43" s="41">
        <v>0.0332</v>
      </c>
      <c r="C43" s="41">
        <v>0.03</v>
      </c>
      <c r="D43" s="41">
        <v>0.03458333</v>
      </c>
      <c r="E43" s="41">
        <v>0.0346</v>
      </c>
      <c r="F43" s="41">
        <v>0.03366667</v>
      </c>
      <c r="G43" s="41">
        <v>0.03833333</v>
      </c>
      <c r="H43" s="41">
        <v>0.0428</v>
      </c>
      <c r="I43" s="41">
        <v>0.05016667</v>
      </c>
      <c r="J43" s="41">
        <v>0.04916667</v>
      </c>
      <c r="K43" s="32"/>
      <c r="L43" s="34">
        <v>0.0325944433333333</v>
      </c>
      <c r="M43" s="34">
        <v>0.0355333333333333</v>
      </c>
      <c r="N43" s="34">
        <v>0.04737778</v>
      </c>
      <c r="O43" s="32"/>
      <c r="P43" s="55">
        <v>77.7086086810227</v>
      </c>
      <c r="Q43" s="55">
        <v>84.7152340321916</v>
      </c>
      <c r="R43" s="55">
        <v>112.953650674269</v>
      </c>
    </row>
    <row r="44" spans="1:18">
      <c r="A44" s="6">
        <v>-5</v>
      </c>
      <c r="B44" s="41">
        <v>0.0271</v>
      </c>
      <c r="C44" s="41">
        <v>0.04</v>
      </c>
      <c r="D44" s="41">
        <v>0.02775</v>
      </c>
      <c r="E44" s="41">
        <v>0.0314</v>
      </c>
      <c r="F44" s="41">
        <v>0.03308334</v>
      </c>
      <c r="G44" s="41">
        <v>0.03233333</v>
      </c>
      <c r="H44" s="41">
        <v>0.0468</v>
      </c>
      <c r="I44" s="41">
        <v>0.04283333</v>
      </c>
      <c r="J44" s="41">
        <v>0.04825</v>
      </c>
      <c r="K44" s="32"/>
      <c r="L44" s="34">
        <v>0.0316166666666667</v>
      </c>
      <c r="M44" s="34">
        <v>0.0322722233333333</v>
      </c>
      <c r="N44" s="34">
        <v>0.04596111</v>
      </c>
      <c r="O44" s="32"/>
      <c r="P44" s="55">
        <v>75.3774854404632</v>
      </c>
      <c r="Q44" s="55">
        <v>76.9404020381563</v>
      </c>
      <c r="R44" s="55">
        <v>109.57615919407</v>
      </c>
    </row>
    <row r="45" spans="1:18">
      <c r="A45" s="6">
        <v>-6</v>
      </c>
      <c r="B45" s="41">
        <v>0.0212</v>
      </c>
      <c r="C45" s="41">
        <v>0.01941667</v>
      </c>
      <c r="D45" s="41">
        <v>0.01958333</v>
      </c>
      <c r="E45" s="41">
        <v>0.0192</v>
      </c>
      <c r="F45" s="41">
        <v>0.0185</v>
      </c>
      <c r="G45" s="41">
        <v>0.02558333</v>
      </c>
      <c r="H45" s="41">
        <v>0.025</v>
      </c>
      <c r="I45" s="41">
        <v>0.02325</v>
      </c>
      <c r="J45" s="41">
        <v>0.02975</v>
      </c>
      <c r="K45" s="32"/>
      <c r="L45" s="34">
        <v>0.0200666666666667</v>
      </c>
      <c r="M45" s="34">
        <v>0.0210944433333333</v>
      </c>
      <c r="N45" s="34">
        <v>0.026</v>
      </c>
      <c r="O45" s="32"/>
      <c r="P45" s="55">
        <v>47.8410608699619</v>
      </c>
      <c r="Q45" s="55">
        <v>50.2913894116924</v>
      </c>
      <c r="R45" s="55">
        <v>61.9867566089207</v>
      </c>
    </row>
    <row r="46" spans="1:18">
      <c r="A46" s="6">
        <v>-7</v>
      </c>
      <c r="B46" s="41">
        <v>0.0101</v>
      </c>
      <c r="C46" s="41">
        <v>0.01716667</v>
      </c>
      <c r="D46" s="41">
        <v>0.009583333</v>
      </c>
      <c r="E46" s="41">
        <v>0.0104</v>
      </c>
      <c r="F46" s="41">
        <v>0.009333333</v>
      </c>
      <c r="G46" s="41">
        <v>0.01366667</v>
      </c>
      <c r="H46" s="41">
        <v>0.008500001</v>
      </c>
      <c r="I46" s="41">
        <v>0.01525</v>
      </c>
      <c r="J46" s="41">
        <v>0.004333333</v>
      </c>
      <c r="K46" s="32"/>
      <c r="L46" s="34">
        <v>0.0122833343333333</v>
      </c>
      <c r="M46" s="34">
        <v>0.0111333343333333</v>
      </c>
      <c r="N46" s="34">
        <v>0.00936111133333333</v>
      </c>
      <c r="O46" s="32"/>
      <c r="P46" s="55">
        <v>29.284771371782</v>
      </c>
      <c r="Q46" s="55">
        <v>26.543049444849</v>
      </c>
      <c r="R46" s="55">
        <v>22.3178819157055</v>
      </c>
    </row>
    <row r="47" spans="1:18">
      <c r="A47" s="6">
        <v>-8</v>
      </c>
      <c r="B47" s="41">
        <v>0.0122</v>
      </c>
      <c r="C47" s="41">
        <v>0.009333333</v>
      </c>
      <c r="D47" s="41">
        <v>0.01358333</v>
      </c>
      <c r="E47" s="41">
        <v>0.0107</v>
      </c>
      <c r="F47" s="41">
        <v>0.009166667</v>
      </c>
      <c r="G47" s="41">
        <v>0.009916667</v>
      </c>
      <c r="H47" s="41">
        <v>0.0136</v>
      </c>
      <c r="I47" s="41">
        <v>0.004166667</v>
      </c>
      <c r="J47" s="41">
        <v>0.00675</v>
      </c>
      <c r="K47" s="32"/>
      <c r="L47" s="34">
        <v>0.0117055543333333</v>
      </c>
      <c r="M47" s="34">
        <v>0.009927778</v>
      </c>
      <c r="N47" s="34">
        <v>0.00817222233333333</v>
      </c>
      <c r="O47" s="32"/>
      <c r="P47" s="55">
        <v>27.9072825935704</v>
      </c>
      <c r="Q47" s="55">
        <v>23.6688753289768</v>
      </c>
      <c r="R47" s="55">
        <v>19.4834444896277</v>
      </c>
    </row>
    <row r="48" spans="1:18">
      <c r="A48" s="6">
        <v>-10</v>
      </c>
      <c r="B48" s="41">
        <v>0.011</v>
      </c>
      <c r="C48" s="41">
        <v>0.01041667</v>
      </c>
      <c r="D48" s="41">
        <v>0.007666667</v>
      </c>
      <c r="E48" s="41">
        <v>0.0092</v>
      </c>
      <c r="F48" s="41">
        <v>0.02191667</v>
      </c>
      <c r="G48" s="41">
        <v>0.011</v>
      </c>
      <c r="H48" s="41">
        <v>0.0073</v>
      </c>
      <c r="I48" s="41">
        <v>0.00775</v>
      </c>
      <c r="J48" s="41">
        <v>0.008333333</v>
      </c>
      <c r="K48" s="32"/>
      <c r="L48" s="34">
        <v>0.00969444566666667</v>
      </c>
      <c r="M48" s="34">
        <v>0.01403889</v>
      </c>
      <c r="N48" s="34">
        <v>0.00779444433333333</v>
      </c>
      <c r="O48" s="32"/>
      <c r="P48" s="55">
        <v>23.1125863076182</v>
      </c>
      <c r="Q48" s="55">
        <v>33.4702022111312</v>
      </c>
      <c r="R48" s="55">
        <v>18.5827816843121</v>
      </c>
    </row>
    <row r="49" spans="1:18">
      <c r="A49" s="6"/>
      <c r="B49" s="6"/>
      <c r="C49" s="6"/>
      <c r="D49" s="6"/>
      <c r="E49" s="6"/>
      <c r="F49" s="6"/>
      <c r="G49" s="6"/>
      <c r="H49" s="6"/>
      <c r="I49" s="6"/>
      <c r="J49" s="6"/>
      <c r="K49" s="32"/>
      <c r="L49" s="32"/>
      <c r="M49" s="32"/>
      <c r="N49" s="32"/>
      <c r="O49" s="32"/>
      <c r="P49" s="32"/>
      <c r="Q49" s="32"/>
      <c r="R49" s="32"/>
    </row>
    <row r="50" spans="1:18">
      <c r="A50" s="6"/>
      <c r="B50" s="6"/>
      <c r="C50" s="6"/>
      <c r="D50" s="6"/>
      <c r="E50" s="6"/>
      <c r="F50" s="6"/>
      <c r="G50" s="6"/>
      <c r="H50" s="6"/>
      <c r="I50" s="6"/>
      <c r="J50" s="6"/>
      <c r="K50" s="32"/>
      <c r="L50" s="32"/>
      <c r="M50" s="32"/>
      <c r="N50" s="32"/>
      <c r="O50" s="32"/>
      <c r="P50" s="32"/>
      <c r="Q50" s="32"/>
      <c r="R50" s="32"/>
    </row>
    <row r="51" spans="1:18">
      <c r="A51" s="30" t="s">
        <v>4</v>
      </c>
      <c r="B51" s="6"/>
      <c r="C51" s="6"/>
      <c r="D51" s="6"/>
      <c r="E51" s="6"/>
      <c r="F51" s="6"/>
      <c r="G51" s="6"/>
      <c r="H51" s="6"/>
      <c r="I51" s="6"/>
      <c r="J51" s="6"/>
      <c r="K51" s="32"/>
      <c r="L51" s="46" t="s">
        <v>25</v>
      </c>
      <c r="M51" s="46"/>
      <c r="N51" s="46"/>
      <c r="O51" s="46"/>
      <c r="P51" s="46" t="s">
        <v>107</v>
      </c>
      <c r="Q51" s="32"/>
      <c r="R51" s="32"/>
    </row>
    <row r="52" spans="1:18">
      <c r="A52" s="6" t="s">
        <v>390</v>
      </c>
      <c r="B52" s="6" t="s">
        <v>391</v>
      </c>
      <c r="C52" s="6"/>
      <c r="D52" s="6"/>
      <c r="E52" s="134" t="s">
        <v>392</v>
      </c>
      <c r="F52" s="6"/>
      <c r="G52" s="6"/>
      <c r="H52" s="134" t="s">
        <v>393</v>
      </c>
      <c r="I52" s="6"/>
      <c r="J52" s="6"/>
      <c r="K52" s="32"/>
      <c r="L52" s="32" t="s">
        <v>329</v>
      </c>
      <c r="M52" s="133" t="s">
        <v>395</v>
      </c>
      <c r="N52" s="133" t="s">
        <v>396</v>
      </c>
      <c r="O52" s="32"/>
      <c r="P52" s="32" t="s">
        <v>329</v>
      </c>
      <c r="Q52" s="133" t="s">
        <v>395</v>
      </c>
      <c r="R52" s="133" t="s">
        <v>396</v>
      </c>
    </row>
    <row r="53" spans="1:18">
      <c r="A53" s="6">
        <v>-3.3</v>
      </c>
      <c r="B53" s="41">
        <v>0.0449</v>
      </c>
      <c r="C53" s="41">
        <v>0.04766667</v>
      </c>
      <c r="D53" s="41">
        <v>0.04666667</v>
      </c>
      <c r="E53" s="41">
        <v>0.0349</v>
      </c>
      <c r="F53" s="41">
        <v>0.02583333</v>
      </c>
      <c r="G53" s="41">
        <v>0.03941667</v>
      </c>
      <c r="H53" s="41">
        <v>0.0354</v>
      </c>
      <c r="I53" s="41">
        <v>0.0395</v>
      </c>
      <c r="J53" s="41">
        <v>0.01766667</v>
      </c>
      <c r="K53" s="32"/>
      <c r="L53" s="34">
        <v>0.0464111133333333</v>
      </c>
      <c r="M53" s="34">
        <v>0.0333833333333333</v>
      </c>
      <c r="N53" s="34">
        <v>0.0308555566666667</v>
      </c>
      <c r="O53" s="32"/>
      <c r="P53" s="55">
        <v>100</v>
      </c>
      <c r="Q53" s="55">
        <v>71.9296111118213</v>
      </c>
      <c r="R53" s="55">
        <v>66.4831210685602</v>
      </c>
    </row>
    <row r="54" spans="1:18">
      <c r="A54" s="6">
        <v>-4</v>
      </c>
      <c r="B54" s="41">
        <v>0.0306</v>
      </c>
      <c r="C54" s="41">
        <v>0.05391667</v>
      </c>
      <c r="D54" s="41">
        <v>0.033</v>
      </c>
      <c r="E54" s="41">
        <v>0.0288</v>
      </c>
      <c r="F54" s="41">
        <v>0.034</v>
      </c>
      <c r="G54" s="41">
        <v>0.041</v>
      </c>
      <c r="H54" s="41">
        <v>0.0486</v>
      </c>
      <c r="I54" s="41">
        <v>0.04175</v>
      </c>
      <c r="J54" s="41">
        <v>0.04258333</v>
      </c>
      <c r="K54" s="32"/>
      <c r="L54" s="34">
        <v>0.0391722233333333</v>
      </c>
      <c r="M54" s="34">
        <v>0.0346</v>
      </c>
      <c r="N54" s="34">
        <v>0.04431111</v>
      </c>
      <c r="O54" s="32"/>
      <c r="P54" s="55">
        <v>84.4026797030079</v>
      </c>
      <c r="Q54" s="55">
        <v>74.5511096695662</v>
      </c>
      <c r="R54" s="55">
        <v>95.4752144852663</v>
      </c>
    </row>
    <row r="55" spans="1:18">
      <c r="A55" s="6">
        <v>-4.5</v>
      </c>
      <c r="B55" s="41">
        <v>0.0389</v>
      </c>
      <c r="C55" s="41">
        <v>0.02116667</v>
      </c>
      <c r="D55" s="41">
        <v>0.03666667</v>
      </c>
      <c r="E55" s="41">
        <v>0.033</v>
      </c>
      <c r="F55" s="41">
        <v>0.02675</v>
      </c>
      <c r="G55" s="41">
        <v>0.03608333</v>
      </c>
      <c r="H55" s="41">
        <v>0.0417</v>
      </c>
      <c r="I55" s="41">
        <v>0.03433333</v>
      </c>
      <c r="J55" s="41">
        <v>0.03433333</v>
      </c>
      <c r="K55" s="32"/>
      <c r="L55" s="34">
        <v>0.0322444466666667</v>
      </c>
      <c r="M55" s="34">
        <v>0.0319444433333333</v>
      </c>
      <c r="N55" s="34">
        <v>0.0367888866666667</v>
      </c>
      <c r="O55" s="32"/>
      <c r="P55" s="55">
        <v>69.4757017248886</v>
      </c>
      <c r="Q55" s="55">
        <v>68.8292976380513</v>
      </c>
      <c r="R55" s="55">
        <v>79.2674082227719</v>
      </c>
    </row>
    <row r="56" spans="1:18">
      <c r="A56" s="6">
        <v>-5</v>
      </c>
      <c r="B56" s="41">
        <v>0.02</v>
      </c>
      <c r="C56" s="41">
        <v>0.038</v>
      </c>
      <c r="D56" s="41">
        <v>0.0255</v>
      </c>
      <c r="E56" s="41">
        <v>0.0173</v>
      </c>
      <c r="F56" s="41">
        <v>0.02725</v>
      </c>
      <c r="G56" s="41">
        <v>0.01316667</v>
      </c>
      <c r="H56" s="41">
        <v>0.0509</v>
      </c>
      <c r="I56" s="41">
        <v>0.02283333</v>
      </c>
      <c r="J56" s="41">
        <v>0.02483333</v>
      </c>
      <c r="K56" s="32"/>
      <c r="L56" s="34">
        <v>0.0278333333333333</v>
      </c>
      <c r="M56" s="34">
        <v>0.01923889</v>
      </c>
      <c r="N56" s="34">
        <v>0.0328555533333333</v>
      </c>
      <c r="O56" s="32"/>
      <c r="P56" s="55">
        <v>59.9712683758071</v>
      </c>
      <c r="Q56" s="55">
        <v>41.4531964829688</v>
      </c>
      <c r="R56" s="55">
        <v>70.7924265840351</v>
      </c>
    </row>
    <row r="57" spans="1:18">
      <c r="A57" s="6">
        <v>-6</v>
      </c>
      <c r="B57" s="41">
        <v>0.018</v>
      </c>
      <c r="C57" s="41">
        <v>0.016</v>
      </c>
      <c r="D57" s="41">
        <v>0.0235</v>
      </c>
      <c r="E57" s="41">
        <v>0.0196</v>
      </c>
      <c r="F57" s="41">
        <v>0.01958333</v>
      </c>
      <c r="G57" s="41">
        <v>0.009833333</v>
      </c>
      <c r="H57" s="41">
        <v>0.0261</v>
      </c>
      <c r="I57" s="41">
        <v>0.01816667</v>
      </c>
      <c r="J57" s="41">
        <v>0.02166667</v>
      </c>
      <c r="K57" s="32"/>
      <c r="L57" s="34">
        <v>0.0191666666666667</v>
      </c>
      <c r="M57" s="34">
        <v>0.0163388876666667</v>
      </c>
      <c r="N57" s="34">
        <v>0.02197778</v>
      </c>
      <c r="O57" s="32"/>
      <c r="P57" s="55">
        <v>41.2975800192684</v>
      </c>
      <c r="Q57" s="55">
        <v>35.2046880438263</v>
      </c>
      <c r="R57" s="55">
        <v>47.3545632102196</v>
      </c>
    </row>
    <row r="58" spans="1:18">
      <c r="A58" s="6">
        <v>-7</v>
      </c>
      <c r="B58" s="41">
        <v>0.0102</v>
      </c>
      <c r="C58" s="41">
        <v>0.009166667</v>
      </c>
      <c r="D58" s="41">
        <v>0.01433333</v>
      </c>
      <c r="E58" s="41">
        <v>0.0103</v>
      </c>
      <c r="F58" s="41">
        <v>0.018</v>
      </c>
      <c r="G58" s="41">
        <v>0.01075</v>
      </c>
      <c r="H58" s="41">
        <v>0.0097</v>
      </c>
      <c r="I58" s="41">
        <v>0.008333333</v>
      </c>
      <c r="J58" s="41">
        <v>0.01458333</v>
      </c>
      <c r="K58" s="32"/>
      <c r="L58" s="34">
        <v>0.0112333323333333</v>
      </c>
      <c r="M58" s="34">
        <v>0.0130166666666667</v>
      </c>
      <c r="N58" s="34">
        <v>0.010872221</v>
      </c>
      <c r="O58" s="32"/>
      <c r="P58" s="55">
        <v>24.2039708305496</v>
      </c>
      <c r="Q58" s="55">
        <v>28.0464434739553</v>
      </c>
      <c r="R58" s="55">
        <v>23.425900003548</v>
      </c>
    </row>
    <row r="59" spans="1:18">
      <c r="A59" s="6">
        <v>-8</v>
      </c>
      <c r="B59" s="41">
        <v>0.0064</v>
      </c>
      <c r="C59" s="41">
        <v>0.00225</v>
      </c>
      <c r="D59" s="41">
        <v>0.014</v>
      </c>
      <c r="E59" s="41">
        <v>0.0028</v>
      </c>
      <c r="F59" s="41">
        <v>0.004583333</v>
      </c>
      <c r="G59" s="41">
        <v>0.01275</v>
      </c>
      <c r="H59" s="41">
        <v>0.0082</v>
      </c>
      <c r="I59" s="41">
        <v>0.008083333</v>
      </c>
      <c r="J59" s="41">
        <v>0.01133333</v>
      </c>
      <c r="K59" s="32"/>
      <c r="L59" s="34">
        <v>0.00755</v>
      </c>
      <c r="M59" s="34">
        <v>0.006711111</v>
      </c>
      <c r="N59" s="34">
        <v>0.00920555433333333</v>
      </c>
      <c r="O59" s="32"/>
      <c r="P59" s="55">
        <v>16.267655433677</v>
      </c>
      <c r="Q59" s="55">
        <v>14.4601379238622</v>
      </c>
      <c r="R59" s="55">
        <v>19.834806088829</v>
      </c>
    </row>
    <row r="60" spans="1:18">
      <c r="A60" s="6">
        <v>-10</v>
      </c>
      <c r="B60" s="41">
        <v>0.017</v>
      </c>
      <c r="C60" s="41">
        <v>0.0095</v>
      </c>
      <c r="D60" s="41">
        <v>0.005666667</v>
      </c>
      <c r="E60" s="41">
        <v>0.005</v>
      </c>
      <c r="F60" s="41">
        <v>0.01116667</v>
      </c>
      <c r="G60" s="41">
        <v>0.01716667</v>
      </c>
      <c r="H60" s="41">
        <v>0.0172</v>
      </c>
      <c r="I60" s="41">
        <v>0.01016667</v>
      </c>
      <c r="J60" s="41">
        <v>0.001166667</v>
      </c>
      <c r="K60" s="32"/>
      <c r="L60" s="34">
        <v>0.0107222223333333</v>
      </c>
      <c r="M60" s="34">
        <v>0.0111111133333333</v>
      </c>
      <c r="N60" s="34">
        <v>0.00951111233333333</v>
      </c>
      <c r="O60" s="32"/>
      <c r="P60" s="55">
        <v>23.1027044240984</v>
      </c>
      <c r="Q60" s="55">
        <v>23.9406308862518</v>
      </c>
      <c r="R60" s="55">
        <v>20.4931785734652</v>
      </c>
    </row>
    <row r="64" s="32" customFormat="1" ht="12.75" spans="1:1">
      <c r="A64" s="46" t="s">
        <v>394</v>
      </c>
    </row>
    <row r="65" s="32" customFormat="1" ht="12.75" spans="1:1">
      <c r="A65" s="46" t="s">
        <v>29</v>
      </c>
    </row>
    <row r="66" s="32" customFormat="1" ht="12.75" spans="1:17">
      <c r="A66" s="46" t="s">
        <v>2</v>
      </c>
      <c r="M66" s="56" t="s">
        <v>25</v>
      </c>
      <c r="Q66" s="46" t="s">
        <v>107</v>
      </c>
    </row>
    <row r="67" s="32" customFormat="1" spans="1:19">
      <c r="A67" s="32" t="s">
        <v>390</v>
      </c>
      <c r="B67" s="32" t="s">
        <v>391</v>
      </c>
      <c r="E67" s="134" t="s">
        <v>393</v>
      </c>
      <c r="F67" s="6"/>
      <c r="G67" s="6"/>
      <c r="H67" s="134" t="s">
        <v>392</v>
      </c>
      <c r="I67" s="6"/>
      <c r="J67" s="6"/>
      <c r="M67" s="32" t="s">
        <v>329</v>
      </c>
      <c r="N67" s="133" t="s">
        <v>396</v>
      </c>
      <c r="O67" s="133" t="s">
        <v>395</v>
      </c>
      <c r="P67" s="27"/>
      <c r="Q67" s="32" t="s">
        <v>329</v>
      </c>
      <c r="R67" s="133" t="s">
        <v>396</v>
      </c>
      <c r="S67" s="133" t="s">
        <v>395</v>
      </c>
    </row>
    <row r="68" s="32" customFormat="1" ht="12.75" spans="1:19">
      <c r="A68" s="32">
        <v>-4</v>
      </c>
      <c r="B68" s="32">
        <v>0.199706</v>
      </c>
      <c r="C68" s="32">
        <v>0.146739</v>
      </c>
      <c r="D68" s="32">
        <v>0.160579</v>
      </c>
      <c r="E68" s="32">
        <v>0.175891</v>
      </c>
      <c r="F68" s="32">
        <v>0.150099</v>
      </c>
      <c r="G68" s="32">
        <v>0.154177</v>
      </c>
      <c r="H68" s="32">
        <v>0.156031</v>
      </c>
      <c r="I68" s="32">
        <v>0.173885</v>
      </c>
      <c r="J68" s="32">
        <v>0.170504</v>
      </c>
      <c r="M68" s="34">
        <v>0.169008</v>
      </c>
      <c r="N68" s="34">
        <v>0.160055666666667</v>
      </c>
      <c r="O68" s="34">
        <v>0.166806666666667</v>
      </c>
      <c r="Q68" s="55">
        <v>100</v>
      </c>
      <c r="R68" s="55">
        <v>94.7030120862129</v>
      </c>
      <c r="S68" s="55">
        <v>98.6974975543564</v>
      </c>
    </row>
    <row r="69" s="32" customFormat="1" ht="12.75" spans="1:19">
      <c r="A69" s="32">
        <v>-5</v>
      </c>
      <c r="B69" s="32">
        <v>0.145087</v>
      </c>
      <c r="C69" s="32">
        <v>0.131159</v>
      </c>
      <c r="D69" s="32">
        <v>0.14316</v>
      </c>
      <c r="E69" s="32">
        <v>0.130274</v>
      </c>
      <c r="F69" s="32">
        <v>0.195402</v>
      </c>
      <c r="G69" s="32">
        <v>0.129515</v>
      </c>
      <c r="H69" s="32">
        <v>0.124411</v>
      </c>
      <c r="I69" s="32">
        <v>0.140171</v>
      </c>
      <c r="J69" s="32">
        <v>0.22551</v>
      </c>
      <c r="M69" s="34">
        <v>0.139802</v>
      </c>
      <c r="N69" s="34">
        <v>0.151730333333333</v>
      </c>
      <c r="O69" s="34">
        <v>0.163364</v>
      </c>
      <c r="Q69" s="55">
        <v>82.7191612231374</v>
      </c>
      <c r="R69" s="55">
        <v>89.7770125280066</v>
      </c>
      <c r="S69" s="55">
        <v>96.6605131118053</v>
      </c>
    </row>
    <row r="70" s="32" customFormat="1" ht="12.75" spans="1:19">
      <c r="A70" s="32">
        <v>-5.5</v>
      </c>
      <c r="B70" s="32">
        <v>0.1232</v>
      </c>
      <c r="C70" s="32">
        <v>0.123996</v>
      </c>
      <c r="E70" s="32">
        <v>0.133793</v>
      </c>
      <c r="F70" s="32">
        <v>0.120376</v>
      </c>
      <c r="G70" s="32">
        <v>0.146004</v>
      </c>
      <c r="H70" s="32">
        <v>0.175804</v>
      </c>
      <c r="I70" s="32">
        <v>0.098044</v>
      </c>
      <c r="J70" s="32">
        <v>0.173924</v>
      </c>
      <c r="M70" s="34">
        <v>0.123598</v>
      </c>
      <c r="N70" s="34">
        <v>0.133391</v>
      </c>
      <c r="O70" s="34">
        <v>0.149257333333333</v>
      </c>
      <c r="Q70" s="55">
        <v>73.131449398845</v>
      </c>
      <c r="R70" s="55">
        <v>78.9258496639212</v>
      </c>
      <c r="S70" s="55">
        <v>88.3137681845435</v>
      </c>
    </row>
    <row r="71" s="32" customFormat="1" ht="12.75" spans="1:19">
      <c r="A71" s="32">
        <v>-6</v>
      </c>
      <c r="B71" s="32">
        <v>0.103524</v>
      </c>
      <c r="C71" s="32">
        <v>0.090653</v>
      </c>
      <c r="D71" s="32">
        <v>0.082694</v>
      </c>
      <c r="E71" s="32">
        <v>0.136694</v>
      </c>
      <c r="F71" s="32">
        <v>0.153235</v>
      </c>
      <c r="G71" s="32">
        <v>0.176227</v>
      </c>
      <c r="H71" s="32">
        <v>0.109409</v>
      </c>
      <c r="I71" s="32">
        <v>0.172762</v>
      </c>
      <c r="J71" s="32">
        <v>0.169881</v>
      </c>
      <c r="M71" s="34">
        <v>0.0922903333333333</v>
      </c>
      <c r="N71" s="34">
        <v>0.155385333333333</v>
      </c>
      <c r="O71" s="34">
        <v>0.150684</v>
      </c>
      <c r="Q71" s="55">
        <v>54.6070797437596</v>
      </c>
      <c r="R71" s="55">
        <v>91.939632048976</v>
      </c>
      <c r="S71" s="55">
        <v>89.1579096847486</v>
      </c>
    </row>
    <row r="72" s="32" customFormat="1" ht="12.75" spans="1:19">
      <c r="A72" s="32">
        <v>-7</v>
      </c>
      <c r="C72" s="32">
        <v>0.091554</v>
      </c>
      <c r="D72" s="32">
        <v>0.070457</v>
      </c>
      <c r="E72" s="32">
        <v>0.12122</v>
      </c>
      <c r="F72" s="32">
        <v>0.104875</v>
      </c>
      <c r="G72" s="32">
        <v>0.134516</v>
      </c>
      <c r="H72" s="32">
        <v>0.125945</v>
      </c>
      <c r="I72" s="32">
        <v>0.174404</v>
      </c>
      <c r="J72" s="32">
        <v>0.107994</v>
      </c>
      <c r="M72" s="34">
        <v>0.0810055</v>
      </c>
      <c r="N72" s="34">
        <v>0.120203666666667</v>
      </c>
      <c r="O72" s="34">
        <v>0.136114333333333</v>
      </c>
      <c r="Q72" s="55">
        <v>47.9299796459339</v>
      </c>
      <c r="R72" s="55">
        <v>71.1230632080533</v>
      </c>
      <c r="S72" s="55">
        <v>80.5372132285651</v>
      </c>
    </row>
    <row r="73" s="32" customFormat="1" ht="12.75" spans="1:19">
      <c r="A73" s="32">
        <v>-8</v>
      </c>
      <c r="B73" s="32">
        <v>0.022775</v>
      </c>
      <c r="C73" s="32">
        <v>0.040947</v>
      </c>
      <c r="D73" s="32">
        <v>0.048832</v>
      </c>
      <c r="E73" s="32">
        <v>0.128476</v>
      </c>
      <c r="F73" s="32">
        <v>0.120914</v>
      </c>
      <c r="G73" s="32">
        <v>0.150832</v>
      </c>
      <c r="H73" s="32">
        <v>0.092843</v>
      </c>
      <c r="I73" s="32">
        <v>0.099736</v>
      </c>
      <c r="J73" s="32">
        <v>0.086498</v>
      </c>
      <c r="M73" s="34">
        <v>0.037518</v>
      </c>
      <c r="N73" s="34">
        <v>0.133407333333333</v>
      </c>
      <c r="O73" s="34">
        <v>0.0930256666666667</v>
      </c>
      <c r="Q73" s="55">
        <v>22.1989491621698</v>
      </c>
      <c r="R73" s="55">
        <v>78.9355139007226</v>
      </c>
      <c r="S73" s="55">
        <v>55.0421676291458</v>
      </c>
    </row>
    <row r="74" s="32" customFormat="1" ht="12.75" spans="1:19">
      <c r="A74" s="32">
        <v>-9</v>
      </c>
      <c r="B74" s="32">
        <v>0.015775</v>
      </c>
      <c r="D74" s="32">
        <v>0.001783</v>
      </c>
      <c r="E74" s="32">
        <v>0.128737</v>
      </c>
      <c r="F74" s="32">
        <v>0.10249</v>
      </c>
      <c r="G74" s="32">
        <v>0.139402</v>
      </c>
      <c r="H74" s="32">
        <v>0.03025</v>
      </c>
      <c r="I74" s="32">
        <v>0.002788</v>
      </c>
      <c r="J74" s="32">
        <v>0.047452</v>
      </c>
      <c r="M74" s="34">
        <v>0.008779</v>
      </c>
      <c r="N74" s="34">
        <v>0.123543</v>
      </c>
      <c r="O74" s="34">
        <v>0.02683</v>
      </c>
      <c r="Q74" s="55">
        <v>5.19442866609865</v>
      </c>
      <c r="R74" s="55">
        <v>73.0989065606362</v>
      </c>
      <c r="S74" s="55">
        <v>15.8749881662406</v>
      </c>
    </row>
    <row r="75" s="32" customFormat="1" ht="12.75" spans="1:19">
      <c r="A75" s="32">
        <v>-12</v>
      </c>
      <c r="B75" s="32">
        <v>0.037488</v>
      </c>
      <c r="C75" s="32">
        <v>-0.00482</v>
      </c>
      <c r="D75" s="32">
        <v>0.036779</v>
      </c>
      <c r="E75" s="32">
        <v>0.124677</v>
      </c>
      <c r="F75" s="32">
        <v>0.106815</v>
      </c>
      <c r="G75" s="32">
        <v>0.156505</v>
      </c>
      <c r="H75" s="32">
        <v>0.03382</v>
      </c>
      <c r="I75" s="32">
        <v>0.024688</v>
      </c>
      <c r="J75" s="32">
        <v>0.058089</v>
      </c>
      <c r="M75" s="34">
        <v>0.023149</v>
      </c>
      <c r="N75" s="34">
        <v>0.129332333333333</v>
      </c>
      <c r="O75" s="34">
        <v>0.0388656666666667</v>
      </c>
      <c r="Q75" s="55">
        <v>13.696984758118</v>
      </c>
      <c r="R75" s="55">
        <v>76.5243854334311</v>
      </c>
      <c r="S75" s="55">
        <v>22.9963473129477</v>
      </c>
    </row>
    <row r="76" s="32" customFormat="1" ht="12.75" spans="17:19">
      <c r="Q76" s="55"/>
      <c r="R76" s="55"/>
      <c r="S76" s="55"/>
    </row>
    <row r="77" s="32" customFormat="1" ht="12.75" spans="17:19">
      <c r="Q77" s="55"/>
      <c r="R77" s="55"/>
      <c r="S77" s="55"/>
    </row>
    <row r="78" s="32" customFormat="1" ht="12.75" spans="1:19">
      <c r="A78" s="46" t="s">
        <v>3</v>
      </c>
      <c r="Q78" s="55"/>
      <c r="R78" s="55"/>
      <c r="S78" s="55"/>
    </row>
    <row r="79" s="32" customFormat="1" spans="1:19">
      <c r="A79" s="32" t="s">
        <v>390</v>
      </c>
      <c r="B79" s="32" t="s">
        <v>391</v>
      </c>
      <c r="E79" s="134" t="s">
        <v>393</v>
      </c>
      <c r="F79" s="6"/>
      <c r="G79" s="6"/>
      <c r="H79" s="134" t="s">
        <v>392</v>
      </c>
      <c r="I79" s="6"/>
      <c r="J79" s="6"/>
      <c r="M79" s="32" t="s">
        <v>329</v>
      </c>
      <c r="N79" s="133" t="s">
        <v>396</v>
      </c>
      <c r="O79" s="133" t="s">
        <v>395</v>
      </c>
      <c r="P79" s="27"/>
      <c r="Q79" s="32" t="s">
        <v>329</v>
      </c>
      <c r="R79" s="133" t="s">
        <v>396</v>
      </c>
      <c r="S79" s="133" t="s">
        <v>395</v>
      </c>
    </row>
    <row r="80" s="32" customFormat="1" ht="12.75" spans="1:19">
      <c r="A80" s="32">
        <v>-4</v>
      </c>
      <c r="B80" s="32">
        <v>0.194403</v>
      </c>
      <c r="C80" s="32">
        <v>0.178367</v>
      </c>
      <c r="D80" s="32">
        <v>0.170706</v>
      </c>
      <c r="E80" s="32">
        <v>0.195744</v>
      </c>
      <c r="F80" s="32">
        <v>0.196149</v>
      </c>
      <c r="G80" s="32">
        <v>0.202563</v>
      </c>
      <c r="H80" s="32">
        <v>0.190699</v>
      </c>
      <c r="I80" s="32">
        <v>0.182797</v>
      </c>
      <c r="J80" s="32">
        <v>0.192675</v>
      </c>
      <c r="M80" s="34">
        <v>0.181158666666667</v>
      </c>
      <c r="N80" s="34">
        <v>0.198152</v>
      </c>
      <c r="O80" s="34">
        <v>0.188723666666667</v>
      </c>
      <c r="Q80" s="55">
        <v>100</v>
      </c>
      <c r="R80" s="55">
        <v>109.380359022294</v>
      </c>
      <c r="S80" s="55">
        <v>104.175897371733</v>
      </c>
    </row>
    <row r="81" s="32" customFormat="1" ht="12.75" spans="1:19">
      <c r="A81" s="32">
        <v>-5</v>
      </c>
      <c r="B81" s="32">
        <v>0.161095</v>
      </c>
      <c r="C81" s="32">
        <v>0.151377</v>
      </c>
      <c r="D81" s="32">
        <v>0.139316</v>
      </c>
      <c r="E81" s="32">
        <v>0.171457</v>
      </c>
      <c r="F81" s="32">
        <v>0.189802</v>
      </c>
      <c r="G81" s="32">
        <v>0.180141</v>
      </c>
      <c r="H81" s="32">
        <v>0.156089</v>
      </c>
      <c r="I81" s="32">
        <v>0.159658</v>
      </c>
      <c r="J81" s="32">
        <v>0.163972</v>
      </c>
      <c r="M81" s="34">
        <v>0.150596</v>
      </c>
      <c r="N81" s="34">
        <v>0.180466666666667</v>
      </c>
      <c r="O81" s="34">
        <v>0.159906333333333</v>
      </c>
      <c r="Q81" s="55">
        <v>83.1293378180453</v>
      </c>
      <c r="R81" s="55">
        <v>99.6180144109399</v>
      </c>
      <c r="S81" s="55">
        <v>88.2686631976389</v>
      </c>
    </row>
    <row r="82" s="32" customFormat="1" ht="12.75" spans="1:19">
      <c r="A82" s="32">
        <v>-5.5</v>
      </c>
      <c r="B82" s="32">
        <v>0.127034</v>
      </c>
      <c r="C82" s="32">
        <v>0.111358</v>
      </c>
      <c r="D82" s="32">
        <v>0.118913</v>
      </c>
      <c r="E82" s="32">
        <v>0.179674</v>
      </c>
      <c r="F82" s="32">
        <v>0.18091</v>
      </c>
      <c r="G82" s="32">
        <v>0.17093</v>
      </c>
      <c r="H82" s="32">
        <v>0.144422</v>
      </c>
      <c r="I82" s="32">
        <v>0.144908</v>
      </c>
      <c r="J82" s="32">
        <v>0.162865</v>
      </c>
      <c r="M82" s="34">
        <v>0.119101666666667</v>
      </c>
      <c r="N82" s="34">
        <v>0.177171333333333</v>
      </c>
      <c r="O82" s="34">
        <v>0.150731666666667</v>
      </c>
      <c r="Q82" s="55">
        <v>65.7443934966769</v>
      </c>
      <c r="R82" s="55">
        <v>97.7989828437686</v>
      </c>
      <c r="S82" s="55">
        <v>83.2042261295807</v>
      </c>
    </row>
    <row r="83" s="32" customFormat="1" ht="12.75" spans="1:19">
      <c r="A83" s="32">
        <v>-6</v>
      </c>
      <c r="B83" s="32">
        <v>0.088678</v>
      </c>
      <c r="C83" s="32">
        <v>0.08852</v>
      </c>
      <c r="D83" s="32">
        <v>0.089456</v>
      </c>
      <c r="E83" s="32">
        <v>0.16936</v>
      </c>
      <c r="F83" s="32">
        <v>0.177643</v>
      </c>
      <c r="G83" s="32">
        <v>0.168662</v>
      </c>
      <c r="H83" s="32">
        <v>0.114214</v>
      </c>
      <c r="I83" s="32">
        <v>0.120444</v>
      </c>
      <c r="J83" s="32">
        <v>0.128132</v>
      </c>
      <c r="M83" s="34">
        <v>0.0888846666666667</v>
      </c>
      <c r="N83" s="34">
        <v>0.171888333333333</v>
      </c>
      <c r="O83" s="34">
        <v>0.12093</v>
      </c>
      <c r="Q83" s="55">
        <v>49.0645401084869</v>
      </c>
      <c r="R83" s="55">
        <v>94.8827547122596</v>
      </c>
      <c r="S83" s="55">
        <v>66.7536376951328</v>
      </c>
    </row>
    <row r="84" s="32" customFormat="1" ht="12.75" spans="1:19">
      <c r="A84" s="32">
        <v>-7</v>
      </c>
      <c r="B84" s="32">
        <v>0.02035</v>
      </c>
      <c r="C84" s="32">
        <v>0.027158</v>
      </c>
      <c r="D84" s="32">
        <v>0.028167</v>
      </c>
      <c r="E84" s="32">
        <v>0.147085</v>
      </c>
      <c r="F84" s="32">
        <v>0.156199</v>
      </c>
      <c r="G84" s="32">
        <v>0.143017</v>
      </c>
      <c r="H84" s="32">
        <v>0.06515</v>
      </c>
      <c r="I84" s="32">
        <v>0.069181</v>
      </c>
      <c r="J84" s="32">
        <v>0.076802</v>
      </c>
      <c r="M84" s="34">
        <v>0.025225</v>
      </c>
      <c r="N84" s="34">
        <v>0.148767</v>
      </c>
      <c r="O84" s="34">
        <v>0.0703776666666667</v>
      </c>
      <c r="Q84" s="55">
        <v>13.924257924913</v>
      </c>
      <c r="R84" s="55">
        <v>82.1197256180586</v>
      </c>
      <c r="S84" s="55">
        <v>38.8486336103158</v>
      </c>
    </row>
    <row r="85" s="32" customFormat="1" ht="12.75" spans="1:19">
      <c r="A85" s="32">
        <v>-8</v>
      </c>
      <c r="B85" s="32">
        <v>0.004321</v>
      </c>
      <c r="C85" s="32">
        <v>0.008704</v>
      </c>
      <c r="D85" s="32">
        <v>0.007153</v>
      </c>
      <c r="E85" s="32">
        <v>0.135104</v>
      </c>
      <c r="F85" s="32">
        <v>0.130934</v>
      </c>
      <c r="G85" s="32">
        <v>0.133049</v>
      </c>
      <c r="H85" s="32">
        <v>0.041912</v>
      </c>
      <c r="I85" s="32">
        <v>0.049745</v>
      </c>
      <c r="J85" s="32">
        <v>0.050435</v>
      </c>
      <c r="M85" s="34">
        <v>0.006726</v>
      </c>
      <c r="N85" s="34">
        <v>0.133029</v>
      </c>
      <c r="O85" s="34">
        <v>0.047364</v>
      </c>
      <c r="Q85" s="55">
        <v>3.71276744511257</v>
      </c>
      <c r="R85" s="55">
        <v>73.4323134784241</v>
      </c>
      <c r="S85" s="55">
        <v>26.1450367633529</v>
      </c>
    </row>
    <row r="86" s="32" customFormat="1" ht="12.75" spans="1:19">
      <c r="A86" s="32">
        <v>-9</v>
      </c>
      <c r="B86" s="32">
        <v>0.006235</v>
      </c>
      <c r="C86" s="32">
        <v>0.003803</v>
      </c>
      <c r="D86" s="32">
        <v>0.005578</v>
      </c>
      <c r="E86" s="32">
        <v>0.131738</v>
      </c>
      <c r="F86" s="32">
        <v>0.136109</v>
      </c>
      <c r="G86" s="32">
        <v>0.140016</v>
      </c>
      <c r="H86" s="32">
        <v>0.045937</v>
      </c>
      <c r="I86" s="32">
        <v>0.047421</v>
      </c>
      <c r="J86" s="32">
        <v>0.049135</v>
      </c>
      <c r="M86" s="34">
        <v>0.00520533333333333</v>
      </c>
      <c r="N86" s="34">
        <v>0.135954333333333</v>
      </c>
      <c r="O86" s="34">
        <v>0.0474976666666667</v>
      </c>
      <c r="Q86" s="55">
        <v>2.87335595316076</v>
      </c>
      <c r="R86" s="55">
        <v>75.0471041959535</v>
      </c>
      <c r="S86" s="55">
        <v>26.2188210702957</v>
      </c>
    </row>
    <row r="87" s="32" customFormat="1" ht="12.75" spans="1:19">
      <c r="A87" s="32">
        <v>-12</v>
      </c>
      <c r="B87" s="32">
        <v>0.004772</v>
      </c>
      <c r="C87" s="32">
        <v>0.005019</v>
      </c>
      <c r="D87" s="32">
        <v>0.003916</v>
      </c>
      <c r="E87" s="32">
        <v>0.141759</v>
      </c>
      <c r="F87" s="32">
        <v>0.141579</v>
      </c>
      <c r="G87" s="32">
        <v>0.139034</v>
      </c>
      <c r="H87" s="32">
        <v>0.046672</v>
      </c>
      <c r="I87" s="32">
        <v>0.052425</v>
      </c>
      <c r="J87" s="32">
        <v>0.056005</v>
      </c>
      <c r="M87" s="34">
        <v>0.004569</v>
      </c>
      <c r="N87" s="34">
        <v>0.140790666666667</v>
      </c>
      <c r="O87" s="34">
        <v>0.0517006666666667</v>
      </c>
      <c r="Q87" s="55">
        <v>2.52209849192973</v>
      </c>
      <c r="R87" s="55">
        <v>77.7167713017686</v>
      </c>
      <c r="S87" s="55">
        <v>28.5388867217688</v>
      </c>
    </row>
    <row r="88" s="32" customFormat="1" ht="12.75" spans="17:19">
      <c r="Q88" s="55"/>
      <c r="R88" s="55"/>
      <c r="S88" s="55"/>
    </row>
    <row r="89" s="32" customFormat="1" ht="12.75" spans="17:19">
      <c r="Q89" s="55"/>
      <c r="R89" s="55"/>
      <c r="S89" s="55"/>
    </row>
    <row r="90" s="32" customFormat="1" ht="12.75" spans="1:19">
      <c r="A90" s="46" t="s">
        <v>4</v>
      </c>
      <c r="Q90" s="55"/>
      <c r="R90" s="55"/>
      <c r="S90" s="55"/>
    </row>
    <row r="91" s="32" customFormat="1" spans="1:19">
      <c r="A91" s="32" t="s">
        <v>390</v>
      </c>
      <c r="B91" s="32" t="s">
        <v>391</v>
      </c>
      <c r="E91" s="134" t="s">
        <v>393</v>
      </c>
      <c r="F91" s="6"/>
      <c r="G91" s="6"/>
      <c r="H91" s="134" t="s">
        <v>392</v>
      </c>
      <c r="I91" s="6"/>
      <c r="J91" s="6"/>
      <c r="M91" s="32" t="s">
        <v>329</v>
      </c>
      <c r="N91" s="133" t="s">
        <v>396</v>
      </c>
      <c r="O91" s="133" t="s">
        <v>395</v>
      </c>
      <c r="P91" s="27"/>
      <c r="Q91" s="32" t="s">
        <v>329</v>
      </c>
      <c r="R91" s="133" t="s">
        <v>396</v>
      </c>
      <c r="S91" s="133" t="s">
        <v>395</v>
      </c>
    </row>
    <row r="92" s="32" customFormat="1" ht="12.75" spans="1:19">
      <c r="A92" s="32">
        <v>-4</v>
      </c>
      <c r="B92" s="32">
        <v>0.173281</v>
      </c>
      <c r="C92" s="32">
        <v>0.183885</v>
      </c>
      <c r="D92" s="32">
        <v>0.167891</v>
      </c>
      <c r="E92" s="32">
        <v>0.201085</v>
      </c>
      <c r="F92" s="32">
        <v>0.194063</v>
      </c>
      <c r="G92" s="32">
        <v>0.195175</v>
      </c>
      <c r="H92" s="32">
        <v>0.18868</v>
      </c>
      <c r="I92" s="32">
        <v>0.173318</v>
      </c>
      <c r="J92" s="32">
        <v>0.154555</v>
      </c>
      <c r="M92" s="34">
        <v>0.175019</v>
      </c>
      <c r="N92" s="34">
        <v>0.196774333333333</v>
      </c>
      <c r="O92" s="34">
        <v>0.172184333333333</v>
      </c>
      <c r="Q92" s="55">
        <v>100</v>
      </c>
      <c r="R92" s="55">
        <v>112.430269475505</v>
      </c>
      <c r="S92" s="55">
        <v>98.3803663221326</v>
      </c>
    </row>
    <row r="93" s="32" customFormat="1" ht="12.75" spans="1:19">
      <c r="A93" s="32">
        <v>-5</v>
      </c>
      <c r="B93" s="32">
        <v>0.142358</v>
      </c>
      <c r="C93" s="32">
        <v>0.135349</v>
      </c>
      <c r="D93" s="32">
        <v>0.13606</v>
      </c>
      <c r="E93" s="32">
        <v>0.166471</v>
      </c>
      <c r="F93" s="32">
        <v>0.168733</v>
      </c>
      <c r="G93" s="32">
        <v>0.174244</v>
      </c>
      <c r="H93" s="32">
        <v>0.159056</v>
      </c>
      <c r="I93" s="32">
        <v>0.157683</v>
      </c>
      <c r="J93" s="32">
        <v>0.15195</v>
      </c>
      <c r="M93" s="34">
        <v>0.137922333333333</v>
      </c>
      <c r="N93" s="34">
        <v>0.169816</v>
      </c>
      <c r="O93" s="34">
        <v>0.156229666666667</v>
      </c>
      <c r="Q93" s="55">
        <v>78.8042060195369</v>
      </c>
      <c r="R93" s="55">
        <v>97.0271799061816</v>
      </c>
      <c r="S93" s="55">
        <v>89.2644036742678</v>
      </c>
    </row>
    <row r="94" s="32" customFormat="1" ht="12.75" spans="1:19">
      <c r="A94" s="32">
        <v>-5.5</v>
      </c>
      <c r="B94" s="32">
        <v>0.118433</v>
      </c>
      <c r="C94" s="32">
        <v>0.107931</v>
      </c>
      <c r="D94" s="32">
        <v>0.11018</v>
      </c>
      <c r="E94" s="32">
        <v>0.158247</v>
      </c>
      <c r="F94" s="32">
        <v>0.181768</v>
      </c>
      <c r="G94" s="32">
        <v>0.15848</v>
      </c>
      <c r="H94" s="32">
        <v>0.132164</v>
      </c>
      <c r="I94" s="32">
        <v>0.138666</v>
      </c>
      <c r="J94" s="32">
        <v>0.132604</v>
      </c>
      <c r="M94" s="34">
        <v>0.112181333333333</v>
      </c>
      <c r="N94" s="34">
        <v>0.166165</v>
      </c>
      <c r="O94" s="34">
        <v>0.134478</v>
      </c>
      <c r="Q94" s="55">
        <v>64.0966599816782</v>
      </c>
      <c r="R94" s="55">
        <v>94.9411206783264</v>
      </c>
      <c r="S94" s="55">
        <v>76.8362292094001</v>
      </c>
    </row>
    <row r="95" s="32" customFormat="1" ht="12.75" spans="1:19">
      <c r="A95" s="32">
        <v>-6</v>
      </c>
      <c r="B95" s="32">
        <v>0.099053</v>
      </c>
      <c r="C95" s="32">
        <v>0.086852</v>
      </c>
      <c r="D95" s="32">
        <v>0.077173</v>
      </c>
      <c r="E95" s="32">
        <v>0.155057</v>
      </c>
      <c r="F95" s="32">
        <v>0.163945</v>
      </c>
      <c r="G95" s="32">
        <v>0.157731</v>
      </c>
      <c r="H95" s="32">
        <v>0.115151</v>
      </c>
      <c r="I95" s="32">
        <v>0.117911</v>
      </c>
      <c r="J95" s="32">
        <v>0.117111</v>
      </c>
      <c r="M95" s="34">
        <v>0.0876926666666667</v>
      </c>
      <c r="N95" s="34">
        <v>0.158911</v>
      </c>
      <c r="O95" s="34">
        <v>0.116724333333333</v>
      </c>
      <c r="Q95" s="55">
        <v>50.1046553040908</v>
      </c>
      <c r="R95" s="55">
        <v>90.7964278164085</v>
      </c>
      <c r="S95" s="55">
        <v>66.6923781608473</v>
      </c>
    </row>
    <row r="96" s="32" customFormat="1" ht="12.75" spans="1:19">
      <c r="A96" s="32">
        <v>-7</v>
      </c>
      <c r="B96" s="32">
        <v>0.021163</v>
      </c>
      <c r="C96" s="32">
        <v>0.024149</v>
      </c>
      <c r="D96" s="32">
        <v>0.02264</v>
      </c>
      <c r="E96" s="32">
        <v>0.12777</v>
      </c>
      <c r="F96" s="32">
        <v>0.143345</v>
      </c>
      <c r="G96" s="32">
        <v>0.139255</v>
      </c>
      <c r="H96" s="32">
        <v>0.059842</v>
      </c>
      <c r="I96" s="32">
        <v>0.066791</v>
      </c>
      <c r="J96" s="32">
        <v>0.071889</v>
      </c>
      <c r="M96" s="34">
        <v>0.0226506666666667</v>
      </c>
      <c r="N96" s="34">
        <v>0.13679</v>
      </c>
      <c r="O96" s="34">
        <v>0.066174</v>
      </c>
      <c r="Q96" s="55">
        <v>12.9418329819429</v>
      </c>
      <c r="R96" s="55">
        <v>78.1572286437472</v>
      </c>
      <c r="S96" s="55">
        <v>37.8096092424251</v>
      </c>
    </row>
    <row r="97" s="32" customFormat="1" ht="12.75" spans="1:19">
      <c r="A97" s="32">
        <v>-8</v>
      </c>
      <c r="B97" s="32">
        <v>0.006625</v>
      </c>
      <c r="C97" s="32">
        <v>0.006146</v>
      </c>
      <c r="D97" s="32">
        <v>0.004316</v>
      </c>
      <c r="E97" s="32">
        <v>0.125385</v>
      </c>
      <c r="F97" s="32">
        <v>0.126084</v>
      </c>
      <c r="G97" s="32">
        <v>0.136622</v>
      </c>
      <c r="H97" s="32">
        <v>0.039687</v>
      </c>
      <c r="I97" s="32">
        <v>0.048909</v>
      </c>
      <c r="J97" s="32">
        <v>0.04545</v>
      </c>
      <c r="M97" s="34">
        <v>0.00569566666666667</v>
      </c>
      <c r="N97" s="34">
        <v>0.129363666666667</v>
      </c>
      <c r="O97" s="34">
        <v>0.044682</v>
      </c>
      <c r="Q97" s="55">
        <v>3.25431334121819</v>
      </c>
      <c r="R97" s="55">
        <v>73.9140702818932</v>
      </c>
      <c r="S97" s="55">
        <v>25.5297996217554</v>
      </c>
    </row>
    <row r="98" s="32" customFormat="1" ht="12.75" spans="1:19">
      <c r="A98" s="32">
        <v>-9</v>
      </c>
      <c r="B98" s="32">
        <v>0.007481</v>
      </c>
      <c r="C98" s="32">
        <v>0.004826</v>
      </c>
      <c r="D98" s="32">
        <v>0.006968</v>
      </c>
      <c r="E98" s="32">
        <v>0.12904</v>
      </c>
      <c r="F98" s="32">
        <v>0.133304</v>
      </c>
      <c r="G98" s="32">
        <v>0.134344</v>
      </c>
      <c r="H98" s="32">
        <v>0.046017</v>
      </c>
      <c r="I98" s="32">
        <v>0.048475</v>
      </c>
      <c r="J98" s="32">
        <v>0.047395</v>
      </c>
      <c r="M98" s="34">
        <v>0.006425</v>
      </c>
      <c r="N98" s="34">
        <v>0.132229333333333</v>
      </c>
      <c r="O98" s="34">
        <v>0.0472956666666667</v>
      </c>
      <c r="Q98" s="55">
        <v>3.67103000245688</v>
      </c>
      <c r="R98" s="55">
        <v>75.5514163224183</v>
      </c>
      <c r="S98" s="55">
        <v>27.0231612948689</v>
      </c>
    </row>
    <row r="99" s="32" customFormat="1" ht="12.75" spans="1:19">
      <c r="A99" s="32">
        <v>-12</v>
      </c>
      <c r="B99" s="32">
        <v>0.008157</v>
      </c>
      <c r="C99" s="32">
        <v>0.005815</v>
      </c>
      <c r="D99" s="32">
        <v>0.005097</v>
      </c>
      <c r="E99" s="32">
        <v>0.147871</v>
      </c>
      <c r="F99" s="32">
        <v>0.148773</v>
      </c>
      <c r="G99" s="32">
        <v>0.14379</v>
      </c>
      <c r="H99" s="32">
        <v>0.057338</v>
      </c>
      <c r="I99" s="32">
        <v>0.054232</v>
      </c>
      <c r="J99" s="32">
        <v>0.058967</v>
      </c>
      <c r="M99" s="34">
        <v>0.00635633333333333</v>
      </c>
      <c r="N99" s="34">
        <v>0.146811333333333</v>
      </c>
      <c r="O99" s="34">
        <v>0.0568456666666667</v>
      </c>
      <c r="Q99" s="55">
        <v>3.63179616689236</v>
      </c>
      <c r="R99" s="55">
        <v>83.8830831700177</v>
      </c>
      <c r="S99" s="55">
        <v>32.4797117265364</v>
      </c>
    </row>
    <row r="100" s="32" customFormat="1" ht="12.75"/>
    <row r="101" s="32" customFormat="1" ht="12.75"/>
  </sheetData>
  <mergeCells count="24">
    <mergeCell ref="B3:D3"/>
    <mergeCell ref="E3:G3"/>
    <mergeCell ref="H3:J3"/>
    <mergeCell ref="B14:D14"/>
    <mergeCell ref="E14:G14"/>
    <mergeCell ref="H14:J14"/>
    <mergeCell ref="B28:D28"/>
    <mergeCell ref="E28:G28"/>
    <mergeCell ref="H28:J28"/>
    <mergeCell ref="B40:D40"/>
    <mergeCell ref="E40:G40"/>
    <mergeCell ref="H40:J40"/>
    <mergeCell ref="B52:D52"/>
    <mergeCell ref="E52:G52"/>
    <mergeCell ref="H52:J52"/>
    <mergeCell ref="B67:D67"/>
    <mergeCell ref="E67:G67"/>
    <mergeCell ref="H67:J67"/>
    <mergeCell ref="B79:D79"/>
    <mergeCell ref="E79:G79"/>
    <mergeCell ref="H79:J79"/>
    <mergeCell ref="B91:D91"/>
    <mergeCell ref="E91:G91"/>
    <mergeCell ref="H91:J91"/>
  </mergeCells>
  <pageMargins left="0.75" right="0.75" top="1" bottom="1" header="0.5" footer="0.5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9"/>
  <sheetViews>
    <sheetView zoomScale="85" zoomScaleNormal="85" workbookViewId="0">
      <selection activeCell="Q11" sqref="Q11"/>
    </sheetView>
  </sheetViews>
  <sheetFormatPr defaultColWidth="9" defaultRowHeight="12.75"/>
  <cols>
    <col min="1" max="1" width="14.3333333333333" style="32" customWidth="1"/>
    <col min="2" max="3" width="10" style="32"/>
    <col min="4" max="7" width="9.33333333333333" style="32"/>
    <col min="8" max="10" width="10.3333333333333" style="32"/>
    <col min="11" max="12" width="9.33333333333333" style="32"/>
    <col min="13" max="14" width="16.5583333333333" style="32" customWidth="1"/>
    <col min="15" max="15" width="9" style="32"/>
    <col min="16" max="16" width="11.2166666666667" style="32" customWidth="1"/>
    <col min="17" max="19" width="17" style="32" customWidth="1"/>
    <col min="20" max="20" width="12.6666666666667" style="32"/>
    <col min="21" max="16384" width="9" style="32"/>
  </cols>
  <sheetData>
    <row r="1" spans="1:4">
      <c r="A1" s="46" t="s">
        <v>397</v>
      </c>
      <c r="B1" s="46"/>
      <c r="C1" s="46"/>
      <c r="D1" s="46"/>
    </row>
    <row r="2" spans="1:1">
      <c r="A2" s="46" t="s">
        <v>26</v>
      </c>
    </row>
    <row r="3" s="27" customFormat="1" ht="13.5" spans="1:18">
      <c r="A3" s="32" t="s">
        <v>390</v>
      </c>
      <c r="B3" s="32" t="s">
        <v>391</v>
      </c>
      <c r="C3" s="32"/>
      <c r="D3" s="32"/>
      <c r="E3" s="134" t="s">
        <v>392</v>
      </c>
      <c r="F3" s="6"/>
      <c r="G3" s="6"/>
      <c r="H3" s="134" t="s">
        <v>393</v>
      </c>
      <c r="I3" s="6"/>
      <c r="J3" s="6"/>
      <c r="K3" s="32"/>
      <c r="L3" s="32"/>
      <c r="M3" s="32"/>
      <c r="N3" s="32"/>
      <c r="O3" s="32"/>
      <c r="P3" s="32"/>
      <c r="Q3" s="32"/>
      <c r="R3" s="32"/>
    </row>
    <row r="4" spans="1:22">
      <c r="A4" s="6">
        <v>-4</v>
      </c>
      <c r="B4" s="47">
        <v>100</v>
      </c>
      <c r="C4" s="42">
        <v>100</v>
      </c>
      <c r="D4" s="55">
        <v>100</v>
      </c>
      <c r="E4" s="47">
        <v>103.877790834313</v>
      </c>
      <c r="F4" s="42">
        <v>107.875378623972</v>
      </c>
      <c r="G4" s="55">
        <v>108.392218453613</v>
      </c>
      <c r="H4" s="47">
        <v>122.16999608304</v>
      </c>
      <c r="I4" s="42">
        <v>126.482042405885</v>
      </c>
      <c r="J4" s="55">
        <v>114.265873737867</v>
      </c>
      <c r="O4" s="34"/>
      <c r="P4" s="34"/>
      <c r="Q4" s="34"/>
      <c r="T4" s="55"/>
      <c r="U4" s="55"/>
      <c r="V4" s="55"/>
    </row>
    <row r="5" spans="1:22">
      <c r="A5" s="6">
        <v>-5</v>
      </c>
      <c r="B5" s="47">
        <v>74.0697218958089</v>
      </c>
      <c r="C5" s="42">
        <v>86.5858935525746</v>
      </c>
      <c r="D5" s="55">
        <v>73.0568749071278</v>
      </c>
      <c r="E5" s="47">
        <v>78.8875832354093</v>
      </c>
      <c r="F5" s="42">
        <v>104.197317178711</v>
      </c>
      <c r="G5" s="55">
        <v>79.4547771523866</v>
      </c>
      <c r="H5" s="47">
        <v>94.0853897375636</v>
      </c>
      <c r="I5" s="42">
        <v>126.828212894851</v>
      </c>
      <c r="J5" s="55">
        <v>102.474018892471</v>
      </c>
      <c r="O5" s="34"/>
      <c r="P5" s="34"/>
      <c r="Q5" s="34"/>
      <c r="T5" s="55"/>
      <c r="U5" s="55"/>
      <c r="V5" s="55"/>
    </row>
    <row r="6" spans="1:22">
      <c r="A6" s="6">
        <v>-5.5</v>
      </c>
      <c r="B6" s="47">
        <v>54.210732471602</v>
      </c>
      <c r="C6" s="42">
        <v>75.1622674167027</v>
      </c>
      <c r="D6" s="55">
        <v>54.3342399275547</v>
      </c>
      <c r="E6" s="47">
        <v>51.9388954171563</v>
      </c>
      <c r="F6" s="42">
        <v>97.0142795326698</v>
      </c>
      <c r="G6" s="55">
        <v>66.8174059587845</v>
      </c>
      <c r="H6" s="47">
        <v>77.4774774774775</v>
      </c>
      <c r="I6" s="42">
        <v>120.683686715707</v>
      </c>
      <c r="J6" s="55">
        <v>77.832542233154</v>
      </c>
      <c r="O6" s="34"/>
      <c r="P6" s="34"/>
      <c r="Q6" s="34"/>
      <c r="T6" s="55"/>
      <c r="U6" s="55"/>
      <c r="V6" s="55"/>
    </row>
    <row r="7" spans="1:22">
      <c r="A7" s="6">
        <v>-6</v>
      </c>
      <c r="B7" s="47">
        <v>33.2941637289463</v>
      </c>
      <c r="C7" s="42">
        <v>59.4980527909996</v>
      </c>
      <c r="D7" s="55">
        <v>39.9024916643273</v>
      </c>
      <c r="E7" s="47">
        <v>39.3262828045437</v>
      </c>
      <c r="F7" s="42">
        <v>83.4270878407616</v>
      </c>
      <c r="G7" s="55">
        <v>68.6045993616046</v>
      </c>
      <c r="H7" s="47">
        <v>58.9110849980415</v>
      </c>
      <c r="I7" s="42">
        <v>110.428385980095</v>
      </c>
      <c r="J7" s="55">
        <v>85.8107488072987</v>
      </c>
      <c r="O7" s="34"/>
      <c r="P7" s="34"/>
      <c r="Q7" s="34"/>
      <c r="T7" s="55"/>
      <c r="U7" s="55"/>
      <c r="V7" s="55"/>
    </row>
    <row r="8" spans="1:22">
      <c r="A8" s="6">
        <v>-7</v>
      </c>
      <c r="B8" s="47">
        <v>2.27183705444575</v>
      </c>
      <c r="C8" s="42">
        <v>25.5300735612289</v>
      </c>
      <c r="D8" s="55">
        <v>20.9217936918267</v>
      </c>
      <c r="E8" s="47">
        <v>26.948687818253</v>
      </c>
      <c r="F8" s="42">
        <v>58.3297273907399</v>
      </c>
      <c r="G8" s="55">
        <v>33.2111494228718</v>
      </c>
      <c r="H8" s="47">
        <v>62.4755189972581</v>
      </c>
      <c r="I8" s="42">
        <v>115.144958892254</v>
      </c>
      <c r="J8" s="55">
        <v>74.3339199274126</v>
      </c>
      <c r="O8" s="34"/>
      <c r="P8" s="34"/>
      <c r="Q8" s="34"/>
      <c r="T8" s="55"/>
      <c r="U8" s="55"/>
      <c r="V8" s="55"/>
    </row>
    <row r="9" spans="1:22">
      <c r="A9" s="6">
        <v>-8</v>
      </c>
      <c r="B9" s="47">
        <v>-2.11515863689777</v>
      </c>
      <c r="C9" s="42">
        <v>11.8130679359585</v>
      </c>
      <c r="D9" s="55">
        <v>2.30989210911872</v>
      </c>
      <c r="E9" s="47">
        <v>15.1586368977673</v>
      </c>
      <c r="F9" s="42">
        <v>49.8918217221982</v>
      </c>
      <c r="G9" s="55">
        <v>35.7123380561671</v>
      </c>
      <c r="H9" s="47">
        <v>60.6737171954563</v>
      </c>
      <c r="I9" s="42">
        <v>108.610990913025</v>
      </c>
      <c r="J9" s="55">
        <v>92.1236892854168</v>
      </c>
      <c r="O9" s="34"/>
      <c r="P9" s="34"/>
      <c r="Q9" s="34"/>
      <c r="T9" s="55"/>
      <c r="U9" s="55"/>
      <c r="V9" s="55"/>
    </row>
    <row r="10" spans="1:22">
      <c r="A10" s="6">
        <v>-9</v>
      </c>
      <c r="B10" s="47">
        <v>-0.744222483352918</v>
      </c>
      <c r="C10" s="42">
        <v>8.3513630463003</v>
      </c>
      <c r="D10" s="55">
        <v>5.21459033414947</v>
      </c>
      <c r="E10" s="47">
        <v>27.536231884058</v>
      </c>
      <c r="F10" s="42">
        <v>49.762007788836</v>
      </c>
      <c r="G10" s="55">
        <v>60.3278668027009</v>
      </c>
      <c r="H10" s="47">
        <v>84.4888366627497</v>
      </c>
      <c r="I10" s="42">
        <v>113.71700562527</v>
      </c>
      <c r="J10" s="55">
        <v>80.468537746508</v>
      </c>
      <c r="O10" s="34"/>
      <c r="P10" s="34"/>
      <c r="Q10" s="34"/>
      <c r="T10" s="55"/>
      <c r="U10" s="55"/>
      <c r="V10" s="55"/>
    </row>
    <row r="11" spans="1:10">
      <c r="A11" s="6">
        <v>-12</v>
      </c>
      <c r="B11" s="47">
        <v>0.940070505287897</v>
      </c>
      <c r="C11" s="42">
        <v>12.202509736045</v>
      </c>
      <c r="D11" s="55">
        <v>29.096951031997</v>
      </c>
      <c r="E11" s="47">
        <v>47.0818644731688</v>
      </c>
      <c r="F11" s="42">
        <v>61.964517524881</v>
      </c>
      <c r="G11" s="55">
        <v>65.787742044648</v>
      </c>
      <c r="H11" s="47">
        <v>112.220916568743</v>
      </c>
      <c r="I11" s="42">
        <v>122.457810471657</v>
      </c>
      <c r="J11" s="55">
        <v>113.050746329838</v>
      </c>
    </row>
    <row r="12" spans="1:10">
      <c r="A12" s="6"/>
      <c r="B12" s="47"/>
      <c r="C12" s="42"/>
      <c r="D12" s="55"/>
      <c r="E12" s="47"/>
      <c r="F12" s="42"/>
      <c r="G12" s="55"/>
      <c r="H12" s="47"/>
      <c r="I12" s="42"/>
      <c r="J12" s="55"/>
    </row>
    <row r="13" spans="1:1">
      <c r="A13" s="46" t="s">
        <v>29</v>
      </c>
    </row>
    <row r="14" s="27" customFormat="1" ht="13.5" spans="1:18">
      <c r="A14" s="32" t="s">
        <v>390</v>
      </c>
      <c r="B14" s="32" t="s">
        <v>391</v>
      </c>
      <c r="C14" s="32"/>
      <c r="D14" s="32"/>
      <c r="E14" s="134" t="s">
        <v>392</v>
      </c>
      <c r="F14" s="6"/>
      <c r="G14" s="6"/>
      <c r="H14" s="134" t="s">
        <v>393</v>
      </c>
      <c r="I14" s="6"/>
      <c r="J14" s="6"/>
      <c r="K14" s="32"/>
      <c r="L14" s="32"/>
      <c r="M14" s="32"/>
      <c r="N14" s="32"/>
      <c r="O14" s="32"/>
      <c r="P14" s="32"/>
      <c r="Q14" s="32"/>
      <c r="R14" s="32"/>
    </row>
    <row r="15" spans="1:23">
      <c r="A15" s="6">
        <v>-4</v>
      </c>
      <c r="B15" s="6">
        <v>100</v>
      </c>
      <c r="C15" s="6">
        <v>100</v>
      </c>
      <c r="D15" s="6">
        <v>100</v>
      </c>
      <c r="E15" s="6">
        <v>98.38</v>
      </c>
      <c r="F15" s="6">
        <v>101.75</v>
      </c>
      <c r="G15" s="6">
        <v>108.749</v>
      </c>
      <c r="H15" s="6">
        <v>109.97</v>
      </c>
      <c r="I15" s="6">
        <v>116.85</v>
      </c>
      <c r="J15" s="6">
        <v>125.345</v>
      </c>
      <c r="K15" s="6"/>
      <c r="L15" s="6"/>
      <c r="M15" s="6"/>
      <c r="O15" s="34"/>
      <c r="P15" s="34"/>
      <c r="Q15" s="34"/>
      <c r="R15" s="34"/>
      <c r="T15" s="55"/>
      <c r="U15" s="55"/>
      <c r="V15" s="55"/>
      <c r="W15" s="55"/>
    </row>
    <row r="16" spans="1:23">
      <c r="A16" s="6">
        <v>-5</v>
      </c>
      <c r="B16" s="6">
        <v>75.06</v>
      </c>
      <c r="C16" s="6">
        <v>87.03</v>
      </c>
      <c r="D16" s="6">
        <v>57.859</v>
      </c>
      <c r="E16" s="6">
        <v>86.65</v>
      </c>
      <c r="F16" s="6">
        <v>103.08</v>
      </c>
      <c r="G16" s="6">
        <v>80.157</v>
      </c>
      <c r="H16" s="6">
        <v>93.17</v>
      </c>
      <c r="I16" s="6">
        <v>118.1</v>
      </c>
      <c r="J16" s="6">
        <v>81.056</v>
      </c>
      <c r="K16" s="6"/>
      <c r="L16" s="6"/>
      <c r="M16" s="6"/>
      <c r="O16" s="34"/>
      <c r="P16" s="34"/>
      <c r="Q16" s="34"/>
      <c r="R16" s="34"/>
      <c r="T16" s="55"/>
      <c r="U16" s="55"/>
      <c r="V16" s="55"/>
      <c r="W16" s="55"/>
    </row>
    <row r="17" spans="1:23">
      <c r="A17" s="6">
        <v>-5.5</v>
      </c>
      <c r="B17" s="6">
        <v>63.96</v>
      </c>
      <c r="C17" s="6">
        <v>76.05</v>
      </c>
      <c r="D17" s="6">
        <v>58.221</v>
      </c>
      <c r="E17" s="6">
        <v>70.69</v>
      </c>
      <c r="F17" s="6">
        <v>91.97</v>
      </c>
      <c r="G17" s="6">
        <v>67.409</v>
      </c>
      <c r="H17" s="6">
        <v>81.97</v>
      </c>
      <c r="I17" s="6">
        <v>113.85</v>
      </c>
      <c r="J17" s="6">
        <v>93.363</v>
      </c>
      <c r="K17" s="6"/>
      <c r="L17" s="6"/>
      <c r="M17" s="6"/>
      <c r="O17" s="34"/>
      <c r="P17" s="34"/>
      <c r="Q17" s="34"/>
      <c r="R17" s="34"/>
      <c r="T17" s="55"/>
      <c r="U17" s="55"/>
      <c r="V17" s="55"/>
      <c r="W17" s="55"/>
    </row>
    <row r="18" spans="1:23">
      <c r="A18" s="6">
        <v>-6</v>
      </c>
      <c r="B18" s="6">
        <v>41.51</v>
      </c>
      <c r="C18" s="6">
        <v>62.97</v>
      </c>
      <c r="D18" s="6">
        <v>26.991</v>
      </c>
      <c r="E18" s="6">
        <v>56.19</v>
      </c>
      <c r="F18" s="6">
        <v>83.63</v>
      </c>
      <c r="G18" s="6">
        <v>59.487</v>
      </c>
      <c r="H18" s="6">
        <v>76.81</v>
      </c>
      <c r="I18" s="6">
        <v>110.87</v>
      </c>
      <c r="J18" s="6">
        <v>84.633</v>
      </c>
      <c r="K18" s="6"/>
      <c r="L18" s="6"/>
      <c r="M18" s="6"/>
      <c r="O18" s="34"/>
      <c r="P18" s="34"/>
      <c r="Q18" s="34"/>
      <c r="R18" s="34"/>
      <c r="T18" s="55"/>
      <c r="U18" s="55"/>
      <c r="V18" s="55"/>
      <c r="W18" s="55"/>
    </row>
    <row r="19" spans="1:23">
      <c r="A19" s="6">
        <v>-7</v>
      </c>
      <c r="B19" s="6">
        <v>3.22</v>
      </c>
      <c r="C19" s="6">
        <v>11.03</v>
      </c>
      <c r="D19" s="6">
        <v>1.905</v>
      </c>
      <c r="E19" s="6">
        <v>27.35</v>
      </c>
      <c r="F19" s="6">
        <v>46.07</v>
      </c>
      <c r="G19" s="6">
        <v>33.589</v>
      </c>
      <c r="H19" s="6">
        <v>72.57</v>
      </c>
      <c r="I19" s="6">
        <v>102.76</v>
      </c>
      <c r="J19" s="6">
        <v>69.68</v>
      </c>
      <c r="K19" s="6"/>
      <c r="L19" s="6"/>
      <c r="M19" s="6"/>
      <c r="O19" s="34"/>
      <c r="P19" s="34"/>
      <c r="Q19" s="34"/>
      <c r="R19" s="34"/>
      <c r="T19" s="55"/>
      <c r="U19" s="55"/>
      <c r="V19" s="55"/>
      <c r="W19" s="55"/>
    </row>
    <row r="20" spans="1:23">
      <c r="A20" s="6">
        <v>-8</v>
      </c>
      <c r="B20" s="6">
        <v>-4.53</v>
      </c>
      <c r="C20" s="6">
        <v>-1.86</v>
      </c>
      <c r="D20" s="6">
        <v>-1.255</v>
      </c>
      <c r="E20" s="6">
        <v>15.39</v>
      </c>
      <c r="F20" s="6">
        <v>31.37</v>
      </c>
      <c r="G20" s="6">
        <v>34.042</v>
      </c>
      <c r="H20" s="6">
        <v>70.24</v>
      </c>
      <c r="I20" s="6">
        <v>98.3</v>
      </c>
      <c r="J20" s="6">
        <v>84.37</v>
      </c>
      <c r="K20" s="6"/>
      <c r="L20" s="6"/>
      <c r="M20" s="6"/>
      <c r="O20" s="34"/>
      <c r="P20" s="34"/>
      <c r="Q20" s="34"/>
      <c r="R20" s="34"/>
      <c r="T20" s="55"/>
      <c r="U20" s="55"/>
      <c r="V20" s="55"/>
      <c r="W20" s="55"/>
    </row>
    <row r="21" spans="1:23">
      <c r="A21" s="6">
        <v>-9</v>
      </c>
      <c r="B21" s="6">
        <v>-4.48</v>
      </c>
      <c r="C21" s="6">
        <v>1.17</v>
      </c>
      <c r="D21" s="6">
        <v>-5.967</v>
      </c>
      <c r="E21" s="6">
        <v>17.59</v>
      </c>
      <c r="F21" s="6">
        <v>33.28</v>
      </c>
      <c r="G21" s="6">
        <v>48.968</v>
      </c>
      <c r="H21" s="6">
        <v>85.34</v>
      </c>
      <c r="I21" s="6">
        <v>96.6</v>
      </c>
      <c r="J21" s="6">
        <v>83.459</v>
      </c>
      <c r="K21" s="6"/>
      <c r="L21" s="6"/>
      <c r="M21" s="6"/>
      <c r="O21" s="34"/>
      <c r="P21" s="34"/>
      <c r="Q21" s="34"/>
      <c r="R21" s="34"/>
      <c r="T21" s="55"/>
      <c r="U21" s="55"/>
      <c r="V21" s="55"/>
      <c r="W21" s="55"/>
    </row>
    <row r="22" spans="1:23">
      <c r="A22" s="6">
        <v>-12</v>
      </c>
      <c r="B22" s="6">
        <v>-0.92</v>
      </c>
      <c r="C22" s="6">
        <v>-1.25</v>
      </c>
      <c r="D22" s="6">
        <v>-5.228</v>
      </c>
      <c r="E22" s="6">
        <v>28.11</v>
      </c>
      <c r="F22" s="6">
        <v>38.49</v>
      </c>
      <c r="G22" s="6">
        <v>56.073</v>
      </c>
      <c r="H22" s="6">
        <v>101.36</v>
      </c>
      <c r="I22" s="6">
        <v>106.19</v>
      </c>
      <c r="J22" s="6">
        <v>115.531</v>
      </c>
      <c r="K22" s="6"/>
      <c r="L22" s="6"/>
      <c r="M22" s="6"/>
      <c r="O22" s="34"/>
      <c r="P22" s="34"/>
      <c r="Q22" s="34"/>
      <c r="R22" s="34"/>
      <c r="T22" s="55"/>
      <c r="U22" s="55"/>
      <c r="V22" s="55"/>
      <c r="W22" s="55"/>
    </row>
    <row r="24" spans="20:23">
      <c r="T24" s="55"/>
      <c r="U24" s="55"/>
      <c r="V24" s="55"/>
      <c r="W24" s="55"/>
    </row>
    <row r="25" spans="1:23">
      <c r="A25" s="46" t="s">
        <v>26</v>
      </c>
      <c r="T25" s="55"/>
      <c r="U25" s="55"/>
      <c r="V25" s="55"/>
      <c r="W25" s="55"/>
    </row>
    <row r="26" spans="20:23">
      <c r="T26" s="55"/>
      <c r="U26" s="55"/>
      <c r="V26" s="55"/>
      <c r="W26" s="55"/>
    </row>
    <row r="27" spans="1:23">
      <c r="A27" s="46" t="s">
        <v>398</v>
      </c>
      <c r="B27" s="46" t="s">
        <v>106</v>
      </c>
      <c r="L27" s="46" t="s">
        <v>25</v>
      </c>
      <c r="Q27" s="46" t="s">
        <v>107</v>
      </c>
      <c r="T27" s="55"/>
      <c r="U27" s="55"/>
      <c r="V27" s="55"/>
      <c r="W27" s="55"/>
    </row>
    <row r="28" spans="1:23">
      <c r="A28" s="32" t="s">
        <v>390</v>
      </c>
      <c r="B28" s="32" t="s">
        <v>391</v>
      </c>
      <c r="E28" s="134" t="s">
        <v>392</v>
      </c>
      <c r="F28" s="6"/>
      <c r="G28" s="6"/>
      <c r="H28" s="134" t="s">
        <v>393</v>
      </c>
      <c r="I28" s="6"/>
      <c r="J28" s="6"/>
      <c r="L28" s="32" t="s">
        <v>329</v>
      </c>
      <c r="M28" s="133" t="s">
        <v>395</v>
      </c>
      <c r="N28" s="133" t="s">
        <v>396</v>
      </c>
      <c r="Q28" s="32" t="s">
        <v>329</v>
      </c>
      <c r="R28" s="133" t="s">
        <v>395</v>
      </c>
      <c r="S28" s="133" t="s">
        <v>396</v>
      </c>
      <c r="U28" s="55"/>
      <c r="V28" s="55"/>
      <c r="W28" s="55"/>
    </row>
    <row r="29" spans="1:23">
      <c r="A29" s="6">
        <v>-4</v>
      </c>
      <c r="B29" s="6">
        <v>0.0896</v>
      </c>
      <c r="C29" s="6">
        <v>0.0831</v>
      </c>
      <c r="D29" s="6">
        <v>0.0826</v>
      </c>
      <c r="E29" s="6">
        <v>0.0875</v>
      </c>
      <c r="F29" s="6">
        <v>0.0861</v>
      </c>
      <c r="G29" s="6">
        <v>0.0916</v>
      </c>
      <c r="H29" s="6">
        <v>0.1051</v>
      </c>
      <c r="I29" s="6">
        <v>0.1014</v>
      </c>
      <c r="J29" s="6">
        <v>0.1054</v>
      </c>
      <c r="L29" s="41">
        <v>0.0851</v>
      </c>
      <c r="M29" s="41">
        <v>0.0884</v>
      </c>
      <c r="N29" s="41">
        <v>0.103966666666667</v>
      </c>
      <c r="O29" s="42"/>
      <c r="Q29" s="42">
        <v>100</v>
      </c>
      <c r="R29" s="42">
        <v>103.877790834313</v>
      </c>
      <c r="S29" s="42">
        <v>122.16999608304</v>
      </c>
      <c r="T29" s="55"/>
      <c r="U29" s="55"/>
      <c r="V29" s="55"/>
      <c r="W29" s="55"/>
    </row>
    <row r="30" spans="1:23">
      <c r="A30" s="6">
        <v>-5</v>
      </c>
      <c r="B30" s="6">
        <v>0.0809</v>
      </c>
      <c r="C30" s="6">
        <v>0.058</v>
      </c>
      <c r="D30" s="6">
        <v>0.0502</v>
      </c>
      <c r="E30" s="6">
        <v>0.0729</v>
      </c>
      <c r="F30" s="6">
        <v>0.0711</v>
      </c>
      <c r="G30" s="6">
        <v>0.0574</v>
      </c>
      <c r="H30" s="6">
        <v>0.083</v>
      </c>
      <c r="I30" s="6">
        <v>0.0708</v>
      </c>
      <c r="J30" s="6">
        <v>0.0864</v>
      </c>
      <c r="L30" s="41">
        <v>0.0630333333333333</v>
      </c>
      <c r="M30" s="41">
        <v>0.0671333333333333</v>
      </c>
      <c r="N30" s="41">
        <v>0.0800666666666667</v>
      </c>
      <c r="O30" s="42"/>
      <c r="Q30" s="42">
        <v>74.0697218958089</v>
      </c>
      <c r="R30" s="42">
        <v>78.8875832354093</v>
      </c>
      <c r="S30" s="42">
        <v>94.0853897375637</v>
      </c>
      <c r="T30" s="55"/>
      <c r="U30" s="55"/>
      <c r="V30" s="55"/>
      <c r="W30" s="55"/>
    </row>
    <row r="31" spans="1:19">
      <c r="A31" s="6">
        <v>-5.5</v>
      </c>
      <c r="B31" s="6">
        <v>0.0595</v>
      </c>
      <c r="C31" s="6">
        <v>0.0483</v>
      </c>
      <c r="D31" s="6">
        <v>0.0306</v>
      </c>
      <c r="E31" s="6">
        <v>0.0532</v>
      </c>
      <c r="F31" s="6">
        <v>0.0386</v>
      </c>
      <c r="G31" s="6">
        <v>0.0408</v>
      </c>
      <c r="H31" s="6">
        <v>0.0731</v>
      </c>
      <c r="I31" s="6">
        <v>0.0584</v>
      </c>
      <c r="J31" s="6">
        <v>0.0663</v>
      </c>
      <c r="L31" s="41">
        <v>0.0461333333333333</v>
      </c>
      <c r="M31" s="41">
        <v>0.0442</v>
      </c>
      <c r="N31" s="41">
        <v>0.0659333333333333</v>
      </c>
      <c r="O31" s="42"/>
      <c r="Q31" s="42">
        <v>54.210732471602</v>
      </c>
      <c r="R31" s="42">
        <v>51.9388954171563</v>
      </c>
      <c r="S31" s="42">
        <v>77.4774774774774</v>
      </c>
    </row>
    <row r="32" spans="1:19">
      <c r="A32" s="6">
        <v>-6</v>
      </c>
      <c r="B32" s="6">
        <v>0.0456</v>
      </c>
      <c r="C32" s="6">
        <v>0.0222</v>
      </c>
      <c r="D32" s="6">
        <v>0.0172</v>
      </c>
      <c r="E32" s="6">
        <v>0.0308</v>
      </c>
      <c r="F32" s="6">
        <v>0.0406</v>
      </c>
      <c r="G32" s="6">
        <v>0.029</v>
      </c>
      <c r="H32" s="6">
        <v>0.0531</v>
      </c>
      <c r="I32" s="6">
        <v>0.0467</v>
      </c>
      <c r="J32" s="6">
        <v>0.0506</v>
      </c>
      <c r="L32" s="41">
        <v>0.0283333333333333</v>
      </c>
      <c r="M32" s="41">
        <v>0.0334666666666667</v>
      </c>
      <c r="N32" s="41">
        <v>0.0501333333333333</v>
      </c>
      <c r="O32" s="42"/>
      <c r="Q32" s="42">
        <v>33.2941637289463</v>
      </c>
      <c r="R32" s="42">
        <v>39.3262828045437</v>
      </c>
      <c r="S32" s="42">
        <v>58.9110849980415</v>
      </c>
    </row>
    <row r="33" spans="1:19">
      <c r="A33" s="6">
        <v>-7</v>
      </c>
      <c r="B33" s="6">
        <v>0.0125</v>
      </c>
      <c r="C33" s="6">
        <v>-0.0012</v>
      </c>
      <c r="D33" s="6">
        <v>-0.0055</v>
      </c>
      <c r="E33" s="6">
        <v>0.0215</v>
      </c>
      <c r="F33" s="6">
        <v>0.0233</v>
      </c>
      <c r="G33" s="6">
        <v>0.024</v>
      </c>
      <c r="H33" s="6">
        <v>0.0555</v>
      </c>
      <c r="I33" s="6">
        <v>0.0473</v>
      </c>
      <c r="J33" s="6">
        <v>0.0567</v>
      </c>
      <c r="L33" s="41">
        <v>0.00193333333333333</v>
      </c>
      <c r="M33" s="41">
        <v>0.0229333333333333</v>
      </c>
      <c r="N33" s="41">
        <v>0.0531666666666667</v>
      </c>
      <c r="O33" s="42"/>
      <c r="Q33" s="42">
        <v>2.27183705444575</v>
      </c>
      <c r="R33" s="42">
        <v>26.948687818253</v>
      </c>
      <c r="S33" s="42">
        <v>62.4755189972582</v>
      </c>
    </row>
    <row r="34" spans="1:19">
      <c r="A34" s="6">
        <v>-8</v>
      </c>
      <c r="B34" s="6">
        <v>0.0029</v>
      </c>
      <c r="C34" s="6">
        <v>-0.0065</v>
      </c>
      <c r="D34" s="48">
        <v>-0.0125</v>
      </c>
      <c r="E34" s="6">
        <v>0.0147</v>
      </c>
      <c r="F34" s="6">
        <v>0.0077</v>
      </c>
      <c r="G34" s="6">
        <v>0.0163</v>
      </c>
      <c r="H34" s="6">
        <v>0.051</v>
      </c>
      <c r="I34" s="6">
        <v>0.046</v>
      </c>
      <c r="J34" s="6">
        <v>0.0579</v>
      </c>
      <c r="L34" s="41">
        <v>-0.00536666666666667</v>
      </c>
      <c r="M34" s="41">
        <v>0.0129</v>
      </c>
      <c r="N34" s="41">
        <v>0.0516333333333333</v>
      </c>
      <c r="O34" s="42"/>
      <c r="Q34" s="42">
        <v>-6.30630630630631</v>
      </c>
      <c r="R34" s="42">
        <v>15.1586368977673</v>
      </c>
      <c r="S34" s="42">
        <v>60.6737171954563</v>
      </c>
    </row>
    <row r="35" spans="1:19">
      <c r="A35" s="6">
        <v>-9</v>
      </c>
      <c r="B35" s="6">
        <v>0.0033</v>
      </c>
      <c r="C35" s="6">
        <v>0.0009</v>
      </c>
      <c r="D35" s="6">
        <v>-0.0061</v>
      </c>
      <c r="E35" s="6">
        <v>0.0256</v>
      </c>
      <c r="F35" s="6">
        <v>0.0232</v>
      </c>
      <c r="G35" s="6">
        <v>0.0215</v>
      </c>
      <c r="H35" s="6">
        <v>0.0668</v>
      </c>
      <c r="I35" s="6">
        <v>0.0769</v>
      </c>
      <c r="J35" s="6">
        <v>0.072</v>
      </c>
      <c r="L35" s="41">
        <v>-0.000633333333333334</v>
      </c>
      <c r="M35" s="41">
        <v>0.0234333333333333</v>
      </c>
      <c r="N35" s="41">
        <v>0.0719</v>
      </c>
      <c r="O35" s="42"/>
      <c r="Q35" s="42">
        <v>-0.744222483352918</v>
      </c>
      <c r="R35" s="42">
        <v>27.5362318840579</v>
      </c>
      <c r="S35" s="42">
        <v>84.4888366627497</v>
      </c>
    </row>
    <row r="36" spans="1:19">
      <c r="A36" s="6">
        <v>-12</v>
      </c>
      <c r="B36" s="6">
        <v>0.0019</v>
      </c>
      <c r="C36" s="6">
        <v>-0.0006</v>
      </c>
      <c r="D36" s="6">
        <v>0.0011</v>
      </c>
      <c r="E36" s="6">
        <v>0.0407</v>
      </c>
      <c r="F36" s="6">
        <v>0.04</v>
      </c>
      <c r="G36" s="6">
        <v>0.0395</v>
      </c>
      <c r="H36" s="6">
        <v>0.0841</v>
      </c>
      <c r="I36" s="6">
        <v>0.1019</v>
      </c>
      <c r="J36" s="6">
        <v>0.1005</v>
      </c>
      <c r="L36" s="41">
        <v>0.0008</v>
      </c>
      <c r="M36" s="41">
        <v>0.0400666666666667</v>
      </c>
      <c r="N36" s="41">
        <v>0.0955</v>
      </c>
      <c r="O36" s="42"/>
      <c r="Q36" s="42">
        <v>0.940070505287897</v>
      </c>
      <c r="R36" s="42">
        <v>47.0818644731689</v>
      </c>
      <c r="S36" s="42">
        <v>112.220916568743</v>
      </c>
    </row>
    <row r="37" spans="1:1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7">
      <c r="A39" s="46" t="s">
        <v>398</v>
      </c>
      <c r="B39" s="46" t="s">
        <v>108</v>
      </c>
      <c r="C39" s="6"/>
      <c r="D39" s="6"/>
      <c r="E39" s="6"/>
      <c r="F39" s="6"/>
      <c r="G39" s="6"/>
      <c r="H39" s="6"/>
      <c r="I39" s="6"/>
      <c r="J39" s="6"/>
      <c r="K39" s="6"/>
      <c r="L39" s="46" t="s">
        <v>25</v>
      </c>
      <c r="Q39" s="46" t="s">
        <v>107</v>
      </c>
    </row>
    <row r="40" spans="1:19">
      <c r="A40" s="32" t="s">
        <v>390</v>
      </c>
      <c r="B40" s="32" t="s">
        <v>391</v>
      </c>
      <c r="E40" s="134" t="s">
        <v>392</v>
      </c>
      <c r="F40" s="6"/>
      <c r="G40" s="6"/>
      <c r="H40" s="134" t="s">
        <v>393</v>
      </c>
      <c r="I40" s="6"/>
      <c r="J40" s="6"/>
      <c r="K40" s="6"/>
      <c r="L40" s="32" t="s">
        <v>329</v>
      </c>
      <c r="M40" s="133" t="s">
        <v>395</v>
      </c>
      <c r="N40" s="133" t="s">
        <v>396</v>
      </c>
      <c r="Q40" s="32" t="s">
        <v>329</v>
      </c>
      <c r="R40" s="133" t="s">
        <v>395</v>
      </c>
      <c r="S40" s="133" t="s">
        <v>396</v>
      </c>
    </row>
    <row r="41" spans="1:19">
      <c r="A41" s="6">
        <v>-4</v>
      </c>
      <c r="B41" s="6">
        <v>0.0842</v>
      </c>
      <c r="C41" s="6">
        <v>0.0659</v>
      </c>
      <c r="D41" s="6">
        <v>0.081</v>
      </c>
      <c r="E41" s="6">
        <v>0.0826</v>
      </c>
      <c r="F41" s="6">
        <v>0.0798</v>
      </c>
      <c r="G41" s="6">
        <v>0.0869</v>
      </c>
      <c r="H41" s="6">
        <v>0.0935</v>
      </c>
      <c r="I41" s="6">
        <v>0.0971</v>
      </c>
      <c r="J41" s="6">
        <v>0.1017</v>
      </c>
      <c r="K41" s="6"/>
      <c r="L41" s="41">
        <v>0.0770333333333333</v>
      </c>
      <c r="M41" s="41">
        <v>0.0831</v>
      </c>
      <c r="N41" s="41">
        <v>0.0974333333333333</v>
      </c>
      <c r="O41" s="42"/>
      <c r="Q41" s="42">
        <v>100</v>
      </c>
      <c r="R41" s="42">
        <v>107.875378623972</v>
      </c>
      <c r="S41" s="42">
        <v>126.482042405885</v>
      </c>
    </row>
    <row r="42" spans="1:19">
      <c r="A42" s="6">
        <v>-5</v>
      </c>
      <c r="B42" s="6">
        <v>0.0621</v>
      </c>
      <c r="C42" s="6">
        <v>0.0687</v>
      </c>
      <c r="D42" s="6">
        <v>0.0693</v>
      </c>
      <c r="E42" s="6">
        <v>0.0761</v>
      </c>
      <c r="F42" s="6">
        <v>0.0844</v>
      </c>
      <c r="G42" s="6">
        <v>0.0803</v>
      </c>
      <c r="H42" s="6">
        <v>0.098</v>
      </c>
      <c r="I42" s="6">
        <v>0.101</v>
      </c>
      <c r="J42" s="6">
        <v>0.0941</v>
      </c>
      <c r="K42" s="6"/>
      <c r="L42" s="41">
        <v>0.0667</v>
      </c>
      <c r="M42" s="41">
        <v>0.0802666666666667</v>
      </c>
      <c r="N42" s="41">
        <v>0.0977</v>
      </c>
      <c r="O42" s="42"/>
      <c r="Q42" s="42">
        <v>86.5858935525746</v>
      </c>
      <c r="R42" s="42">
        <v>104.197317178711</v>
      </c>
      <c r="S42" s="42">
        <v>126.828212894851</v>
      </c>
    </row>
    <row r="43" spans="1:19">
      <c r="A43" s="6">
        <v>-5.5</v>
      </c>
      <c r="B43" s="6">
        <v>0.0547</v>
      </c>
      <c r="C43" s="6">
        <v>0.0587</v>
      </c>
      <c r="D43" s="6">
        <v>0.0603</v>
      </c>
      <c r="E43" s="6">
        <v>0.0655</v>
      </c>
      <c r="F43" s="6">
        <v>0.0799</v>
      </c>
      <c r="G43" s="6">
        <v>0.0788</v>
      </c>
      <c r="H43" s="6">
        <v>0.0912</v>
      </c>
      <c r="I43" s="6">
        <v>0.0963</v>
      </c>
      <c r="J43" s="6">
        <v>0.0914</v>
      </c>
      <c r="K43" s="6"/>
      <c r="L43" s="41">
        <v>0.0579</v>
      </c>
      <c r="M43" s="41">
        <v>0.0747333333333333</v>
      </c>
      <c r="N43" s="41">
        <v>0.0929666666666667</v>
      </c>
      <c r="O43" s="42"/>
      <c r="Q43" s="42">
        <v>75.1622674167027</v>
      </c>
      <c r="R43" s="42">
        <v>97.0142795326698</v>
      </c>
      <c r="S43" s="42">
        <v>120.683686715707</v>
      </c>
    </row>
    <row r="44" spans="1:19">
      <c r="A44" s="6">
        <v>-6</v>
      </c>
      <c r="B44" s="6">
        <v>0.0528</v>
      </c>
      <c r="C44" s="6">
        <v>0.0351</v>
      </c>
      <c r="D44" s="6">
        <v>0.0496</v>
      </c>
      <c r="E44" s="6">
        <v>0.0549</v>
      </c>
      <c r="F44" s="6">
        <v>0.0693</v>
      </c>
      <c r="G44" s="6">
        <v>0.0686</v>
      </c>
      <c r="H44" s="6">
        <v>0.0762</v>
      </c>
      <c r="I44" s="6">
        <v>0.0915</v>
      </c>
      <c r="J44" s="6">
        <v>0.0875</v>
      </c>
      <c r="K44" s="6"/>
      <c r="L44" s="41">
        <v>0.0458333333333333</v>
      </c>
      <c r="M44" s="41">
        <v>0.0642666666666667</v>
      </c>
      <c r="N44" s="41">
        <v>0.0850666666666667</v>
      </c>
      <c r="O44" s="42"/>
      <c r="Q44" s="42">
        <v>59.4980527909996</v>
      </c>
      <c r="R44" s="42">
        <v>83.4270878407616</v>
      </c>
      <c r="S44" s="42">
        <v>110.428385980095</v>
      </c>
    </row>
    <row r="45" spans="1:19">
      <c r="A45" s="6">
        <v>-7</v>
      </c>
      <c r="B45" s="6">
        <v>0.0286</v>
      </c>
      <c r="C45" s="6">
        <v>0.0164</v>
      </c>
      <c r="D45" s="6">
        <v>0.014</v>
      </c>
      <c r="E45" s="6">
        <v>0.0415</v>
      </c>
      <c r="F45" s="6">
        <v>0.0485</v>
      </c>
      <c r="G45" s="6">
        <v>0.0448</v>
      </c>
      <c r="H45" s="6">
        <v>0.0867</v>
      </c>
      <c r="I45" s="6">
        <v>0.0848</v>
      </c>
      <c r="J45" s="6">
        <v>0.0946</v>
      </c>
      <c r="K45" s="6"/>
      <c r="L45" s="41">
        <v>0.0196666666666667</v>
      </c>
      <c r="M45" s="41">
        <v>0.0449333333333333</v>
      </c>
      <c r="N45" s="41">
        <v>0.0887</v>
      </c>
      <c r="O45" s="42"/>
      <c r="Q45" s="42">
        <v>25.5300735612289</v>
      </c>
      <c r="R45" s="42">
        <v>58.3297273907399</v>
      </c>
      <c r="S45" s="42">
        <v>115.144958892254</v>
      </c>
    </row>
    <row r="46" spans="1:19">
      <c r="A46" s="6">
        <v>-8</v>
      </c>
      <c r="B46" s="6">
        <v>0.0082</v>
      </c>
      <c r="C46" s="6">
        <v>0.0145</v>
      </c>
      <c r="D46" s="6">
        <v>0.0046</v>
      </c>
      <c r="E46" s="6">
        <v>0.0365</v>
      </c>
      <c r="F46" s="6">
        <v>0.0412</v>
      </c>
      <c r="G46" s="6">
        <v>0.0376</v>
      </c>
      <c r="H46" s="6">
        <v>0.0816</v>
      </c>
      <c r="I46" s="6">
        <v>0.0799</v>
      </c>
      <c r="J46" s="6">
        <v>0.0895</v>
      </c>
      <c r="K46" s="6"/>
      <c r="L46" s="41">
        <v>0.0091</v>
      </c>
      <c r="M46" s="41">
        <v>0.0384333333333333</v>
      </c>
      <c r="N46" s="41">
        <v>0.0836666666666667</v>
      </c>
      <c r="O46" s="42"/>
      <c r="Q46" s="42">
        <v>11.8130679359585</v>
      </c>
      <c r="R46" s="42">
        <v>49.8918217221982</v>
      </c>
      <c r="S46" s="42">
        <v>108.610990913025</v>
      </c>
    </row>
    <row r="47" spans="1:19">
      <c r="A47" s="6">
        <v>-9</v>
      </c>
      <c r="B47" s="6">
        <v>0.0041</v>
      </c>
      <c r="C47" s="6">
        <v>0.0093</v>
      </c>
      <c r="D47" s="6">
        <v>0.0059</v>
      </c>
      <c r="E47" s="6">
        <v>0.0322</v>
      </c>
      <c r="F47" s="6">
        <v>0.0404</v>
      </c>
      <c r="G47" s="6">
        <v>0.0424</v>
      </c>
      <c r="H47" s="6">
        <v>0.0845</v>
      </c>
      <c r="I47" s="6">
        <v>0.0918</v>
      </c>
      <c r="J47" s="6">
        <v>0.0865</v>
      </c>
      <c r="K47" s="6"/>
      <c r="L47" s="41">
        <v>0.00643333333333333</v>
      </c>
      <c r="M47" s="41">
        <v>0.0383333333333333</v>
      </c>
      <c r="N47" s="41">
        <v>0.0876</v>
      </c>
      <c r="O47" s="42"/>
      <c r="Q47" s="42">
        <v>8.3513630463003</v>
      </c>
      <c r="R47" s="42">
        <v>49.762007788836</v>
      </c>
      <c r="S47" s="42">
        <v>113.71700562527</v>
      </c>
    </row>
    <row r="48" spans="1:19">
      <c r="A48" s="32">
        <v>-12</v>
      </c>
      <c r="B48" s="32">
        <v>0.0101</v>
      </c>
      <c r="C48" s="32">
        <v>0.0118</v>
      </c>
      <c r="D48" s="32">
        <v>0.0063</v>
      </c>
      <c r="E48" s="32">
        <v>0.0455</v>
      </c>
      <c r="F48" s="32">
        <v>0.0456</v>
      </c>
      <c r="G48" s="32">
        <v>0.0521</v>
      </c>
      <c r="H48" s="32">
        <v>0.0896</v>
      </c>
      <c r="I48" s="32">
        <v>0.1019</v>
      </c>
      <c r="J48" s="32">
        <v>0.0915</v>
      </c>
      <c r="L48" s="41">
        <v>0.0094</v>
      </c>
      <c r="M48" s="41">
        <v>0.0477333333333333</v>
      </c>
      <c r="N48" s="41">
        <v>0.0943333333333333</v>
      </c>
      <c r="O48" s="42"/>
      <c r="Q48" s="42">
        <v>12.202509736045</v>
      </c>
      <c r="R48" s="42">
        <v>61.964517524881</v>
      </c>
      <c r="S48" s="42">
        <v>122.457810471657</v>
      </c>
    </row>
    <row r="49" spans="1:10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7">
      <c r="A51" s="46" t="s">
        <v>398</v>
      </c>
      <c r="B51" s="46" t="s">
        <v>109</v>
      </c>
      <c r="C51" s="6"/>
      <c r="D51" s="6"/>
      <c r="E51" s="6"/>
      <c r="F51" s="6"/>
      <c r="G51" s="6"/>
      <c r="H51" s="6"/>
      <c r="I51" s="6"/>
      <c r="J51" s="6"/>
      <c r="L51" s="46" t="s">
        <v>25</v>
      </c>
      <c r="Q51" s="46" t="s">
        <v>107</v>
      </c>
    </row>
    <row r="52" spans="1:19">
      <c r="A52" s="32" t="s">
        <v>390</v>
      </c>
      <c r="B52" s="32" t="s">
        <v>391</v>
      </c>
      <c r="E52" s="134" t="s">
        <v>392</v>
      </c>
      <c r="F52" s="6"/>
      <c r="G52" s="6"/>
      <c r="H52" s="134" t="s">
        <v>393</v>
      </c>
      <c r="I52" s="6"/>
      <c r="J52" s="6"/>
      <c r="L52" s="32" t="s">
        <v>329</v>
      </c>
      <c r="M52" s="133" t="s">
        <v>395</v>
      </c>
      <c r="N52" s="133" t="s">
        <v>396</v>
      </c>
      <c r="Q52" s="32" t="s">
        <v>329</v>
      </c>
      <c r="R52" s="133" t="s">
        <v>395</v>
      </c>
      <c r="S52" s="133" t="s">
        <v>396</v>
      </c>
    </row>
    <row r="53" spans="1:19">
      <c r="A53" s="6">
        <v>-4</v>
      </c>
      <c r="B53" s="41">
        <v>0.0724158829710853</v>
      </c>
      <c r="C53" s="41">
        <v>0.0445126167187037</v>
      </c>
      <c r="D53" s="41">
        <v>0.0630963741690307</v>
      </c>
      <c r="E53" s="41">
        <v>0.0673729566106286</v>
      </c>
      <c r="F53" s="41">
        <v>0.062393819049646</v>
      </c>
      <c r="G53" s="41">
        <v>0.0653661788836188</v>
      </c>
      <c r="H53" s="41">
        <v>0.0744154970500648</v>
      </c>
      <c r="I53" s="41">
        <v>0.0580734339887732</v>
      </c>
      <c r="J53" s="41">
        <v>0.073218064021435</v>
      </c>
      <c r="L53" s="41">
        <v>0.0600082912862732</v>
      </c>
      <c r="M53" s="41">
        <v>0.0650443181812978</v>
      </c>
      <c r="N53" s="41">
        <v>0.0685689983534243</v>
      </c>
      <c r="O53" s="42"/>
      <c r="Q53" s="42">
        <v>100</v>
      </c>
      <c r="R53" s="42">
        <v>108.392218453613</v>
      </c>
      <c r="S53" s="42">
        <v>114.265873737867</v>
      </c>
    </row>
    <row r="54" spans="1:19">
      <c r="A54" s="6">
        <v>-5</v>
      </c>
      <c r="B54" s="41">
        <v>0.0412089169488223</v>
      </c>
      <c r="C54" s="41">
        <v>0.0499271221862209</v>
      </c>
      <c r="D54" s="41">
        <v>0.0403845077617093</v>
      </c>
      <c r="E54" s="41">
        <v>0.0463583749355611</v>
      </c>
      <c r="F54" s="41">
        <v>0.0393966221072425</v>
      </c>
      <c r="G54" s="41">
        <v>0.0572833653005866</v>
      </c>
      <c r="H54" s="41">
        <v>0.0619663800523624</v>
      </c>
      <c r="I54" s="41">
        <v>0.054710190495638</v>
      </c>
      <c r="J54" s="41">
        <v>0.0678021527012335</v>
      </c>
      <c r="L54" s="41">
        <v>0.0438401822989175</v>
      </c>
      <c r="M54" s="41">
        <v>0.0476794541144634</v>
      </c>
      <c r="N54" s="41">
        <v>0.0614929077497446</v>
      </c>
      <c r="O54" s="42"/>
      <c r="Q54" s="42">
        <v>73.0568749071278</v>
      </c>
      <c r="R54" s="42">
        <v>79.4547771523866</v>
      </c>
      <c r="S54" s="42">
        <v>102.474018892471</v>
      </c>
    </row>
    <row r="55" spans="1:19">
      <c r="A55" s="6">
        <v>-5.5</v>
      </c>
      <c r="B55" s="41">
        <v>0.0576986939424857</v>
      </c>
      <c r="C55" s="41">
        <v>0.0225780334894387</v>
      </c>
      <c r="D55" s="41">
        <v>0.0175384194598043</v>
      </c>
      <c r="E55" s="41">
        <v>0.0381222445249709</v>
      </c>
      <c r="F55" s="41">
        <v>0.0459256599706437</v>
      </c>
      <c r="G55" s="41">
        <v>0.0362400462974226</v>
      </c>
      <c r="H55" s="41">
        <v>0.0494233578767916</v>
      </c>
      <c r="I55" s="41">
        <v>0.0406609800594803</v>
      </c>
      <c r="J55" s="41">
        <v>0.050033598040076</v>
      </c>
      <c r="L55" s="41">
        <v>0.0326050489639096</v>
      </c>
      <c r="M55" s="41">
        <v>0.0400959835976791</v>
      </c>
      <c r="N55" s="41">
        <v>0.0467059786587826</v>
      </c>
      <c r="O55" s="42"/>
      <c r="Q55" s="42">
        <v>54.3342399275546</v>
      </c>
      <c r="R55" s="42">
        <v>66.8174059587845</v>
      </c>
      <c r="S55" s="42">
        <v>77.832542233154</v>
      </c>
    </row>
    <row r="56" spans="1:19">
      <c r="A56" s="6">
        <v>-6</v>
      </c>
      <c r="B56" s="41">
        <v>0.0266528840170309</v>
      </c>
      <c r="C56" s="41">
        <v>0.0271141738290689</v>
      </c>
      <c r="D56" s="41">
        <v>0.0180673524391314</v>
      </c>
      <c r="E56" s="41">
        <v>0.0446995890241025</v>
      </c>
      <c r="F56" s="41">
        <v>0.0360132526340767</v>
      </c>
      <c r="G56" s="41">
        <v>0.0427925018038979</v>
      </c>
      <c r="H56" s="41">
        <v>0.0501454376650039</v>
      </c>
      <c r="I56" s="41">
        <v>0.0550609668007316</v>
      </c>
      <c r="J56" s="41">
        <v>0.0492742878319126</v>
      </c>
      <c r="L56" s="41">
        <v>0.0239448034284104</v>
      </c>
      <c r="M56" s="41">
        <v>0.0411684478206924</v>
      </c>
      <c r="N56" s="41">
        <v>0.051493564099216</v>
      </c>
      <c r="O56" s="42"/>
      <c r="Q56" s="42">
        <v>39.9024916643273</v>
      </c>
      <c r="R56" s="42">
        <v>68.6045993616045</v>
      </c>
      <c r="S56" s="42">
        <v>85.8107488072988</v>
      </c>
    </row>
    <row r="57" spans="1:19">
      <c r="A57" s="6">
        <v>-7</v>
      </c>
      <c r="B57" s="41">
        <v>0.0202109455338207</v>
      </c>
      <c r="C57" s="41">
        <v>0.0150204572436636</v>
      </c>
      <c r="D57" s="41">
        <v>0.00243302992522909</v>
      </c>
      <c r="E57" s="41">
        <v>0.0288607591962257</v>
      </c>
      <c r="F57" s="41">
        <v>0.00916427273999387</v>
      </c>
      <c r="G57" s="41">
        <v>0.0217632979193695</v>
      </c>
      <c r="H57" s="41">
        <v>0.0470572743794755</v>
      </c>
      <c r="I57" s="41">
        <v>0.0460059812805625</v>
      </c>
      <c r="J57" s="41">
        <v>0.0407562899236025</v>
      </c>
      <c r="L57" s="41">
        <v>0.0125548109009045</v>
      </c>
      <c r="M57" s="41">
        <v>0.0199294432851964</v>
      </c>
      <c r="N57" s="41">
        <v>0.0446065151945468</v>
      </c>
      <c r="O57" s="42"/>
      <c r="Q57" s="42">
        <v>20.9217936918266</v>
      </c>
      <c r="R57" s="42">
        <v>33.2111494228718</v>
      </c>
      <c r="S57" s="42">
        <v>74.3339199274126</v>
      </c>
    </row>
    <row r="58" spans="1:19">
      <c r="A58" s="6">
        <v>-8</v>
      </c>
      <c r="B58" s="41">
        <v>0.00943380459972087</v>
      </c>
      <c r="C58" s="41">
        <v>0.00100669069730119</v>
      </c>
      <c r="D58" s="41">
        <v>-0.00628211494130626</v>
      </c>
      <c r="E58" s="41">
        <v>0.0229755366534654</v>
      </c>
      <c r="F58" s="41">
        <v>0.0221487540931665</v>
      </c>
      <c r="G58" s="41">
        <v>0.0191668007910181</v>
      </c>
      <c r="H58" s="41">
        <v>0.061357473040798</v>
      </c>
      <c r="I58" s="41">
        <v>0.0509814730016002</v>
      </c>
      <c r="J58" s="41">
        <v>0.0535066093877643</v>
      </c>
      <c r="L58" s="41">
        <v>0.0013861267852386</v>
      </c>
      <c r="M58" s="41">
        <v>0.0214303638458833</v>
      </c>
      <c r="N58" s="41">
        <v>0.0552818518100542</v>
      </c>
      <c r="O58" s="42"/>
      <c r="Q58" s="42">
        <v>2.30989210911872</v>
      </c>
      <c r="R58" s="42">
        <v>35.7123380561671</v>
      </c>
      <c r="S58" s="42">
        <v>92.1236892854168</v>
      </c>
    </row>
    <row r="59" spans="1:19">
      <c r="A59" s="6">
        <v>-9</v>
      </c>
      <c r="B59" s="41">
        <v>0.00595075364843001</v>
      </c>
      <c r="C59" s="41">
        <v>0.00543795027638683</v>
      </c>
      <c r="D59" s="41">
        <v>-0.00200114425351006</v>
      </c>
      <c r="E59" s="41">
        <v>0.0204248655414394</v>
      </c>
      <c r="F59" s="41">
        <v>0.0410068625362696</v>
      </c>
      <c r="G59" s="41">
        <v>0.0471734380355701</v>
      </c>
      <c r="H59" s="41">
        <v>0.0520582613752919</v>
      </c>
      <c r="I59" s="41">
        <v>0.0538165307841122</v>
      </c>
      <c r="J59" s="41">
        <v>0.0389885914147836</v>
      </c>
      <c r="L59" s="41">
        <v>0.00312918655710226</v>
      </c>
      <c r="M59" s="41">
        <v>0.0362017220377597</v>
      </c>
      <c r="N59" s="41">
        <v>0.0482877945247292</v>
      </c>
      <c r="O59" s="42"/>
      <c r="Q59" s="42">
        <v>5.21459033414946</v>
      </c>
      <c r="R59" s="42">
        <v>60.327866802701</v>
      </c>
      <c r="S59" s="42">
        <v>80.468537746508</v>
      </c>
    </row>
    <row r="60" spans="1:19">
      <c r="A60" s="32">
        <v>-12</v>
      </c>
      <c r="B60" s="34">
        <v>0.0226648949851437</v>
      </c>
      <c r="C60" s="34">
        <v>0.0184315757211723</v>
      </c>
      <c r="D60" s="34">
        <v>0.0112852786857991</v>
      </c>
      <c r="E60" s="34">
        <v>0.0351525006445769</v>
      </c>
      <c r="F60" s="34">
        <v>0.0339629705409173</v>
      </c>
      <c r="G60" s="34">
        <v>0.0493188284449491</v>
      </c>
      <c r="H60" s="34">
        <v>0.0731600657515368</v>
      </c>
      <c r="I60" s="34">
        <v>0.0528750463863024</v>
      </c>
      <c r="J60" s="34">
        <v>0.0774843513389061</v>
      </c>
      <c r="L60" s="41">
        <v>0.017460583130705</v>
      </c>
      <c r="M60" s="41">
        <v>0.0394780998768144</v>
      </c>
      <c r="N60" s="41">
        <v>0.0678398211589151</v>
      </c>
      <c r="O60" s="42"/>
      <c r="Q60" s="42">
        <v>29.096951031997</v>
      </c>
      <c r="R60" s="42">
        <v>65.7877420446481</v>
      </c>
      <c r="S60" s="42">
        <v>113.050746329838</v>
      </c>
    </row>
    <row r="64" spans="1:2">
      <c r="A64" s="46" t="s">
        <v>29</v>
      </c>
      <c r="B64" s="46"/>
    </row>
    <row r="65" spans="1:1">
      <c r="A65" s="6" t="s">
        <v>399</v>
      </c>
    </row>
    <row r="66" spans="1:16">
      <c r="A66" s="30" t="s">
        <v>106</v>
      </c>
      <c r="L66" s="46" t="s">
        <v>25</v>
      </c>
      <c r="P66" s="46" t="s">
        <v>107</v>
      </c>
    </row>
    <row r="67" spans="1:18">
      <c r="A67" s="32" t="s">
        <v>390</v>
      </c>
      <c r="B67" s="32" t="s">
        <v>391</v>
      </c>
      <c r="E67" s="134" t="s">
        <v>392</v>
      </c>
      <c r="F67" s="6"/>
      <c r="G67" s="6"/>
      <c r="H67" s="134" t="s">
        <v>393</v>
      </c>
      <c r="I67" s="6"/>
      <c r="J67" s="6"/>
      <c r="L67" s="32" t="s">
        <v>329</v>
      </c>
      <c r="M67" s="133" t="s">
        <v>395</v>
      </c>
      <c r="N67" s="133" t="s">
        <v>396</v>
      </c>
      <c r="P67" s="32" t="s">
        <v>329</v>
      </c>
      <c r="Q67" s="133" t="s">
        <v>395</v>
      </c>
      <c r="R67" s="133" t="s">
        <v>396</v>
      </c>
    </row>
    <row r="68" spans="1:18">
      <c r="A68" s="6">
        <v>-4</v>
      </c>
      <c r="B68" s="6">
        <v>0.1369</v>
      </c>
      <c r="C68" s="6">
        <v>0.1183</v>
      </c>
      <c r="D68" s="6">
        <v>0.1269</v>
      </c>
      <c r="E68" s="6">
        <v>0.1276</v>
      </c>
      <c r="F68" s="6">
        <v>0.1209</v>
      </c>
      <c r="G68" s="6">
        <v>0.1274</v>
      </c>
      <c r="H68" s="6">
        <v>0.139</v>
      </c>
      <c r="I68" s="6">
        <v>0.1434</v>
      </c>
      <c r="J68" s="6">
        <v>0.1378</v>
      </c>
      <c r="L68" s="34">
        <v>0.127366666666667</v>
      </c>
      <c r="M68" s="34">
        <v>0.1253</v>
      </c>
      <c r="N68" s="34">
        <v>0.140066666666667</v>
      </c>
      <c r="P68" s="55">
        <v>100</v>
      </c>
      <c r="Q68" s="55">
        <v>98.3773881182936</v>
      </c>
      <c r="R68" s="55">
        <v>109.971211724679</v>
      </c>
    </row>
    <row r="69" spans="1:18">
      <c r="A69" s="6">
        <v>-5</v>
      </c>
      <c r="B69" s="6">
        <v>0.0974</v>
      </c>
      <c r="C69" s="6">
        <v>0.0998</v>
      </c>
      <c r="D69" s="6">
        <v>0.0896</v>
      </c>
      <c r="E69" s="6">
        <v>0.1123</v>
      </c>
      <c r="F69" s="6">
        <v>0.1124</v>
      </c>
      <c r="G69" s="6">
        <v>0.1064</v>
      </c>
      <c r="H69" s="6">
        <v>0.1259</v>
      </c>
      <c r="I69" s="6">
        <v>0.1192</v>
      </c>
      <c r="J69" s="6">
        <v>0.1109</v>
      </c>
      <c r="L69" s="34">
        <v>0.0956</v>
      </c>
      <c r="M69" s="34">
        <v>0.110366666666667</v>
      </c>
      <c r="N69" s="34">
        <v>0.118666666666667</v>
      </c>
      <c r="P69" s="55">
        <v>75.0588851086103</v>
      </c>
      <c r="Q69" s="55">
        <v>86.6527087149961</v>
      </c>
      <c r="R69" s="55">
        <v>93.1693274012039</v>
      </c>
    </row>
    <row r="70" spans="1:18">
      <c r="A70" s="6">
        <v>-5.5</v>
      </c>
      <c r="B70" s="6">
        <v>0.109</v>
      </c>
      <c r="C70" s="6">
        <v>0.0757</v>
      </c>
      <c r="D70" s="6">
        <v>0.0597</v>
      </c>
      <c r="E70" s="6">
        <v>0.0944</v>
      </c>
      <c r="F70" s="6">
        <v>0.0952</v>
      </c>
      <c r="G70" s="6">
        <v>0.0805</v>
      </c>
      <c r="H70" s="6">
        <v>0.1087</v>
      </c>
      <c r="I70" s="6">
        <v>0.1146</v>
      </c>
      <c r="J70" s="6">
        <v>0.0899</v>
      </c>
      <c r="L70" s="34">
        <v>0.0814666666666667</v>
      </c>
      <c r="M70" s="34">
        <v>0.0900333333333333</v>
      </c>
      <c r="N70" s="34">
        <v>0.1044</v>
      </c>
      <c r="P70" s="55">
        <v>63.9623135304894</v>
      </c>
      <c r="Q70" s="55">
        <v>70.6883014917561</v>
      </c>
      <c r="R70" s="55">
        <v>81.9680711855535</v>
      </c>
    </row>
    <row r="71" spans="1:18">
      <c r="A71" s="6">
        <v>-6</v>
      </c>
      <c r="B71" s="6">
        <v>0.0591</v>
      </c>
      <c r="C71" s="6">
        <v>0.056</v>
      </c>
      <c r="D71" s="6">
        <v>0.0435</v>
      </c>
      <c r="E71" s="6">
        <v>0.0712</v>
      </c>
      <c r="F71" s="6">
        <v>0.0811</v>
      </c>
      <c r="G71" s="6">
        <v>0.0624</v>
      </c>
      <c r="H71" s="6">
        <v>0.094</v>
      </c>
      <c r="I71" s="6">
        <v>0.1119</v>
      </c>
      <c r="J71" s="6">
        <v>0.0876</v>
      </c>
      <c r="L71" s="34">
        <v>0.0528666666666667</v>
      </c>
      <c r="M71" s="34">
        <v>0.0715666666666667</v>
      </c>
      <c r="N71" s="34">
        <v>0.0978333333333333</v>
      </c>
      <c r="P71" s="55">
        <v>41.507458780424</v>
      </c>
      <c r="Q71" s="55">
        <v>56.1894791939283</v>
      </c>
      <c r="R71" s="55">
        <v>76.8123527872285</v>
      </c>
    </row>
    <row r="72" spans="1:18">
      <c r="A72" s="6">
        <v>-7</v>
      </c>
      <c r="B72" s="6">
        <v>0.0118</v>
      </c>
      <c r="C72" s="6">
        <v>0.0044</v>
      </c>
      <c r="D72" s="6">
        <v>-0.0039</v>
      </c>
      <c r="E72" s="6">
        <v>0.038</v>
      </c>
      <c r="F72" s="6">
        <v>0.0372</v>
      </c>
      <c r="G72" s="6">
        <v>0.0293</v>
      </c>
      <c r="H72" s="6">
        <v>0.089</v>
      </c>
      <c r="I72" s="6">
        <v>0.0983</v>
      </c>
      <c r="J72" s="6">
        <v>0.09</v>
      </c>
      <c r="L72" s="34">
        <v>0.0041</v>
      </c>
      <c r="M72" s="34">
        <v>0.0348333333333333</v>
      </c>
      <c r="N72" s="34">
        <v>0.0924333333333333</v>
      </c>
      <c r="P72" s="55">
        <v>3.21905260403036</v>
      </c>
      <c r="Q72" s="55">
        <v>27.3488615545669</v>
      </c>
      <c r="R72" s="55">
        <v>72.572624967286</v>
      </c>
    </row>
    <row r="73" spans="1:18">
      <c r="A73" s="6">
        <v>-8</v>
      </c>
      <c r="B73" s="6">
        <v>0</v>
      </c>
      <c r="C73" s="6">
        <v>-0.0066</v>
      </c>
      <c r="D73" s="6">
        <v>-0.0107</v>
      </c>
      <c r="E73" s="6">
        <v>0.0222</v>
      </c>
      <c r="F73" s="6">
        <v>0.0239</v>
      </c>
      <c r="G73" s="6">
        <v>0.0127</v>
      </c>
      <c r="H73" s="6">
        <v>0.0773</v>
      </c>
      <c r="I73" s="6">
        <v>0.108</v>
      </c>
      <c r="J73" s="6">
        <v>0.0831</v>
      </c>
      <c r="L73" s="34">
        <v>-0.00576666666666667</v>
      </c>
      <c r="M73" s="34">
        <v>0.0196</v>
      </c>
      <c r="N73" s="34">
        <v>0.0894666666666667</v>
      </c>
      <c r="P73" s="55">
        <v>-4.52761057314839</v>
      </c>
      <c r="Q73" s="55">
        <v>15.3886417168281</v>
      </c>
      <c r="R73" s="55">
        <v>70.243391782256</v>
      </c>
    </row>
    <row r="74" spans="1:18">
      <c r="A74" s="6">
        <v>-9</v>
      </c>
      <c r="B74" s="6">
        <v>-0.0049</v>
      </c>
      <c r="C74" s="6">
        <v>-0.0044</v>
      </c>
      <c r="D74" s="6">
        <v>-0.0078</v>
      </c>
      <c r="E74" s="6">
        <v>0.0237</v>
      </c>
      <c r="F74" s="6">
        <v>0.0262</v>
      </c>
      <c r="G74" s="6">
        <v>0.0173</v>
      </c>
      <c r="H74" s="6">
        <v>0.1064</v>
      </c>
      <c r="I74" s="6">
        <v>0.113</v>
      </c>
      <c r="J74" s="6">
        <v>0.1067</v>
      </c>
      <c r="L74" s="34">
        <v>-0.0057</v>
      </c>
      <c r="M74" s="34">
        <v>0.0224</v>
      </c>
      <c r="N74" s="34">
        <v>0.1087</v>
      </c>
      <c r="P74" s="55">
        <v>-4.47526825438367</v>
      </c>
      <c r="Q74" s="55">
        <v>17.5870191049464</v>
      </c>
      <c r="R74" s="55">
        <v>85.3441507458781</v>
      </c>
    </row>
    <row r="75" spans="1:18">
      <c r="A75" s="6">
        <v>-12</v>
      </c>
      <c r="B75" s="6">
        <v>-0.002</v>
      </c>
      <c r="C75" s="6">
        <v>0.0014</v>
      </c>
      <c r="D75" s="6">
        <v>-0.0029</v>
      </c>
      <c r="E75" s="6">
        <v>0.0354</v>
      </c>
      <c r="F75" s="6">
        <v>0.0391</v>
      </c>
      <c r="G75" s="6">
        <v>0.0329</v>
      </c>
      <c r="H75" s="6">
        <v>0.1287</v>
      </c>
      <c r="I75" s="6">
        <v>0.1361</v>
      </c>
      <c r="J75" s="6">
        <v>0.1225</v>
      </c>
      <c r="L75" s="34">
        <v>-0.00116666666666667</v>
      </c>
      <c r="M75" s="34">
        <v>0.0358</v>
      </c>
      <c r="N75" s="34">
        <v>0.1291</v>
      </c>
      <c r="P75" s="55">
        <v>-0.915990578382622</v>
      </c>
      <c r="Q75" s="55">
        <v>28.1078251766553</v>
      </c>
      <c r="R75" s="55">
        <v>101.360900287883</v>
      </c>
    </row>
    <row r="78" spans="1:16">
      <c r="A78" s="30" t="s">
        <v>108</v>
      </c>
      <c r="L78" s="46" t="s">
        <v>25</v>
      </c>
      <c r="P78" s="46" t="s">
        <v>107</v>
      </c>
    </row>
    <row r="79" spans="1:18">
      <c r="A79" s="32" t="s">
        <v>390</v>
      </c>
      <c r="B79" s="32" t="s">
        <v>391</v>
      </c>
      <c r="E79" s="134" t="s">
        <v>392</v>
      </c>
      <c r="F79" s="6"/>
      <c r="G79" s="6"/>
      <c r="H79" s="134" t="s">
        <v>393</v>
      </c>
      <c r="I79" s="6"/>
      <c r="J79" s="6"/>
      <c r="L79" s="32" t="s">
        <v>329</v>
      </c>
      <c r="M79" s="133" t="s">
        <v>395</v>
      </c>
      <c r="N79" s="133" t="s">
        <v>396</v>
      </c>
      <c r="P79" s="32" t="s">
        <v>329</v>
      </c>
      <c r="Q79" s="133" t="s">
        <v>395</v>
      </c>
      <c r="R79" s="133" t="s">
        <v>396</v>
      </c>
    </row>
    <row r="80" spans="1:18">
      <c r="A80" s="6">
        <v>-4</v>
      </c>
      <c r="B80" s="6">
        <v>0.1329</v>
      </c>
      <c r="C80" s="6">
        <v>0.1264</v>
      </c>
      <c r="D80" s="6">
        <v>0.1169</v>
      </c>
      <c r="E80" s="6">
        <v>0.1329</v>
      </c>
      <c r="F80" s="6">
        <v>0.1266</v>
      </c>
      <c r="G80" s="6">
        <v>0.1233</v>
      </c>
      <c r="H80" s="6">
        <v>0.1457</v>
      </c>
      <c r="I80" s="6">
        <v>0.1491</v>
      </c>
      <c r="J80" s="6">
        <v>0.1448</v>
      </c>
      <c r="L80" s="34">
        <v>0.1254</v>
      </c>
      <c r="M80" s="34">
        <v>0.1276</v>
      </c>
      <c r="N80" s="34">
        <v>0.146533333333333</v>
      </c>
      <c r="P80" s="55">
        <v>100</v>
      </c>
      <c r="Q80" s="55">
        <v>101.754385964912</v>
      </c>
      <c r="R80" s="55">
        <v>116.852737905369</v>
      </c>
    </row>
    <row r="81" spans="1:18">
      <c r="A81" s="6">
        <v>-5</v>
      </c>
      <c r="B81" s="6">
        <v>0.1098</v>
      </c>
      <c r="C81" s="6">
        <v>0.1135</v>
      </c>
      <c r="D81" s="6">
        <v>0.1041</v>
      </c>
      <c r="E81" s="6">
        <v>0.1215</v>
      </c>
      <c r="F81" s="6">
        <v>0.1279</v>
      </c>
      <c r="G81" s="6">
        <v>0.1384</v>
      </c>
      <c r="H81" s="6">
        <v>0.1556</v>
      </c>
      <c r="I81" s="6">
        <v>0.1452</v>
      </c>
      <c r="J81" s="6">
        <v>0.1435</v>
      </c>
      <c r="L81" s="34">
        <v>0.109133333333333</v>
      </c>
      <c r="M81" s="34">
        <v>0.129266666666667</v>
      </c>
      <c r="N81" s="34">
        <v>0.1481</v>
      </c>
      <c r="P81" s="55">
        <v>87.0281765018607</v>
      </c>
      <c r="Q81" s="55">
        <v>103.083466241361</v>
      </c>
      <c r="R81" s="55">
        <v>118.102073365231</v>
      </c>
    </row>
    <row r="82" spans="1:18">
      <c r="A82" s="6">
        <v>-5.5</v>
      </c>
      <c r="B82" s="6">
        <v>0.0964</v>
      </c>
      <c r="C82" s="6">
        <v>0.098</v>
      </c>
      <c r="D82" s="6">
        <v>0.0917</v>
      </c>
      <c r="E82" s="6">
        <v>0.1201</v>
      </c>
      <c r="F82" s="6">
        <v>0.1117</v>
      </c>
      <c r="G82" s="6">
        <v>0.1142</v>
      </c>
      <c r="H82" s="6">
        <v>0.1386</v>
      </c>
      <c r="I82" s="6">
        <v>0.1405</v>
      </c>
      <c r="J82" s="6">
        <v>0.1492</v>
      </c>
      <c r="L82" s="34">
        <v>0.0953666666666667</v>
      </c>
      <c r="M82" s="34">
        <v>0.115333333333333</v>
      </c>
      <c r="N82" s="34">
        <v>0.142766666666667</v>
      </c>
      <c r="P82" s="55">
        <v>76.0499734183945</v>
      </c>
      <c r="Q82" s="55">
        <v>91.9723551302499</v>
      </c>
      <c r="R82" s="55">
        <v>113.849016480595</v>
      </c>
    </row>
    <row r="83" spans="1:18">
      <c r="A83" s="6">
        <v>-6</v>
      </c>
      <c r="B83" s="6">
        <v>0.0782</v>
      </c>
      <c r="C83" s="6">
        <v>0.0764</v>
      </c>
      <c r="D83" s="6">
        <v>0.0823</v>
      </c>
      <c r="E83" s="6">
        <v>0.1021</v>
      </c>
      <c r="F83" s="6">
        <v>0.1066</v>
      </c>
      <c r="G83" s="6">
        <v>0.1059</v>
      </c>
      <c r="H83" s="6">
        <v>0.1434</v>
      </c>
      <c r="I83" s="6">
        <v>0.1368</v>
      </c>
      <c r="J83" s="6">
        <v>0.1369</v>
      </c>
      <c r="L83" s="34">
        <v>0.0789666666666667</v>
      </c>
      <c r="M83" s="34">
        <v>0.104866666666667</v>
      </c>
      <c r="N83" s="34">
        <v>0.139033333333333</v>
      </c>
      <c r="P83" s="55">
        <v>62.9718234981393</v>
      </c>
      <c r="Q83" s="55">
        <v>83.6257309941521</v>
      </c>
      <c r="R83" s="55">
        <v>110.87187666135</v>
      </c>
    </row>
    <row r="84" spans="1:18">
      <c r="A84" s="6">
        <v>-7</v>
      </c>
      <c r="B84" s="6">
        <v>0.0172</v>
      </c>
      <c r="C84" s="6">
        <v>0.0116</v>
      </c>
      <c r="D84" s="6">
        <v>0.0127</v>
      </c>
      <c r="E84" s="6">
        <v>0.0587</v>
      </c>
      <c r="F84" s="6">
        <v>0.0555</v>
      </c>
      <c r="G84" s="6">
        <v>0.0591</v>
      </c>
      <c r="H84" s="6">
        <v>0.1288</v>
      </c>
      <c r="I84" s="6">
        <v>0.1178</v>
      </c>
      <c r="J84" s="6">
        <v>0.14</v>
      </c>
      <c r="L84" s="34">
        <v>0.0138333333333333</v>
      </c>
      <c r="M84" s="34">
        <v>0.0577666666666667</v>
      </c>
      <c r="N84" s="34">
        <v>0.128866666666667</v>
      </c>
      <c r="P84" s="55">
        <v>11.0313662945242</v>
      </c>
      <c r="Q84" s="55">
        <v>46.0659223817119</v>
      </c>
      <c r="R84" s="55">
        <v>102.764486975013</v>
      </c>
    </row>
    <row r="85" spans="1:18">
      <c r="A85" s="6">
        <v>-8</v>
      </c>
      <c r="B85" s="6">
        <v>0.0013</v>
      </c>
      <c r="C85" s="6">
        <v>-0.004</v>
      </c>
      <c r="D85" s="6">
        <v>-0.0043</v>
      </c>
      <c r="E85" s="6">
        <v>0.0388</v>
      </c>
      <c r="F85" s="6">
        <v>0.0347</v>
      </c>
      <c r="G85" s="6">
        <v>0.0445</v>
      </c>
      <c r="H85" s="6">
        <v>0.1203</v>
      </c>
      <c r="I85" s="6">
        <v>0.1231</v>
      </c>
      <c r="J85" s="6">
        <v>0.1264</v>
      </c>
      <c r="L85" s="34">
        <v>-0.00233333333333333</v>
      </c>
      <c r="M85" s="34">
        <v>0.0393333333333333</v>
      </c>
      <c r="N85" s="34">
        <v>0.123266666666667</v>
      </c>
      <c r="P85" s="55">
        <v>-1.86071238702818</v>
      </c>
      <c r="Q85" s="55">
        <v>31.3662945241893</v>
      </c>
      <c r="R85" s="55">
        <v>98.2987772461457</v>
      </c>
    </row>
    <row r="86" spans="1:18">
      <c r="A86" s="6">
        <v>-9</v>
      </c>
      <c r="B86" s="6">
        <v>0.0054</v>
      </c>
      <c r="C86" s="6">
        <v>-0.0001</v>
      </c>
      <c r="D86" s="6">
        <v>-0.0009</v>
      </c>
      <c r="E86" s="6">
        <v>0.0321</v>
      </c>
      <c r="F86" s="6">
        <v>0.0508</v>
      </c>
      <c r="G86" s="6">
        <v>0.0423</v>
      </c>
      <c r="H86" s="6">
        <v>0.1195</v>
      </c>
      <c r="I86" s="6">
        <v>0.1182</v>
      </c>
      <c r="J86" s="6">
        <v>0.1257</v>
      </c>
      <c r="L86" s="34">
        <v>0.00146666666666667</v>
      </c>
      <c r="M86" s="34">
        <v>0.0417333333333333</v>
      </c>
      <c r="N86" s="34">
        <v>0.121133333333333</v>
      </c>
      <c r="P86" s="55">
        <v>1.16959064327485</v>
      </c>
      <c r="Q86" s="55">
        <v>33.2801701222754</v>
      </c>
      <c r="R86" s="55">
        <v>96.5975544922914</v>
      </c>
    </row>
    <row r="87" spans="1:18">
      <c r="A87" s="6">
        <v>-12</v>
      </c>
      <c r="B87" s="6">
        <v>0.0005</v>
      </c>
      <c r="C87" s="6">
        <v>-0.0021</v>
      </c>
      <c r="D87" s="6">
        <v>-0.0031</v>
      </c>
      <c r="E87" s="6">
        <v>0.0529</v>
      </c>
      <c r="F87" s="6">
        <v>0.043</v>
      </c>
      <c r="G87" s="6">
        <v>0.0489</v>
      </c>
      <c r="H87" s="6">
        <v>0.1325</v>
      </c>
      <c r="I87" s="6">
        <v>0.1284</v>
      </c>
      <c r="J87" s="6">
        <v>0.1386</v>
      </c>
      <c r="L87" s="34">
        <v>-0.00156666666666667</v>
      </c>
      <c r="M87" s="34">
        <v>0.0482666666666667</v>
      </c>
      <c r="N87" s="34">
        <v>0.133166666666667</v>
      </c>
      <c r="P87" s="55">
        <v>-1.24933545986178</v>
      </c>
      <c r="Q87" s="55">
        <v>38.4901648059543</v>
      </c>
      <c r="R87" s="55">
        <v>106.193514088251</v>
      </c>
    </row>
    <row r="90" spans="1:16">
      <c r="A90" s="30" t="s">
        <v>109</v>
      </c>
      <c r="L90" s="46" t="s">
        <v>25</v>
      </c>
      <c r="P90" s="46" t="s">
        <v>107</v>
      </c>
    </row>
    <row r="91" spans="1:18">
      <c r="A91" s="32" t="s">
        <v>390</v>
      </c>
      <c r="B91" s="32" t="s">
        <v>391</v>
      </c>
      <c r="E91" s="134" t="s">
        <v>392</v>
      </c>
      <c r="F91" s="6"/>
      <c r="G91" s="6"/>
      <c r="H91" s="134" t="s">
        <v>393</v>
      </c>
      <c r="I91" s="6"/>
      <c r="J91" s="6"/>
      <c r="L91" s="32" t="s">
        <v>329</v>
      </c>
      <c r="M91" s="133" t="s">
        <v>395</v>
      </c>
      <c r="N91" s="133" t="s">
        <v>396</v>
      </c>
      <c r="P91" s="32" t="s">
        <v>329</v>
      </c>
      <c r="Q91" s="133" t="s">
        <v>395</v>
      </c>
      <c r="R91" s="133" t="s">
        <v>396</v>
      </c>
    </row>
    <row r="92" spans="1:18">
      <c r="A92" s="6">
        <v>-4</v>
      </c>
      <c r="B92" s="41">
        <v>0.0632210312813328</v>
      </c>
      <c r="C92" s="41">
        <v>0.063613277728333</v>
      </c>
      <c r="D92" s="41">
        <v>0.0803391721806138</v>
      </c>
      <c r="E92" s="41">
        <v>0.0671270550801363</v>
      </c>
      <c r="F92" s="41">
        <v>0.0840210180766846</v>
      </c>
      <c r="G92" s="41">
        <v>0.0741501228238511</v>
      </c>
      <c r="H92" s="41">
        <v>0.0965947248213725</v>
      </c>
      <c r="I92" s="41">
        <v>0.0716870906678854</v>
      </c>
      <c r="J92" s="41">
        <v>0.09139967179146</v>
      </c>
      <c r="L92" s="34">
        <v>0.0690578270634265</v>
      </c>
      <c r="M92" s="34">
        <v>0.075099398660224</v>
      </c>
      <c r="N92" s="34">
        <v>0.0865604957602393</v>
      </c>
      <c r="P92" s="55">
        <v>100</v>
      </c>
      <c r="Q92" s="55">
        <v>108.748568922171</v>
      </c>
      <c r="R92" s="55">
        <v>125.344945592825</v>
      </c>
    </row>
    <row r="93" spans="1:18">
      <c r="A93" s="6">
        <v>-5</v>
      </c>
      <c r="B93" s="41">
        <v>0.0450414153604402</v>
      </c>
      <c r="C93" s="41">
        <v>0.0349198108099664</v>
      </c>
      <c r="D93" s="41">
        <v>0.0399062727894185</v>
      </c>
      <c r="E93" s="41">
        <v>0.0643246007783775</v>
      </c>
      <c r="F93" s="41">
        <v>0.0514766520262839</v>
      </c>
      <c r="G93" s="41">
        <v>0.0502628731929263</v>
      </c>
      <c r="H93" s="41">
        <v>0.0531406529236696</v>
      </c>
      <c r="I93" s="41">
        <v>0.050224414608104</v>
      </c>
      <c r="J93" s="41">
        <v>0.0645609285750719</v>
      </c>
      <c r="L93" s="34">
        <v>0.0399558329866084</v>
      </c>
      <c r="M93" s="34">
        <v>0.0553547086658626</v>
      </c>
      <c r="N93" s="34">
        <v>0.0559753320356152</v>
      </c>
      <c r="P93" s="55">
        <v>57.8585146473125</v>
      </c>
      <c r="Q93" s="55">
        <v>80.1570379777831</v>
      </c>
      <c r="R93" s="55">
        <v>81.0557389594728</v>
      </c>
    </row>
    <row r="94" spans="1:18">
      <c r="A94" s="6">
        <v>-5.5</v>
      </c>
      <c r="B94" s="41">
        <v>0.0546819523987888</v>
      </c>
      <c r="C94" s="41">
        <v>0.028349284888986</v>
      </c>
      <c r="D94" s="41">
        <v>0.0375882272554772</v>
      </c>
      <c r="E94" s="41">
        <v>0.044296895930639</v>
      </c>
      <c r="F94" s="41">
        <v>0.0482459499466548</v>
      </c>
      <c r="G94" s="41">
        <v>0.0471103777245717</v>
      </c>
      <c r="H94" s="41">
        <v>0.0667849319126106</v>
      </c>
      <c r="I94" s="41">
        <v>0.0602805866067123</v>
      </c>
      <c r="J94" s="41">
        <v>0.0663585401918777</v>
      </c>
      <c r="L94" s="34">
        <v>0.040206488181084</v>
      </c>
      <c r="M94" s="34">
        <v>0.0465510745339552</v>
      </c>
      <c r="N94" s="34">
        <v>0.0644746862370669</v>
      </c>
      <c r="P94" s="55">
        <v>58.2214788544623</v>
      </c>
      <c r="Q94" s="55">
        <v>67.4088318637655</v>
      </c>
      <c r="R94" s="55">
        <v>93.36332893569</v>
      </c>
    </row>
    <row r="95" spans="1:18">
      <c r="A95" s="6">
        <v>-6</v>
      </c>
      <c r="B95" s="41">
        <v>0.0316929366465979</v>
      </c>
      <c r="C95" s="41">
        <v>0.015187744912739</v>
      </c>
      <c r="D95" s="41">
        <v>0.00903694028557656</v>
      </c>
      <c r="E95" s="41">
        <v>0.0403988860233968</v>
      </c>
      <c r="F95" s="41">
        <v>0.0530047178939115</v>
      </c>
      <c r="G95" s="41">
        <v>0.029837228955605</v>
      </c>
      <c r="H95" s="41">
        <v>0.0531572516342525</v>
      </c>
      <c r="I95" s="41">
        <v>0.0488073316667423</v>
      </c>
      <c r="J95" s="41">
        <v>0.0733731936429956</v>
      </c>
      <c r="L95" s="34">
        <v>0.0186392072816378</v>
      </c>
      <c r="M95" s="34">
        <v>0.0410802776243044</v>
      </c>
      <c r="N95" s="34">
        <v>0.0584459256479968</v>
      </c>
      <c r="P95" s="55">
        <v>26.9907236793282</v>
      </c>
      <c r="Q95" s="55">
        <v>59.4867799512053</v>
      </c>
      <c r="R95" s="55">
        <v>84.6333111441761</v>
      </c>
    </row>
    <row r="96" spans="1:18">
      <c r="A96" s="6">
        <v>-7</v>
      </c>
      <c r="B96" s="41">
        <v>0.0046293688671657</v>
      </c>
      <c r="C96" s="41">
        <v>-0.00275589691332045</v>
      </c>
      <c r="D96" s="41">
        <v>0.00207217614936739</v>
      </c>
      <c r="E96" s="41">
        <v>0.0224064288338814</v>
      </c>
      <c r="F96" s="41">
        <v>0.0285308531316016</v>
      </c>
      <c r="G96" s="41">
        <v>0.0186508330070454</v>
      </c>
      <c r="H96" s="41">
        <v>0.0400061650891415</v>
      </c>
      <c r="I96" s="41">
        <v>0.0556504390284545</v>
      </c>
      <c r="J96" s="41">
        <v>0.048702797056185</v>
      </c>
      <c r="L96" s="34">
        <v>0.00131521603440421</v>
      </c>
      <c r="M96" s="34">
        <v>0.0231960383241761</v>
      </c>
      <c r="N96" s="34">
        <v>0.0481198003912603</v>
      </c>
      <c r="P96" s="55">
        <v>1.90451407223724</v>
      </c>
      <c r="Q96" s="55">
        <v>33.589296551239</v>
      </c>
      <c r="R96" s="55">
        <v>69.6804438214722</v>
      </c>
    </row>
    <row r="97" spans="1:18">
      <c r="A97" s="6">
        <v>-8</v>
      </c>
      <c r="B97" s="41">
        <v>0.00747490080522095</v>
      </c>
      <c r="C97" s="41">
        <v>-0.000833768752275699</v>
      </c>
      <c r="D97" s="41">
        <v>-0.00924166031870211</v>
      </c>
      <c r="E97" s="41">
        <v>0.0299428481419031</v>
      </c>
      <c r="F97" s="41">
        <v>0.0152695223927403</v>
      </c>
      <c r="G97" s="41">
        <v>0.0253130516850244</v>
      </c>
      <c r="H97" s="41">
        <v>0.0616845235162429</v>
      </c>
      <c r="I97" s="41">
        <v>0.0534297251918112</v>
      </c>
      <c r="J97" s="41">
        <v>0.0596784122786361</v>
      </c>
      <c r="L97" s="34">
        <v>-0.000866842755252286</v>
      </c>
      <c r="M97" s="34">
        <v>0.0235084740732226</v>
      </c>
      <c r="N97" s="34">
        <v>0.0582642203288967</v>
      </c>
      <c r="P97" s="55">
        <v>-1.25524186339679</v>
      </c>
      <c r="Q97" s="55">
        <v>34.0417228182276</v>
      </c>
      <c r="R97" s="55">
        <v>84.370190616313</v>
      </c>
    </row>
    <row r="98" spans="1:18">
      <c r="A98" s="6">
        <v>-9</v>
      </c>
      <c r="B98" s="41">
        <v>-0.00185285481075759</v>
      </c>
      <c r="C98" s="41">
        <v>-0.00315507763260736</v>
      </c>
      <c r="D98" s="41">
        <v>-0.00735357446040241</v>
      </c>
      <c r="E98" s="41">
        <v>0.0327435432103566</v>
      </c>
      <c r="F98" s="41">
        <v>0.0409589292033635</v>
      </c>
      <c r="G98" s="41">
        <v>0.0277457406435331</v>
      </c>
      <c r="H98" s="41">
        <v>0.0519872802501982</v>
      </c>
      <c r="I98" s="41">
        <v>0.0612531358722393</v>
      </c>
      <c r="J98" s="41">
        <v>0.0596637075585608</v>
      </c>
      <c r="L98" s="34">
        <v>-0.00412050230125579</v>
      </c>
      <c r="M98" s="34">
        <v>0.0338160710190844</v>
      </c>
      <c r="N98" s="34">
        <v>0.0576347078936661</v>
      </c>
      <c r="P98" s="55">
        <v>-5.96674189802017</v>
      </c>
      <c r="Q98" s="55">
        <v>48.9677600021006</v>
      </c>
      <c r="R98" s="55">
        <v>83.4586177186421</v>
      </c>
    </row>
    <row r="99" spans="1:18">
      <c r="A99" s="6">
        <v>-12</v>
      </c>
      <c r="B99" s="41">
        <v>0.00710875289820545</v>
      </c>
      <c r="C99" s="41">
        <v>-0.0144882398721713</v>
      </c>
      <c r="D99" s="41">
        <v>-0.00345245540442063</v>
      </c>
      <c r="E99" s="41">
        <v>0.0467836458641693</v>
      </c>
      <c r="F99" s="41">
        <v>0.0389546248165974</v>
      </c>
      <c r="G99" s="41">
        <v>0.0304304428428244</v>
      </c>
      <c r="H99" s="41">
        <v>0.0744571127503891</v>
      </c>
      <c r="I99" s="41">
        <v>0.0862645765457968</v>
      </c>
      <c r="J99" s="41">
        <v>0.0786282214972031</v>
      </c>
      <c r="L99" s="34">
        <v>-0.00361064745946216</v>
      </c>
      <c r="M99" s="34">
        <v>0.0387229045078637</v>
      </c>
      <c r="N99" s="34">
        <v>0.0797833035977963</v>
      </c>
      <c r="P99" s="55">
        <v>-5.22844058812615</v>
      </c>
      <c r="Q99" s="55">
        <v>56.0731580394188</v>
      </c>
      <c r="R99" s="55">
        <v>115.531152644752</v>
      </c>
    </row>
  </sheetData>
  <mergeCells count="25">
    <mergeCell ref="A1:D1"/>
    <mergeCell ref="B3:D3"/>
    <mergeCell ref="E3:G3"/>
    <mergeCell ref="H3:J3"/>
    <mergeCell ref="B14:D14"/>
    <mergeCell ref="E14:G14"/>
    <mergeCell ref="H14:J14"/>
    <mergeCell ref="B28:D28"/>
    <mergeCell ref="E28:G28"/>
    <mergeCell ref="H28:J28"/>
    <mergeCell ref="B40:D40"/>
    <mergeCell ref="E40:G40"/>
    <mergeCell ref="H40:J40"/>
    <mergeCell ref="B52:D52"/>
    <mergeCell ref="E52:G52"/>
    <mergeCell ref="H52:J52"/>
    <mergeCell ref="B67:D67"/>
    <mergeCell ref="E67:G67"/>
    <mergeCell ref="H67:J67"/>
    <mergeCell ref="B79:D79"/>
    <mergeCell ref="E79:G79"/>
    <mergeCell ref="H79:J79"/>
    <mergeCell ref="B91:D91"/>
    <mergeCell ref="E91:G91"/>
    <mergeCell ref="H91:J91"/>
  </mergeCells>
  <pageMargins left="0.75" right="0.75" top="1" bottom="1" header="0.5" footer="0.5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W58"/>
  <sheetViews>
    <sheetView zoomScale="85" zoomScaleNormal="85" workbookViewId="0">
      <selection activeCell="Z19" sqref="Z19"/>
    </sheetView>
  </sheetViews>
  <sheetFormatPr defaultColWidth="9" defaultRowHeight="12.75"/>
  <cols>
    <col min="1" max="1" width="16.6666666666667" style="32" customWidth="1"/>
    <col min="2" max="3" width="10" style="32"/>
    <col min="4" max="7" width="9.33333333333333" style="32"/>
    <col min="8" max="10" width="10.3333333333333" style="32"/>
    <col min="11" max="13" width="9.33333333333333" style="32"/>
    <col min="14" max="19" width="9" style="32"/>
    <col min="20" max="20" width="12.6666666666667" style="32"/>
    <col min="21" max="16384" width="9" style="32"/>
  </cols>
  <sheetData>
    <row r="2" ht="13.5" customHeight="1" spans="1:15">
      <c r="A2" s="6" t="s">
        <v>400</v>
      </c>
      <c r="B2" s="6" t="s">
        <v>401</v>
      </c>
      <c r="C2" s="6"/>
      <c r="D2" s="6"/>
      <c r="E2" s="6" t="s">
        <v>402</v>
      </c>
      <c r="F2" s="6"/>
      <c r="G2" s="6"/>
      <c r="H2" s="6" t="s">
        <v>403</v>
      </c>
      <c r="I2" s="6"/>
      <c r="J2" s="6"/>
      <c r="K2" s="6"/>
      <c r="L2" s="6" t="s">
        <v>404</v>
      </c>
      <c r="M2" s="6"/>
      <c r="N2" s="6"/>
      <c r="O2" s="6"/>
    </row>
    <row r="3" spans="1:15">
      <c r="A3" s="6">
        <v>-4</v>
      </c>
      <c r="B3" s="6">
        <v>100</v>
      </c>
      <c r="C3" s="6">
        <v>100</v>
      </c>
      <c r="D3" s="6">
        <v>100</v>
      </c>
      <c r="E3" s="6">
        <v>100</v>
      </c>
      <c r="F3" s="6">
        <v>100</v>
      </c>
      <c r="G3" s="6">
        <v>100</v>
      </c>
      <c r="H3" s="6">
        <v>100</v>
      </c>
      <c r="I3" s="6">
        <v>100</v>
      </c>
      <c r="J3" s="6">
        <v>100</v>
      </c>
      <c r="K3" s="6">
        <v>100</v>
      </c>
      <c r="L3" s="6">
        <v>100</v>
      </c>
      <c r="M3" s="6">
        <v>100</v>
      </c>
      <c r="N3" s="6">
        <v>100</v>
      </c>
      <c r="O3" s="6">
        <v>100</v>
      </c>
    </row>
    <row r="4" spans="1:15">
      <c r="A4" s="6">
        <v>-4.5</v>
      </c>
      <c r="B4" s="6">
        <v>65.98</v>
      </c>
      <c r="C4" s="6">
        <v>82.22</v>
      </c>
      <c r="D4" s="6">
        <v>61.34</v>
      </c>
      <c r="E4" s="6">
        <v>69.81</v>
      </c>
      <c r="F4" s="6">
        <v>80.09</v>
      </c>
      <c r="G4" s="6">
        <v>66.05</v>
      </c>
      <c r="H4" s="6">
        <v>30.61</v>
      </c>
      <c r="I4" s="6">
        <v>55.81</v>
      </c>
      <c r="J4" s="6">
        <v>49.87</v>
      </c>
      <c r="K4" s="6">
        <v>32.75</v>
      </c>
      <c r="L4" s="6">
        <v>37.93</v>
      </c>
      <c r="M4" s="6">
        <v>43.6</v>
      </c>
      <c r="N4" s="6">
        <v>44.33</v>
      </c>
      <c r="O4" s="6">
        <v>33.8</v>
      </c>
    </row>
    <row r="5" spans="1:15">
      <c r="A5" s="6">
        <v>-5</v>
      </c>
      <c r="B5" s="6">
        <v>46.09</v>
      </c>
      <c r="C5" s="6">
        <v>64.67</v>
      </c>
      <c r="D5" s="6">
        <v>50.86</v>
      </c>
      <c r="E5" s="6">
        <v>49.72</v>
      </c>
      <c r="F5" s="6">
        <v>66.65</v>
      </c>
      <c r="G5" s="6">
        <v>40.4</v>
      </c>
      <c r="H5" s="6">
        <v>21.81</v>
      </c>
      <c r="I5" s="6">
        <v>30.83</v>
      </c>
      <c r="J5" s="6">
        <v>20.87</v>
      </c>
      <c r="K5" s="6">
        <v>18.22</v>
      </c>
      <c r="L5" s="6">
        <v>25.07</v>
      </c>
      <c r="M5" s="6">
        <v>15.95</v>
      </c>
      <c r="N5" s="6">
        <v>21.3</v>
      </c>
      <c r="O5" s="6">
        <v>17.71</v>
      </c>
    </row>
    <row r="6" spans="1:15">
      <c r="A6" s="6">
        <v>-5.5</v>
      </c>
      <c r="B6" s="6">
        <v>27.73</v>
      </c>
      <c r="C6" s="6">
        <v>44.4</v>
      </c>
      <c r="D6" s="6">
        <v>40.69</v>
      </c>
      <c r="E6" s="6">
        <v>28.02</v>
      </c>
      <c r="F6" s="6">
        <v>38.55</v>
      </c>
      <c r="G6" s="6">
        <v>33.73</v>
      </c>
      <c r="H6" s="6">
        <v>7.09</v>
      </c>
      <c r="I6" s="6">
        <v>23.69</v>
      </c>
      <c r="J6" s="6">
        <v>26.07</v>
      </c>
      <c r="K6" s="6">
        <v>14.37</v>
      </c>
      <c r="L6" s="6">
        <v>11.99</v>
      </c>
      <c r="M6" s="6">
        <v>4.12</v>
      </c>
      <c r="N6" s="6">
        <v>11.25</v>
      </c>
      <c r="O6" s="6">
        <v>3.97</v>
      </c>
    </row>
    <row r="7" spans="1:15">
      <c r="A7" s="6">
        <v>-6</v>
      </c>
      <c r="B7" s="6">
        <v>9.68</v>
      </c>
      <c r="C7" s="6">
        <v>21.5</v>
      </c>
      <c r="D7" s="6">
        <v>28.62</v>
      </c>
      <c r="E7" s="6">
        <v>9.39</v>
      </c>
      <c r="F7" s="6">
        <v>18.42</v>
      </c>
      <c r="G7" s="6">
        <v>20.86</v>
      </c>
      <c r="H7" s="6">
        <v>27.63</v>
      </c>
      <c r="I7" s="6">
        <v>21.03</v>
      </c>
      <c r="J7" s="6">
        <v>29.37</v>
      </c>
      <c r="K7" s="6">
        <v>11.49</v>
      </c>
      <c r="L7" s="6">
        <v>14.97</v>
      </c>
      <c r="M7" s="6">
        <v>6.01</v>
      </c>
      <c r="N7" s="6">
        <v>11.65</v>
      </c>
      <c r="O7" s="6">
        <v>7.72</v>
      </c>
    </row>
    <row r="8" spans="1:15">
      <c r="A8" s="6">
        <v>-6.5</v>
      </c>
      <c r="B8" s="6">
        <v>-0.8</v>
      </c>
      <c r="C8" s="6">
        <v>9.51</v>
      </c>
      <c r="D8" s="6">
        <v>25.51</v>
      </c>
      <c r="E8" s="6">
        <v>-0.44</v>
      </c>
      <c r="F8" s="6">
        <v>1.5</v>
      </c>
      <c r="G8" s="6">
        <v>17.03</v>
      </c>
      <c r="H8" s="6">
        <v>25.86</v>
      </c>
      <c r="I8" s="6">
        <v>23.26</v>
      </c>
      <c r="J8" s="6">
        <v>8.79</v>
      </c>
      <c r="K8" s="6">
        <v>15.74</v>
      </c>
      <c r="L8" s="6">
        <v>9.15</v>
      </c>
      <c r="M8" s="6">
        <v>0.41</v>
      </c>
      <c r="N8" s="6">
        <v>0.97</v>
      </c>
      <c r="O8" s="6">
        <v>3.35</v>
      </c>
    </row>
    <row r="9" spans="1:15">
      <c r="A9" s="6">
        <v>-7</v>
      </c>
      <c r="B9" s="6">
        <v>-0.47</v>
      </c>
      <c r="C9" s="6">
        <v>7.34</v>
      </c>
      <c r="D9" s="6">
        <v>11.93</v>
      </c>
      <c r="E9" s="6">
        <v>-4.07</v>
      </c>
      <c r="F9" s="6">
        <v>1.24</v>
      </c>
      <c r="G9" s="6">
        <v>9.19</v>
      </c>
      <c r="H9" s="6">
        <v>11.41</v>
      </c>
      <c r="I9" s="6">
        <v>13</v>
      </c>
      <c r="J9" s="6">
        <v>20.68</v>
      </c>
      <c r="K9" s="6">
        <v>18.28</v>
      </c>
      <c r="L9" s="6">
        <v>8.07</v>
      </c>
      <c r="M9" s="6">
        <v>11.74</v>
      </c>
      <c r="N9" s="6">
        <v>7.56</v>
      </c>
      <c r="O9" s="6">
        <v>9.67</v>
      </c>
    </row>
    <row r="10" spans="1:15">
      <c r="A10" s="6">
        <v>-12</v>
      </c>
      <c r="B10" s="6">
        <v>2.61</v>
      </c>
      <c r="C10" s="6">
        <v>11.66</v>
      </c>
      <c r="D10" s="6">
        <v>5.79</v>
      </c>
      <c r="E10" s="6">
        <v>-2.06</v>
      </c>
      <c r="F10" s="6">
        <v>-0.02</v>
      </c>
      <c r="G10" s="6">
        <v>5.39</v>
      </c>
      <c r="H10" s="6">
        <v>20.07</v>
      </c>
      <c r="I10" s="6">
        <v>6.84</v>
      </c>
      <c r="J10" s="6">
        <v>14.93</v>
      </c>
      <c r="K10" s="6">
        <v>12.63</v>
      </c>
      <c r="L10" s="6">
        <v>2.33</v>
      </c>
      <c r="M10" s="6">
        <v>1.72</v>
      </c>
      <c r="N10" s="6">
        <v>-3.03</v>
      </c>
      <c r="O10" s="6">
        <v>5.47</v>
      </c>
    </row>
    <row r="11" spans="2:17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2">
      <c r="A12" s="32" t="s">
        <v>405</v>
      </c>
      <c r="B12" s="46"/>
    </row>
    <row r="13" spans="1:20">
      <c r="A13" s="6" t="s">
        <v>400</v>
      </c>
      <c r="B13" s="30" t="s">
        <v>2</v>
      </c>
      <c r="C13" s="30"/>
      <c r="D13" s="30"/>
      <c r="E13" s="30" t="s">
        <v>3</v>
      </c>
      <c r="F13" s="30"/>
      <c r="G13" s="30"/>
      <c r="H13" s="30" t="s">
        <v>4</v>
      </c>
      <c r="I13" s="30"/>
      <c r="J13" s="30"/>
      <c r="O13" s="46" t="s">
        <v>25</v>
      </c>
      <c r="T13" s="46" t="s">
        <v>107</v>
      </c>
    </row>
    <row r="14" spans="1:22">
      <c r="A14" s="6">
        <v>-4</v>
      </c>
      <c r="B14" s="41">
        <v>0.1422</v>
      </c>
      <c r="C14" s="41">
        <v>0.1431</v>
      </c>
      <c r="D14" s="41">
        <v>0.1395</v>
      </c>
      <c r="E14" s="41">
        <v>0.1389</v>
      </c>
      <c r="F14" s="41">
        <v>0.1261</v>
      </c>
      <c r="G14" s="41">
        <v>0.1219</v>
      </c>
      <c r="H14" s="41">
        <v>0.113619487467626</v>
      </c>
      <c r="I14" s="41">
        <v>0.0867698741219763</v>
      </c>
      <c r="J14" s="41">
        <v>0.130001175729798</v>
      </c>
      <c r="O14" s="34">
        <f t="shared" ref="O14:O21" si="0">AVERAGE(B14:D14)</f>
        <v>0.1416</v>
      </c>
      <c r="P14" s="34">
        <f t="shared" ref="P14:P21" si="1">AVERAGE(E14:G14)</f>
        <v>0.128966666666667</v>
      </c>
      <c r="Q14" s="34">
        <f t="shared" ref="Q14:Q21" si="2">AVERAGE(H14:J14)</f>
        <v>0.110130179106467</v>
      </c>
      <c r="T14" s="55">
        <f t="shared" ref="T14:T21" si="3">O14/$O$14*100</f>
        <v>100</v>
      </c>
      <c r="U14" s="55">
        <f t="shared" ref="U14:U21" si="4">P14/$P$14*100</f>
        <v>100</v>
      </c>
      <c r="V14" s="55">
        <f t="shared" ref="V14:V21" si="5">Q14/$Q$14*100</f>
        <v>100</v>
      </c>
    </row>
    <row r="15" spans="1:22">
      <c r="A15" s="6">
        <v>-4.5</v>
      </c>
      <c r="B15" s="41">
        <v>0.0846</v>
      </c>
      <c r="C15" s="41">
        <v>0.0937</v>
      </c>
      <c r="D15" s="41">
        <v>0.102</v>
      </c>
      <c r="E15" s="41">
        <v>0.1104</v>
      </c>
      <c r="F15" s="41">
        <v>0.1024</v>
      </c>
      <c r="G15" s="41">
        <v>0.1053</v>
      </c>
      <c r="H15" s="41">
        <v>0.0737121738987982</v>
      </c>
      <c r="I15" s="41">
        <v>0.0762618974655677</v>
      </c>
      <c r="J15" s="41">
        <v>0.0526993869472593</v>
      </c>
      <c r="O15" s="34">
        <f t="shared" si="0"/>
        <v>0.0934333333333333</v>
      </c>
      <c r="P15" s="34">
        <f t="shared" si="1"/>
        <v>0.106033333333333</v>
      </c>
      <c r="Q15" s="34">
        <f t="shared" si="2"/>
        <v>0.0675578194372084</v>
      </c>
      <c r="T15" s="55">
        <f t="shared" si="3"/>
        <v>65.9839924670433</v>
      </c>
      <c r="U15" s="55">
        <f t="shared" si="4"/>
        <v>82.2176272938744</v>
      </c>
      <c r="V15" s="55">
        <f t="shared" si="5"/>
        <v>61.3436026213104</v>
      </c>
    </row>
    <row r="16" spans="1:22">
      <c r="A16" s="6">
        <v>-5</v>
      </c>
      <c r="B16" s="41">
        <v>0.0424</v>
      </c>
      <c r="C16" s="41">
        <v>0.0712</v>
      </c>
      <c r="D16" s="41">
        <v>0.0822</v>
      </c>
      <c r="E16" s="41">
        <v>0.0808</v>
      </c>
      <c r="F16" s="41">
        <v>0.0817</v>
      </c>
      <c r="G16" s="41">
        <v>0.0877</v>
      </c>
      <c r="H16" s="41">
        <v>0.04694777923041</v>
      </c>
      <c r="I16" s="41">
        <v>0.0482377838192231</v>
      </c>
      <c r="J16" s="41">
        <v>0.0728547152021702</v>
      </c>
      <c r="O16" s="34">
        <f t="shared" si="0"/>
        <v>0.0652666666666667</v>
      </c>
      <c r="P16" s="34">
        <f t="shared" si="1"/>
        <v>0.0834</v>
      </c>
      <c r="Q16" s="34">
        <f t="shared" si="2"/>
        <v>0.0560134260839344</v>
      </c>
      <c r="T16" s="55">
        <f t="shared" si="3"/>
        <v>46.0922787193974</v>
      </c>
      <c r="U16" s="55">
        <f t="shared" si="4"/>
        <v>64.667872835358</v>
      </c>
      <c r="V16" s="55">
        <f t="shared" si="5"/>
        <v>50.8611050471318</v>
      </c>
    </row>
    <row r="17" spans="1:22">
      <c r="A17" s="6">
        <v>-5.5</v>
      </c>
      <c r="B17" s="41">
        <v>0.0204</v>
      </c>
      <c r="C17" s="41">
        <v>0.0436</v>
      </c>
      <c r="D17" s="41">
        <v>0.0538</v>
      </c>
      <c r="E17" s="41">
        <v>0.0537</v>
      </c>
      <c r="F17" s="41">
        <v>0.061</v>
      </c>
      <c r="G17" s="41">
        <v>0.0571</v>
      </c>
      <c r="H17" s="41">
        <v>0.0455987562185992</v>
      </c>
      <c r="I17" s="41">
        <v>0.032494148024342</v>
      </c>
      <c r="J17" s="41">
        <v>0.0563540842962613</v>
      </c>
      <c r="O17" s="34">
        <f t="shared" si="0"/>
        <v>0.0392666666666667</v>
      </c>
      <c r="P17" s="34">
        <f t="shared" si="1"/>
        <v>0.0572666666666667</v>
      </c>
      <c r="Q17" s="34">
        <f t="shared" si="2"/>
        <v>0.0448156628464008</v>
      </c>
      <c r="T17" s="55">
        <f t="shared" si="3"/>
        <v>27.7306967984934</v>
      </c>
      <c r="U17" s="55">
        <f t="shared" si="4"/>
        <v>44.4042388214009</v>
      </c>
      <c r="V17" s="55">
        <f t="shared" si="5"/>
        <v>40.6933532751962</v>
      </c>
    </row>
    <row r="18" spans="1:22">
      <c r="A18" s="6">
        <v>-6</v>
      </c>
      <c r="B18" s="41">
        <v>0.0037</v>
      </c>
      <c r="C18" s="41">
        <v>0.011</v>
      </c>
      <c r="D18" s="41">
        <v>0.0264</v>
      </c>
      <c r="E18" s="41">
        <v>0.0247</v>
      </c>
      <c r="F18" s="41">
        <v>0.0237</v>
      </c>
      <c r="G18" s="41">
        <v>0.0348</v>
      </c>
      <c r="H18" s="41">
        <v>0.0255996969622876</v>
      </c>
      <c r="I18" s="41">
        <v>0.0331859583139579</v>
      </c>
      <c r="J18" s="41">
        <v>0.0357596747381056</v>
      </c>
      <c r="O18" s="34">
        <f t="shared" si="0"/>
        <v>0.0137</v>
      </c>
      <c r="P18" s="34">
        <f t="shared" si="1"/>
        <v>0.0277333333333333</v>
      </c>
      <c r="Q18" s="34">
        <f t="shared" si="2"/>
        <v>0.0315151100047837</v>
      </c>
      <c r="T18" s="55">
        <f t="shared" si="3"/>
        <v>9.67514124293785</v>
      </c>
      <c r="U18" s="55">
        <f t="shared" si="4"/>
        <v>21.5042646678728</v>
      </c>
      <c r="V18" s="55">
        <f t="shared" si="5"/>
        <v>28.6162342243328</v>
      </c>
    </row>
    <row r="19" spans="1:22">
      <c r="A19" s="6">
        <v>-6.5</v>
      </c>
      <c r="B19" s="41">
        <v>-0.0074</v>
      </c>
      <c r="C19" s="41">
        <v>-0.0071</v>
      </c>
      <c r="D19" s="41">
        <v>0.0111</v>
      </c>
      <c r="E19" s="41">
        <v>0.0089</v>
      </c>
      <c r="F19" s="41">
        <v>0.0113</v>
      </c>
      <c r="G19" s="41">
        <v>0.0166</v>
      </c>
      <c r="H19" s="41">
        <v>0.0249094987865182</v>
      </c>
      <c r="I19" s="41">
        <v>0.0230633643309213</v>
      </c>
      <c r="J19" s="41">
        <v>0.0363113329933378</v>
      </c>
      <c r="O19" s="34">
        <f t="shared" si="0"/>
        <v>-0.00113333333333333</v>
      </c>
      <c r="P19" s="34">
        <f t="shared" si="1"/>
        <v>0.0122666666666667</v>
      </c>
      <c r="Q19" s="34">
        <f t="shared" si="2"/>
        <v>0.0280947320369258</v>
      </c>
      <c r="T19" s="55">
        <f t="shared" si="3"/>
        <v>-0.800376647834275</v>
      </c>
      <c r="U19" s="55">
        <f t="shared" si="4"/>
        <v>9.51150168002068</v>
      </c>
      <c r="V19" s="55">
        <f t="shared" si="5"/>
        <v>25.5104752074957</v>
      </c>
    </row>
    <row r="20" spans="1:22">
      <c r="A20" s="6">
        <v>-7</v>
      </c>
      <c r="B20" s="41">
        <v>-0.0056</v>
      </c>
      <c r="C20" s="41">
        <v>0.001</v>
      </c>
      <c r="D20" s="41">
        <v>0.0026</v>
      </c>
      <c r="E20" s="41">
        <v>0.0086</v>
      </c>
      <c r="F20" s="41">
        <v>0.0092</v>
      </c>
      <c r="G20" s="41">
        <v>0.0106</v>
      </c>
      <c r="H20" s="41">
        <v>0.0131057469157136</v>
      </c>
      <c r="I20" s="41">
        <v>0.0146453120240053</v>
      </c>
      <c r="J20" s="41">
        <v>0.0116765914636753</v>
      </c>
      <c r="O20" s="34">
        <f t="shared" si="0"/>
        <v>-0.000666666666666667</v>
      </c>
      <c r="P20" s="34">
        <f t="shared" si="1"/>
        <v>0.00946666666666667</v>
      </c>
      <c r="Q20" s="34">
        <f t="shared" si="2"/>
        <v>0.0131425501344647</v>
      </c>
      <c r="T20" s="55">
        <f t="shared" si="3"/>
        <v>-0.470809792843691</v>
      </c>
      <c r="U20" s="55">
        <f t="shared" si="4"/>
        <v>7.34039803566813</v>
      </c>
      <c r="V20" s="55">
        <f t="shared" si="5"/>
        <v>11.9336500140977</v>
      </c>
    </row>
    <row r="21" spans="1:22">
      <c r="A21" s="6">
        <v>-12</v>
      </c>
      <c r="B21" s="41">
        <v>0.0005</v>
      </c>
      <c r="C21" s="41">
        <v>0.0068</v>
      </c>
      <c r="D21" s="41">
        <v>0.0038</v>
      </c>
      <c r="E21" s="41">
        <v>0.0167</v>
      </c>
      <c r="F21" s="41">
        <v>0.0188</v>
      </c>
      <c r="G21" s="41">
        <v>0.0096</v>
      </c>
      <c r="H21" s="41">
        <v>0.010885371367892</v>
      </c>
      <c r="I21" s="41">
        <v>0.00167149012815526</v>
      </c>
      <c r="J21" s="41">
        <v>0.00658882455571741</v>
      </c>
      <c r="O21" s="34">
        <f t="shared" si="0"/>
        <v>0.0037</v>
      </c>
      <c r="P21" s="34">
        <f t="shared" si="1"/>
        <v>0.0150333333333333</v>
      </c>
      <c r="Q21" s="34">
        <f t="shared" si="2"/>
        <v>0.00638189535058822</v>
      </c>
      <c r="T21" s="55">
        <f t="shared" si="3"/>
        <v>2.61299435028249</v>
      </c>
      <c r="U21" s="55">
        <f t="shared" si="4"/>
        <v>11.6567588524166</v>
      </c>
      <c r="V21" s="55">
        <f t="shared" si="5"/>
        <v>5.79486513357852</v>
      </c>
    </row>
    <row r="23" spans="1:2">
      <c r="A23" s="32" t="s">
        <v>406</v>
      </c>
      <c r="B23" s="46"/>
    </row>
    <row r="24" spans="1:20">
      <c r="A24" s="6" t="s">
        <v>400</v>
      </c>
      <c r="B24" s="30" t="s">
        <v>2</v>
      </c>
      <c r="C24" s="30"/>
      <c r="D24" s="30"/>
      <c r="E24" s="30" t="s">
        <v>3</v>
      </c>
      <c r="F24" s="30"/>
      <c r="G24" s="30"/>
      <c r="H24" s="30" t="s">
        <v>4</v>
      </c>
      <c r="I24" s="30"/>
      <c r="J24" s="30"/>
      <c r="O24" s="46" t="s">
        <v>25</v>
      </c>
      <c r="T24" s="46" t="s">
        <v>107</v>
      </c>
    </row>
    <row r="25" spans="1:22">
      <c r="A25" s="6">
        <v>-4</v>
      </c>
      <c r="B25" s="41">
        <v>0.1867</v>
      </c>
      <c r="C25" s="41">
        <v>0.181</v>
      </c>
      <c r="D25" s="41">
        <v>0.1948</v>
      </c>
      <c r="E25" s="41">
        <v>0.181</v>
      </c>
      <c r="F25" s="41">
        <v>0.1779</v>
      </c>
      <c r="G25" s="41">
        <v>0.1736</v>
      </c>
      <c r="H25" s="34">
        <v>0.128533098490561</v>
      </c>
      <c r="I25" s="34">
        <v>0.110468374264067</v>
      </c>
      <c r="J25" s="34">
        <v>0.136004404843337</v>
      </c>
      <c r="O25" s="34">
        <f t="shared" ref="O25:O32" si="6">AVERAGE(B25:D25)</f>
        <v>0.1875</v>
      </c>
      <c r="P25" s="34">
        <f t="shared" ref="P25:P32" si="7">AVERAGE(E25:G25)</f>
        <v>0.1775</v>
      </c>
      <c r="Q25" s="34">
        <f t="shared" ref="Q25:Q32" si="8">AVERAGE(H25:J25)</f>
        <v>0.125001959199322</v>
      </c>
      <c r="T25" s="55">
        <f t="shared" ref="T25:T32" si="9">O25/$O$25*100</f>
        <v>100</v>
      </c>
      <c r="U25" s="55">
        <f t="shared" ref="U25:U32" si="10">P25/$P$25*100</f>
        <v>100</v>
      </c>
      <c r="V25" s="55">
        <f t="shared" ref="V25:V32" si="11">Q25/$Q$25*100</f>
        <v>100</v>
      </c>
    </row>
    <row r="26" spans="1:22">
      <c r="A26" s="6">
        <v>-4.5</v>
      </c>
      <c r="B26" s="41">
        <v>0.1187</v>
      </c>
      <c r="C26" s="41">
        <v>0.1295</v>
      </c>
      <c r="D26" s="41">
        <v>0.1445</v>
      </c>
      <c r="E26" s="41">
        <v>0.1449</v>
      </c>
      <c r="F26" s="41">
        <v>0.1335</v>
      </c>
      <c r="G26" s="41">
        <v>0.1481</v>
      </c>
      <c r="H26" s="34">
        <v>0.0617568650688748</v>
      </c>
      <c r="I26" s="34">
        <v>0.101517082287928</v>
      </c>
      <c r="J26" s="34">
        <v>0.0843997986436399</v>
      </c>
      <c r="O26" s="34">
        <f t="shared" si="6"/>
        <v>0.1309</v>
      </c>
      <c r="P26" s="34">
        <f t="shared" si="7"/>
        <v>0.142166666666667</v>
      </c>
      <c r="Q26" s="34">
        <f t="shared" si="8"/>
        <v>0.0825579153334809</v>
      </c>
      <c r="T26" s="55">
        <f t="shared" si="9"/>
        <v>69.8133333333333</v>
      </c>
      <c r="U26" s="55">
        <f t="shared" si="10"/>
        <v>80.093896713615</v>
      </c>
      <c r="V26" s="55">
        <f t="shared" si="11"/>
        <v>66.0452970995745</v>
      </c>
    </row>
    <row r="27" spans="1:22">
      <c r="A27" s="6">
        <v>-5</v>
      </c>
      <c r="B27" s="41">
        <v>0.0655</v>
      </c>
      <c r="C27" s="41">
        <v>0.1046</v>
      </c>
      <c r="D27" s="41">
        <v>0.1096</v>
      </c>
      <c r="E27" s="41">
        <v>0.1107</v>
      </c>
      <c r="F27" s="41">
        <v>0.1169</v>
      </c>
      <c r="G27" s="41">
        <v>0.1273</v>
      </c>
      <c r="H27" s="34">
        <v>0.0523741406088031</v>
      </c>
      <c r="I27" s="34">
        <v>0.049499989248812</v>
      </c>
      <c r="J27" s="34">
        <v>0.0496383569202732</v>
      </c>
      <c r="O27" s="34">
        <f t="shared" si="6"/>
        <v>0.0932333333333333</v>
      </c>
      <c r="P27" s="34">
        <f t="shared" si="7"/>
        <v>0.1183</v>
      </c>
      <c r="Q27" s="34">
        <f t="shared" si="8"/>
        <v>0.0505041622592961</v>
      </c>
      <c r="T27" s="55">
        <f t="shared" si="9"/>
        <v>49.7244444444444</v>
      </c>
      <c r="U27" s="55">
        <f t="shared" si="10"/>
        <v>66.6478873239437</v>
      </c>
      <c r="V27" s="55">
        <f t="shared" si="11"/>
        <v>40.4026965519515</v>
      </c>
    </row>
    <row r="28" spans="1:22">
      <c r="A28" s="6">
        <v>-5.5</v>
      </c>
      <c r="B28" s="41">
        <v>0.0467</v>
      </c>
      <c r="C28" s="41">
        <v>0.0502</v>
      </c>
      <c r="D28" s="41">
        <v>0.0607</v>
      </c>
      <c r="E28" s="41">
        <v>0.0673</v>
      </c>
      <c r="F28" s="41">
        <v>0.061</v>
      </c>
      <c r="G28" s="41">
        <v>0.077</v>
      </c>
      <c r="H28" s="34">
        <v>0.0428982395347524</v>
      </c>
      <c r="I28" s="34">
        <v>0.0411134529639487</v>
      </c>
      <c r="J28" s="34">
        <v>0.0424882226745703</v>
      </c>
      <c r="O28" s="34">
        <f t="shared" si="6"/>
        <v>0.0525333333333333</v>
      </c>
      <c r="P28" s="34">
        <f t="shared" si="7"/>
        <v>0.0684333333333333</v>
      </c>
      <c r="Q28" s="34">
        <f t="shared" si="8"/>
        <v>0.0421666383910905</v>
      </c>
      <c r="T28" s="55">
        <f t="shared" si="9"/>
        <v>28.0177777777778</v>
      </c>
      <c r="U28" s="55">
        <f t="shared" si="10"/>
        <v>38.5539906103286</v>
      </c>
      <c r="V28" s="55">
        <f t="shared" si="11"/>
        <v>33.7327819989235</v>
      </c>
    </row>
    <row r="29" spans="1:22">
      <c r="A29" s="6">
        <v>-6</v>
      </c>
      <c r="B29" s="41">
        <v>0.0076</v>
      </c>
      <c r="C29" s="41">
        <v>0.0128</v>
      </c>
      <c r="D29" s="41">
        <v>0.0324</v>
      </c>
      <c r="E29" s="41">
        <v>0.0304</v>
      </c>
      <c r="F29" s="41">
        <v>0.0265</v>
      </c>
      <c r="G29" s="41">
        <v>0.0412</v>
      </c>
      <c r="H29" s="34">
        <v>0.0316228434792278</v>
      </c>
      <c r="I29" s="34">
        <v>0.0277584988776067</v>
      </c>
      <c r="J29" s="34">
        <v>0.0188322880447594</v>
      </c>
      <c r="O29" s="34">
        <f t="shared" si="6"/>
        <v>0.0176</v>
      </c>
      <c r="P29" s="34">
        <f t="shared" si="7"/>
        <v>0.0327</v>
      </c>
      <c r="Q29" s="34">
        <f t="shared" si="8"/>
        <v>0.0260712101338646</v>
      </c>
      <c r="T29" s="55">
        <f t="shared" si="9"/>
        <v>9.38666666666667</v>
      </c>
      <c r="U29" s="55">
        <f t="shared" si="10"/>
        <v>18.4225352112676</v>
      </c>
      <c r="V29" s="55">
        <f t="shared" si="11"/>
        <v>20.8566412085532</v>
      </c>
    </row>
    <row r="30" spans="1:22">
      <c r="A30" s="6">
        <v>-6.5</v>
      </c>
      <c r="B30" s="41">
        <v>-0.0046</v>
      </c>
      <c r="C30" s="41">
        <v>-0.005</v>
      </c>
      <c r="D30" s="41">
        <v>0.0071</v>
      </c>
      <c r="E30" s="41">
        <v>0.0048</v>
      </c>
      <c r="F30" s="41">
        <v>0.0019</v>
      </c>
      <c r="G30" s="41">
        <v>0.0013</v>
      </c>
      <c r="H30" s="34">
        <v>0.0178379642498372</v>
      </c>
      <c r="I30" s="34">
        <v>0.025125762202582</v>
      </c>
      <c r="J30" s="34">
        <v>0.0209057947217857</v>
      </c>
      <c r="O30" s="34">
        <f t="shared" si="6"/>
        <v>-0.000833333333333333</v>
      </c>
      <c r="P30" s="34">
        <f t="shared" si="7"/>
        <v>0.00266666666666667</v>
      </c>
      <c r="Q30" s="34">
        <f t="shared" si="8"/>
        <v>0.0212898403914016</v>
      </c>
      <c r="T30" s="55">
        <f t="shared" si="9"/>
        <v>-0.444444444444445</v>
      </c>
      <c r="U30" s="55">
        <f t="shared" si="10"/>
        <v>1.50234741784038</v>
      </c>
      <c r="V30" s="55">
        <f t="shared" si="11"/>
        <v>17.0316053666439</v>
      </c>
    </row>
    <row r="31" spans="1:22">
      <c r="A31" s="6">
        <v>-7</v>
      </c>
      <c r="B31" s="41">
        <v>-0.0102</v>
      </c>
      <c r="C31" s="41">
        <v>-0.0107</v>
      </c>
      <c r="D31" s="41">
        <v>-0.002</v>
      </c>
      <c r="E31" s="41">
        <v>-0.0013</v>
      </c>
      <c r="F31" s="41">
        <v>0.003</v>
      </c>
      <c r="G31" s="41">
        <v>0.0049</v>
      </c>
      <c r="H31" s="34">
        <v>0.00457539415911379</v>
      </c>
      <c r="I31" s="34">
        <v>0.0145870583767097</v>
      </c>
      <c r="J31" s="34">
        <v>0.0152896080781142</v>
      </c>
      <c r="O31" s="34">
        <f t="shared" si="6"/>
        <v>-0.00763333333333333</v>
      </c>
      <c r="P31" s="34">
        <f t="shared" si="7"/>
        <v>0.0022</v>
      </c>
      <c r="Q31" s="34">
        <f t="shared" si="8"/>
        <v>0.0114840202046459</v>
      </c>
      <c r="T31" s="55">
        <f t="shared" si="9"/>
        <v>-4.07111111111111</v>
      </c>
      <c r="U31" s="55">
        <f t="shared" si="10"/>
        <v>1.23943661971831</v>
      </c>
      <c r="V31" s="55">
        <f t="shared" si="11"/>
        <v>9.18707216927222</v>
      </c>
    </row>
    <row r="32" spans="1:22">
      <c r="A32" s="6">
        <v>-12</v>
      </c>
      <c r="B32" s="41">
        <v>-0.0009</v>
      </c>
      <c r="C32" s="41">
        <v>-0.0067</v>
      </c>
      <c r="D32" s="41">
        <v>-0.004</v>
      </c>
      <c r="E32" s="41">
        <v>0.0041</v>
      </c>
      <c r="F32" s="41">
        <v>-0.0048</v>
      </c>
      <c r="G32" s="41">
        <v>0.0006</v>
      </c>
      <c r="H32" s="34">
        <v>0.0174134978563679</v>
      </c>
      <c r="I32" s="34">
        <v>0.00266945857404188</v>
      </c>
      <c r="J32" s="34">
        <v>0.000114352864405975</v>
      </c>
      <c r="O32" s="34">
        <f t="shared" si="6"/>
        <v>-0.00386666666666667</v>
      </c>
      <c r="P32" s="34">
        <f t="shared" si="7"/>
        <v>-3.33333333333331e-5</v>
      </c>
      <c r="Q32" s="34">
        <f t="shared" si="8"/>
        <v>0.00673243643160525</v>
      </c>
      <c r="T32" s="55">
        <f t="shared" si="9"/>
        <v>-2.06222222222222</v>
      </c>
      <c r="U32" s="55">
        <f t="shared" si="10"/>
        <v>-0.0187793427230046</v>
      </c>
      <c r="V32" s="55">
        <f t="shared" si="11"/>
        <v>5.38586472942401</v>
      </c>
    </row>
    <row r="35" spans="1:2">
      <c r="A35" s="32" t="s">
        <v>403</v>
      </c>
      <c r="B35" s="46"/>
    </row>
    <row r="36" spans="1:20">
      <c r="A36" s="6" t="s">
        <v>400</v>
      </c>
      <c r="B36" s="30" t="s">
        <v>2</v>
      </c>
      <c r="C36" s="30"/>
      <c r="D36" s="30"/>
      <c r="E36" s="30" t="s">
        <v>3</v>
      </c>
      <c r="F36" s="30"/>
      <c r="G36" s="30"/>
      <c r="H36" s="30" t="s">
        <v>4</v>
      </c>
      <c r="I36" s="30"/>
      <c r="J36" s="30"/>
      <c r="K36" s="30" t="s">
        <v>5</v>
      </c>
      <c r="L36" s="30"/>
      <c r="M36" s="30"/>
      <c r="O36" s="46" t="s">
        <v>25</v>
      </c>
      <c r="T36" s="46" t="s">
        <v>107</v>
      </c>
    </row>
    <row r="37" spans="1:23">
      <c r="A37" s="6">
        <v>-4</v>
      </c>
      <c r="B37" s="6">
        <v>0.070414</v>
      </c>
      <c r="C37" s="6">
        <v>0.066961</v>
      </c>
      <c r="D37" s="6">
        <v>0.067596</v>
      </c>
      <c r="E37" s="6">
        <v>0.064314</v>
      </c>
      <c r="F37" s="6">
        <v>0.064616</v>
      </c>
      <c r="G37" s="6">
        <v>0.0507</v>
      </c>
      <c r="H37" s="6">
        <v>0.072376</v>
      </c>
      <c r="I37" s="6">
        <v>0.063796</v>
      </c>
      <c r="J37" s="6">
        <v>0.057346</v>
      </c>
      <c r="K37" s="6">
        <v>0.064451</v>
      </c>
      <c r="L37" s="6">
        <v>0.068693</v>
      </c>
      <c r="M37" s="6">
        <v>0.055051</v>
      </c>
      <c r="O37" s="34">
        <f t="shared" ref="O37:O44" si="12">AVERAGE(B37:D37)</f>
        <v>0.0683236666666667</v>
      </c>
      <c r="P37" s="34">
        <f t="shared" ref="P37:P44" si="13">AVERAGE(E37:G37)</f>
        <v>0.0598766666666667</v>
      </c>
      <c r="Q37" s="34">
        <f t="shared" ref="Q37:Q44" si="14">AVERAGE(H37:J37)</f>
        <v>0.064506</v>
      </c>
      <c r="R37" s="34">
        <f t="shared" ref="R37:R44" si="15">AVERAGE(K37:M37)</f>
        <v>0.0627316666666667</v>
      </c>
      <c r="T37" s="55">
        <f t="shared" ref="T37:T44" si="16">O37/$O$37*100</f>
        <v>100</v>
      </c>
      <c r="U37" s="55">
        <f t="shared" ref="U37:U44" si="17">P37/$P$37*100</f>
        <v>100</v>
      </c>
      <c r="V37" s="55">
        <f t="shared" ref="V37:V44" si="18">Q37/$Q$37*100</f>
        <v>100</v>
      </c>
      <c r="W37" s="55">
        <f t="shared" ref="W37:W44" si="19">R37/$R$37*100</f>
        <v>100</v>
      </c>
    </row>
    <row r="38" spans="1:23">
      <c r="A38" s="6">
        <v>-4.5</v>
      </c>
      <c r="B38" s="6">
        <v>0.021734</v>
      </c>
      <c r="C38" s="6">
        <v>0.017757</v>
      </c>
      <c r="D38" s="6">
        <v>0.023253</v>
      </c>
      <c r="E38" s="6">
        <v>0.033835</v>
      </c>
      <c r="F38" s="6">
        <v>0.028039</v>
      </c>
      <c r="G38" s="6">
        <v>0.038371</v>
      </c>
      <c r="H38" s="6">
        <v>0.02118</v>
      </c>
      <c r="I38" s="6">
        <v>0.029609</v>
      </c>
      <c r="J38" s="6">
        <v>0.045711</v>
      </c>
      <c r="K38" s="6">
        <v>0.023959</v>
      </c>
      <c r="L38" s="6">
        <v>0.024269</v>
      </c>
      <c r="M38" s="6">
        <v>0.013403</v>
      </c>
      <c r="O38" s="34">
        <f t="shared" si="12"/>
        <v>0.0209146666666667</v>
      </c>
      <c r="P38" s="34">
        <f t="shared" si="13"/>
        <v>0.033415</v>
      </c>
      <c r="Q38" s="34">
        <f t="shared" si="14"/>
        <v>0.0321666666666667</v>
      </c>
      <c r="R38" s="34">
        <f t="shared" si="15"/>
        <v>0.0205436666666667</v>
      </c>
      <c r="T38" s="55">
        <f t="shared" si="16"/>
        <v>30.6111596274595</v>
      </c>
      <c r="U38" s="55">
        <f t="shared" si="17"/>
        <v>55.8063797806603</v>
      </c>
      <c r="V38" s="55">
        <f t="shared" si="18"/>
        <v>49.8661623208177</v>
      </c>
      <c r="W38" s="55">
        <f t="shared" si="19"/>
        <v>32.7484789712798</v>
      </c>
    </row>
    <row r="39" spans="1:23">
      <c r="A39" s="6">
        <v>-5</v>
      </c>
      <c r="B39" s="6">
        <v>0.024104</v>
      </c>
      <c r="C39" s="6">
        <v>0.00497</v>
      </c>
      <c r="D39" s="6">
        <v>0.01563</v>
      </c>
      <c r="E39" s="6">
        <v>0.008595</v>
      </c>
      <c r="F39" s="6">
        <v>0.014971</v>
      </c>
      <c r="G39" s="6">
        <v>0.031807</v>
      </c>
      <c r="H39" s="6">
        <v>0.011296</v>
      </c>
      <c r="I39" s="6">
        <v>0.01999</v>
      </c>
      <c r="J39" s="6">
        <v>0.009099</v>
      </c>
      <c r="K39" s="6">
        <v>0.006834</v>
      </c>
      <c r="L39" s="6">
        <v>0.01614</v>
      </c>
      <c r="M39" s="6">
        <v>0.011323</v>
      </c>
      <c r="O39" s="34">
        <f t="shared" si="12"/>
        <v>0.0149013333333333</v>
      </c>
      <c r="P39" s="34">
        <f t="shared" si="13"/>
        <v>0.0184576666666667</v>
      </c>
      <c r="Q39" s="34">
        <f t="shared" si="14"/>
        <v>0.0134616666666667</v>
      </c>
      <c r="R39" s="34">
        <f t="shared" si="15"/>
        <v>0.0114323333333333</v>
      </c>
      <c r="T39" s="55">
        <f t="shared" si="16"/>
        <v>21.8099145732811</v>
      </c>
      <c r="U39" s="55">
        <f t="shared" si="17"/>
        <v>30.8261426265101</v>
      </c>
      <c r="V39" s="55">
        <f t="shared" si="18"/>
        <v>20.8688597443132</v>
      </c>
      <c r="W39" s="55">
        <f t="shared" si="19"/>
        <v>18.2241823640373</v>
      </c>
    </row>
    <row r="40" spans="1:23">
      <c r="A40" s="6">
        <v>-5.5</v>
      </c>
      <c r="B40" s="6">
        <v>2.4e-5</v>
      </c>
      <c r="C40" s="6">
        <v>0.016006</v>
      </c>
      <c r="D40" s="6">
        <v>-0.00149</v>
      </c>
      <c r="E40" s="6">
        <v>0.016656</v>
      </c>
      <c r="F40" s="6">
        <v>0.015704</v>
      </c>
      <c r="G40" s="6">
        <v>0.010197</v>
      </c>
      <c r="H40" s="6">
        <v>0.017289</v>
      </c>
      <c r="I40" s="6">
        <v>0.017568</v>
      </c>
      <c r="J40" s="6">
        <v>0.015601</v>
      </c>
      <c r="K40" s="6">
        <v>0.012988</v>
      </c>
      <c r="L40" s="6">
        <v>0.003709</v>
      </c>
      <c r="M40" s="6">
        <v>0.010344</v>
      </c>
      <c r="O40" s="34">
        <f t="shared" si="12"/>
        <v>0.00484666666666667</v>
      </c>
      <c r="P40" s="34">
        <f t="shared" si="13"/>
        <v>0.0141856666666667</v>
      </c>
      <c r="Q40" s="34">
        <f t="shared" si="14"/>
        <v>0.0168193333333333</v>
      </c>
      <c r="R40" s="34">
        <f t="shared" si="15"/>
        <v>0.00901366666666667</v>
      </c>
      <c r="T40" s="55">
        <f t="shared" si="16"/>
        <v>7.09368642393314</v>
      </c>
      <c r="U40" s="55">
        <f t="shared" si="17"/>
        <v>23.6914769247898</v>
      </c>
      <c r="V40" s="55">
        <f t="shared" si="18"/>
        <v>26.0740602941328</v>
      </c>
      <c r="W40" s="55">
        <f t="shared" si="19"/>
        <v>14.3686070299423</v>
      </c>
    </row>
    <row r="41" spans="1:23">
      <c r="A41" s="6">
        <v>-6</v>
      </c>
      <c r="B41" s="6">
        <v>0.019982</v>
      </c>
      <c r="C41" s="6">
        <v>0.017962</v>
      </c>
      <c r="D41" s="6">
        <v>0.018692</v>
      </c>
      <c r="E41" s="6">
        <v>0.008518</v>
      </c>
      <c r="F41" s="6">
        <v>0.01661</v>
      </c>
      <c r="G41" s="6">
        <v>0.012655</v>
      </c>
      <c r="H41" s="6">
        <v>0.008649</v>
      </c>
      <c r="I41" s="6">
        <v>0.033792</v>
      </c>
      <c r="J41" s="6">
        <v>0.014392</v>
      </c>
      <c r="K41" s="6">
        <v>0.006079</v>
      </c>
      <c r="L41" s="6">
        <v>0.010821</v>
      </c>
      <c r="M41" s="6">
        <v>0.004719</v>
      </c>
      <c r="O41" s="34">
        <f t="shared" si="12"/>
        <v>0.0188786666666667</v>
      </c>
      <c r="P41" s="34">
        <f t="shared" si="13"/>
        <v>0.0125943333333333</v>
      </c>
      <c r="Q41" s="34">
        <f t="shared" si="14"/>
        <v>0.0189443333333333</v>
      </c>
      <c r="R41" s="34">
        <f t="shared" si="15"/>
        <v>0.00720633333333333</v>
      </c>
      <c r="T41" s="55">
        <f t="shared" si="16"/>
        <v>27.6312258807343</v>
      </c>
      <c r="U41" s="55">
        <f t="shared" si="17"/>
        <v>21.0337916829037</v>
      </c>
      <c r="V41" s="55">
        <f t="shared" si="18"/>
        <v>29.3683274940832</v>
      </c>
      <c r="W41" s="55">
        <f t="shared" si="19"/>
        <v>11.4875528042722</v>
      </c>
    </row>
    <row r="42" spans="1:23">
      <c r="A42" s="6">
        <v>-6.5</v>
      </c>
      <c r="B42" s="6">
        <v>0.013517</v>
      </c>
      <c r="C42" s="6">
        <v>0.0135</v>
      </c>
      <c r="D42" s="6">
        <v>0.025996</v>
      </c>
      <c r="E42" s="6">
        <v>0.02369</v>
      </c>
      <c r="F42" s="6">
        <v>0.002808</v>
      </c>
      <c r="G42" s="6">
        <v>0.015276</v>
      </c>
      <c r="H42" s="6">
        <v>0.007562</v>
      </c>
      <c r="I42" s="6">
        <v>0.005643</v>
      </c>
      <c r="J42" s="6">
        <v>0.0038</v>
      </c>
      <c r="K42" s="6">
        <v>-0.00119</v>
      </c>
      <c r="L42" s="6">
        <v>0.018539</v>
      </c>
      <c r="M42" s="6">
        <v>0.01228</v>
      </c>
      <c r="O42" s="34">
        <f t="shared" si="12"/>
        <v>0.017671</v>
      </c>
      <c r="P42" s="34">
        <f t="shared" si="13"/>
        <v>0.0139246666666667</v>
      </c>
      <c r="Q42" s="34">
        <f t="shared" si="14"/>
        <v>0.00566833333333333</v>
      </c>
      <c r="R42" s="34">
        <f t="shared" si="15"/>
        <v>0.00987633333333333</v>
      </c>
      <c r="T42" s="55">
        <f t="shared" si="16"/>
        <v>25.8636587614833</v>
      </c>
      <c r="U42" s="55">
        <f t="shared" si="17"/>
        <v>23.255580916328</v>
      </c>
      <c r="V42" s="55">
        <f t="shared" si="18"/>
        <v>8.7872962721814</v>
      </c>
      <c r="W42" s="55">
        <f t="shared" si="19"/>
        <v>15.7437764021361</v>
      </c>
    </row>
    <row r="43" spans="1:23">
      <c r="A43" s="6">
        <v>-7</v>
      </c>
      <c r="B43" s="6">
        <v>0.012823</v>
      </c>
      <c r="C43" s="6">
        <v>0.007397</v>
      </c>
      <c r="D43" s="6">
        <v>0.00316</v>
      </c>
      <c r="E43" s="6">
        <v>-0.00827</v>
      </c>
      <c r="F43" s="6">
        <v>0.021134</v>
      </c>
      <c r="G43" s="6">
        <v>0.010492</v>
      </c>
      <c r="H43" s="6">
        <v>0.010538</v>
      </c>
      <c r="I43" s="6">
        <v>0.018951</v>
      </c>
      <c r="J43" s="6">
        <v>0.01053</v>
      </c>
      <c r="K43" s="6">
        <v>0.00898</v>
      </c>
      <c r="L43" s="6">
        <v>0.009128</v>
      </c>
      <c r="M43" s="6">
        <v>0.016285</v>
      </c>
      <c r="O43" s="34">
        <f t="shared" si="12"/>
        <v>0.00779333333333333</v>
      </c>
      <c r="P43" s="34">
        <f t="shared" si="13"/>
        <v>0.00778533333333333</v>
      </c>
      <c r="Q43" s="34">
        <f t="shared" si="14"/>
        <v>0.0133396666666667</v>
      </c>
      <c r="R43" s="34">
        <f t="shared" si="15"/>
        <v>0.0114643333333333</v>
      </c>
      <c r="T43" s="55">
        <f t="shared" si="16"/>
        <v>11.4064916500383</v>
      </c>
      <c r="U43" s="55">
        <f t="shared" si="17"/>
        <v>13.0022824695207</v>
      </c>
      <c r="V43" s="55">
        <f t="shared" si="18"/>
        <v>20.6797300509513</v>
      </c>
      <c r="W43" s="55">
        <f t="shared" si="19"/>
        <v>18.2751932835623</v>
      </c>
    </row>
    <row r="44" spans="1:23">
      <c r="A44" s="6">
        <v>-12</v>
      </c>
      <c r="B44" s="6">
        <v>0.010934</v>
      </c>
      <c r="C44" s="6">
        <v>0.01797</v>
      </c>
      <c r="D44" s="6">
        <v>0.012237</v>
      </c>
      <c r="E44" s="6">
        <v>0.00295</v>
      </c>
      <c r="F44" s="6">
        <v>0.01117</v>
      </c>
      <c r="G44" s="6">
        <v>-0.00183</v>
      </c>
      <c r="H44" s="6">
        <v>0.014442</v>
      </c>
      <c r="I44" s="6">
        <v>0.005061</v>
      </c>
      <c r="J44" s="6">
        <v>0.009381</v>
      </c>
      <c r="K44" s="6">
        <v>0.008007</v>
      </c>
      <c r="L44" s="6">
        <v>-0.00242</v>
      </c>
      <c r="M44" s="6">
        <v>0.018187</v>
      </c>
      <c r="O44" s="34">
        <f t="shared" si="12"/>
        <v>0.0137136666666667</v>
      </c>
      <c r="P44" s="34">
        <f t="shared" si="13"/>
        <v>0.00409666666666667</v>
      </c>
      <c r="Q44" s="34">
        <f t="shared" si="14"/>
        <v>0.009628</v>
      </c>
      <c r="R44" s="34">
        <f t="shared" si="15"/>
        <v>0.00792466666666666</v>
      </c>
      <c r="T44" s="55">
        <f t="shared" si="16"/>
        <v>20.0716198876914</v>
      </c>
      <c r="U44" s="55">
        <f t="shared" si="17"/>
        <v>6.84184156321327</v>
      </c>
      <c r="V44" s="55">
        <f t="shared" si="18"/>
        <v>14.9257433417046</v>
      </c>
      <c r="W44" s="55">
        <f t="shared" si="19"/>
        <v>12.6326416748585</v>
      </c>
    </row>
    <row r="46" spans="1:2">
      <c r="A46" s="32" t="s">
        <v>404</v>
      </c>
      <c r="B46" s="46"/>
    </row>
    <row r="47" spans="1:20">
      <c r="A47" s="6" t="s">
        <v>400</v>
      </c>
      <c r="B47" s="30" t="s">
        <v>2</v>
      </c>
      <c r="C47" s="30"/>
      <c r="D47" s="30"/>
      <c r="E47" s="30" t="s">
        <v>3</v>
      </c>
      <c r="F47" s="30"/>
      <c r="G47" s="30"/>
      <c r="H47" s="30" t="s">
        <v>4</v>
      </c>
      <c r="I47" s="30"/>
      <c r="J47" s="30"/>
      <c r="K47" s="30" t="s">
        <v>5</v>
      </c>
      <c r="L47" s="30"/>
      <c r="M47" s="30"/>
      <c r="O47" s="46" t="s">
        <v>25</v>
      </c>
      <c r="T47" s="46" t="s">
        <v>107</v>
      </c>
    </row>
    <row r="48" spans="1:23">
      <c r="A48" s="6">
        <v>-4</v>
      </c>
      <c r="B48" s="6">
        <v>0.239658</v>
      </c>
      <c r="C48" s="6">
        <v>0.247223</v>
      </c>
      <c r="D48" s="6">
        <v>0.181179</v>
      </c>
      <c r="E48" s="6">
        <v>0.187553</v>
      </c>
      <c r="F48" s="6">
        <v>0.227234</v>
      </c>
      <c r="G48" s="6">
        <v>0.215602</v>
      </c>
      <c r="H48" s="6">
        <v>0.186877</v>
      </c>
      <c r="I48" s="6">
        <v>0.224122</v>
      </c>
      <c r="J48" s="6">
        <v>0.22598</v>
      </c>
      <c r="K48" s="6">
        <v>0.225825</v>
      </c>
      <c r="L48" s="6">
        <v>0.194999</v>
      </c>
      <c r="M48" s="6">
        <v>0.158133</v>
      </c>
      <c r="O48" s="34">
        <f t="shared" ref="O48:O55" si="20">AVERAGE(B48:D48)</f>
        <v>0.222686666666667</v>
      </c>
      <c r="P48" s="34">
        <f t="shared" ref="P48:P55" si="21">AVERAGE(E48:G48)</f>
        <v>0.210129666666667</v>
      </c>
      <c r="Q48" s="34">
        <f t="shared" ref="Q48:Q55" si="22">AVERAGE(H48:J48)</f>
        <v>0.212326333333333</v>
      </c>
      <c r="R48" s="34">
        <f t="shared" ref="R48:R55" si="23">AVERAGE(K48:M48)</f>
        <v>0.192985666666667</v>
      </c>
      <c r="T48" s="55">
        <f t="shared" ref="T48:T55" si="24">O48/$O$48*100</f>
        <v>100</v>
      </c>
      <c r="U48" s="55">
        <f t="shared" ref="U48:U55" si="25">P48/$P$48*100</f>
        <v>100</v>
      </c>
      <c r="V48" s="55">
        <f t="shared" ref="V48:V55" si="26">Q48/$Q$48*100</f>
        <v>100</v>
      </c>
      <c r="W48" s="55">
        <f t="shared" ref="W48:W55" si="27">R48/$R$48*100</f>
        <v>100</v>
      </c>
    </row>
    <row r="49" spans="1:23">
      <c r="A49" s="6">
        <v>-4.5</v>
      </c>
      <c r="B49" s="6">
        <v>0.10011</v>
      </c>
      <c r="C49" s="6">
        <v>0.071979</v>
      </c>
      <c r="D49" s="6">
        <v>0.081335</v>
      </c>
      <c r="E49" s="6">
        <v>0.116302</v>
      </c>
      <c r="F49" s="6">
        <v>0.10045</v>
      </c>
      <c r="G49" s="6">
        <v>0.058076</v>
      </c>
      <c r="H49" s="6">
        <v>0.091548</v>
      </c>
      <c r="I49" s="6">
        <v>0.110252</v>
      </c>
      <c r="J49" s="6">
        <v>0.080561</v>
      </c>
      <c r="K49" s="6">
        <v>0.066502</v>
      </c>
      <c r="L49" s="6">
        <v>0.070142</v>
      </c>
      <c r="M49" s="6">
        <v>0.059028</v>
      </c>
      <c r="O49" s="34">
        <f t="shared" si="20"/>
        <v>0.0844746666666667</v>
      </c>
      <c r="P49" s="34">
        <f t="shared" si="21"/>
        <v>0.0916093333333333</v>
      </c>
      <c r="Q49" s="34">
        <f t="shared" si="22"/>
        <v>0.0941203333333333</v>
      </c>
      <c r="R49" s="34">
        <f t="shared" si="23"/>
        <v>0.065224</v>
      </c>
      <c r="T49" s="55">
        <f t="shared" si="24"/>
        <v>37.9343172768913</v>
      </c>
      <c r="U49" s="55">
        <f t="shared" si="25"/>
        <v>43.596572909743</v>
      </c>
      <c r="V49" s="55">
        <f t="shared" si="26"/>
        <v>44.3281489656645</v>
      </c>
      <c r="W49" s="55">
        <f t="shared" si="27"/>
        <v>33.7973286444416</v>
      </c>
    </row>
    <row r="50" spans="1:23">
      <c r="A50" s="6">
        <v>-5</v>
      </c>
      <c r="B50" s="6">
        <v>0.072212</v>
      </c>
      <c r="C50" s="6">
        <v>0.040822</v>
      </c>
      <c r="D50" s="6">
        <v>0.054469</v>
      </c>
      <c r="E50" s="6">
        <v>0.011596</v>
      </c>
      <c r="F50" s="6">
        <v>0.049757</v>
      </c>
      <c r="G50" s="6">
        <v>0.039224</v>
      </c>
      <c r="H50" s="6">
        <v>0.037755</v>
      </c>
      <c r="I50" s="6">
        <v>0.039986</v>
      </c>
      <c r="J50" s="6">
        <v>0.057912</v>
      </c>
      <c r="K50" s="6">
        <v>0.036554</v>
      </c>
      <c r="L50" s="6">
        <v>0.030273</v>
      </c>
      <c r="M50" s="6">
        <v>0.03572</v>
      </c>
      <c r="O50" s="34">
        <f t="shared" si="20"/>
        <v>0.0558343333333333</v>
      </c>
      <c r="P50" s="34">
        <f t="shared" si="21"/>
        <v>0.0335256666666667</v>
      </c>
      <c r="Q50" s="34">
        <f t="shared" si="22"/>
        <v>0.0452176666666667</v>
      </c>
      <c r="R50" s="34">
        <f t="shared" si="23"/>
        <v>0.0341823333333333</v>
      </c>
      <c r="T50" s="55">
        <f t="shared" si="24"/>
        <v>25.073047331078</v>
      </c>
      <c r="U50" s="55">
        <f t="shared" si="25"/>
        <v>15.9547517485235</v>
      </c>
      <c r="V50" s="55">
        <f t="shared" si="26"/>
        <v>21.2963064716419</v>
      </c>
      <c r="W50" s="55">
        <f t="shared" si="27"/>
        <v>17.7123689669526</v>
      </c>
    </row>
    <row r="51" spans="1:23">
      <c r="A51" s="6">
        <v>-5.5</v>
      </c>
      <c r="B51" s="6">
        <v>0.011037</v>
      </c>
      <c r="C51" s="6">
        <v>0.033242</v>
      </c>
      <c r="D51" s="6">
        <v>0.035815</v>
      </c>
      <c r="E51" s="6">
        <v>0.003356</v>
      </c>
      <c r="F51" s="6">
        <v>-0.00245</v>
      </c>
      <c r="G51" s="6">
        <v>0.025062</v>
      </c>
      <c r="H51" s="6">
        <v>0.023013</v>
      </c>
      <c r="I51" s="6">
        <v>0.038198</v>
      </c>
      <c r="J51" s="6">
        <v>0.010476</v>
      </c>
      <c r="K51" s="6">
        <v>0.00197</v>
      </c>
      <c r="L51" s="6">
        <v>0.01877</v>
      </c>
      <c r="M51" s="6">
        <v>0.002227</v>
      </c>
      <c r="O51" s="34">
        <f t="shared" si="20"/>
        <v>0.026698</v>
      </c>
      <c r="P51" s="34">
        <f t="shared" si="21"/>
        <v>0.008656</v>
      </c>
      <c r="Q51" s="34">
        <f t="shared" si="22"/>
        <v>0.0238956666666667</v>
      </c>
      <c r="R51" s="34">
        <f t="shared" si="23"/>
        <v>0.00765566666666667</v>
      </c>
      <c r="T51" s="55">
        <f t="shared" si="24"/>
        <v>11.9890429003383</v>
      </c>
      <c r="U51" s="55">
        <f t="shared" si="25"/>
        <v>4.11936121981824</v>
      </c>
      <c r="V51" s="55">
        <f t="shared" si="26"/>
        <v>11.2542171719947</v>
      </c>
      <c r="W51" s="55">
        <f t="shared" si="27"/>
        <v>3.96696127691694</v>
      </c>
    </row>
    <row r="52" spans="1:23">
      <c r="A52" s="6">
        <v>-6</v>
      </c>
      <c r="B52" s="6">
        <v>0.02929</v>
      </c>
      <c r="C52" s="6">
        <v>0.034782</v>
      </c>
      <c r="D52" s="6">
        <v>0.035967</v>
      </c>
      <c r="E52" s="6">
        <v>0.010634</v>
      </c>
      <c r="F52" s="6">
        <v>0.007488</v>
      </c>
      <c r="G52" s="6">
        <v>0.019791</v>
      </c>
      <c r="H52" s="6">
        <v>0.028373</v>
      </c>
      <c r="I52" s="6">
        <v>0.026115</v>
      </c>
      <c r="J52" s="6">
        <v>0.019691</v>
      </c>
      <c r="K52" s="6">
        <v>0.00722</v>
      </c>
      <c r="L52" s="6">
        <v>0.030898</v>
      </c>
      <c r="M52" s="6">
        <v>0.006565</v>
      </c>
      <c r="O52" s="34">
        <f t="shared" si="20"/>
        <v>0.0333463333333333</v>
      </c>
      <c r="P52" s="34">
        <f t="shared" si="21"/>
        <v>0.0126376666666667</v>
      </c>
      <c r="Q52" s="34">
        <f t="shared" si="22"/>
        <v>0.0247263333333333</v>
      </c>
      <c r="R52" s="34">
        <f t="shared" si="23"/>
        <v>0.0148943333333333</v>
      </c>
      <c r="T52" s="55">
        <f t="shared" si="24"/>
        <v>14.9745531838458</v>
      </c>
      <c r="U52" s="55">
        <f t="shared" si="25"/>
        <v>6.01422296391593</v>
      </c>
      <c r="V52" s="55">
        <f t="shared" si="26"/>
        <v>11.6454388606218</v>
      </c>
      <c r="W52" s="55">
        <f t="shared" si="27"/>
        <v>7.71784433040796</v>
      </c>
    </row>
    <row r="53" spans="1:23">
      <c r="A53" s="6">
        <v>-6.5</v>
      </c>
      <c r="B53" s="6">
        <v>0.039841</v>
      </c>
      <c r="C53" s="6">
        <v>0.019953</v>
      </c>
      <c r="D53" s="6">
        <v>0.001356</v>
      </c>
      <c r="E53" s="6">
        <v>-0.00425</v>
      </c>
      <c r="F53" s="6">
        <v>-0.00691</v>
      </c>
      <c r="G53" s="6">
        <v>0.013766</v>
      </c>
      <c r="H53" s="6">
        <v>0.005445</v>
      </c>
      <c r="I53" s="6">
        <v>-0.00192</v>
      </c>
      <c r="J53" s="6">
        <v>0.002656</v>
      </c>
      <c r="K53" s="6">
        <v>0.010184</v>
      </c>
      <c r="L53" s="6">
        <v>-0.0074</v>
      </c>
      <c r="M53" s="6">
        <v>0.016595</v>
      </c>
      <c r="O53" s="34">
        <f t="shared" si="20"/>
        <v>0.0203833333333333</v>
      </c>
      <c r="P53" s="34">
        <f t="shared" si="21"/>
        <v>0.000868666666666667</v>
      </c>
      <c r="Q53" s="34">
        <f t="shared" si="22"/>
        <v>0.00206033333333333</v>
      </c>
      <c r="R53" s="34">
        <f t="shared" si="23"/>
        <v>0.00645966666666667</v>
      </c>
      <c r="T53" s="55">
        <f t="shared" si="24"/>
        <v>9.15336945783313</v>
      </c>
      <c r="U53" s="55">
        <f t="shared" si="25"/>
        <v>0.413395538310472</v>
      </c>
      <c r="V53" s="55">
        <f t="shared" si="26"/>
        <v>0.970361660274515</v>
      </c>
      <c r="W53" s="55">
        <f t="shared" si="27"/>
        <v>3.3472261325107</v>
      </c>
    </row>
    <row r="54" spans="1:23">
      <c r="A54" s="6">
        <v>-7</v>
      </c>
      <c r="B54" s="6">
        <v>-0.01376</v>
      </c>
      <c r="C54" s="6">
        <v>0.010223</v>
      </c>
      <c r="D54" s="6">
        <v>0.057438</v>
      </c>
      <c r="E54" s="6">
        <v>0.034667</v>
      </c>
      <c r="F54" s="6">
        <v>0.019711</v>
      </c>
      <c r="G54" s="6">
        <v>0.019612</v>
      </c>
      <c r="H54" s="6">
        <v>0.0214</v>
      </c>
      <c r="I54" s="6">
        <v>0.010431</v>
      </c>
      <c r="J54" s="6">
        <v>0.016345</v>
      </c>
      <c r="K54" s="6">
        <v>0.03729</v>
      </c>
      <c r="L54" s="6">
        <v>0.011608</v>
      </c>
      <c r="M54" s="6">
        <v>0.007095</v>
      </c>
      <c r="O54" s="34">
        <f t="shared" si="20"/>
        <v>0.017967</v>
      </c>
      <c r="P54" s="34">
        <f t="shared" si="21"/>
        <v>0.0246633333333333</v>
      </c>
      <c r="Q54" s="34">
        <f t="shared" si="22"/>
        <v>0.0160586666666667</v>
      </c>
      <c r="R54" s="34">
        <f t="shared" si="23"/>
        <v>0.0186643333333333</v>
      </c>
      <c r="T54" s="55">
        <f t="shared" si="24"/>
        <v>8.06828727958567</v>
      </c>
      <c r="U54" s="55">
        <f t="shared" si="25"/>
        <v>11.7371971909408</v>
      </c>
      <c r="V54" s="55">
        <f t="shared" si="26"/>
        <v>7.56320067066575</v>
      </c>
      <c r="W54" s="55">
        <f t="shared" si="27"/>
        <v>9.67135728560152</v>
      </c>
    </row>
    <row r="55" spans="1:23">
      <c r="A55" s="6">
        <v>-12</v>
      </c>
      <c r="B55" s="6">
        <v>-0.01449</v>
      </c>
      <c r="C55" s="6">
        <v>0.024061</v>
      </c>
      <c r="D55" s="6">
        <v>0.005973</v>
      </c>
      <c r="E55" s="6">
        <v>0.010286</v>
      </c>
      <c r="F55" s="6">
        <v>0.013889</v>
      </c>
      <c r="G55" s="6">
        <v>-0.01332</v>
      </c>
      <c r="H55" s="6">
        <v>-0.00663</v>
      </c>
      <c r="I55" s="6">
        <v>-0.00708</v>
      </c>
      <c r="J55" s="6">
        <v>-0.00557</v>
      </c>
      <c r="K55" s="6">
        <v>-0.00743</v>
      </c>
      <c r="L55" s="6">
        <v>0.022012</v>
      </c>
      <c r="M55" s="6">
        <v>0.017108</v>
      </c>
      <c r="O55" s="34">
        <f t="shared" si="20"/>
        <v>0.00518133333333333</v>
      </c>
      <c r="P55" s="34">
        <f t="shared" si="21"/>
        <v>0.00361833333333333</v>
      </c>
      <c r="Q55" s="34">
        <f t="shared" si="22"/>
        <v>-0.00642666666666667</v>
      </c>
      <c r="R55" s="34">
        <f t="shared" si="23"/>
        <v>0.0105633333333333</v>
      </c>
      <c r="T55" s="55">
        <f t="shared" si="24"/>
        <v>2.32673711942041</v>
      </c>
      <c r="U55" s="55">
        <f t="shared" si="25"/>
        <v>1.72195263559485</v>
      </c>
      <c r="V55" s="55">
        <f t="shared" si="26"/>
        <v>-3.02678738231559</v>
      </c>
      <c r="W55" s="55">
        <f t="shared" si="27"/>
        <v>5.47363621132485</v>
      </c>
    </row>
    <row r="56" spans="1:10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>
      <c r="A58" s="6"/>
      <c r="B58" s="6"/>
      <c r="C58" s="6"/>
      <c r="D58" s="6"/>
      <c r="E58" s="6"/>
      <c r="F58" s="6"/>
      <c r="G58" s="6"/>
      <c r="H58" s="6"/>
      <c r="I58" s="6"/>
      <c r="J58" s="6"/>
    </row>
  </sheetData>
  <mergeCells count="18">
    <mergeCell ref="B2:D2"/>
    <mergeCell ref="E2:G2"/>
    <mergeCell ref="H2:K2"/>
    <mergeCell ref="L2:O2"/>
    <mergeCell ref="B13:D13"/>
    <mergeCell ref="E13:G13"/>
    <mergeCell ref="H13:J13"/>
    <mergeCell ref="B24:D24"/>
    <mergeCell ref="E24:G24"/>
    <mergeCell ref="H24:J24"/>
    <mergeCell ref="B36:D36"/>
    <mergeCell ref="E36:G36"/>
    <mergeCell ref="H36:J36"/>
    <mergeCell ref="K36:M36"/>
    <mergeCell ref="B47:D47"/>
    <mergeCell ref="E47:G47"/>
    <mergeCell ref="H47:J47"/>
    <mergeCell ref="K47:M47"/>
  </mergeCells>
  <pageMargins left="0.75" right="0.75" top="1" bottom="1" header="0.5" footer="0.5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1"/>
  <sheetViews>
    <sheetView zoomScale="85" zoomScaleNormal="85" workbookViewId="0">
      <selection activeCell="P17" sqref="P17"/>
    </sheetView>
  </sheetViews>
  <sheetFormatPr defaultColWidth="9" defaultRowHeight="12.75"/>
  <cols>
    <col min="1" max="1" width="12.1083333333333" style="46" customWidth="1"/>
    <col min="2" max="12" width="12" style="32" customWidth="1"/>
    <col min="13" max="13" width="9" style="32"/>
    <col min="14" max="14" width="18.1083333333333" style="32" customWidth="1"/>
    <col min="15" max="16384" width="9" style="32"/>
  </cols>
  <sheetData>
    <row r="1" ht="16.5" spans="1:1">
      <c r="A1" s="46" t="s">
        <v>407</v>
      </c>
    </row>
    <row r="2" spans="2:12">
      <c r="B2" s="30" t="s">
        <v>401</v>
      </c>
      <c r="C2" s="30"/>
      <c r="D2" s="46"/>
      <c r="E2" s="30" t="s">
        <v>402</v>
      </c>
      <c r="F2" s="30"/>
      <c r="G2" s="46"/>
      <c r="H2" s="30" t="s">
        <v>403</v>
      </c>
      <c r="I2" s="30"/>
      <c r="J2" s="46"/>
      <c r="K2" s="30" t="s">
        <v>408</v>
      </c>
      <c r="L2" s="30"/>
    </row>
    <row r="3" spans="2:18">
      <c r="B3" s="6" t="s">
        <v>409</v>
      </c>
      <c r="C3" s="6" t="s">
        <v>410</v>
      </c>
      <c r="E3" s="6" t="s">
        <v>409</v>
      </c>
      <c r="F3" s="6" t="s">
        <v>410</v>
      </c>
      <c r="H3" s="6" t="s">
        <v>409</v>
      </c>
      <c r="I3" s="6" t="s">
        <v>410</v>
      </c>
      <c r="J3" s="6"/>
      <c r="K3" s="6" t="s">
        <v>409</v>
      </c>
      <c r="L3" s="6" t="s">
        <v>410</v>
      </c>
      <c r="N3" s="32" t="s">
        <v>411</v>
      </c>
      <c r="O3" s="30" t="s">
        <v>96</v>
      </c>
      <c r="P3" s="30"/>
      <c r="Q3" s="30" t="s">
        <v>297</v>
      </c>
      <c r="R3" s="30"/>
    </row>
    <row r="4" spans="1:18">
      <c r="A4" s="30" t="s">
        <v>2</v>
      </c>
      <c r="B4" s="34">
        <v>0.509247833333333</v>
      </c>
      <c r="C4" s="34">
        <v>0.548628333333333</v>
      </c>
      <c r="D4" s="30" t="s">
        <v>2</v>
      </c>
      <c r="E4" s="34">
        <v>0.453784833333333</v>
      </c>
      <c r="F4" s="34">
        <v>0.490534333333333</v>
      </c>
      <c r="G4" s="30" t="s">
        <v>2</v>
      </c>
      <c r="H4" s="34">
        <v>0.596583333333333</v>
      </c>
      <c r="I4" s="34">
        <v>0.592861111111111</v>
      </c>
      <c r="J4" s="30" t="s">
        <v>2</v>
      </c>
      <c r="K4" s="34">
        <v>0.49225</v>
      </c>
      <c r="L4" s="34">
        <v>0.494972222222222</v>
      </c>
      <c r="N4" s="6"/>
      <c r="O4" s="6" t="s">
        <v>26</v>
      </c>
      <c r="P4" s="6" t="s">
        <v>29</v>
      </c>
      <c r="Q4" s="6" t="s">
        <v>26</v>
      </c>
      <c r="R4" s="6" t="s">
        <v>29</v>
      </c>
    </row>
    <row r="5" spans="1:18">
      <c r="A5" s="30" t="s">
        <v>3</v>
      </c>
      <c r="B5" s="34">
        <v>0.509586833333333</v>
      </c>
      <c r="C5" s="34">
        <v>0.545654833333333</v>
      </c>
      <c r="D5" s="30" t="s">
        <v>3</v>
      </c>
      <c r="E5" s="34">
        <v>0.4597625</v>
      </c>
      <c r="F5" s="34">
        <v>0.485911333333333</v>
      </c>
      <c r="G5" s="30" t="s">
        <v>3</v>
      </c>
      <c r="H5" s="34">
        <v>0.600972222222222</v>
      </c>
      <c r="I5" s="34">
        <v>0.58925</v>
      </c>
      <c r="J5" s="30" t="s">
        <v>3</v>
      </c>
      <c r="K5" s="34">
        <v>0.487722222222222</v>
      </c>
      <c r="L5" s="34">
        <v>0.485972222222222</v>
      </c>
      <c r="N5" s="6" t="s">
        <v>35</v>
      </c>
      <c r="O5" s="6">
        <v>0.0033</v>
      </c>
      <c r="P5" s="6">
        <v>0.0012</v>
      </c>
      <c r="Q5" s="6">
        <v>0.5391</v>
      </c>
      <c r="R5" s="6">
        <v>0.4694</v>
      </c>
    </row>
    <row r="6" spans="1:18">
      <c r="A6" s="30" t="s">
        <v>4</v>
      </c>
      <c r="B6" s="34">
        <v>0.577764333333333</v>
      </c>
      <c r="C6" s="34">
        <v>0.595106166666667</v>
      </c>
      <c r="D6" s="30" t="s">
        <v>4</v>
      </c>
      <c r="E6" s="34">
        <v>0.500465833333333</v>
      </c>
      <c r="F6" s="34">
        <v>0.517086</v>
      </c>
      <c r="G6" s="30" t="s">
        <v>4</v>
      </c>
      <c r="H6" s="34">
        <v>0.57612037037037</v>
      </c>
      <c r="I6" s="34">
        <v>0.575694444444445</v>
      </c>
      <c r="J6" s="30" t="s">
        <v>4</v>
      </c>
      <c r="K6" s="34">
        <v>0.485722222222222</v>
      </c>
      <c r="L6" s="34">
        <v>0.487351851851852</v>
      </c>
      <c r="N6" s="6" t="s">
        <v>37</v>
      </c>
      <c r="O6" s="6" t="s">
        <v>40</v>
      </c>
      <c r="P6" s="6" t="s">
        <v>40</v>
      </c>
      <c r="Q6" s="6" t="s">
        <v>41</v>
      </c>
      <c r="R6" s="6" t="s">
        <v>41</v>
      </c>
    </row>
    <row r="7" spans="1:14">
      <c r="A7" s="30" t="s">
        <v>5</v>
      </c>
      <c r="B7" s="34">
        <v>0.451937102409312</v>
      </c>
      <c r="C7" s="34">
        <v>0.471315160432207</v>
      </c>
      <c r="D7" s="30" t="s">
        <v>5</v>
      </c>
      <c r="E7" s="34">
        <v>0.449809169359241</v>
      </c>
      <c r="F7" s="34">
        <v>0.475888157934623</v>
      </c>
      <c r="G7" s="30" t="s">
        <v>5</v>
      </c>
      <c r="H7" s="34">
        <v>0.569925925925926</v>
      </c>
      <c r="I7" s="34">
        <v>0.569509259259259</v>
      </c>
      <c r="J7" s="30" t="s">
        <v>5</v>
      </c>
      <c r="K7" s="34">
        <v>0.50037037037037</v>
      </c>
      <c r="L7" s="34">
        <v>0.500564814814815</v>
      </c>
      <c r="N7" s="30"/>
    </row>
    <row r="8" spans="1:7">
      <c r="A8" s="30" t="s">
        <v>6</v>
      </c>
      <c r="B8" s="34">
        <v>0.430651307130264</v>
      </c>
      <c r="C8" s="34">
        <v>0.45686286250212</v>
      </c>
      <c r="D8" s="30" t="s">
        <v>6</v>
      </c>
      <c r="E8" s="34">
        <v>0.420713923778646</v>
      </c>
      <c r="F8" s="34">
        <v>0.445881767312149</v>
      </c>
      <c r="G8" s="30"/>
    </row>
    <row r="9" spans="1:20">
      <c r="A9" s="30"/>
      <c r="B9" s="6"/>
      <c r="C9" s="6"/>
      <c r="D9" s="30"/>
      <c r="E9" s="6"/>
      <c r="F9" s="6"/>
      <c r="S9" s="6"/>
      <c r="T9" s="6"/>
    </row>
    <row r="10" spans="1:20">
      <c r="A10" s="46" t="s">
        <v>96</v>
      </c>
      <c r="S10" s="6"/>
      <c r="T10" s="6"/>
    </row>
    <row r="11" spans="1:20">
      <c r="A11" s="46" t="s">
        <v>26</v>
      </c>
      <c r="B11" s="46" t="s">
        <v>2</v>
      </c>
      <c r="C11" s="46"/>
      <c r="D11" s="46" t="s">
        <v>3</v>
      </c>
      <c r="E11" s="46"/>
      <c r="F11" s="46" t="s">
        <v>4</v>
      </c>
      <c r="G11" s="46"/>
      <c r="H11" s="46" t="s">
        <v>5</v>
      </c>
      <c r="I11" s="46"/>
      <c r="J11" s="46" t="s">
        <v>6</v>
      </c>
      <c r="K11" s="46"/>
      <c r="S11" s="6"/>
      <c r="T11" s="6"/>
    </row>
    <row r="12" spans="2:20">
      <c r="B12" s="34" t="s">
        <v>409</v>
      </c>
      <c r="C12" s="34" t="s">
        <v>410</v>
      </c>
      <c r="D12" s="34" t="s">
        <v>409</v>
      </c>
      <c r="E12" s="34" t="s">
        <v>410</v>
      </c>
      <c r="F12" s="34" t="s">
        <v>409</v>
      </c>
      <c r="G12" s="34" t="s">
        <v>410</v>
      </c>
      <c r="H12" s="34" t="s">
        <v>409</v>
      </c>
      <c r="I12" s="34" t="s">
        <v>410</v>
      </c>
      <c r="J12" s="34" t="s">
        <v>409</v>
      </c>
      <c r="K12" s="34" t="s">
        <v>410</v>
      </c>
      <c r="S12" s="6"/>
      <c r="T12" s="6"/>
    </row>
    <row r="13" spans="2:11">
      <c r="B13" s="6">
        <v>0.505917</v>
      </c>
      <c r="C13" s="6">
        <v>0.548925</v>
      </c>
      <c r="D13" s="6">
        <v>0.506045</v>
      </c>
      <c r="E13" s="6">
        <v>0.542894</v>
      </c>
      <c r="F13" s="6">
        <v>0.559978</v>
      </c>
      <c r="G13" s="6">
        <v>0.59384</v>
      </c>
      <c r="H13" s="34">
        <v>0.452106985215501</v>
      </c>
      <c r="I13" s="34">
        <v>0.477953734652058</v>
      </c>
      <c r="J13" s="34">
        <v>0.430358881196896</v>
      </c>
      <c r="K13" s="34">
        <v>0.454040693667683</v>
      </c>
    </row>
    <row r="14" spans="2:11">
      <c r="B14" s="6">
        <v>0.508626</v>
      </c>
      <c r="C14" s="6">
        <v>0.552143</v>
      </c>
      <c r="D14" s="6">
        <v>0.505032</v>
      </c>
      <c r="E14" s="6">
        <v>0.552159</v>
      </c>
      <c r="F14" s="6">
        <v>0.576101</v>
      </c>
      <c r="G14" s="6">
        <v>0.6021</v>
      </c>
      <c r="H14" s="34">
        <v>0.442497239042501</v>
      </c>
      <c r="I14" s="34">
        <v>0.468509619954925</v>
      </c>
      <c r="J14" s="34">
        <v>0.43670633797458</v>
      </c>
      <c r="K14" s="34">
        <v>0.467224900384246</v>
      </c>
    </row>
    <row r="15" spans="2:11">
      <c r="B15" s="6">
        <v>0.512578</v>
      </c>
      <c r="C15" s="6">
        <v>0.554209</v>
      </c>
      <c r="D15" s="6">
        <v>0.513607</v>
      </c>
      <c r="E15" s="6">
        <v>0.550511</v>
      </c>
      <c r="F15" s="6">
        <v>0.59426</v>
      </c>
      <c r="G15" s="6">
        <v>0.600192</v>
      </c>
      <c r="H15" s="34">
        <v>0.444975662651112</v>
      </c>
      <c r="I15" s="34">
        <v>0.48072916981271</v>
      </c>
      <c r="J15" s="34">
        <v>0.421161601273365</v>
      </c>
      <c r="K15" s="34">
        <v>0.461188291594232</v>
      </c>
    </row>
    <row r="16" spans="2:11">
      <c r="B16" s="6">
        <v>0.512668</v>
      </c>
      <c r="C16" s="6">
        <v>0.55024</v>
      </c>
      <c r="D16" s="6">
        <v>0.515189</v>
      </c>
      <c r="E16" s="6">
        <v>0.546795</v>
      </c>
      <c r="F16" s="6">
        <v>0.577675</v>
      </c>
      <c r="G16" s="6">
        <v>0.593015</v>
      </c>
      <c r="H16" s="34">
        <v>0.455908336520186</v>
      </c>
      <c r="I16" s="34">
        <v>0.471253299349708</v>
      </c>
      <c r="J16" s="34">
        <v>0.432160912045792</v>
      </c>
      <c r="K16" s="34">
        <v>0.440931652100061</v>
      </c>
    </row>
    <row r="17" spans="2:11">
      <c r="B17" s="6">
        <v>0.510324</v>
      </c>
      <c r="C17" s="6">
        <v>0.540335</v>
      </c>
      <c r="D17" s="6">
        <v>0.515291</v>
      </c>
      <c r="E17" s="6">
        <v>0.539653</v>
      </c>
      <c r="F17" s="6">
        <v>0.583621</v>
      </c>
      <c r="G17" s="6">
        <v>0.596382</v>
      </c>
      <c r="H17" s="34">
        <v>0.460922013753612</v>
      </c>
      <c r="I17" s="34">
        <v>0.469563702143308</v>
      </c>
      <c r="J17" s="34">
        <v>0.43015984198099</v>
      </c>
      <c r="K17" s="34">
        <v>0.465397625886502</v>
      </c>
    </row>
    <row r="18" spans="2:11">
      <c r="B18" s="6">
        <v>0.505374</v>
      </c>
      <c r="C18" s="6">
        <v>0.545918</v>
      </c>
      <c r="D18" s="6">
        <v>0.502357</v>
      </c>
      <c r="E18" s="6">
        <v>0.541917</v>
      </c>
      <c r="F18" s="6">
        <v>0.574951</v>
      </c>
      <c r="G18" s="6">
        <v>0.585108</v>
      </c>
      <c r="H18" s="34">
        <v>0.455212377272961</v>
      </c>
      <c r="I18" s="34">
        <v>0.459881436680536</v>
      </c>
      <c r="J18" s="34">
        <v>0.433360268309962</v>
      </c>
      <c r="K18" s="34">
        <v>0.452394011379993</v>
      </c>
    </row>
    <row r="19" spans="7:7">
      <c r="G19" s="34"/>
    </row>
    <row r="21" spans="1:12">
      <c r="A21" s="46" t="s">
        <v>25</v>
      </c>
      <c r="B21" s="34">
        <f>AVERAGE(B13:B18)</f>
        <v>0.509247833333333</v>
      </c>
      <c r="C21" s="34">
        <f t="shared" ref="C21:K21" si="0">AVERAGE(C13:C18)</f>
        <v>0.548628333333333</v>
      </c>
      <c r="D21" s="34">
        <f t="shared" si="0"/>
        <v>0.509586833333333</v>
      </c>
      <c r="E21" s="34">
        <f t="shared" si="0"/>
        <v>0.545654833333333</v>
      </c>
      <c r="F21" s="34">
        <f t="shared" si="0"/>
        <v>0.577764333333333</v>
      </c>
      <c r="G21" s="34">
        <f t="shared" si="0"/>
        <v>0.595106166666667</v>
      </c>
      <c r="H21" s="34">
        <f t="shared" si="0"/>
        <v>0.451937102409312</v>
      </c>
      <c r="I21" s="34">
        <f t="shared" si="0"/>
        <v>0.471315160432208</v>
      </c>
      <c r="J21" s="34">
        <f t="shared" si="0"/>
        <v>0.430651307130264</v>
      </c>
      <c r="K21" s="34">
        <f t="shared" si="0"/>
        <v>0.456862862502119</v>
      </c>
      <c r="L21" s="34"/>
    </row>
    <row r="22" spans="10:12">
      <c r="J22" s="34"/>
      <c r="K22" s="34"/>
      <c r="L22" s="34"/>
    </row>
    <row r="23" spans="1:1">
      <c r="A23" s="46" t="s">
        <v>96</v>
      </c>
    </row>
    <row r="24" spans="1:11">
      <c r="A24" s="46" t="s">
        <v>29</v>
      </c>
      <c r="B24" s="46" t="s">
        <v>2</v>
      </c>
      <c r="C24" s="46"/>
      <c r="D24" s="46" t="s">
        <v>3</v>
      </c>
      <c r="E24" s="46"/>
      <c r="F24" s="46" t="s">
        <v>4</v>
      </c>
      <c r="G24" s="46"/>
      <c r="H24" s="46" t="s">
        <v>5</v>
      </c>
      <c r="I24" s="46"/>
      <c r="J24" s="46" t="s">
        <v>6</v>
      </c>
      <c r="K24" s="46"/>
    </row>
    <row r="25" spans="2:11">
      <c r="B25" s="34" t="s">
        <v>409</v>
      </c>
      <c r="C25" s="34" t="s">
        <v>410</v>
      </c>
      <c r="D25" s="34" t="s">
        <v>409</v>
      </c>
      <c r="E25" s="34" t="s">
        <v>410</v>
      </c>
      <c r="F25" s="34" t="s">
        <v>409</v>
      </c>
      <c r="G25" s="34" t="s">
        <v>410</v>
      </c>
      <c r="H25" s="34" t="s">
        <v>409</v>
      </c>
      <c r="I25" s="34" t="s">
        <v>410</v>
      </c>
      <c r="J25" s="34" t="s">
        <v>409</v>
      </c>
      <c r="K25" s="34" t="s">
        <v>410</v>
      </c>
    </row>
    <row r="26" spans="2:11">
      <c r="B26" s="6">
        <v>0.44995</v>
      </c>
      <c r="C26" s="6">
        <v>0.490613</v>
      </c>
      <c r="D26" s="6">
        <v>0.446942</v>
      </c>
      <c r="E26" s="6">
        <v>0.485938</v>
      </c>
      <c r="F26" s="6">
        <v>0.495276</v>
      </c>
      <c r="G26" s="6">
        <v>0.518785</v>
      </c>
      <c r="H26" s="34">
        <v>0.443856810176558</v>
      </c>
      <c r="I26" s="34">
        <v>0.47339851453746</v>
      </c>
      <c r="J26" s="34">
        <v>0.414055075381849</v>
      </c>
      <c r="K26" s="34">
        <v>0.449922475370186</v>
      </c>
    </row>
    <row r="27" spans="2:11">
      <c r="B27" s="6">
        <v>0.442102</v>
      </c>
      <c r="C27" s="6">
        <v>0.493006</v>
      </c>
      <c r="D27" s="6">
        <v>0.459888</v>
      </c>
      <c r="E27" s="6">
        <v>0.478207</v>
      </c>
      <c r="F27" s="6">
        <v>0.503302</v>
      </c>
      <c r="G27" s="6">
        <v>0.521025</v>
      </c>
      <c r="H27" s="34">
        <v>0.453503995543741</v>
      </c>
      <c r="I27" s="34">
        <v>0.480017365474962</v>
      </c>
      <c r="J27" s="34">
        <v>0.422681100562655</v>
      </c>
      <c r="K27" s="34">
        <v>0.450133028201801</v>
      </c>
    </row>
    <row r="28" spans="2:11">
      <c r="B28" s="6">
        <v>0.459285</v>
      </c>
      <c r="C28" s="6">
        <v>0.487074</v>
      </c>
      <c r="D28" s="6">
        <v>0.461834</v>
      </c>
      <c r="E28" s="6">
        <v>0.484098</v>
      </c>
      <c r="F28" s="6">
        <v>0.500089</v>
      </c>
      <c r="G28" s="6">
        <v>0.520335</v>
      </c>
      <c r="H28" s="34">
        <v>0.449376763119881</v>
      </c>
      <c r="I28" s="34">
        <v>0.484571458139709</v>
      </c>
      <c r="J28" s="34">
        <v>0.421589500427513</v>
      </c>
      <c r="K28" s="34">
        <v>0.45205240366282</v>
      </c>
    </row>
    <row r="29" spans="2:11">
      <c r="B29" s="6">
        <v>0.450459</v>
      </c>
      <c r="C29" s="6">
        <v>0.493047</v>
      </c>
      <c r="D29" s="6">
        <v>0.461978</v>
      </c>
      <c r="E29" s="6">
        <v>0.484896</v>
      </c>
      <c r="F29" s="6">
        <v>0.498956</v>
      </c>
      <c r="G29" s="6">
        <v>0.516891</v>
      </c>
      <c r="H29" s="34">
        <v>0.446629990086509</v>
      </c>
      <c r="I29" s="34">
        <v>0.459223495581394</v>
      </c>
      <c r="J29" s="34">
        <v>0.419790395031704</v>
      </c>
      <c r="K29" s="34">
        <v>0.44643549104512</v>
      </c>
    </row>
    <row r="30" spans="2:11">
      <c r="B30" s="6">
        <v>0.455773</v>
      </c>
      <c r="C30" s="6">
        <v>0.483428</v>
      </c>
      <c r="D30" s="6">
        <v>0.444659</v>
      </c>
      <c r="E30" s="6">
        <v>0.491214</v>
      </c>
      <c r="F30" s="6">
        <v>0.502513</v>
      </c>
      <c r="G30" s="6">
        <v>0.515407</v>
      </c>
      <c r="H30" s="34">
        <v>0.452211400263213</v>
      </c>
      <c r="I30" s="34">
        <v>0.472522006083878</v>
      </c>
      <c r="J30" s="34">
        <v>0.420123527591439</v>
      </c>
      <c r="K30" s="34">
        <v>0.439223716541594</v>
      </c>
    </row>
    <row r="31" spans="2:11">
      <c r="B31" s="6">
        <v>0.46514</v>
      </c>
      <c r="C31" s="6">
        <v>0.496038</v>
      </c>
      <c r="D31" s="6">
        <v>0.483274</v>
      </c>
      <c r="E31" s="6">
        <v>0.491115</v>
      </c>
      <c r="F31" s="6">
        <v>0.502659</v>
      </c>
      <c r="G31" s="6">
        <v>0.510073</v>
      </c>
      <c r="H31" s="34">
        <v>0.453276056965541</v>
      </c>
      <c r="I31" s="34">
        <v>0.485596107790333</v>
      </c>
      <c r="J31" s="34">
        <v>0.426043943676716</v>
      </c>
      <c r="K31" s="34">
        <v>0.437523489051373</v>
      </c>
    </row>
    <row r="32" spans="7:7">
      <c r="G32" s="34"/>
    </row>
    <row r="33" spans="7:7">
      <c r="G33" s="34"/>
    </row>
    <row r="34" spans="1:11">
      <c r="A34" s="46" t="s">
        <v>25</v>
      </c>
      <c r="B34" s="34">
        <f>AVERAGE(B26:B31)</f>
        <v>0.453784833333333</v>
      </c>
      <c r="C34" s="34">
        <f t="shared" ref="C34:K34" si="1">AVERAGE(C26:C31)</f>
        <v>0.490534333333333</v>
      </c>
      <c r="D34" s="34">
        <f t="shared" si="1"/>
        <v>0.4597625</v>
      </c>
      <c r="E34" s="34">
        <f t="shared" si="1"/>
        <v>0.485911333333333</v>
      </c>
      <c r="F34" s="34">
        <f t="shared" si="1"/>
        <v>0.500465833333333</v>
      </c>
      <c r="G34" s="34">
        <f t="shared" si="1"/>
        <v>0.517086</v>
      </c>
      <c r="H34" s="34">
        <f t="shared" si="1"/>
        <v>0.44980916935924</v>
      </c>
      <c r="I34" s="34">
        <f t="shared" si="1"/>
        <v>0.475888157934623</v>
      </c>
      <c r="J34" s="34">
        <f t="shared" si="1"/>
        <v>0.420713923778646</v>
      </c>
      <c r="K34" s="34">
        <f t="shared" si="1"/>
        <v>0.445881767312149</v>
      </c>
    </row>
    <row r="35" ht="12" customHeight="1" spans="2:2">
      <c r="B35" s="34"/>
    </row>
    <row r="38" spans="1:1">
      <c r="A38" s="46" t="s">
        <v>18</v>
      </c>
    </row>
    <row r="39" spans="1:9">
      <c r="A39" s="46" t="s">
        <v>26</v>
      </c>
      <c r="B39" s="46" t="s">
        <v>2</v>
      </c>
      <c r="C39" s="46"/>
      <c r="D39" s="46" t="s">
        <v>3</v>
      </c>
      <c r="E39" s="46"/>
      <c r="F39" s="46" t="s">
        <v>4</v>
      </c>
      <c r="G39" s="46"/>
      <c r="H39" s="46" t="s">
        <v>5</v>
      </c>
      <c r="I39" s="46"/>
    </row>
    <row r="40" spans="2:9">
      <c r="B40" s="34" t="s">
        <v>409</v>
      </c>
      <c r="C40" s="34" t="s">
        <v>410</v>
      </c>
      <c r="D40" s="34" t="s">
        <v>409</v>
      </c>
      <c r="E40" s="34" t="s">
        <v>410</v>
      </c>
      <c r="F40" s="34" t="s">
        <v>409</v>
      </c>
      <c r="G40" s="34" t="s">
        <v>410</v>
      </c>
      <c r="H40" s="34" t="s">
        <v>409</v>
      </c>
      <c r="I40" s="34" t="s">
        <v>410</v>
      </c>
    </row>
    <row r="41" spans="2:9">
      <c r="B41" s="54">
        <v>0.538333333333333</v>
      </c>
      <c r="C41" s="54">
        <v>0.580333333333333</v>
      </c>
      <c r="D41" s="54">
        <v>0.553</v>
      </c>
      <c r="E41" s="54">
        <v>0.605</v>
      </c>
      <c r="F41" s="54">
        <v>0.623</v>
      </c>
      <c r="G41" s="54">
        <v>0.532</v>
      </c>
      <c r="H41" s="54">
        <v>0.606666666666667</v>
      </c>
      <c r="I41" s="54">
        <v>0.568</v>
      </c>
    </row>
    <row r="42" spans="2:9">
      <c r="B42" s="54">
        <v>0.559</v>
      </c>
      <c r="C42" s="54">
        <v>0.559666666666667</v>
      </c>
      <c r="D42" s="54">
        <v>0.585666666666667</v>
      </c>
      <c r="E42" s="54">
        <v>0.585</v>
      </c>
      <c r="F42" s="54">
        <v>0.632</v>
      </c>
      <c r="G42" s="54">
        <v>0.590666666666667</v>
      </c>
      <c r="H42" s="54">
        <v>0.626666666666667</v>
      </c>
      <c r="I42" s="54">
        <v>0.561</v>
      </c>
    </row>
    <row r="43" spans="2:9">
      <c r="B43" s="54">
        <v>0.553666666666667</v>
      </c>
      <c r="C43" s="54">
        <v>0.561666666666667</v>
      </c>
      <c r="D43" s="54">
        <v>0.595666666666667</v>
      </c>
      <c r="E43" s="54">
        <v>0.578666666666667</v>
      </c>
      <c r="F43" s="54">
        <v>0.606666666666667</v>
      </c>
      <c r="G43" s="54">
        <v>0.603</v>
      </c>
      <c r="H43" s="54">
        <v>0.639333333333333</v>
      </c>
      <c r="I43" s="54">
        <v>0.597666666666667</v>
      </c>
    </row>
    <row r="44" spans="2:9">
      <c r="B44" s="54">
        <v>0.561666666666667</v>
      </c>
      <c r="C44" s="54">
        <v>0.531333333333333</v>
      </c>
      <c r="D44" s="54">
        <v>0.546333333333333</v>
      </c>
      <c r="E44" s="54">
        <v>0.600333333333333</v>
      </c>
      <c r="F44" s="54">
        <v>0.599666666666667</v>
      </c>
      <c r="G44" s="54">
        <v>0.545666666666667</v>
      </c>
      <c r="H44" s="54">
        <v>0.641</v>
      </c>
      <c r="I44" s="54">
        <v>0.591333333333333</v>
      </c>
    </row>
    <row r="45" spans="2:9">
      <c r="B45" s="54">
        <v>0.56</v>
      </c>
      <c r="C45" s="54">
        <v>0.571333333333333</v>
      </c>
      <c r="D45" s="54">
        <v>0.550666666666667</v>
      </c>
      <c r="E45" s="54">
        <v>0.582666666666667</v>
      </c>
      <c r="F45" s="54">
        <v>0.636333333333333</v>
      </c>
      <c r="G45" s="54">
        <v>0.572333333333333</v>
      </c>
      <c r="H45" s="54">
        <v>0.590333333333333</v>
      </c>
      <c r="I45" s="54">
        <v>0.652333333333333</v>
      </c>
    </row>
    <row r="46" spans="2:9">
      <c r="B46" s="54">
        <v>0.584</v>
      </c>
      <c r="C46" s="54">
        <v>0.603666666666667</v>
      </c>
      <c r="D46" s="54">
        <v>0.599</v>
      </c>
      <c r="E46" s="54">
        <v>0.634</v>
      </c>
      <c r="F46" s="54">
        <v>0.590666666666667</v>
      </c>
      <c r="G46" s="54">
        <v>0.578666666666667</v>
      </c>
      <c r="H46" s="54">
        <v>0.582</v>
      </c>
      <c r="I46" s="54">
        <v>0.591</v>
      </c>
    </row>
    <row r="47" spans="2:9">
      <c r="B47" s="54">
        <v>0.591</v>
      </c>
      <c r="C47" s="54">
        <v>0.557333333333333</v>
      </c>
      <c r="D47" s="54">
        <v>0.566</v>
      </c>
      <c r="E47" s="54">
        <v>0.582333333333333</v>
      </c>
      <c r="F47" s="54">
        <v>0.594666666666667</v>
      </c>
      <c r="G47" s="54">
        <v>0.630333333333333</v>
      </c>
      <c r="H47" s="54">
        <v>0.620666666666667</v>
      </c>
      <c r="I47" s="54">
        <v>0.584666666666667</v>
      </c>
    </row>
    <row r="48" spans="2:9">
      <c r="B48" s="54">
        <v>0.559666666666667</v>
      </c>
      <c r="C48" s="54">
        <v>0.554</v>
      </c>
      <c r="D48" s="54">
        <v>0.576333333333333</v>
      </c>
      <c r="E48" s="54">
        <v>0.545</v>
      </c>
      <c r="F48" s="54">
        <v>0.589</v>
      </c>
      <c r="G48" s="54">
        <v>0.610666666666667</v>
      </c>
      <c r="H48" s="54">
        <v>0.592666666666667</v>
      </c>
      <c r="I48" s="54">
        <v>0.595</v>
      </c>
    </row>
    <row r="49" spans="2:9">
      <c r="B49" s="54">
        <v>0.583333333333333</v>
      </c>
      <c r="C49" s="54">
        <v>0.593666666666667</v>
      </c>
      <c r="D49" s="54">
        <v>0.582666666666667</v>
      </c>
      <c r="E49" s="54">
        <v>0.552666666666667</v>
      </c>
      <c r="F49" s="54">
        <v>0.589333333333333</v>
      </c>
      <c r="G49" s="54">
        <v>0.610333333333333</v>
      </c>
      <c r="H49" s="54">
        <v>0.588666666666667</v>
      </c>
      <c r="I49" s="54">
        <v>0.578</v>
      </c>
    </row>
    <row r="50" spans="2:9">
      <c r="B50" s="54">
        <v>0.564333333333333</v>
      </c>
      <c r="C50" s="54">
        <v>0.575</v>
      </c>
      <c r="D50" s="54">
        <v>0.561</v>
      </c>
      <c r="E50" s="54">
        <v>0.561666666666667</v>
      </c>
      <c r="F50" s="54">
        <v>0.555</v>
      </c>
      <c r="G50" s="54">
        <v>0.590666666666667</v>
      </c>
      <c r="H50" s="54">
        <v>0.579666666666667</v>
      </c>
      <c r="I50" s="54">
        <v>0.593666666666667</v>
      </c>
    </row>
    <row r="51" spans="2:9">
      <c r="B51" s="54">
        <v>0.575333333333333</v>
      </c>
      <c r="C51" s="54">
        <v>0.570666666666667</v>
      </c>
      <c r="D51" s="54">
        <v>0.592333333333333</v>
      </c>
      <c r="E51" s="54">
        <v>0.58</v>
      </c>
      <c r="F51" s="54">
        <v>0.611</v>
      </c>
      <c r="G51" s="54">
        <v>0.623666666666667</v>
      </c>
      <c r="H51" s="54">
        <v>0.572666666666667</v>
      </c>
      <c r="I51" s="54">
        <v>0.577333333333333</v>
      </c>
    </row>
    <row r="52" spans="2:9">
      <c r="B52" s="54">
        <v>0.577333333333333</v>
      </c>
      <c r="C52" s="54">
        <v>0.593</v>
      </c>
      <c r="D52" s="54">
        <v>0.555</v>
      </c>
      <c r="E52" s="54">
        <v>0.562666666666667</v>
      </c>
      <c r="F52" s="54">
        <v>0.610333333333333</v>
      </c>
      <c r="G52" s="54">
        <v>0.557</v>
      </c>
      <c r="H52" s="54">
        <v>0.578</v>
      </c>
      <c r="I52" s="54">
        <v>0.565</v>
      </c>
    </row>
    <row r="53" spans="2:9">
      <c r="B53" s="34"/>
      <c r="C53" s="34"/>
      <c r="D53" s="34"/>
      <c r="E53" s="34"/>
      <c r="F53" s="34"/>
      <c r="G53" s="34"/>
      <c r="H53" s="34"/>
      <c r="I53" s="34"/>
    </row>
    <row r="54" spans="1:9">
      <c r="A54" s="46" t="s">
        <v>25</v>
      </c>
      <c r="B54" s="34">
        <f>AVERAGE(B41:B52)</f>
        <v>0.567305555555556</v>
      </c>
      <c r="C54" s="34">
        <f>AVERAGE(C41:C52)</f>
        <v>0.570972222222222</v>
      </c>
      <c r="D54" s="34">
        <f t="shared" ref="D54:I54" si="2">AVERAGE(D41:D52)</f>
        <v>0.571972222222222</v>
      </c>
      <c r="E54" s="34">
        <f t="shared" si="2"/>
        <v>0.580833333333333</v>
      </c>
      <c r="F54" s="34">
        <f t="shared" si="2"/>
        <v>0.603138888888889</v>
      </c>
      <c r="G54" s="34">
        <f t="shared" si="2"/>
        <v>0.587083333333333</v>
      </c>
      <c r="H54" s="34">
        <f t="shared" si="2"/>
        <v>0.601527777777778</v>
      </c>
      <c r="I54" s="34">
        <f t="shared" si="2"/>
        <v>0.587916666666667</v>
      </c>
    </row>
    <row r="55" spans="2:8">
      <c r="B55" s="34"/>
      <c r="D55" s="34"/>
      <c r="F55" s="34"/>
      <c r="G55" s="34"/>
      <c r="H55" s="34"/>
    </row>
    <row r="56" spans="1:3">
      <c r="A56" s="46" t="s">
        <v>18</v>
      </c>
      <c r="C56" s="34"/>
    </row>
    <row r="57" spans="1:9">
      <c r="A57" s="46" t="s">
        <v>29</v>
      </c>
      <c r="B57" s="46" t="s">
        <v>2</v>
      </c>
      <c r="C57" s="46"/>
      <c r="D57" s="46" t="s">
        <v>3</v>
      </c>
      <c r="E57" s="46"/>
      <c r="F57" s="46" t="s">
        <v>4</v>
      </c>
      <c r="G57" s="46"/>
      <c r="H57" s="46" t="s">
        <v>5</v>
      </c>
      <c r="I57" s="46"/>
    </row>
    <row r="58" spans="2:9">
      <c r="B58" s="34" t="s">
        <v>409</v>
      </c>
      <c r="C58" s="34" t="s">
        <v>410</v>
      </c>
      <c r="D58" s="34" t="s">
        <v>409</v>
      </c>
      <c r="E58" s="34" t="s">
        <v>410</v>
      </c>
      <c r="F58" s="34" t="s">
        <v>409</v>
      </c>
      <c r="G58" s="34" t="s">
        <v>410</v>
      </c>
      <c r="H58" s="34" t="s">
        <v>409</v>
      </c>
      <c r="I58" s="34" t="s">
        <v>410</v>
      </c>
    </row>
    <row r="59" spans="2:9">
      <c r="B59" s="54">
        <v>0.524666666666667</v>
      </c>
      <c r="C59" s="54">
        <v>0.490666666666667</v>
      </c>
      <c r="D59" s="54">
        <v>0.502</v>
      </c>
      <c r="E59" s="54">
        <v>0.485333333333333</v>
      </c>
      <c r="F59" s="54">
        <v>0.473</v>
      </c>
      <c r="G59" s="54">
        <v>0.505333333333333</v>
      </c>
      <c r="H59" s="54">
        <v>0.474333333333333</v>
      </c>
      <c r="I59" s="54">
        <v>0.493</v>
      </c>
    </row>
    <row r="60" spans="2:9">
      <c r="B60" s="54">
        <v>0.505333333333333</v>
      </c>
      <c r="C60" s="54">
        <v>0.508666666666667</v>
      </c>
      <c r="D60" s="54">
        <v>0.503</v>
      </c>
      <c r="E60" s="54">
        <v>0.509666666666667</v>
      </c>
      <c r="F60" s="54">
        <v>0.503333333333333</v>
      </c>
      <c r="G60" s="54">
        <v>0.503333333333333</v>
      </c>
      <c r="H60" s="54">
        <v>0.484</v>
      </c>
      <c r="I60" s="54">
        <v>0.489666666666667</v>
      </c>
    </row>
    <row r="61" spans="2:9">
      <c r="B61" s="54">
        <v>0.505333333333333</v>
      </c>
      <c r="C61" s="54">
        <v>0.503</v>
      </c>
      <c r="D61" s="54">
        <v>0.503333333333333</v>
      </c>
      <c r="E61" s="54">
        <v>0.493666666666667</v>
      </c>
      <c r="F61" s="54">
        <v>0.475666666666667</v>
      </c>
      <c r="G61" s="54">
        <v>0.461</v>
      </c>
      <c r="H61" s="54">
        <v>0.491</v>
      </c>
      <c r="I61" s="54">
        <v>0.491333333333333</v>
      </c>
    </row>
    <row r="62" spans="2:9">
      <c r="B62" s="54">
        <v>0.491</v>
      </c>
      <c r="C62" s="54">
        <v>0.503666666666667</v>
      </c>
      <c r="D62" s="54">
        <v>0.465333333333333</v>
      </c>
      <c r="E62" s="54">
        <v>0.491</v>
      </c>
      <c r="F62" s="54">
        <v>0.488666666666667</v>
      </c>
      <c r="G62" s="54">
        <v>0.495</v>
      </c>
      <c r="H62" s="54">
        <v>0.488666666666667</v>
      </c>
      <c r="I62" s="54">
        <v>0.492333333333333</v>
      </c>
    </row>
    <row r="63" spans="2:9">
      <c r="B63" s="54">
        <v>0.503666666666667</v>
      </c>
      <c r="C63" s="54">
        <v>0.485333333333333</v>
      </c>
      <c r="D63" s="54">
        <v>0.477</v>
      </c>
      <c r="E63" s="54">
        <v>0.475666666666667</v>
      </c>
      <c r="F63" s="54">
        <v>0.507</v>
      </c>
      <c r="G63" s="54">
        <v>0.484</v>
      </c>
      <c r="H63" s="54">
        <v>0.531</v>
      </c>
      <c r="I63" s="54">
        <v>0.508333333333333</v>
      </c>
    </row>
    <row r="64" spans="2:9">
      <c r="B64" s="54">
        <v>0.516</v>
      </c>
      <c r="C64" s="54">
        <v>0.511</v>
      </c>
      <c r="D64" s="54">
        <v>0.498</v>
      </c>
      <c r="E64" s="54">
        <v>0.505</v>
      </c>
      <c r="F64" s="54">
        <v>0.478333333333333</v>
      </c>
      <c r="G64" s="54">
        <v>0.467666666666667</v>
      </c>
      <c r="H64" s="54">
        <v>0.515333333333333</v>
      </c>
      <c r="I64" s="54">
        <v>0.478666666666667</v>
      </c>
    </row>
    <row r="65" spans="2:9">
      <c r="B65" s="54">
        <v>0.507</v>
      </c>
      <c r="C65" s="54">
        <v>0.511666666666667</v>
      </c>
      <c r="D65" s="54">
        <v>0.478666666666667</v>
      </c>
      <c r="E65" s="54">
        <v>0.489666666666667</v>
      </c>
      <c r="F65" s="54">
        <v>0.489333333333333</v>
      </c>
      <c r="G65" s="54">
        <v>0.496666666666667</v>
      </c>
      <c r="H65" s="54">
        <v>0.5</v>
      </c>
      <c r="I65" s="54">
        <v>0.485666666666667</v>
      </c>
    </row>
    <row r="66" spans="2:9">
      <c r="B66" s="54">
        <v>0.493666666666667</v>
      </c>
      <c r="C66" s="54">
        <v>0.503333333333333</v>
      </c>
      <c r="D66" s="54">
        <v>0.464666666666667</v>
      </c>
      <c r="E66" s="54">
        <v>0.482333333333333</v>
      </c>
      <c r="F66" s="54">
        <v>0.494333333333333</v>
      </c>
      <c r="G66" s="54">
        <v>0.506666666666667</v>
      </c>
      <c r="H66" s="54">
        <v>0.510666666666667</v>
      </c>
      <c r="I66" s="54">
        <v>0.487333333333333</v>
      </c>
    </row>
    <row r="67" spans="2:9">
      <c r="B67" s="54">
        <v>0.491666666666667</v>
      </c>
      <c r="C67" s="54">
        <v>0.481333333333333</v>
      </c>
      <c r="D67" s="54">
        <v>0.480666666666667</v>
      </c>
      <c r="E67" s="54">
        <v>0.466333333333333</v>
      </c>
      <c r="F67" s="54">
        <v>0.477666666666667</v>
      </c>
      <c r="G67" s="54">
        <v>0.466333333333333</v>
      </c>
      <c r="H67" s="54">
        <v>0.506333333333333</v>
      </c>
      <c r="I67" s="54">
        <v>0.493666666666667</v>
      </c>
    </row>
    <row r="68" spans="2:9">
      <c r="B68" s="54">
        <v>0.499333333333333</v>
      </c>
      <c r="C68" s="54">
        <v>0.485333333333333</v>
      </c>
      <c r="D68" s="54">
        <v>0.481333333333333</v>
      </c>
      <c r="E68" s="54">
        <v>0.480666666666667</v>
      </c>
      <c r="F68" s="54">
        <v>0.486333333333333</v>
      </c>
      <c r="G68" s="54">
        <v>0.490666666666667</v>
      </c>
      <c r="H68" s="54">
        <v>0.491333333333333</v>
      </c>
      <c r="I68" s="54">
        <v>0.464</v>
      </c>
    </row>
    <row r="69" spans="2:9">
      <c r="B69" s="54">
        <v>0.500333333333333</v>
      </c>
      <c r="C69" s="54">
        <v>0.502</v>
      </c>
      <c r="D69" s="54">
        <v>0.488</v>
      </c>
      <c r="E69" s="54">
        <v>0.491666666666667</v>
      </c>
      <c r="F69" s="54">
        <v>0.509666666666667</v>
      </c>
      <c r="G69" s="54">
        <v>0.478666666666667</v>
      </c>
      <c r="H69" s="54">
        <v>0.511666666666667</v>
      </c>
      <c r="I69" s="54">
        <v>0.493666666666667</v>
      </c>
    </row>
    <row r="70" spans="2:9">
      <c r="B70" s="54">
        <v>0.475333333333333</v>
      </c>
      <c r="C70" s="54">
        <v>0.511</v>
      </c>
      <c r="D70" s="54">
        <v>0.473333333333333</v>
      </c>
      <c r="E70" s="54">
        <v>0.498</v>
      </c>
      <c r="F70" s="54">
        <v>0.472333333333333</v>
      </c>
      <c r="G70" s="54">
        <v>0.473333333333333</v>
      </c>
      <c r="H70" s="54">
        <v>0.496</v>
      </c>
      <c r="I70" s="54">
        <v>0.468666666666667</v>
      </c>
    </row>
    <row r="71" spans="2:9">
      <c r="B71" s="34"/>
      <c r="C71" s="34"/>
      <c r="D71" s="34"/>
      <c r="E71" s="34"/>
      <c r="F71" s="34"/>
      <c r="G71" s="34"/>
      <c r="H71" s="34"/>
      <c r="I71" s="34"/>
    </row>
    <row r="72" spans="1:9">
      <c r="A72" s="46" t="s">
        <v>25</v>
      </c>
      <c r="B72" s="34">
        <f>AVERAGE(B59:B70)</f>
        <v>0.501111111111111</v>
      </c>
      <c r="C72" s="34">
        <f t="shared" ref="C72:I72" si="3">AVERAGE(C59:C70)</f>
        <v>0.49975</v>
      </c>
      <c r="D72" s="34">
        <f t="shared" si="3"/>
        <v>0.484611111111111</v>
      </c>
      <c r="E72" s="34">
        <f t="shared" si="3"/>
        <v>0.489083333333333</v>
      </c>
      <c r="F72" s="34">
        <f t="shared" si="3"/>
        <v>0.487972222222222</v>
      </c>
      <c r="G72" s="34">
        <f t="shared" si="3"/>
        <v>0.485722222222222</v>
      </c>
      <c r="H72" s="34">
        <f t="shared" si="3"/>
        <v>0.500027777777778</v>
      </c>
      <c r="I72" s="34">
        <f t="shared" si="3"/>
        <v>0.487194444444444</v>
      </c>
    </row>
    <row r="74" spans="2:2">
      <c r="B74" s="39"/>
    </row>
    <row r="91" spans="1:1">
      <c r="A91" s="46" t="s">
        <v>29</v>
      </c>
    </row>
  </sheetData>
  <mergeCells count="24">
    <mergeCell ref="B2:C2"/>
    <mergeCell ref="E2:F2"/>
    <mergeCell ref="H2:I2"/>
    <mergeCell ref="K2:L2"/>
    <mergeCell ref="O3:P3"/>
    <mergeCell ref="Q3:R3"/>
    <mergeCell ref="B11:C11"/>
    <mergeCell ref="D11:E11"/>
    <mergeCell ref="F11:G11"/>
    <mergeCell ref="H11:I11"/>
    <mergeCell ref="J11:K11"/>
    <mergeCell ref="B24:C24"/>
    <mergeCell ref="D24:E24"/>
    <mergeCell ref="F24:G24"/>
    <mergeCell ref="H24:I24"/>
    <mergeCell ref="J24:K24"/>
    <mergeCell ref="B39:C39"/>
    <mergeCell ref="D39:E39"/>
    <mergeCell ref="F39:G39"/>
    <mergeCell ref="H39:I39"/>
    <mergeCell ref="B57:C57"/>
    <mergeCell ref="D57:E57"/>
    <mergeCell ref="F57:G57"/>
    <mergeCell ref="H57:I57"/>
  </mergeCells>
  <pageMargins left="0.75" right="0.75" top="1" bottom="1" header="0.5" footer="0.5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3"/>
  <sheetViews>
    <sheetView zoomScale="85" zoomScaleNormal="85" workbookViewId="0">
      <selection activeCell="C2" sqref="C2"/>
    </sheetView>
  </sheetViews>
  <sheetFormatPr defaultColWidth="9" defaultRowHeight="14.25"/>
  <cols>
    <col min="1" max="1" width="17.775" style="52" customWidth="1"/>
    <col min="2" max="11" width="9" style="52"/>
    <col min="12" max="14" width="9.33333333333333" style="52"/>
    <col min="15" max="20" width="9" style="52"/>
    <col min="21" max="21" width="11.1083333333333" style="52" customWidth="1"/>
    <col min="22" max="16384" width="9" style="52"/>
  </cols>
  <sheetData>
    <row r="1" customHeight="1" spans="1:1">
      <c r="A1" s="30" t="s">
        <v>412</v>
      </c>
    </row>
    <row r="2" ht="13.5" spans="1:20">
      <c r="A2" s="30" t="s">
        <v>96</v>
      </c>
      <c r="C2" s="6"/>
      <c r="D2" s="6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ht="13.5" spans="1:20">
      <c r="A3" s="32" t="s">
        <v>413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ht="13.5" spans="1:23">
      <c r="A4" s="32" t="s">
        <v>26</v>
      </c>
      <c r="B4" s="46" t="s">
        <v>2</v>
      </c>
      <c r="C4" s="46"/>
      <c r="D4" s="46"/>
      <c r="E4" s="46" t="s">
        <v>3</v>
      </c>
      <c r="F4" s="46"/>
      <c r="G4" s="46"/>
      <c r="H4" s="46" t="s">
        <v>4</v>
      </c>
      <c r="I4" s="46"/>
      <c r="J4" s="46"/>
      <c r="K4" s="46" t="s">
        <v>5</v>
      </c>
      <c r="L4" s="46"/>
      <c r="M4" s="46"/>
      <c r="P4" s="46" t="s">
        <v>25</v>
      </c>
      <c r="Q4" s="32"/>
      <c r="R4" s="32"/>
      <c r="S4" s="32"/>
      <c r="T4" s="32"/>
      <c r="U4" s="46" t="s">
        <v>107</v>
      </c>
      <c r="V4" s="32"/>
      <c r="W4" s="32"/>
    </row>
    <row r="5" ht="13.5" spans="1:23">
      <c r="A5" s="6" t="s">
        <v>414</v>
      </c>
      <c r="B5" s="6" t="s">
        <v>26</v>
      </c>
      <c r="C5" s="6"/>
      <c r="D5" s="6"/>
      <c r="E5" s="6" t="s">
        <v>26</v>
      </c>
      <c r="F5" s="6"/>
      <c r="G5" s="6"/>
      <c r="H5" s="6" t="s">
        <v>26</v>
      </c>
      <c r="I5" s="6"/>
      <c r="J5" s="6"/>
      <c r="K5" s="6" t="s">
        <v>26</v>
      </c>
      <c r="L5" s="6"/>
      <c r="M5" s="6"/>
      <c r="P5" s="32" t="s">
        <v>2</v>
      </c>
      <c r="Q5" s="32" t="s">
        <v>3</v>
      </c>
      <c r="R5" s="32" t="s">
        <v>4</v>
      </c>
      <c r="S5" s="32" t="s">
        <v>5</v>
      </c>
      <c r="T5" s="32"/>
      <c r="U5" s="32"/>
      <c r="V5" s="32"/>
      <c r="W5" s="32"/>
    </row>
    <row r="6" ht="13.5" spans="1:24">
      <c r="A6" s="6">
        <v>-6</v>
      </c>
      <c r="B6" s="6">
        <v>0.225474</v>
      </c>
      <c r="C6" s="6">
        <v>0.224248</v>
      </c>
      <c r="D6" s="6">
        <v>0.215794</v>
      </c>
      <c r="E6" s="6">
        <v>0.212172</v>
      </c>
      <c r="F6" s="6">
        <v>0.219195</v>
      </c>
      <c r="G6" s="6">
        <v>0.225197</v>
      </c>
      <c r="H6" s="6">
        <v>0.199961</v>
      </c>
      <c r="I6" s="6">
        <v>0.191892</v>
      </c>
      <c r="J6" s="6">
        <v>0.190653</v>
      </c>
      <c r="K6" s="6">
        <v>0.20113</v>
      </c>
      <c r="L6" s="6">
        <v>0.191721</v>
      </c>
      <c r="M6" s="6">
        <v>0.189457</v>
      </c>
      <c r="P6" s="34">
        <f t="shared" ref="P6:P13" si="0">AVERAGE(B6:D6)</f>
        <v>0.221838666666667</v>
      </c>
      <c r="Q6" s="34">
        <f t="shared" ref="Q6:Q13" si="1">AVERAGE(E6:G6)</f>
        <v>0.218854666666667</v>
      </c>
      <c r="R6" s="34">
        <f t="shared" ref="R6:R13" si="2">AVERAGE(H6:J6)</f>
        <v>0.194168666666667</v>
      </c>
      <c r="S6" s="34">
        <f t="shared" ref="S6:S13" si="3">AVERAGE(K6:M6)</f>
        <v>0.194102666666667</v>
      </c>
      <c r="T6" s="32"/>
      <c r="U6" s="53">
        <f t="shared" ref="U6:U13" si="4">P6/$P$6*100</f>
        <v>100</v>
      </c>
      <c r="V6" s="53">
        <f t="shared" ref="V6:V13" si="5">Q6/$Q$7*100</f>
        <v>99.6445623503201</v>
      </c>
      <c r="W6" s="53">
        <f t="shared" ref="W6:W13" si="6">R6/$R$7*100</f>
        <v>98.2608431621279</v>
      </c>
      <c r="X6" s="53">
        <f t="shared" ref="X6:X13" si="7">S6/$S$7*100</f>
        <v>97.6697456059282</v>
      </c>
    </row>
    <row r="7" ht="13.5" spans="1:24">
      <c r="A7" s="6">
        <v>-7</v>
      </c>
      <c r="B7" s="6">
        <v>0.221329</v>
      </c>
      <c r="C7" s="6">
        <v>0.213434</v>
      </c>
      <c r="D7" s="6">
        <v>0.222642</v>
      </c>
      <c r="E7" s="6">
        <v>0.222066</v>
      </c>
      <c r="F7" s="6">
        <v>0.224417</v>
      </c>
      <c r="G7" s="6">
        <v>0.212423</v>
      </c>
      <c r="H7" s="6">
        <v>0.189774</v>
      </c>
      <c r="I7" s="6">
        <v>0.204879</v>
      </c>
      <c r="J7" s="6">
        <v>0.198163</v>
      </c>
      <c r="K7" s="6">
        <v>0.205112</v>
      </c>
      <c r="L7" s="6">
        <v>0.191307</v>
      </c>
      <c r="M7" s="6">
        <v>0.199782</v>
      </c>
      <c r="P7" s="34">
        <f t="shared" si="0"/>
        <v>0.219135</v>
      </c>
      <c r="Q7" s="34">
        <f t="shared" si="1"/>
        <v>0.219635333333333</v>
      </c>
      <c r="R7" s="34">
        <f t="shared" si="2"/>
        <v>0.197605333333333</v>
      </c>
      <c r="S7" s="34">
        <f t="shared" si="3"/>
        <v>0.198733666666667</v>
      </c>
      <c r="T7" s="32"/>
      <c r="U7" s="53">
        <f t="shared" si="4"/>
        <v>98.7812464313405</v>
      </c>
      <c r="V7" s="53">
        <f t="shared" si="5"/>
        <v>100</v>
      </c>
      <c r="W7" s="53">
        <f t="shared" si="6"/>
        <v>100</v>
      </c>
      <c r="X7" s="53">
        <f t="shared" si="7"/>
        <v>100</v>
      </c>
    </row>
    <row r="8" ht="13.5" spans="1:24">
      <c r="A8" s="6">
        <v>-8</v>
      </c>
      <c r="B8" s="6">
        <v>0.219288</v>
      </c>
      <c r="C8" s="6">
        <v>0.218027</v>
      </c>
      <c r="D8" s="6">
        <v>0.215907</v>
      </c>
      <c r="E8" s="6">
        <v>0.233297</v>
      </c>
      <c r="F8" s="6">
        <v>0.214987</v>
      </c>
      <c r="G8" s="6">
        <v>0.219302</v>
      </c>
      <c r="H8" s="6">
        <v>0.202235</v>
      </c>
      <c r="I8" s="6">
        <v>0.185968</v>
      </c>
      <c r="J8" s="6">
        <v>0.187809</v>
      </c>
      <c r="K8" s="6">
        <v>0.18581</v>
      </c>
      <c r="L8" s="6">
        <v>0.177484</v>
      </c>
      <c r="M8" s="6">
        <v>0.189595</v>
      </c>
      <c r="P8" s="34">
        <f t="shared" si="0"/>
        <v>0.217740666666667</v>
      </c>
      <c r="Q8" s="34">
        <f t="shared" si="1"/>
        <v>0.222528666666667</v>
      </c>
      <c r="R8" s="34">
        <f t="shared" si="2"/>
        <v>0.192004</v>
      </c>
      <c r="S8" s="34">
        <f t="shared" si="3"/>
        <v>0.184296333333333</v>
      </c>
      <c r="T8" s="32"/>
      <c r="U8" s="53">
        <f t="shared" si="4"/>
        <v>98.1527115801874</v>
      </c>
      <c r="V8" s="53">
        <f t="shared" si="5"/>
        <v>101.317335097874</v>
      </c>
      <c r="W8" s="53">
        <f t="shared" si="6"/>
        <v>97.1653936465952</v>
      </c>
      <c r="X8" s="53">
        <f t="shared" si="7"/>
        <v>92.7353359018183</v>
      </c>
    </row>
    <row r="9" ht="13.5" spans="1:24">
      <c r="A9" s="6">
        <v>-9</v>
      </c>
      <c r="B9" s="6">
        <v>0.213489</v>
      </c>
      <c r="C9" s="6">
        <v>0.205077</v>
      </c>
      <c r="D9" s="6">
        <v>0.2033</v>
      </c>
      <c r="E9" s="6">
        <v>0.199664</v>
      </c>
      <c r="F9" s="6">
        <v>0.189896</v>
      </c>
      <c r="G9" s="6">
        <v>0.181126</v>
      </c>
      <c r="H9" s="6">
        <v>0.168884</v>
      </c>
      <c r="I9" s="6">
        <v>0.171685</v>
      </c>
      <c r="J9" s="6">
        <v>0.161961</v>
      </c>
      <c r="K9" s="6">
        <v>0.162965</v>
      </c>
      <c r="L9" s="6">
        <v>0.154058</v>
      </c>
      <c r="M9" s="6">
        <v>0.164528</v>
      </c>
      <c r="P9" s="34">
        <f t="shared" si="0"/>
        <v>0.207288666666667</v>
      </c>
      <c r="Q9" s="34">
        <f t="shared" si="1"/>
        <v>0.190228666666667</v>
      </c>
      <c r="R9" s="34">
        <f t="shared" si="2"/>
        <v>0.16751</v>
      </c>
      <c r="S9" s="34">
        <f t="shared" si="3"/>
        <v>0.160517</v>
      </c>
      <c r="T9" s="32"/>
      <c r="U9" s="53">
        <f t="shared" si="4"/>
        <v>93.4411794757752</v>
      </c>
      <c r="V9" s="53">
        <f t="shared" si="5"/>
        <v>86.6111402840466</v>
      </c>
      <c r="W9" s="53">
        <f t="shared" si="6"/>
        <v>84.7699792178349</v>
      </c>
      <c r="X9" s="53">
        <f t="shared" si="7"/>
        <v>80.7699081350082</v>
      </c>
    </row>
    <row r="10" ht="13.5" spans="1:24">
      <c r="A10" s="6">
        <v>-9.5</v>
      </c>
      <c r="B10" s="6">
        <v>0.190035</v>
      </c>
      <c r="C10" s="6">
        <v>0.182023</v>
      </c>
      <c r="D10" s="6">
        <v>0.178968</v>
      </c>
      <c r="E10" s="6">
        <v>0.169809</v>
      </c>
      <c r="F10" s="6">
        <v>0.158088</v>
      </c>
      <c r="G10" s="6">
        <v>0.162396</v>
      </c>
      <c r="H10" s="6">
        <v>0.155158</v>
      </c>
      <c r="I10" s="6">
        <v>0.140616</v>
      </c>
      <c r="J10" s="6">
        <v>0.140615</v>
      </c>
      <c r="K10" s="6">
        <v>0.13109</v>
      </c>
      <c r="L10" s="6">
        <v>0.133796</v>
      </c>
      <c r="M10" s="6">
        <v>0.130975</v>
      </c>
      <c r="P10" s="34">
        <f t="shared" si="0"/>
        <v>0.183675333333333</v>
      </c>
      <c r="Q10" s="34">
        <f t="shared" si="1"/>
        <v>0.163431</v>
      </c>
      <c r="R10" s="34">
        <f t="shared" si="2"/>
        <v>0.145463</v>
      </c>
      <c r="S10" s="34">
        <f t="shared" si="3"/>
        <v>0.131953666666667</v>
      </c>
      <c r="T10" s="32"/>
      <c r="U10" s="53">
        <f t="shared" si="4"/>
        <v>82.7968072893815</v>
      </c>
      <c r="V10" s="53">
        <f t="shared" si="5"/>
        <v>74.4101586569253</v>
      </c>
      <c r="W10" s="53">
        <f t="shared" si="6"/>
        <v>73.6128916898329</v>
      </c>
      <c r="X10" s="53">
        <f t="shared" si="7"/>
        <v>66.3972385151987</v>
      </c>
    </row>
    <row r="11" ht="13.5" spans="1:24">
      <c r="A11" s="6">
        <v>-10</v>
      </c>
      <c r="B11" s="6">
        <v>0.161649</v>
      </c>
      <c r="C11" s="6">
        <v>0.15738</v>
      </c>
      <c r="D11" s="6">
        <v>0.159441</v>
      </c>
      <c r="E11" s="6">
        <v>0.137242</v>
      </c>
      <c r="F11" s="6">
        <v>0.130112</v>
      </c>
      <c r="G11" s="6">
        <v>0.114745</v>
      </c>
      <c r="H11" s="6">
        <v>0.117494</v>
      </c>
      <c r="I11" s="6">
        <v>0.119439</v>
      </c>
      <c r="J11" s="6">
        <v>0.105773</v>
      </c>
      <c r="K11" s="6">
        <v>0.118619</v>
      </c>
      <c r="L11" s="6">
        <v>0.110272</v>
      </c>
      <c r="M11" s="6">
        <v>0.105601</v>
      </c>
      <c r="P11" s="34">
        <f t="shared" si="0"/>
        <v>0.15949</v>
      </c>
      <c r="Q11" s="34">
        <f t="shared" si="1"/>
        <v>0.127366333333333</v>
      </c>
      <c r="R11" s="34">
        <f t="shared" si="2"/>
        <v>0.114235333333333</v>
      </c>
      <c r="S11" s="34">
        <f t="shared" si="3"/>
        <v>0.111497333333333</v>
      </c>
      <c r="T11" s="32"/>
      <c r="U11" s="53">
        <f t="shared" si="4"/>
        <v>71.8945900624478</v>
      </c>
      <c r="V11" s="53">
        <f t="shared" si="5"/>
        <v>57.9899105486974</v>
      </c>
      <c r="W11" s="53">
        <f t="shared" si="6"/>
        <v>57.8098431891177</v>
      </c>
      <c r="X11" s="53">
        <f t="shared" si="7"/>
        <v>56.1038978465316</v>
      </c>
    </row>
    <row r="12" ht="13.5" spans="1:24">
      <c r="A12" s="6">
        <v>-11</v>
      </c>
      <c r="B12" s="6">
        <v>0.075099</v>
      </c>
      <c r="C12" s="6">
        <v>0.069583</v>
      </c>
      <c r="D12" s="6">
        <v>0.067068</v>
      </c>
      <c r="E12" s="6">
        <v>0.055597</v>
      </c>
      <c r="F12" s="6">
        <v>0.047701</v>
      </c>
      <c r="G12" s="6">
        <v>0.045561</v>
      </c>
      <c r="H12" s="6">
        <v>0.057394</v>
      </c>
      <c r="I12" s="6">
        <v>0.042551</v>
      </c>
      <c r="J12" s="6">
        <v>0.037848</v>
      </c>
      <c r="K12" s="6">
        <v>0.039195</v>
      </c>
      <c r="L12" s="6">
        <v>0.041988</v>
      </c>
      <c r="M12" s="6">
        <v>0.037369</v>
      </c>
      <c r="P12" s="34">
        <f t="shared" si="0"/>
        <v>0.0705833333333333</v>
      </c>
      <c r="Q12" s="34">
        <f t="shared" si="1"/>
        <v>0.0496196666666667</v>
      </c>
      <c r="R12" s="34">
        <f t="shared" si="2"/>
        <v>0.045931</v>
      </c>
      <c r="S12" s="34">
        <f t="shared" si="3"/>
        <v>0.0395173333333333</v>
      </c>
      <c r="T12" s="32"/>
      <c r="U12" s="53">
        <f t="shared" si="4"/>
        <v>31.817416861503</v>
      </c>
      <c r="V12" s="53">
        <f t="shared" si="5"/>
        <v>22.5918416283962</v>
      </c>
      <c r="W12" s="53">
        <f t="shared" si="6"/>
        <v>23.2438058352001</v>
      </c>
      <c r="X12" s="53">
        <f t="shared" si="7"/>
        <v>19.8845691302094</v>
      </c>
    </row>
    <row r="13" ht="13.5" spans="1:24">
      <c r="A13" s="6">
        <v>-14</v>
      </c>
      <c r="B13" s="6">
        <v>0.038126</v>
      </c>
      <c r="C13" s="6">
        <v>0.040511</v>
      </c>
      <c r="D13" s="6">
        <v>0.028859</v>
      </c>
      <c r="E13" s="6">
        <v>0.023907</v>
      </c>
      <c r="F13" s="6">
        <v>0.020199</v>
      </c>
      <c r="G13" s="6">
        <v>0.02472</v>
      </c>
      <c r="H13" s="6">
        <v>0.022851</v>
      </c>
      <c r="I13" s="6">
        <v>0.021229</v>
      </c>
      <c r="J13" s="6">
        <v>0.029554</v>
      </c>
      <c r="K13" s="6">
        <v>0.019383</v>
      </c>
      <c r="L13" s="6">
        <v>0.023614</v>
      </c>
      <c r="M13" s="6">
        <v>0.017423</v>
      </c>
      <c r="P13" s="34">
        <f t="shared" si="0"/>
        <v>0.035832</v>
      </c>
      <c r="Q13" s="34">
        <f t="shared" si="1"/>
        <v>0.022942</v>
      </c>
      <c r="R13" s="34">
        <f t="shared" si="2"/>
        <v>0.0245446666666667</v>
      </c>
      <c r="S13" s="34">
        <f t="shared" si="3"/>
        <v>0.02014</v>
      </c>
      <c r="T13" s="32"/>
      <c r="U13" s="53">
        <f t="shared" si="4"/>
        <v>16.1522788332662</v>
      </c>
      <c r="V13" s="53">
        <f t="shared" si="5"/>
        <v>10.445496019159</v>
      </c>
      <c r="W13" s="53">
        <f t="shared" si="6"/>
        <v>12.4210547623546</v>
      </c>
      <c r="X13" s="53">
        <f t="shared" si="7"/>
        <v>10.1341661620829</v>
      </c>
    </row>
    <row r="14" ht="13.5" spans="1:2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P14" s="34"/>
      <c r="Q14" s="34"/>
      <c r="R14" s="34"/>
      <c r="S14" s="34"/>
      <c r="T14" s="32"/>
      <c r="U14" s="53"/>
      <c r="V14" s="53"/>
      <c r="W14" s="53"/>
      <c r="X14" s="53"/>
    </row>
    <row r="15" ht="13.5" spans="1:24">
      <c r="A15" s="32" t="s">
        <v>209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P15" s="32"/>
      <c r="Q15" s="32"/>
      <c r="R15" s="32"/>
      <c r="S15" s="32"/>
      <c r="T15" s="32"/>
      <c r="U15" s="32"/>
      <c r="V15" s="32"/>
      <c r="W15" s="32"/>
      <c r="X15" s="32"/>
    </row>
    <row r="16" ht="13.5" spans="1:24">
      <c r="A16" s="32" t="s">
        <v>26</v>
      </c>
      <c r="B16" s="46" t="s">
        <v>2</v>
      </c>
      <c r="C16" s="46"/>
      <c r="D16" s="46"/>
      <c r="E16" s="46" t="s">
        <v>3</v>
      </c>
      <c r="F16" s="46"/>
      <c r="G16" s="46"/>
      <c r="H16" s="46" t="s">
        <v>4</v>
      </c>
      <c r="I16" s="46"/>
      <c r="J16" s="46"/>
      <c r="K16" s="46" t="s">
        <v>5</v>
      </c>
      <c r="L16" s="46"/>
      <c r="M16" s="46"/>
      <c r="P16" s="46" t="s">
        <v>25</v>
      </c>
      <c r="Q16" s="32"/>
      <c r="R16" s="32"/>
      <c r="S16" s="32"/>
      <c r="T16" s="32"/>
      <c r="U16" s="46" t="s">
        <v>107</v>
      </c>
      <c r="V16" s="32"/>
      <c r="W16" s="32"/>
      <c r="X16" s="32"/>
    </row>
    <row r="17" ht="13.5" spans="1:24">
      <c r="A17" s="6" t="s">
        <v>414</v>
      </c>
      <c r="B17" s="6" t="s">
        <v>26</v>
      </c>
      <c r="C17" s="6"/>
      <c r="D17" s="6"/>
      <c r="E17" s="6" t="s">
        <v>26</v>
      </c>
      <c r="F17" s="6"/>
      <c r="G17" s="6"/>
      <c r="H17" s="6" t="s">
        <v>26</v>
      </c>
      <c r="I17" s="6"/>
      <c r="J17" s="6"/>
      <c r="K17" s="6" t="s">
        <v>26</v>
      </c>
      <c r="L17" s="6"/>
      <c r="M17" s="6"/>
      <c r="P17" s="32" t="s">
        <v>2</v>
      </c>
      <c r="Q17" s="32" t="s">
        <v>3</v>
      </c>
      <c r="R17" s="32" t="s">
        <v>4</v>
      </c>
      <c r="S17" s="32" t="s">
        <v>5</v>
      </c>
      <c r="T17" s="32"/>
      <c r="U17" s="32"/>
      <c r="V17" s="32"/>
      <c r="W17" s="32"/>
      <c r="X17" s="32"/>
    </row>
    <row r="18" ht="13.5" spans="1:24">
      <c r="A18" s="6">
        <v>-6</v>
      </c>
      <c r="B18" s="6">
        <v>0.213329</v>
      </c>
      <c r="C18" s="6">
        <v>0.228868</v>
      </c>
      <c r="D18" s="6">
        <v>0.221939</v>
      </c>
      <c r="E18" s="6">
        <v>0.229634</v>
      </c>
      <c r="F18" s="6">
        <v>0.226884</v>
      </c>
      <c r="G18" s="6">
        <v>0.222564</v>
      </c>
      <c r="H18" s="6">
        <v>0.207394</v>
      </c>
      <c r="I18" s="6">
        <v>0.20071</v>
      </c>
      <c r="J18" s="6">
        <v>0.198392</v>
      </c>
      <c r="K18" s="6">
        <v>0.192448</v>
      </c>
      <c r="L18" s="6">
        <v>0.188539</v>
      </c>
      <c r="M18" s="6">
        <v>0.188439</v>
      </c>
      <c r="P18" s="34">
        <f t="shared" ref="P18:P25" si="8">AVERAGE(B18:D18)</f>
        <v>0.221378666666667</v>
      </c>
      <c r="Q18" s="34">
        <f t="shared" ref="Q18:Q25" si="9">AVERAGE(E18:G18)</f>
        <v>0.226360666666667</v>
      </c>
      <c r="R18" s="34">
        <f t="shared" ref="R18:R25" si="10">AVERAGE(H18:J18)</f>
        <v>0.202165333333333</v>
      </c>
      <c r="S18" s="34">
        <f t="shared" ref="S18:S25" si="11">AVERAGE(K18:M18)</f>
        <v>0.189808666666667</v>
      </c>
      <c r="T18" s="32"/>
      <c r="U18" s="53">
        <f t="shared" ref="U18:U25" si="12">P18/$P$20*100</f>
        <v>93.158724547908</v>
      </c>
      <c r="V18" s="53">
        <f t="shared" ref="V18:V25" si="13">Q18/$Q$20*100</f>
        <v>90.8348169678746</v>
      </c>
      <c r="W18" s="53">
        <f t="shared" ref="W18:W25" si="14">R18/$R$19*100</f>
        <v>94.055469055314</v>
      </c>
      <c r="X18" s="53">
        <f t="shared" ref="X18:X25" si="15">S18/$S$19*100</f>
        <v>89.9047312296524</v>
      </c>
    </row>
    <row r="19" ht="13.5" spans="1:24">
      <c r="A19" s="6">
        <v>-7</v>
      </c>
      <c r="B19" s="6">
        <v>0.230007</v>
      </c>
      <c r="C19" s="6">
        <v>0.225097</v>
      </c>
      <c r="D19" s="6">
        <v>0.225016</v>
      </c>
      <c r="E19" s="6">
        <v>0.243988</v>
      </c>
      <c r="F19" s="6">
        <v>0.247583</v>
      </c>
      <c r="G19" s="6">
        <v>0.240934</v>
      </c>
      <c r="H19" s="6">
        <v>0.21741</v>
      </c>
      <c r="I19" s="6">
        <v>0.210923</v>
      </c>
      <c r="J19" s="6">
        <v>0.216495</v>
      </c>
      <c r="K19" s="6">
        <v>0.208804</v>
      </c>
      <c r="L19" s="6">
        <v>0.211914</v>
      </c>
      <c r="M19" s="6">
        <v>0.212648</v>
      </c>
      <c r="P19" s="34">
        <f t="shared" si="8"/>
        <v>0.226706666666667</v>
      </c>
      <c r="Q19" s="34">
        <f t="shared" si="9"/>
        <v>0.244168333333333</v>
      </c>
      <c r="R19" s="34">
        <f t="shared" si="10"/>
        <v>0.214942666666667</v>
      </c>
      <c r="S19" s="34">
        <f t="shared" si="11"/>
        <v>0.211122</v>
      </c>
      <c r="T19" s="32"/>
      <c r="U19" s="53">
        <f t="shared" si="12"/>
        <v>95.4008090805546</v>
      </c>
      <c r="V19" s="53">
        <f t="shared" si="13"/>
        <v>97.9807410637492</v>
      </c>
      <c r="W19" s="53">
        <f t="shared" si="14"/>
        <v>100</v>
      </c>
      <c r="X19" s="53">
        <f t="shared" si="15"/>
        <v>100</v>
      </c>
    </row>
    <row r="20" ht="13.5" spans="1:24">
      <c r="A20" s="6">
        <v>-8</v>
      </c>
      <c r="B20" s="6">
        <v>0.244604</v>
      </c>
      <c r="C20" s="6">
        <v>0.234067</v>
      </c>
      <c r="D20" s="6">
        <v>0.234237</v>
      </c>
      <c r="E20" s="6">
        <v>0.246066</v>
      </c>
      <c r="F20" s="6">
        <v>0.253061</v>
      </c>
      <c r="G20" s="6">
        <v>0.248474</v>
      </c>
      <c r="H20" s="6">
        <v>0.206698</v>
      </c>
      <c r="I20" s="6">
        <v>0.211545</v>
      </c>
      <c r="J20" s="6">
        <v>0.213911</v>
      </c>
      <c r="K20" s="6">
        <v>0.206254</v>
      </c>
      <c r="L20" s="6">
        <v>0.203982</v>
      </c>
      <c r="M20" s="6">
        <v>0.203301</v>
      </c>
      <c r="P20" s="34">
        <f t="shared" si="8"/>
        <v>0.237636</v>
      </c>
      <c r="Q20" s="34">
        <f t="shared" si="9"/>
        <v>0.249200333333333</v>
      </c>
      <c r="R20" s="34">
        <f t="shared" si="10"/>
        <v>0.210718</v>
      </c>
      <c r="S20" s="34">
        <f t="shared" si="11"/>
        <v>0.204512333333333</v>
      </c>
      <c r="T20" s="32"/>
      <c r="U20" s="53">
        <f t="shared" si="12"/>
        <v>100</v>
      </c>
      <c r="V20" s="53">
        <f t="shared" si="13"/>
        <v>100</v>
      </c>
      <c r="W20" s="53">
        <f t="shared" si="14"/>
        <v>98.034514630258</v>
      </c>
      <c r="X20" s="53">
        <f t="shared" si="15"/>
        <v>96.8692667430838</v>
      </c>
    </row>
    <row r="21" ht="13.5" spans="1:24">
      <c r="A21" s="6">
        <v>-9</v>
      </c>
      <c r="B21" s="6">
        <v>0.227991</v>
      </c>
      <c r="C21" s="6">
        <v>0.218233</v>
      </c>
      <c r="D21" s="6">
        <v>0.221929</v>
      </c>
      <c r="E21" s="6">
        <v>0.222879</v>
      </c>
      <c r="F21" s="6">
        <v>0.21757</v>
      </c>
      <c r="G21" s="6">
        <v>0.223264</v>
      </c>
      <c r="H21" s="6">
        <v>0.191618</v>
      </c>
      <c r="I21" s="6">
        <v>0.186437</v>
      </c>
      <c r="J21" s="6">
        <v>0.188908</v>
      </c>
      <c r="K21" s="6">
        <v>0.174922</v>
      </c>
      <c r="L21" s="6">
        <v>0.180091</v>
      </c>
      <c r="M21" s="6">
        <v>0.176985</v>
      </c>
      <c r="P21" s="34">
        <f t="shared" si="8"/>
        <v>0.222717666666667</v>
      </c>
      <c r="Q21" s="34">
        <f t="shared" si="9"/>
        <v>0.221237666666667</v>
      </c>
      <c r="R21" s="34">
        <f t="shared" si="10"/>
        <v>0.188987666666667</v>
      </c>
      <c r="S21" s="34">
        <f t="shared" si="11"/>
        <v>0.177332666666667</v>
      </c>
      <c r="T21" s="32"/>
      <c r="U21" s="53">
        <f t="shared" si="12"/>
        <v>93.7221913627004</v>
      </c>
      <c r="V21" s="53">
        <f t="shared" si="13"/>
        <v>88.7790412265366</v>
      </c>
      <c r="W21" s="53">
        <f t="shared" si="14"/>
        <v>87.9246868932491</v>
      </c>
      <c r="X21" s="53">
        <f t="shared" si="15"/>
        <v>83.9953518186957</v>
      </c>
    </row>
    <row r="22" ht="13.5" spans="1:24">
      <c r="A22" s="6">
        <v>-9.5</v>
      </c>
      <c r="B22" s="6">
        <v>0.202522</v>
      </c>
      <c r="C22" s="6">
        <v>0.202</v>
      </c>
      <c r="D22" s="6">
        <v>0.200637</v>
      </c>
      <c r="E22" s="6">
        <v>0.188955</v>
      </c>
      <c r="F22" s="6">
        <v>0.190437</v>
      </c>
      <c r="G22" s="6">
        <v>0.195244</v>
      </c>
      <c r="H22" s="6">
        <v>0.149468</v>
      </c>
      <c r="I22" s="6">
        <v>0.14294</v>
      </c>
      <c r="J22" s="6">
        <v>0.158187</v>
      </c>
      <c r="K22" s="6">
        <v>0.139192</v>
      </c>
      <c r="L22" s="6">
        <v>0.143178</v>
      </c>
      <c r="M22" s="6">
        <v>0.154449</v>
      </c>
      <c r="P22" s="34">
        <f t="shared" si="8"/>
        <v>0.201719666666667</v>
      </c>
      <c r="Q22" s="34">
        <f t="shared" si="9"/>
        <v>0.191545333333333</v>
      </c>
      <c r="R22" s="34">
        <f t="shared" si="10"/>
        <v>0.150198333333333</v>
      </c>
      <c r="S22" s="34">
        <f t="shared" si="11"/>
        <v>0.145606333333333</v>
      </c>
      <c r="T22" s="32"/>
      <c r="U22" s="53">
        <f t="shared" si="12"/>
        <v>84.8859880938354</v>
      </c>
      <c r="V22" s="53">
        <f t="shared" si="13"/>
        <v>76.8639956340347</v>
      </c>
      <c r="W22" s="53">
        <f t="shared" si="14"/>
        <v>69.8783241422519</v>
      </c>
      <c r="X22" s="53">
        <f t="shared" si="15"/>
        <v>68.9678637628164</v>
      </c>
    </row>
    <row r="23" ht="13.5" spans="1:24">
      <c r="A23" s="6">
        <v>-10</v>
      </c>
      <c r="B23" s="6">
        <v>0.171444</v>
      </c>
      <c r="C23" s="6">
        <v>0.170073</v>
      </c>
      <c r="D23" s="6">
        <v>0.176193</v>
      </c>
      <c r="E23" s="6">
        <v>0.154939</v>
      </c>
      <c r="F23" s="6">
        <v>0.149734</v>
      </c>
      <c r="G23" s="6">
        <v>0.153013</v>
      </c>
      <c r="H23" s="6">
        <v>0.129916</v>
      </c>
      <c r="I23" s="6">
        <v>0.123295</v>
      </c>
      <c r="J23" s="6">
        <v>0.124363</v>
      </c>
      <c r="K23" s="6">
        <v>0.118317</v>
      </c>
      <c r="L23" s="6">
        <v>0.119284</v>
      </c>
      <c r="M23" s="6">
        <v>0.119809</v>
      </c>
      <c r="P23" s="34">
        <f t="shared" si="8"/>
        <v>0.17257</v>
      </c>
      <c r="Q23" s="34">
        <f t="shared" si="9"/>
        <v>0.152562</v>
      </c>
      <c r="R23" s="34">
        <f t="shared" si="10"/>
        <v>0.125858</v>
      </c>
      <c r="S23" s="34">
        <f t="shared" si="11"/>
        <v>0.119136666666667</v>
      </c>
      <c r="T23" s="32"/>
      <c r="U23" s="53">
        <f t="shared" si="12"/>
        <v>72.6194684307092</v>
      </c>
      <c r="V23" s="53">
        <f t="shared" si="13"/>
        <v>61.2206243704864</v>
      </c>
      <c r="W23" s="53">
        <f t="shared" si="14"/>
        <v>58.554219109592</v>
      </c>
      <c r="X23" s="53">
        <f t="shared" si="15"/>
        <v>56.4302472819823</v>
      </c>
    </row>
    <row r="24" ht="13.5" spans="1:24">
      <c r="A24" s="6">
        <v>-11</v>
      </c>
      <c r="B24" s="6">
        <v>0.066512</v>
      </c>
      <c r="C24" s="6">
        <v>0.075603</v>
      </c>
      <c r="D24" s="6">
        <v>0.069263</v>
      </c>
      <c r="E24" s="6">
        <v>0.056044</v>
      </c>
      <c r="F24" s="6">
        <v>0.059557</v>
      </c>
      <c r="G24" s="6">
        <v>0.05755</v>
      </c>
      <c r="H24" s="6">
        <v>0.04809</v>
      </c>
      <c r="I24" s="6">
        <v>0.050511</v>
      </c>
      <c r="J24" s="6">
        <v>0.045004</v>
      </c>
      <c r="K24" s="6">
        <v>0.03647</v>
      </c>
      <c r="L24" s="6">
        <v>0.037168</v>
      </c>
      <c r="M24" s="6">
        <v>0.03937</v>
      </c>
      <c r="P24" s="34">
        <f t="shared" si="8"/>
        <v>0.0704593333333333</v>
      </c>
      <c r="Q24" s="34">
        <f t="shared" si="9"/>
        <v>0.057717</v>
      </c>
      <c r="R24" s="34">
        <f t="shared" si="10"/>
        <v>0.0478683333333333</v>
      </c>
      <c r="S24" s="34">
        <f t="shared" si="11"/>
        <v>0.0376693333333333</v>
      </c>
      <c r="T24" s="32"/>
      <c r="U24" s="53">
        <f t="shared" si="12"/>
        <v>29.6501091304909</v>
      </c>
      <c r="V24" s="53">
        <f t="shared" si="13"/>
        <v>23.1608839474533</v>
      </c>
      <c r="W24" s="53">
        <f t="shared" si="14"/>
        <v>22.2702798265584</v>
      </c>
      <c r="X24" s="53">
        <f t="shared" si="15"/>
        <v>17.8424481263598</v>
      </c>
    </row>
    <row r="25" ht="13.5" spans="1:24">
      <c r="A25" s="6">
        <v>-14</v>
      </c>
      <c r="B25" s="6">
        <v>0.033008</v>
      </c>
      <c r="C25" s="6">
        <v>0.026087</v>
      </c>
      <c r="D25" s="6">
        <v>0.028551</v>
      </c>
      <c r="E25" s="6">
        <v>0.024104</v>
      </c>
      <c r="F25" s="6">
        <v>0.023888</v>
      </c>
      <c r="G25" s="6">
        <v>0.025072</v>
      </c>
      <c r="H25" s="6">
        <v>0.021986</v>
      </c>
      <c r="I25" s="6">
        <v>0.016631</v>
      </c>
      <c r="J25" s="6">
        <v>0.019591</v>
      </c>
      <c r="K25" s="6">
        <v>0.018615</v>
      </c>
      <c r="L25" s="6">
        <v>0.014592</v>
      </c>
      <c r="M25" s="6">
        <v>0.013574</v>
      </c>
      <c r="P25" s="34">
        <f t="shared" si="8"/>
        <v>0.0292153333333333</v>
      </c>
      <c r="Q25" s="34">
        <f t="shared" si="9"/>
        <v>0.0243546666666667</v>
      </c>
      <c r="R25" s="34">
        <f t="shared" si="10"/>
        <v>0.0194026666666667</v>
      </c>
      <c r="S25" s="34">
        <f t="shared" si="11"/>
        <v>0.0155936666666667</v>
      </c>
      <c r="T25" s="32"/>
      <c r="U25" s="53">
        <f t="shared" si="12"/>
        <v>12.2941529622336</v>
      </c>
      <c r="V25" s="53">
        <f t="shared" si="13"/>
        <v>9.77312764429154</v>
      </c>
      <c r="W25" s="53">
        <f t="shared" si="14"/>
        <v>9.02690329824387</v>
      </c>
      <c r="X25" s="53">
        <f t="shared" si="15"/>
        <v>7.386092717323</v>
      </c>
    </row>
    <row r="26" ht="13.5" spans="1:2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P26" s="34"/>
      <c r="Q26" s="34"/>
      <c r="R26" s="34"/>
      <c r="S26" s="34"/>
      <c r="T26" s="32"/>
      <c r="U26" s="53"/>
      <c r="V26" s="53"/>
      <c r="W26" s="53"/>
      <c r="X26" s="53"/>
    </row>
    <row r="27" ht="13.5" spans="1:2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P27" s="34"/>
      <c r="Q27" s="34"/>
      <c r="R27" s="34"/>
      <c r="S27" s="34"/>
      <c r="T27" s="32"/>
      <c r="U27" s="53"/>
      <c r="V27" s="53"/>
      <c r="W27" s="53"/>
      <c r="X27" s="53"/>
    </row>
    <row r="28" ht="13.5" spans="1:24">
      <c r="A28" s="32" t="s">
        <v>413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P28" s="32"/>
      <c r="Q28" s="32"/>
      <c r="R28" s="32"/>
      <c r="S28" s="32"/>
      <c r="T28" s="32"/>
      <c r="U28" s="32"/>
      <c r="V28" s="32"/>
      <c r="W28" s="32"/>
      <c r="X28" s="32"/>
    </row>
    <row r="29" ht="13.5" spans="1:24">
      <c r="A29" s="32" t="s">
        <v>29</v>
      </c>
      <c r="B29" s="46" t="s">
        <v>2</v>
      </c>
      <c r="C29" s="46"/>
      <c r="D29" s="46"/>
      <c r="E29" s="46" t="s">
        <v>3</v>
      </c>
      <c r="F29" s="46"/>
      <c r="G29" s="46"/>
      <c r="H29" s="46" t="s">
        <v>4</v>
      </c>
      <c r="I29" s="46"/>
      <c r="J29" s="46"/>
      <c r="K29" s="46" t="s">
        <v>5</v>
      </c>
      <c r="L29" s="46"/>
      <c r="M29" s="46"/>
      <c r="P29" s="46" t="s">
        <v>25</v>
      </c>
      <c r="Q29" s="32"/>
      <c r="R29" s="32"/>
      <c r="S29" s="32"/>
      <c r="T29" s="32"/>
      <c r="U29" s="46" t="s">
        <v>107</v>
      </c>
      <c r="V29" s="32"/>
      <c r="W29" s="32"/>
      <c r="X29" s="32"/>
    </row>
    <row r="30" ht="13.5" spans="1:24">
      <c r="A30" s="6" t="s">
        <v>414</v>
      </c>
      <c r="B30" s="6" t="s">
        <v>29</v>
      </c>
      <c r="C30" s="6"/>
      <c r="D30" s="6"/>
      <c r="E30" s="6" t="s">
        <v>29</v>
      </c>
      <c r="F30" s="6"/>
      <c r="G30" s="6"/>
      <c r="H30" s="6" t="s">
        <v>29</v>
      </c>
      <c r="I30" s="6"/>
      <c r="J30" s="6"/>
      <c r="K30" s="6" t="s">
        <v>29</v>
      </c>
      <c r="L30" s="6"/>
      <c r="M30" s="6"/>
      <c r="P30" s="32" t="s">
        <v>2</v>
      </c>
      <c r="Q30" s="32" t="s">
        <v>3</v>
      </c>
      <c r="R30" s="32" t="s">
        <v>4</v>
      </c>
      <c r="S30" s="32" t="s">
        <v>5</v>
      </c>
      <c r="T30" s="32"/>
      <c r="U30" s="32"/>
      <c r="V30" s="32"/>
      <c r="W30" s="32"/>
      <c r="X30" s="32"/>
    </row>
    <row r="31" ht="13.5" spans="1:24">
      <c r="A31" s="6">
        <v>-6</v>
      </c>
      <c r="B31" s="6">
        <v>0.278245</v>
      </c>
      <c r="C31" s="6">
        <v>0.245504</v>
      </c>
      <c r="D31" s="6">
        <v>0.272607</v>
      </c>
      <c r="E31" s="6">
        <v>0.240758</v>
      </c>
      <c r="F31" s="6">
        <v>0.249125</v>
      </c>
      <c r="G31" s="6">
        <v>0.240978</v>
      </c>
      <c r="H31" s="6">
        <v>0.277</v>
      </c>
      <c r="I31" s="6">
        <v>0.261307</v>
      </c>
      <c r="J31" s="6">
        <v>0.264851</v>
      </c>
      <c r="K31" s="6">
        <v>0.250985</v>
      </c>
      <c r="L31" s="6">
        <v>0.242373</v>
      </c>
      <c r="M31" s="6">
        <v>0.252702</v>
      </c>
      <c r="P31" s="34">
        <f t="shared" ref="P31:P38" si="16">AVERAGE(B31:D31)</f>
        <v>0.265452</v>
      </c>
      <c r="Q31" s="34">
        <f t="shared" ref="Q31:Q38" si="17">AVERAGE(E31:G31)</f>
        <v>0.243620333333333</v>
      </c>
      <c r="R31" s="34">
        <f t="shared" ref="R31:R38" si="18">AVERAGE(H31:J31)</f>
        <v>0.267719333333333</v>
      </c>
      <c r="S31" s="34">
        <f t="shared" ref="S31:S38" si="19">AVERAGE(K31:M31)</f>
        <v>0.248686666666667</v>
      </c>
      <c r="T31" s="32"/>
      <c r="U31" s="53">
        <f t="shared" ref="U31:U38" si="20">P31/$P$31*100</f>
        <v>100</v>
      </c>
      <c r="V31" s="53">
        <f t="shared" ref="V31:V38" si="21">Q31/$Q$32*100</f>
        <v>97.0785875102111</v>
      </c>
      <c r="W31" s="53">
        <f t="shared" ref="W31:W38" si="22">R31/$R$31*100</f>
        <v>100</v>
      </c>
      <c r="X31" s="53">
        <f t="shared" ref="X31:X38" si="23">S31/$S$31*100</f>
        <v>100</v>
      </c>
    </row>
    <row r="32" ht="13.5" spans="1:24">
      <c r="A32" s="6">
        <v>-7</v>
      </c>
      <c r="B32" s="6">
        <v>0.264929</v>
      </c>
      <c r="C32" s="6">
        <v>0.248441</v>
      </c>
      <c r="D32" s="6">
        <v>0.26216</v>
      </c>
      <c r="E32" s="6">
        <v>0.249482</v>
      </c>
      <c r="F32" s="6">
        <v>0.245674</v>
      </c>
      <c r="G32" s="6">
        <v>0.257699</v>
      </c>
      <c r="H32" s="6">
        <v>0.248706</v>
      </c>
      <c r="I32" s="6">
        <v>0.255947</v>
      </c>
      <c r="J32" s="6">
        <v>0.257467</v>
      </c>
      <c r="K32" s="6">
        <v>0.250927</v>
      </c>
      <c r="L32" s="6">
        <v>0.244052</v>
      </c>
      <c r="M32" s="6">
        <v>0.247436</v>
      </c>
      <c r="P32" s="34">
        <f t="shared" si="16"/>
        <v>0.25851</v>
      </c>
      <c r="Q32" s="34">
        <f t="shared" si="17"/>
        <v>0.250951666666667</v>
      </c>
      <c r="R32" s="34">
        <f t="shared" si="18"/>
        <v>0.25404</v>
      </c>
      <c r="S32" s="34">
        <f t="shared" si="19"/>
        <v>0.247471666666667</v>
      </c>
      <c r="T32" s="32"/>
      <c r="U32" s="53">
        <f t="shared" si="20"/>
        <v>97.3848379368021</v>
      </c>
      <c r="V32" s="53">
        <f t="shared" si="21"/>
        <v>100</v>
      </c>
      <c r="W32" s="53">
        <f t="shared" si="22"/>
        <v>94.8904200667863</v>
      </c>
      <c r="X32" s="53">
        <f t="shared" si="23"/>
        <v>99.5114333967777</v>
      </c>
    </row>
    <row r="33" ht="13.5" spans="1:24">
      <c r="A33" s="6">
        <v>-8</v>
      </c>
      <c r="B33" s="6">
        <v>0.253706</v>
      </c>
      <c r="C33" s="6">
        <v>0.245652</v>
      </c>
      <c r="D33" s="6">
        <v>0.247487</v>
      </c>
      <c r="E33" s="6">
        <v>0.23335</v>
      </c>
      <c r="F33" s="6">
        <v>0.243997</v>
      </c>
      <c r="G33" s="6">
        <v>0.243196</v>
      </c>
      <c r="H33" s="6">
        <v>0.25138</v>
      </c>
      <c r="I33" s="6">
        <v>0.239587</v>
      </c>
      <c r="J33" s="6">
        <v>0.234971</v>
      </c>
      <c r="K33" s="6">
        <v>0.219287</v>
      </c>
      <c r="L33" s="6">
        <v>0.231915</v>
      </c>
      <c r="M33" s="6">
        <v>0.24107</v>
      </c>
      <c r="P33" s="34">
        <f t="shared" si="16"/>
        <v>0.248948333333333</v>
      </c>
      <c r="Q33" s="34">
        <f t="shared" si="17"/>
        <v>0.240181</v>
      </c>
      <c r="R33" s="34">
        <f t="shared" si="18"/>
        <v>0.241979333333333</v>
      </c>
      <c r="S33" s="34">
        <f t="shared" si="19"/>
        <v>0.230757333333333</v>
      </c>
      <c r="T33" s="32"/>
      <c r="U33" s="53">
        <f t="shared" si="20"/>
        <v>93.7828056798718</v>
      </c>
      <c r="V33" s="53">
        <f t="shared" si="21"/>
        <v>95.7080712753452</v>
      </c>
      <c r="W33" s="53">
        <f t="shared" si="22"/>
        <v>90.3854534226142</v>
      </c>
      <c r="X33" s="53">
        <f t="shared" si="23"/>
        <v>92.7903921936574</v>
      </c>
    </row>
    <row r="34" ht="13.5" spans="1:24">
      <c r="A34" s="6">
        <v>-9</v>
      </c>
      <c r="B34" s="6">
        <v>0.238825</v>
      </c>
      <c r="C34" s="6">
        <v>0.22956</v>
      </c>
      <c r="D34" s="6">
        <v>0.239302</v>
      </c>
      <c r="E34" s="6">
        <v>0.219079</v>
      </c>
      <c r="F34" s="6">
        <v>0.209206</v>
      </c>
      <c r="G34" s="6">
        <v>0.227165</v>
      </c>
      <c r="H34" s="6">
        <v>0.212898</v>
      </c>
      <c r="I34" s="6">
        <v>0.200882</v>
      </c>
      <c r="J34" s="6">
        <v>0.209977</v>
      </c>
      <c r="K34" s="6">
        <v>0.190826</v>
      </c>
      <c r="L34" s="6">
        <v>0.189047</v>
      </c>
      <c r="M34" s="6">
        <v>0.192911</v>
      </c>
      <c r="P34" s="34">
        <f t="shared" si="16"/>
        <v>0.235895666666667</v>
      </c>
      <c r="Q34" s="34">
        <f t="shared" si="17"/>
        <v>0.218483333333333</v>
      </c>
      <c r="R34" s="34">
        <f t="shared" si="18"/>
        <v>0.207919</v>
      </c>
      <c r="S34" s="34">
        <f t="shared" si="19"/>
        <v>0.190928</v>
      </c>
      <c r="T34" s="32"/>
      <c r="U34" s="53">
        <f t="shared" si="20"/>
        <v>88.8656580725203</v>
      </c>
      <c r="V34" s="53">
        <f t="shared" si="21"/>
        <v>87.0619176335417</v>
      </c>
      <c r="W34" s="53">
        <f t="shared" si="22"/>
        <v>77.663050109692</v>
      </c>
      <c r="X34" s="53">
        <f t="shared" si="23"/>
        <v>76.7745221563949</v>
      </c>
    </row>
    <row r="35" ht="13.5" spans="1:24">
      <c r="A35" s="6">
        <v>-9.5</v>
      </c>
      <c r="B35" s="6">
        <v>0.19196</v>
      </c>
      <c r="C35" s="6">
        <v>0.191173</v>
      </c>
      <c r="D35" s="6">
        <v>0.195467</v>
      </c>
      <c r="E35" s="6">
        <v>0.167008</v>
      </c>
      <c r="F35" s="6">
        <v>0.17342</v>
      </c>
      <c r="G35" s="6">
        <v>0.164562</v>
      </c>
      <c r="H35" s="6">
        <v>0.16139</v>
      </c>
      <c r="I35" s="6">
        <v>0.148133</v>
      </c>
      <c r="J35" s="6">
        <v>0.18626</v>
      </c>
      <c r="K35" s="6">
        <v>0.138881</v>
      </c>
      <c r="L35" s="6">
        <v>0.153025</v>
      </c>
      <c r="M35" s="6">
        <v>0.137541</v>
      </c>
      <c r="P35" s="34">
        <f t="shared" si="16"/>
        <v>0.192866666666667</v>
      </c>
      <c r="Q35" s="34">
        <f t="shared" si="17"/>
        <v>0.16833</v>
      </c>
      <c r="R35" s="34">
        <f t="shared" si="18"/>
        <v>0.165261</v>
      </c>
      <c r="S35" s="34">
        <f t="shared" si="19"/>
        <v>0.143149</v>
      </c>
      <c r="T35" s="32"/>
      <c r="U35" s="53">
        <f t="shared" si="20"/>
        <v>72.6559478424222</v>
      </c>
      <c r="V35" s="53">
        <f t="shared" si="21"/>
        <v>67.0766615085242</v>
      </c>
      <c r="W35" s="53">
        <f t="shared" si="22"/>
        <v>61.7291989869988</v>
      </c>
      <c r="X35" s="53">
        <f t="shared" si="23"/>
        <v>57.5619923330563</v>
      </c>
    </row>
    <row r="36" ht="13.5" spans="1:24">
      <c r="A36" s="6">
        <v>-10</v>
      </c>
      <c r="B36" s="6">
        <v>0.157732</v>
      </c>
      <c r="C36" s="6">
        <v>0.152046</v>
      </c>
      <c r="D36" s="6">
        <v>0.171685</v>
      </c>
      <c r="E36" s="6">
        <v>0.116671</v>
      </c>
      <c r="F36" s="6">
        <v>0.115954</v>
      </c>
      <c r="G36" s="6">
        <v>0.124338</v>
      </c>
      <c r="H36" s="6">
        <v>0.121806</v>
      </c>
      <c r="I36" s="6">
        <v>0.117164</v>
      </c>
      <c r="J36" s="6">
        <v>0.125662</v>
      </c>
      <c r="K36" s="6">
        <v>0.107139</v>
      </c>
      <c r="L36" s="6">
        <v>0.112135</v>
      </c>
      <c r="M36" s="6">
        <v>0.11623</v>
      </c>
      <c r="P36" s="34">
        <f t="shared" si="16"/>
        <v>0.160487666666667</v>
      </c>
      <c r="Q36" s="34">
        <f t="shared" si="17"/>
        <v>0.118987666666667</v>
      </c>
      <c r="R36" s="34">
        <f t="shared" si="18"/>
        <v>0.121544</v>
      </c>
      <c r="S36" s="34">
        <f t="shared" si="19"/>
        <v>0.111834666666667</v>
      </c>
      <c r="T36" s="32"/>
      <c r="U36" s="53">
        <f t="shared" si="20"/>
        <v>60.4582623851644</v>
      </c>
      <c r="V36" s="53">
        <f t="shared" si="21"/>
        <v>47.4145751838003</v>
      </c>
      <c r="W36" s="53">
        <f t="shared" si="22"/>
        <v>45.3997843512733</v>
      </c>
      <c r="X36" s="53">
        <f t="shared" si="23"/>
        <v>44.9701096426561</v>
      </c>
    </row>
    <row r="37" ht="13.5" spans="1:24">
      <c r="A37" s="6">
        <v>-11</v>
      </c>
      <c r="B37" s="6">
        <v>0.044352</v>
      </c>
      <c r="C37" s="6">
        <v>0.044393</v>
      </c>
      <c r="D37" s="6">
        <v>0.047724</v>
      </c>
      <c r="E37" s="6">
        <v>0.033163</v>
      </c>
      <c r="F37" s="6">
        <v>0.029201</v>
      </c>
      <c r="G37" s="6">
        <v>0.022801</v>
      </c>
      <c r="H37" s="6">
        <v>0.029155</v>
      </c>
      <c r="I37" s="6">
        <v>0.022274</v>
      </c>
      <c r="J37" s="6">
        <v>0.035089</v>
      </c>
      <c r="K37" s="6">
        <v>0.019813</v>
      </c>
      <c r="L37" s="6">
        <v>0.015773</v>
      </c>
      <c r="M37" s="6">
        <v>0.023609</v>
      </c>
      <c r="P37" s="34">
        <f t="shared" si="16"/>
        <v>0.0454896666666667</v>
      </c>
      <c r="Q37" s="34">
        <f t="shared" si="17"/>
        <v>0.0283883333333333</v>
      </c>
      <c r="R37" s="34">
        <f t="shared" si="18"/>
        <v>0.0288393333333333</v>
      </c>
      <c r="S37" s="34">
        <f t="shared" si="19"/>
        <v>0.0197316666666667</v>
      </c>
      <c r="T37" s="32"/>
      <c r="U37" s="53">
        <f t="shared" si="20"/>
        <v>17.1366825891938</v>
      </c>
      <c r="V37" s="53">
        <f t="shared" si="21"/>
        <v>11.3122712872997</v>
      </c>
      <c r="W37" s="53">
        <f t="shared" si="22"/>
        <v>10.7722266353569</v>
      </c>
      <c r="X37" s="53">
        <f t="shared" si="23"/>
        <v>7.93434844382489</v>
      </c>
    </row>
    <row r="38" ht="13.5" spans="1:24">
      <c r="A38" s="6">
        <v>-14</v>
      </c>
      <c r="B38" s="6">
        <v>0.021816</v>
      </c>
      <c r="C38" s="6">
        <v>0.008062</v>
      </c>
      <c r="D38" s="6">
        <v>0.011368</v>
      </c>
      <c r="E38" s="6">
        <v>0.001343</v>
      </c>
      <c r="F38" s="6">
        <v>0.001176</v>
      </c>
      <c r="G38" s="6">
        <v>-0.00197</v>
      </c>
      <c r="H38" s="6">
        <v>0.004952</v>
      </c>
      <c r="I38" s="6">
        <v>0.011757</v>
      </c>
      <c r="J38" s="6">
        <v>0.002605</v>
      </c>
      <c r="K38" s="6">
        <v>0.001457</v>
      </c>
      <c r="L38" s="6">
        <v>0.003197</v>
      </c>
      <c r="M38" s="6">
        <v>-0.00064</v>
      </c>
      <c r="P38" s="34">
        <f t="shared" si="16"/>
        <v>0.0137486666666667</v>
      </c>
      <c r="Q38" s="34">
        <f t="shared" si="17"/>
        <v>0.000183</v>
      </c>
      <c r="R38" s="34">
        <f t="shared" si="18"/>
        <v>0.006438</v>
      </c>
      <c r="S38" s="34">
        <f t="shared" si="19"/>
        <v>0.001338</v>
      </c>
      <c r="T38" s="32"/>
      <c r="U38" s="53">
        <f t="shared" si="20"/>
        <v>5.17934190236527</v>
      </c>
      <c r="V38" s="53">
        <f t="shared" si="21"/>
        <v>0.072922408697558</v>
      </c>
      <c r="W38" s="53">
        <f t="shared" si="22"/>
        <v>2.40475722087061</v>
      </c>
      <c r="X38" s="53">
        <f t="shared" si="23"/>
        <v>0.538026432190441</v>
      </c>
    </row>
    <row r="39" ht="13.5" spans="1:24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P39" s="32"/>
      <c r="Q39" s="32"/>
      <c r="R39" s="32"/>
      <c r="S39" s="32"/>
      <c r="T39" s="32"/>
      <c r="U39" s="32"/>
      <c r="V39" s="32"/>
      <c r="W39" s="32"/>
      <c r="X39" s="32"/>
    </row>
    <row r="40" spans="21:24">
      <c r="U40" s="32"/>
      <c r="V40" s="32"/>
      <c r="W40" s="32"/>
      <c r="X40" s="32"/>
    </row>
    <row r="41" spans="21:24">
      <c r="U41" s="32"/>
      <c r="V41" s="32"/>
      <c r="W41" s="32"/>
      <c r="X41" s="32"/>
    </row>
    <row r="42" ht="13.5" spans="1:24">
      <c r="A42" s="32" t="s">
        <v>209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P42" s="32"/>
      <c r="Q42" s="32"/>
      <c r="R42" s="32"/>
      <c r="S42" s="32"/>
      <c r="T42" s="32"/>
      <c r="U42" s="32"/>
      <c r="V42" s="32"/>
      <c r="W42" s="32"/>
      <c r="X42" s="32"/>
    </row>
    <row r="43" ht="13.5" spans="1:24">
      <c r="A43" s="32" t="s">
        <v>29</v>
      </c>
      <c r="B43" s="46" t="s">
        <v>2</v>
      </c>
      <c r="C43" s="46"/>
      <c r="D43" s="46"/>
      <c r="E43" s="46" t="s">
        <v>3</v>
      </c>
      <c r="F43" s="46"/>
      <c r="G43" s="46"/>
      <c r="H43" s="46" t="s">
        <v>4</v>
      </c>
      <c r="I43" s="46"/>
      <c r="J43" s="46"/>
      <c r="K43" s="46" t="s">
        <v>5</v>
      </c>
      <c r="L43" s="46"/>
      <c r="M43" s="46"/>
      <c r="P43" s="46" t="s">
        <v>25</v>
      </c>
      <c r="Q43" s="32"/>
      <c r="R43" s="32"/>
      <c r="S43" s="32"/>
      <c r="T43" s="32"/>
      <c r="U43" s="46" t="s">
        <v>107</v>
      </c>
      <c r="V43" s="32"/>
      <c r="W43" s="32"/>
      <c r="X43" s="32"/>
    </row>
    <row r="44" ht="13.5" spans="1:24">
      <c r="A44" s="6" t="s">
        <v>414</v>
      </c>
      <c r="B44" s="6" t="s">
        <v>29</v>
      </c>
      <c r="C44" s="6"/>
      <c r="D44" s="6"/>
      <c r="E44" s="6" t="s">
        <v>29</v>
      </c>
      <c r="F44" s="6"/>
      <c r="G44" s="6"/>
      <c r="H44" s="6" t="s">
        <v>29</v>
      </c>
      <c r="I44" s="6"/>
      <c r="J44" s="6"/>
      <c r="K44" s="6" t="s">
        <v>29</v>
      </c>
      <c r="L44" s="6"/>
      <c r="M44" s="6"/>
      <c r="P44" s="32" t="s">
        <v>2</v>
      </c>
      <c r="Q44" s="32" t="s">
        <v>3</v>
      </c>
      <c r="R44" s="32" t="s">
        <v>4</v>
      </c>
      <c r="S44" s="32" t="s">
        <v>5</v>
      </c>
      <c r="T44" s="32"/>
      <c r="U44" s="32"/>
      <c r="V44" s="32"/>
      <c r="W44" s="32"/>
      <c r="X44" s="32"/>
    </row>
    <row r="45" ht="13.5" spans="1:24">
      <c r="A45" s="6">
        <v>-6</v>
      </c>
      <c r="B45" s="6">
        <v>0.229459</v>
      </c>
      <c r="C45" s="6">
        <v>0.215741</v>
      </c>
      <c r="D45" s="6">
        <v>0.225555</v>
      </c>
      <c r="E45" s="6">
        <v>0.307437</v>
      </c>
      <c r="F45" s="6">
        <v>0.30192</v>
      </c>
      <c r="G45" s="6">
        <v>0.304213</v>
      </c>
      <c r="H45" s="6">
        <v>0.258565</v>
      </c>
      <c r="I45" s="6">
        <v>0.265114</v>
      </c>
      <c r="J45" s="6">
        <v>0.278245</v>
      </c>
      <c r="K45" s="6">
        <v>0.278578</v>
      </c>
      <c r="L45" s="6">
        <v>0.331453</v>
      </c>
      <c r="M45" s="6">
        <v>0.284609</v>
      </c>
      <c r="P45" s="34">
        <f t="shared" ref="P45:P52" si="24">AVERAGE(B45:D45)</f>
        <v>0.223585</v>
      </c>
      <c r="Q45" s="34">
        <f t="shared" ref="Q45:Q52" si="25">AVERAGE(E45:G45)</f>
        <v>0.304523333333333</v>
      </c>
      <c r="R45" s="34">
        <f t="shared" ref="R45:R52" si="26">AVERAGE(H45:J45)</f>
        <v>0.267308</v>
      </c>
      <c r="S45" s="34">
        <f t="shared" ref="S45:S52" si="27">AVERAGE(K45:M45)</f>
        <v>0.298213333333333</v>
      </c>
      <c r="T45" s="32"/>
      <c r="U45" s="53">
        <f t="shared" ref="U45:U52" si="28">P45/$P$45*100</f>
        <v>100</v>
      </c>
      <c r="V45" s="53">
        <f t="shared" ref="V45:V52" si="29">Q45/$Q$45*100</f>
        <v>100</v>
      </c>
      <c r="W45" s="53">
        <f t="shared" ref="W45:W52" si="30">R45/$R$45*100</f>
        <v>100</v>
      </c>
      <c r="X45" s="53">
        <f t="shared" ref="X45:X52" si="31">S45/$S$45*100</f>
        <v>100</v>
      </c>
    </row>
    <row r="46" ht="13.5" spans="1:24">
      <c r="A46" s="6">
        <v>-7</v>
      </c>
      <c r="B46" s="6">
        <v>0.226157</v>
      </c>
      <c r="C46" s="6">
        <v>0.217598</v>
      </c>
      <c r="D46" s="6">
        <v>0.221008</v>
      </c>
      <c r="E46" s="6">
        <v>0.299712</v>
      </c>
      <c r="F46" s="6">
        <v>0.296669</v>
      </c>
      <c r="G46" s="6">
        <v>0.284753</v>
      </c>
      <c r="H46" s="6">
        <v>0.264736</v>
      </c>
      <c r="I46" s="6">
        <v>0.277634</v>
      </c>
      <c r="J46" s="6">
        <v>0.259031</v>
      </c>
      <c r="K46" s="6">
        <v>0.293557</v>
      </c>
      <c r="L46" s="6">
        <v>0.27569</v>
      </c>
      <c r="M46" s="6">
        <v>0.277692</v>
      </c>
      <c r="P46" s="34">
        <f t="shared" si="24"/>
        <v>0.221587666666667</v>
      </c>
      <c r="Q46" s="34">
        <f t="shared" si="25"/>
        <v>0.293711333333333</v>
      </c>
      <c r="R46" s="34">
        <f t="shared" si="26"/>
        <v>0.267133666666667</v>
      </c>
      <c r="S46" s="34">
        <f t="shared" si="27"/>
        <v>0.282313</v>
      </c>
      <c r="T46" s="32"/>
      <c r="U46" s="53">
        <f t="shared" si="28"/>
        <v>99.1066782953537</v>
      </c>
      <c r="V46" s="53">
        <f t="shared" si="29"/>
        <v>96.4495331501691</v>
      </c>
      <c r="W46" s="53">
        <f t="shared" si="30"/>
        <v>99.9347818496516</v>
      </c>
      <c r="X46" s="53">
        <f t="shared" si="31"/>
        <v>94.6681346686936</v>
      </c>
    </row>
    <row r="47" ht="13.5" spans="1:24">
      <c r="A47" s="6">
        <v>-8</v>
      </c>
      <c r="B47" s="6">
        <v>0.218644</v>
      </c>
      <c r="C47" s="6">
        <v>0.212959</v>
      </c>
      <c r="D47" s="6">
        <v>0.223486</v>
      </c>
      <c r="E47" s="6">
        <v>0.322574</v>
      </c>
      <c r="F47" s="6">
        <v>0.2973</v>
      </c>
      <c r="G47" s="6">
        <v>0.292061</v>
      </c>
      <c r="H47" s="6">
        <v>0.267427</v>
      </c>
      <c r="I47" s="6">
        <v>0.251889</v>
      </c>
      <c r="J47" s="6">
        <v>0.248352</v>
      </c>
      <c r="K47" s="6">
        <v>0.279086</v>
      </c>
      <c r="L47" s="6">
        <v>0.270442</v>
      </c>
      <c r="M47" s="6">
        <v>0.27801</v>
      </c>
      <c r="P47" s="34">
        <f t="shared" si="24"/>
        <v>0.218363</v>
      </c>
      <c r="Q47" s="34">
        <f t="shared" si="25"/>
        <v>0.303978333333333</v>
      </c>
      <c r="R47" s="34">
        <f t="shared" si="26"/>
        <v>0.255889333333333</v>
      </c>
      <c r="S47" s="34">
        <f t="shared" si="27"/>
        <v>0.275846</v>
      </c>
      <c r="T47" s="32"/>
      <c r="U47" s="53">
        <f t="shared" si="28"/>
        <v>97.6644229264038</v>
      </c>
      <c r="V47" s="53">
        <f t="shared" si="29"/>
        <v>99.8210317764375</v>
      </c>
      <c r="W47" s="53">
        <f t="shared" si="30"/>
        <v>95.7282735022271</v>
      </c>
      <c r="X47" s="53">
        <f t="shared" si="31"/>
        <v>92.4995528927837</v>
      </c>
    </row>
    <row r="48" ht="13.5" spans="1:24">
      <c r="A48" s="6">
        <v>-9</v>
      </c>
      <c r="B48" s="6">
        <v>0.198102</v>
      </c>
      <c r="C48" s="6">
        <v>0.198222</v>
      </c>
      <c r="D48" s="6">
        <v>0.202721</v>
      </c>
      <c r="E48" s="6">
        <v>0.269885</v>
      </c>
      <c r="F48" s="6">
        <v>0.272268</v>
      </c>
      <c r="G48" s="6">
        <v>0.263237</v>
      </c>
      <c r="H48" s="6">
        <v>0.238929</v>
      </c>
      <c r="I48" s="6">
        <v>0.23178</v>
      </c>
      <c r="J48" s="6">
        <v>0.220176</v>
      </c>
      <c r="K48" s="6">
        <v>0.263946</v>
      </c>
      <c r="L48" s="6">
        <v>0.258824</v>
      </c>
      <c r="M48" s="6">
        <v>0.249572</v>
      </c>
      <c r="P48" s="34">
        <f t="shared" si="24"/>
        <v>0.199681666666667</v>
      </c>
      <c r="Q48" s="34">
        <f t="shared" si="25"/>
        <v>0.268463333333333</v>
      </c>
      <c r="R48" s="34">
        <f t="shared" si="26"/>
        <v>0.230295</v>
      </c>
      <c r="S48" s="34">
        <f t="shared" si="27"/>
        <v>0.257447333333333</v>
      </c>
      <c r="T48" s="32"/>
      <c r="U48" s="53">
        <f t="shared" si="28"/>
        <v>89.3090621762044</v>
      </c>
      <c r="V48" s="53">
        <f t="shared" si="29"/>
        <v>88.1585428593321</v>
      </c>
      <c r="W48" s="53">
        <f t="shared" si="30"/>
        <v>86.1534260104449</v>
      </c>
      <c r="X48" s="53">
        <f t="shared" si="31"/>
        <v>86.3299204149155</v>
      </c>
    </row>
    <row r="49" ht="13.5" spans="1:24">
      <c r="A49" s="6">
        <v>-9.5</v>
      </c>
      <c r="B49" s="6">
        <v>0.173456</v>
      </c>
      <c r="C49" s="6">
        <v>0.172313</v>
      </c>
      <c r="D49" s="6">
        <v>0.174504</v>
      </c>
      <c r="E49" s="6">
        <v>0.227141</v>
      </c>
      <c r="F49" s="6">
        <v>0.228283</v>
      </c>
      <c r="G49" s="6">
        <v>0.233275</v>
      </c>
      <c r="H49" s="6">
        <v>0.194486</v>
      </c>
      <c r="I49" s="6">
        <v>0.204612</v>
      </c>
      <c r="J49" s="6">
        <v>0.203429</v>
      </c>
      <c r="K49" s="6">
        <v>0.239194</v>
      </c>
      <c r="L49" s="6">
        <v>0.244831</v>
      </c>
      <c r="M49" s="6">
        <v>0.236838</v>
      </c>
      <c r="P49" s="34">
        <f t="shared" si="24"/>
        <v>0.173424333333333</v>
      </c>
      <c r="Q49" s="34">
        <f t="shared" si="25"/>
        <v>0.229566333333333</v>
      </c>
      <c r="R49" s="34">
        <f t="shared" si="26"/>
        <v>0.200842333333333</v>
      </c>
      <c r="S49" s="34">
        <f t="shared" si="27"/>
        <v>0.240287666666667</v>
      </c>
      <c r="T49" s="32"/>
      <c r="U49" s="53">
        <f t="shared" si="28"/>
        <v>77.5652809147901</v>
      </c>
      <c r="V49" s="53">
        <f t="shared" si="29"/>
        <v>75.3854658099544</v>
      </c>
      <c r="W49" s="53">
        <f t="shared" si="30"/>
        <v>75.135174904355</v>
      </c>
      <c r="X49" s="53">
        <f t="shared" si="31"/>
        <v>80.5757623178038</v>
      </c>
    </row>
    <row r="50" ht="13.5" spans="1:24">
      <c r="A50" s="6">
        <v>-10</v>
      </c>
      <c r="B50" s="6">
        <v>0.135504</v>
      </c>
      <c r="C50" s="6">
        <v>0.132091</v>
      </c>
      <c r="D50" s="6">
        <v>0.147167</v>
      </c>
      <c r="E50" s="6">
        <v>0.163545</v>
      </c>
      <c r="F50" s="6">
        <v>0.166685</v>
      </c>
      <c r="G50" s="6">
        <v>0.1806</v>
      </c>
      <c r="H50" s="6">
        <v>0.15536</v>
      </c>
      <c r="I50" s="6">
        <v>0.154664</v>
      </c>
      <c r="J50" s="6">
        <v>0.150037</v>
      </c>
      <c r="K50" s="6">
        <v>0.161555</v>
      </c>
      <c r="L50" s="6">
        <v>0.162586</v>
      </c>
      <c r="M50" s="6">
        <v>0.152155</v>
      </c>
      <c r="P50" s="34">
        <f t="shared" si="24"/>
        <v>0.138254</v>
      </c>
      <c r="Q50" s="34">
        <f t="shared" si="25"/>
        <v>0.170276666666667</v>
      </c>
      <c r="R50" s="34">
        <f t="shared" si="26"/>
        <v>0.153353666666667</v>
      </c>
      <c r="S50" s="34">
        <f t="shared" si="27"/>
        <v>0.158765333333333</v>
      </c>
      <c r="T50" s="32"/>
      <c r="U50" s="53">
        <f t="shared" si="28"/>
        <v>61.8350962721113</v>
      </c>
      <c r="V50" s="53">
        <f t="shared" si="29"/>
        <v>55.9158028394102</v>
      </c>
      <c r="W50" s="53">
        <f t="shared" si="30"/>
        <v>57.3696509893705</v>
      </c>
      <c r="X50" s="53">
        <f t="shared" si="31"/>
        <v>53.2388446749531</v>
      </c>
    </row>
    <row r="51" ht="13.5" spans="1:24">
      <c r="A51" s="6">
        <v>-11</v>
      </c>
      <c r="B51" s="6">
        <v>0.040146</v>
      </c>
      <c r="C51" s="6">
        <v>0.042446</v>
      </c>
      <c r="D51" s="6">
        <v>0.041822</v>
      </c>
      <c r="E51" s="6">
        <v>0.045333</v>
      </c>
      <c r="F51" s="6">
        <v>0.046107</v>
      </c>
      <c r="G51" s="6">
        <v>0.047565</v>
      </c>
      <c r="H51" s="6">
        <v>0.040201</v>
      </c>
      <c r="I51" s="6">
        <v>0.046616</v>
      </c>
      <c r="J51" s="6">
        <v>0.031188</v>
      </c>
      <c r="K51" s="6">
        <v>0.03571</v>
      </c>
      <c r="L51" s="6">
        <v>0.03463</v>
      </c>
      <c r="M51" s="6">
        <v>0.03581</v>
      </c>
      <c r="P51" s="34">
        <f t="shared" si="24"/>
        <v>0.0414713333333333</v>
      </c>
      <c r="Q51" s="34">
        <f t="shared" si="25"/>
        <v>0.046335</v>
      </c>
      <c r="R51" s="34">
        <f t="shared" si="26"/>
        <v>0.039335</v>
      </c>
      <c r="S51" s="34">
        <f t="shared" si="27"/>
        <v>0.0353833333333333</v>
      </c>
      <c r="T51" s="32"/>
      <c r="U51" s="53">
        <f t="shared" si="28"/>
        <v>18.5483522299498</v>
      </c>
      <c r="V51" s="53">
        <f t="shared" si="29"/>
        <v>15.215582823429</v>
      </c>
      <c r="W51" s="53">
        <f t="shared" si="30"/>
        <v>14.7152348601613</v>
      </c>
      <c r="X51" s="53">
        <f t="shared" si="31"/>
        <v>11.8651077528391</v>
      </c>
    </row>
    <row r="52" ht="13.5" spans="1:24">
      <c r="A52" s="6">
        <v>-14</v>
      </c>
      <c r="B52" s="6">
        <v>0.001632</v>
      </c>
      <c r="C52" s="6">
        <v>0.003118</v>
      </c>
      <c r="D52" s="6">
        <v>0.004245</v>
      </c>
      <c r="E52" s="6">
        <v>0.003228</v>
      </c>
      <c r="F52" s="6">
        <v>0.004929</v>
      </c>
      <c r="G52" s="6">
        <v>0.005191</v>
      </c>
      <c r="H52" s="6">
        <v>0.009332</v>
      </c>
      <c r="I52" s="6">
        <v>0.005813</v>
      </c>
      <c r="J52" s="6">
        <v>0.004641</v>
      </c>
      <c r="K52" s="6">
        <v>0.002125</v>
      </c>
      <c r="L52" s="6">
        <v>-0.00256</v>
      </c>
      <c r="M52" s="6">
        <v>0.002206</v>
      </c>
      <c r="P52" s="34">
        <f t="shared" si="24"/>
        <v>0.00299833333333333</v>
      </c>
      <c r="Q52" s="34">
        <f t="shared" si="25"/>
        <v>0.00444933333333333</v>
      </c>
      <c r="R52" s="34">
        <f t="shared" si="26"/>
        <v>0.00659533333333333</v>
      </c>
      <c r="S52" s="34">
        <f t="shared" si="27"/>
        <v>0.000590333333333333</v>
      </c>
      <c r="T52" s="32"/>
      <c r="U52" s="53">
        <f t="shared" si="28"/>
        <v>1.34102615709164</v>
      </c>
      <c r="V52" s="53">
        <f t="shared" si="29"/>
        <v>1.4610812526681</v>
      </c>
      <c r="W52" s="53">
        <f t="shared" si="30"/>
        <v>2.46731610476803</v>
      </c>
      <c r="X52" s="53">
        <f t="shared" si="31"/>
        <v>0.197956720021461</v>
      </c>
    </row>
    <row r="53" ht="13.5" spans="1:23">
      <c r="A53" s="6"/>
      <c r="B53" s="6"/>
      <c r="C53" s="6"/>
      <c r="D53" s="6"/>
      <c r="E53" s="6"/>
      <c r="F53" s="6"/>
      <c r="G53" s="6"/>
      <c r="H53" s="6"/>
      <c r="I53" s="6"/>
      <c r="J53" s="6"/>
      <c r="K53" s="32"/>
      <c r="P53" s="34"/>
      <c r="Q53" s="34"/>
      <c r="R53" s="34"/>
      <c r="S53" s="32"/>
      <c r="T53" s="32"/>
      <c r="U53" s="6"/>
      <c r="V53" s="6"/>
      <c r="W53" s="6"/>
    </row>
  </sheetData>
  <mergeCells count="32">
    <mergeCell ref="B4:D4"/>
    <mergeCell ref="E4:G4"/>
    <mergeCell ref="H4:J4"/>
    <mergeCell ref="K4:M4"/>
    <mergeCell ref="B5:D5"/>
    <mergeCell ref="E5:G5"/>
    <mergeCell ref="H5:J5"/>
    <mergeCell ref="K5:M5"/>
    <mergeCell ref="B16:D16"/>
    <mergeCell ref="E16:G16"/>
    <mergeCell ref="H16:J16"/>
    <mergeCell ref="K16:M16"/>
    <mergeCell ref="B17:D17"/>
    <mergeCell ref="E17:G17"/>
    <mergeCell ref="H17:J17"/>
    <mergeCell ref="K17:M17"/>
    <mergeCell ref="B29:D29"/>
    <mergeCell ref="E29:G29"/>
    <mergeCell ref="H29:J29"/>
    <mergeCell ref="K29:M29"/>
    <mergeCell ref="B30:D30"/>
    <mergeCell ref="E30:G30"/>
    <mergeCell ref="H30:J30"/>
    <mergeCell ref="K30:M30"/>
    <mergeCell ref="B43:D43"/>
    <mergeCell ref="E43:G43"/>
    <mergeCell ref="H43:J43"/>
    <mergeCell ref="K43:M43"/>
    <mergeCell ref="B44:D44"/>
    <mergeCell ref="E44:G44"/>
    <mergeCell ref="H44:J44"/>
    <mergeCell ref="K44:M44"/>
  </mergeCells>
  <pageMargins left="0.75" right="0.75" top="1" bottom="1" header="0.5" footer="0.5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zoomScale="85" zoomScaleNormal="85" workbookViewId="0">
      <selection activeCell="S28" sqref="S28"/>
    </sheetView>
  </sheetViews>
  <sheetFormatPr defaultColWidth="9" defaultRowHeight="13.5"/>
  <cols>
    <col min="1" max="1" width="16.6666666666667" style="27" customWidth="1"/>
    <col min="2" max="14" width="9" style="27"/>
    <col min="15" max="15" width="16.3333333333333" style="27" customWidth="1"/>
    <col min="16" max="16384" width="9" style="27"/>
  </cols>
  <sheetData>
    <row r="1" spans="1:1">
      <c r="A1" s="51" t="s">
        <v>415</v>
      </c>
    </row>
    <row r="2" spans="1:21">
      <c r="A2" s="30"/>
      <c r="B2" s="32" t="s">
        <v>153</v>
      </c>
      <c r="C2" s="32"/>
      <c r="D2" s="32"/>
      <c r="E2" s="32"/>
      <c r="F2" s="32"/>
      <c r="G2" s="32"/>
      <c r="H2" s="32" t="s">
        <v>416</v>
      </c>
      <c r="I2" s="32"/>
      <c r="J2" s="32"/>
      <c r="K2" s="32"/>
      <c r="L2" s="32"/>
      <c r="M2" s="32"/>
      <c r="O2" s="30" t="s">
        <v>96</v>
      </c>
      <c r="P2" s="6"/>
      <c r="Q2" s="6"/>
      <c r="R2" s="6"/>
      <c r="S2" s="6"/>
      <c r="T2" s="6"/>
      <c r="U2" s="6"/>
    </row>
    <row r="3" spans="1:21">
      <c r="A3" s="30" t="s">
        <v>96</v>
      </c>
      <c r="B3" s="6" t="s">
        <v>61</v>
      </c>
      <c r="C3" s="6" t="s">
        <v>62</v>
      </c>
      <c r="D3" s="6" t="s">
        <v>63</v>
      </c>
      <c r="E3" s="6" t="s">
        <v>64</v>
      </c>
      <c r="F3" s="6" t="s">
        <v>65</v>
      </c>
      <c r="G3" s="6" t="s">
        <v>31</v>
      </c>
      <c r="H3" s="6" t="s">
        <v>61</v>
      </c>
      <c r="I3" s="6" t="s">
        <v>62</v>
      </c>
      <c r="J3" s="6" t="s">
        <v>63</v>
      </c>
      <c r="K3" s="6" t="s">
        <v>64</v>
      </c>
      <c r="L3" s="6" t="s">
        <v>65</v>
      </c>
      <c r="M3" s="6" t="s">
        <v>31</v>
      </c>
      <c r="N3" s="6"/>
      <c r="O3" s="6"/>
      <c r="P3" s="6" t="s">
        <v>26</v>
      </c>
      <c r="Q3" s="6" t="s">
        <v>27</v>
      </c>
      <c r="R3" s="6" t="s">
        <v>28</v>
      </c>
      <c r="S3" s="6" t="s">
        <v>29</v>
      </c>
      <c r="T3" s="6" t="s">
        <v>30</v>
      </c>
      <c r="U3" s="6" t="s">
        <v>31</v>
      </c>
    </row>
    <row r="4" spans="1:21">
      <c r="A4" s="46" t="s">
        <v>2</v>
      </c>
      <c r="B4" s="6">
        <v>1.057053799</v>
      </c>
      <c r="C4" s="6">
        <v>0.814400678</v>
      </c>
      <c r="D4" s="6">
        <v>1.089383464</v>
      </c>
      <c r="E4" s="6">
        <v>0.695254625</v>
      </c>
      <c r="F4" s="6">
        <v>0.806723818</v>
      </c>
      <c r="G4" s="6">
        <v>1.007105921</v>
      </c>
      <c r="H4" s="6">
        <v>1.289783649</v>
      </c>
      <c r="I4" s="6">
        <v>1.048744464</v>
      </c>
      <c r="J4" s="6">
        <v>1.393471877</v>
      </c>
      <c r="K4" s="6">
        <v>1.011418297</v>
      </c>
      <c r="L4" s="6">
        <v>1.089451103</v>
      </c>
      <c r="M4" s="6">
        <v>1.13115741</v>
      </c>
      <c r="N4" s="6"/>
      <c r="O4" s="6" t="s">
        <v>35</v>
      </c>
      <c r="P4" s="6" t="s">
        <v>36</v>
      </c>
      <c r="Q4" s="6" t="s">
        <v>36</v>
      </c>
      <c r="R4" s="6" t="s">
        <v>36</v>
      </c>
      <c r="S4" s="6" t="s">
        <v>36</v>
      </c>
      <c r="T4" s="6" t="s">
        <v>36</v>
      </c>
      <c r="U4" s="6" t="s">
        <v>36</v>
      </c>
    </row>
    <row r="5" spans="1:21">
      <c r="A5" s="46"/>
      <c r="B5" s="6">
        <v>1.037112814</v>
      </c>
      <c r="C5" s="6">
        <v>0.808491495</v>
      </c>
      <c r="D5" s="6">
        <v>1.082482838</v>
      </c>
      <c r="E5" s="6">
        <v>0.684078672</v>
      </c>
      <c r="F5" s="6">
        <v>0.796382544</v>
      </c>
      <c r="G5" s="6">
        <v>1.015185953</v>
      </c>
      <c r="H5" s="6">
        <v>1.278971905</v>
      </c>
      <c r="I5" s="6">
        <v>1.039653136</v>
      </c>
      <c r="J5" s="6">
        <v>1.386222164</v>
      </c>
      <c r="K5" s="6">
        <v>1.015167813</v>
      </c>
      <c r="L5" s="6">
        <v>1.075354175</v>
      </c>
      <c r="M5" s="6">
        <v>1.140603365</v>
      </c>
      <c r="N5" s="6"/>
      <c r="O5" s="6" t="s">
        <v>37</v>
      </c>
      <c r="P5" s="6" t="s">
        <v>38</v>
      </c>
      <c r="Q5" s="6" t="s">
        <v>38</v>
      </c>
      <c r="R5" s="6" t="s">
        <v>38</v>
      </c>
      <c r="S5" s="6" t="s">
        <v>38</v>
      </c>
      <c r="T5" s="6" t="s">
        <v>38</v>
      </c>
      <c r="U5" s="6" t="s">
        <v>38</v>
      </c>
    </row>
    <row r="6" spans="1:21">
      <c r="A6" s="46"/>
      <c r="B6" s="6">
        <v>1.046035036</v>
      </c>
      <c r="C6" s="6">
        <v>0.809673113</v>
      </c>
      <c r="D6" s="6">
        <v>1.100342223</v>
      </c>
      <c r="E6" s="6">
        <v>0.694963381</v>
      </c>
      <c r="F6" s="6">
        <v>0.809690939</v>
      </c>
      <c r="G6" s="6">
        <v>1.005092824</v>
      </c>
      <c r="H6" s="6">
        <v>1.282488344</v>
      </c>
      <c r="I6" s="6">
        <v>1.038784613</v>
      </c>
      <c r="J6" s="6">
        <v>1.425010457</v>
      </c>
      <c r="K6" s="6">
        <v>1.011803903</v>
      </c>
      <c r="L6" s="6">
        <v>1.089240177</v>
      </c>
      <c r="M6" s="6">
        <v>1.122740129</v>
      </c>
      <c r="N6" s="6"/>
      <c r="O6" s="6"/>
      <c r="P6" s="6"/>
      <c r="Q6" s="6"/>
      <c r="R6" s="6"/>
      <c r="S6" s="6"/>
      <c r="T6" s="6"/>
      <c r="U6" s="6"/>
    </row>
    <row r="7" spans="1:21">
      <c r="A7" s="46"/>
      <c r="B7" s="6">
        <v>1.057051941</v>
      </c>
      <c r="C7" s="6">
        <v>0.802832658</v>
      </c>
      <c r="D7" s="6">
        <v>1.085193781</v>
      </c>
      <c r="E7" s="6">
        <v>0.694971472</v>
      </c>
      <c r="F7" s="6">
        <v>0.822969025</v>
      </c>
      <c r="G7" s="6">
        <v>1.023581323</v>
      </c>
      <c r="H7" s="6">
        <v>1.294386129</v>
      </c>
      <c r="I7" s="6">
        <v>1.02198263</v>
      </c>
      <c r="J7" s="6">
        <v>1.405933814</v>
      </c>
      <c r="K7" s="6">
        <v>1.015855033</v>
      </c>
      <c r="L7" s="6">
        <v>1.097947728</v>
      </c>
      <c r="M7" s="6">
        <v>1.142039506</v>
      </c>
      <c r="N7" s="6"/>
      <c r="O7" s="6"/>
      <c r="P7" s="6"/>
      <c r="Q7" s="6"/>
      <c r="R7" s="6"/>
      <c r="S7" s="6"/>
      <c r="T7" s="6"/>
      <c r="U7" s="6"/>
    </row>
    <row r="8" spans="1:13">
      <c r="A8" s="46" t="s">
        <v>3</v>
      </c>
      <c r="B8" s="6">
        <v>1.081411325</v>
      </c>
      <c r="C8" s="6">
        <v>0.846904586</v>
      </c>
      <c r="D8" s="6">
        <v>1.119462093</v>
      </c>
      <c r="E8" s="6">
        <v>0.721994183</v>
      </c>
      <c r="F8" s="6">
        <v>0.808994392</v>
      </c>
      <c r="G8" s="6">
        <v>1.008155401</v>
      </c>
      <c r="H8" s="6">
        <v>1.324159645</v>
      </c>
      <c r="I8" s="6">
        <v>1.097822887</v>
      </c>
      <c r="J8" s="6">
        <v>1.442394333</v>
      </c>
      <c r="K8" s="6">
        <v>1.044856244</v>
      </c>
      <c r="L8" s="6">
        <v>1.09448713</v>
      </c>
      <c r="M8" s="6">
        <v>1.138658637</v>
      </c>
    </row>
    <row r="9" spans="1:13">
      <c r="A9" s="46"/>
      <c r="B9" s="6">
        <v>1.06969044</v>
      </c>
      <c r="C9" s="6">
        <v>0.840280184</v>
      </c>
      <c r="D9" s="6">
        <v>1.123106414</v>
      </c>
      <c r="E9" s="6">
        <v>0.701486606</v>
      </c>
      <c r="F9" s="6">
        <v>0.818268957</v>
      </c>
      <c r="G9" s="6">
        <v>1.012623589</v>
      </c>
      <c r="H9" s="6">
        <v>1.309801544</v>
      </c>
      <c r="I9" s="6">
        <v>1.087905271</v>
      </c>
      <c r="J9" s="6">
        <v>1.457174344</v>
      </c>
      <c r="K9" s="6">
        <v>1.023196923</v>
      </c>
      <c r="L9" s="6">
        <v>1.105293417</v>
      </c>
      <c r="M9" s="6">
        <v>1.146818885</v>
      </c>
    </row>
    <row r="10" spans="1:13">
      <c r="A10" s="46"/>
      <c r="B10" s="6">
        <v>1.059728172</v>
      </c>
      <c r="C10" s="6">
        <v>0.841202539</v>
      </c>
      <c r="D10" s="6">
        <v>1.128326368</v>
      </c>
      <c r="E10" s="6">
        <v>0.71764758</v>
      </c>
      <c r="F10" s="6">
        <v>0.827630595</v>
      </c>
      <c r="G10" s="6">
        <v>1.029513992</v>
      </c>
      <c r="H10" s="6">
        <v>1.295020415</v>
      </c>
      <c r="I10" s="6">
        <v>1.085789367</v>
      </c>
      <c r="J10" s="6">
        <v>1.465576958</v>
      </c>
      <c r="K10" s="6">
        <v>1.041230602</v>
      </c>
      <c r="L10" s="6">
        <v>1.122343172</v>
      </c>
      <c r="M10" s="6">
        <v>1.164780461</v>
      </c>
    </row>
    <row r="11" spans="1:13">
      <c r="A11" s="46"/>
      <c r="B11" s="6">
        <v>1.078380769</v>
      </c>
      <c r="C11" s="6">
        <v>0.841387545</v>
      </c>
      <c r="D11" s="6">
        <v>1.119750343</v>
      </c>
      <c r="E11" s="6">
        <v>0.712725734</v>
      </c>
      <c r="F11" s="6">
        <v>0.815115667</v>
      </c>
      <c r="G11" s="6">
        <v>1.026016314</v>
      </c>
      <c r="H11" s="6">
        <v>1.320908305</v>
      </c>
      <c r="I11" s="6">
        <v>1.072616697</v>
      </c>
      <c r="J11" s="6">
        <v>1.436125302</v>
      </c>
      <c r="K11" s="6">
        <v>1.03013294</v>
      </c>
      <c r="L11" s="6">
        <v>1.097780665</v>
      </c>
      <c r="M11" s="6">
        <v>1.16518546</v>
      </c>
    </row>
    <row r="12" spans="1:21">
      <c r="A12" s="46" t="s">
        <v>4</v>
      </c>
      <c r="B12" s="6">
        <v>1.020250953</v>
      </c>
      <c r="C12" s="6">
        <v>0.747118789</v>
      </c>
      <c r="D12" s="6">
        <v>1.044166784</v>
      </c>
      <c r="E12" s="6">
        <v>0.665194155</v>
      </c>
      <c r="F12" s="6">
        <v>0.758647315</v>
      </c>
      <c r="G12" s="6">
        <v>0.962950229</v>
      </c>
      <c r="H12" s="6">
        <v>1.205145942</v>
      </c>
      <c r="I12" s="6">
        <v>0.947679645</v>
      </c>
      <c r="J12" s="6">
        <v>1.332591389</v>
      </c>
      <c r="K12" s="6">
        <v>0.943520923</v>
      </c>
      <c r="L12" s="6">
        <v>1.001308322</v>
      </c>
      <c r="M12" s="6">
        <v>1.029951848</v>
      </c>
      <c r="N12" s="6"/>
      <c r="O12" s="6"/>
      <c r="P12" s="6"/>
      <c r="Q12" s="6"/>
      <c r="R12" s="6"/>
      <c r="S12" s="6"/>
      <c r="T12" s="6"/>
      <c r="U12" s="6"/>
    </row>
    <row r="13" spans="1:21">
      <c r="A13" s="46"/>
      <c r="B13" s="6">
        <v>1.014899349</v>
      </c>
      <c r="C13" s="6">
        <v>0.744261624</v>
      </c>
      <c r="D13" s="6">
        <v>1.048266454</v>
      </c>
      <c r="E13" s="6">
        <v>0.66356379</v>
      </c>
      <c r="F13" s="6">
        <v>0.789937409</v>
      </c>
      <c r="G13" s="6">
        <v>0.975711973</v>
      </c>
      <c r="H13" s="6">
        <v>1.209946151</v>
      </c>
      <c r="I13" s="6">
        <v>0.947445719</v>
      </c>
      <c r="J13" s="6">
        <v>1.333210429</v>
      </c>
      <c r="K13" s="6">
        <v>0.949665306</v>
      </c>
      <c r="L13" s="6">
        <v>1.038675219</v>
      </c>
      <c r="M13" s="6">
        <v>1.048250281</v>
      </c>
      <c r="N13" s="6"/>
      <c r="O13" s="6"/>
      <c r="P13" s="6"/>
      <c r="Q13" s="6"/>
      <c r="R13" s="6"/>
      <c r="S13" s="6"/>
      <c r="T13" s="6"/>
      <c r="U13" s="6"/>
    </row>
    <row r="14" spans="1:21">
      <c r="A14" s="46"/>
      <c r="B14" s="6">
        <v>1.010596038</v>
      </c>
      <c r="C14" s="6">
        <v>0.743973339</v>
      </c>
      <c r="D14" s="6">
        <v>1.042567177</v>
      </c>
      <c r="E14" s="6">
        <v>0.664906505</v>
      </c>
      <c r="F14" s="6">
        <v>0.781346122</v>
      </c>
      <c r="G14" s="6">
        <v>0.97322809</v>
      </c>
      <c r="H14" s="6">
        <v>1.197946023</v>
      </c>
      <c r="I14" s="6">
        <v>0.944621619</v>
      </c>
      <c r="J14" s="6">
        <v>1.324200324</v>
      </c>
      <c r="K14" s="6">
        <v>0.947021092</v>
      </c>
      <c r="L14" s="6">
        <v>1.035424011</v>
      </c>
      <c r="M14" s="6">
        <v>1.043567075</v>
      </c>
      <c r="N14" s="6"/>
      <c r="O14" s="6"/>
      <c r="P14" s="6"/>
      <c r="Q14" s="6"/>
      <c r="R14" s="6"/>
      <c r="S14" s="6"/>
      <c r="T14" s="6"/>
      <c r="U14" s="6"/>
    </row>
    <row r="15" spans="1:21">
      <c r="A15" s="46"/>
      <c r="B15" s="6">
        <v>1.041333778</v>
      </c>
      <c r="C15" s="6">
        <v>0.750901011</v>
      </c>
      <c r="D15" s="6">
        <v>1.060206366</v>
      </c>
      <c r="E15" s="6">
        <v>0.677502836</v>
      </c>
      <c r="F15" s="6">
        <v>0.784814109</v>
      </c>
      <c r="G15" s="6">
        <v>0.986353223</v>
      </c>
      <c r="H15" s="6">
        <v>1.240526338</v>
      </c>
      <c r="I15" s="6">
        <v>0.950423456</v>
      </c>
      <c r="J15" s="6">
        <v>1.354097567</v>
      </c>
      <c r="K15" s="6">
        <v>0.963036269</v>
      </c>
      <c r="L15" s="6">
        <v>1.028208779</v>
      </c>
      <c r="M15" s="6">
        <v>1.049236128</v>
      </c>
      <c r="N15" s="6"/>
      <c r="O15" s="6"/>
      <c r="P15" s="6"/>
      <c r="Q15" s="6"/>
      <c r="R15" s="6"/>
      <c r="S15" s="6"/>
      <c r="T15" s="6"/>
      <c r="U15" s="6"/>
    </row>
    <row r="16" spans="1:21">
      <c r="A16" s="3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>
      <c r="A17" s="3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>
      <c r="A18" s="3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>
      <c r="A19" s="30"/>
      <c r="B19" s="32" t="s">
        <v>153</v>
      </c>
      <c r="C19" s="32"/>
      <c r="D19" s="32"/>
      <c r="E19" s="32"/>
      <c r="F19" s="32"/>
      <c r="G19" s="32"/>
      <c r="H19" s="32" t="s">
        <v>416</v>
      </c>
      <c r="I19" s="32"/>
      <c r="J19" s="32"/>
      <c r="K19" s="32"/>
      <c r="L19" s="32"/>
      <c r="M19" s="32"/>
      <c r="N19" s="6"/>
      <c r="O19" s="30" t="s">
        <v>18</v>
      </c>
      <c r="P19" s="6"/>
      <c r="Q19" s="6"/>
      <c r="R19" s="6"/>
      <c r="S19" s="6"/>
      <c r="T19" s="6"/>
      <c r="U19" s="6"/>
    </row>
    <row r="20" spans="1:21">
      <c r="A20" s="30" t="s">
        <v>18</v>
      </c>
      <c r="B20" s="6" t="s">
        <v>61</v>
      </c>
      <c r="C20" s="6" t="s">
        <v>62</v>
      </c>
      <c r="D20" s="6" t="s">
        <v>63</v>
      </c>
      <c r="E20" s="6" t="s">
        <v>64</v>
      </c>
      <c r="F20" s="6" t="s">
        <v>65</v>
      </c>
      <c r="G20" s="6" t="s">
        <v>31</v>
      </c>
      <c r="H20" s="6" t="s">
        <v>61</v>
      </c>
      <c r="I20" s="6" t="s">
        <v>62</v>
      </c>
      <c r="J20" s="6" t="s">
        <v>63</v>
      </c>
      <c r="K20" s="6" t="s">
        <v>64</v>
      </c>
      <c r="L20" s="6" t="s">
        <v>65</v>
      </c>
      <c r="M20" s="6" t="s">
        <v>31</v>
      </c>
      <c r="N20" s="6"/>
      <c r="O20" s="6"/>
      <c r="P20" s="6" t="s">
        <v>26</v>
      </c>
      <c r="Q20" s="6" t="s">
        <v>27</v>
      </c>
      <c r="R20" s="6" t="s">
        <v>28</v>
      </c>
      <c r="S20" s="6" t="s">
        <v>29</v>
      </c>
      <c r="T20" s="6" t="s">
        <v>30</v>
      </c>
      <c r="U20" s="6" t="s">
        <v>31</v>
      </c>
    </row>
    <row r="21" spans="1:21">
      <c r="A21" s="46" t="s">
        <v>2</v>
      </c>
      <c r="B21" s="6">
        <v>0.8554</v>
      </c>
      <c r="C21" s="6">
        <v>0.4443</v>
      </c>
      <c r="D21" s="6">
        <v>0.6834</v>
      </c>
      <c r="E21" s="6">
        <v>0.7222</v>
      </c>
      <c r="F21" s="6">
        <v>0.8202</v>
      </c>
      <c r="G21" s="6">
        <v>0.7698</v>
      </c>
      <c r="H21" s="6">
        <v>0.9246</v>
      </c>
      <c r="I21" s="6">
        <v>0.4571</v>
      </c>
      <c r="J21" s="6">
        <v>0.7286</v>
      </c>
      <c r="K21" s="6">
        <v>0.7686</v>
      </c>
      <c r="L21" s="6">
        <v>0.8758</v>
      </c>
      <c r="M21" s="6">
        <v>0.881</v>
      </c>
      <c r="N21" s="6"/>
      <c r="O21" s="6" t="s">
        <v>35</v>
      </c>
      <c r="P21" s="6" t="s">
        <v>36</v>
      </c>
      <c r="Q21" s="6" t="s">
        <v>36</v>
      </c>
      <c r="R21" s="6" t="s">
        <v>36</v>
      </c>
      <c r="S21" s="6" t="s">
        <v>36</v>
      </c>
      <c r="T21" s="6" t="s">
        <v>36</v>
      </c>
      <c r="U21" s="6" t="s">
        <v>36</v>
      </c>
    </row>
    <row r="22" spans="1:21">
      <c r="A22" s="46"/>
      <c r="B22" s="6">
        <v>0.8544</v>
      </c>
      <c r="C22" s="6">
        <v>0.465</v>
      </c>
      <c r="D22" s="6">
        <v>0.6892</v>
      </c>
      <c r="E22" s="6">
        <v>0.7468</v>
      </c>
      <c r="F22" s="6">
        <v>0.7587</v>
      </c>
      <c r="G22" s="6">
        <v>0.8288</v>
      </c>
      <c r="H22" s="6">
        <v>0.9221</v>
      </c>
      <c r="I22" s="6">
        <v>0.4772</v>
      </c>
      <c r="J22" s="6">
        <v>0.7371</v>
      </c>
      <c r="K22" s="6">
        <v>0.7846</v>
      </c>
      <c r="L22" s="6">
        <v>0.8309</v>
      </c>
      <c r="M22" s="6">
        <v>0.9339</v>
      </c>
      <c r="N22" s="6"/>
      <c r="O22" s="6" t="s">
        <v>37</v>
      </c>
      <c r="P22" s="6" t="s">
        <v>38</v>
      </c>
      <c r="Q22" s="6" t="s">
        <v>38</v>
      </c>
      <c r="R22" s="6" t="s">
        <v>38</v>
      </c>
      <c r="S22" s="6" t="s">
        <v>38</v>
      </c>
      <c r="T22" s="6" t="s">
        <v>38</v>
      </c>
      <c r="U22" s="6" t="s">
        <v>38</v>
      </c>
    </row>
    <row r="23" spans="1:19">
      <c r="A23" s="46"/>
      <c r="B23" s="6">
        <v>0.8395</v>
      </c>
      <c r="C23" s="6">
        <v>0.4466</v>
      </c>
      <c r="D23" s="6">
        <v>0.6548</v>
      </c>
      <c r="E23" s="6">
        <v>0.6971</v>
      </c>
      <c r="F23" s="6">
        <v>0.823</v>
      </c>
      <c r="G23" s="6">
        <v>0.7975</v>
      </c>
      <c r="H23" s="6">
        <v>0.9049</v>
      </c>
      <c r="I23" s="6">
        <v>0.4586</v>
      </c>
      <c r="J23" s="6">
        <v>0.7088</v>
      </c>
      <c r="K23" s="6">
        <v>0.7543</v>
      </c>
      <c r="L23" s="6">
        <v>0.8805</v>
      </c>
      <c r="M23" s="6">
        <v>0.9218</v>
      </c>
      <c r="N23" s="6"/>
      <c r="O23" s="6"/>
      <c r="P23" s="6"/>
      <c r="Q23" s="6"/>
      <c r="R23" s="6"/>
      <c r="S23" s="6"/>
    </row>
    <row r="24" spans="1:19">
      <c r="A24" s="46" t="s">
        <v>3</v>
      </c>
      <c r="B24" s="6">
        <v>0.8747</v>
      </c>
      <c r="C24" s="6">
        <v>0.4661</v>
      </c>
      <c r="D24" s="6">
        <v>0.6814</v>
      </c>
      <c r="E24" s="6">
        <v>0.7388</v>
      </c>
      <c r="F24" s="6">
        <v>0.7533</v>
      </c>
      <c r="G24" s="6">
        <v>0.6797</v>
      </c>
      <c r="H24" s="6">
        <v>0.9511</v>
      </c>
      <c r="I24" s="6">
        <v>0.4888</v>
      </c>
      <c r="J24" s="6">
        <v>0.7275</v>
      </c>
      <c r="K24" s="6">
        <v>0.7991</v>
      </c>
      <c r="L24" s="6">
        <v>0.8121</v>
      </c>
      <c r="M24" s="6">
        <v>0.7736</v>
      </c>
      <c r="N24" s="6"/>
      <c r="O24" s="6"/>
      <c r="P24" s="6"/>
      <c r="Q24" s="6"/>
      <c r="R24" s="6"/>
      <c r="S24" s="6"/>
    </row>
    <row r="25" spans="1:13">
      <c r="A25" s="46"/>
      <c r="B25" s="6">
        <v>0.869</v>
      </c>
      <c r="C25" s="6">
        <v>0.4776</v>
      </c>
      <c r="D25" s="6">
        <v>0.7002</v>
      </c>
      <c r="E25" s="6">
        <v>0.6787</v>
      </c>
      <c r="F25" s="6">
        <v>0.7923</v>
      </c>
      <c r="G25" s="6">
        <v>0.7418</v>
      </c>
      <c r="H25" s="6">
        <v>0.9265</v>
      </c>
      <c r="I25" s="6">
        <v>0.4958</v>
      </c>
      <c r="J25" s="6">
        <v>0.7625</v>
      </c>
      <c r="K25" s="6">
        <v>0.7379</v>
      </c>
      <c r="L25" s="6">
        <v>0.8585</v>
      </c>
      <c r="M25" s="6">
        <v>0.8268</v>
      </c>
    </row>
    <row r="26" spans="1:13">
      <c r="A26" s="46"/>
      <c r="B26" s="6">
        <v>0.9128</v>
      </c>
      <c r="C26" s="6">
        <v>0.4594</v>
      </c>
      <c r="D26" s="6">
        <v>0.7084</v>
      </c>
      <c r="E26" s="6">
        <v>0.7228</v>
      </c>
      <c r="F26" s="6">
        <v>0.7863</v>
      </c>
      <c r="G26" s="6">
        <v>0.7399</v>
      </c>
      <c r="H26" s="6">
        <v>0.9204</v>
      </c>
      <c r="I26" s="6">
        <v>0.4697</v>
      </c>
      <c r="J26" s="6">
        <v>0.7464</v>
      </c>
      <c r="K26" s="6">
        <v>0.773</v>
      </c>
      <c r="L26" s="6">
        <v>0.8488</v>
      </c>
      <c r="M26" s="6">
        <v>0.81</v>
      </c>
    </row>
    <row r="27" spans="1:13">
      <c r="A27" s="46" t="s">
        <v>4</v>
      </c>
      <c r="B27" s="6">
        <v>0.7134</v>
      </c>
      <c r="C27" s="6">
        <v>0.4359</v>
      </c>
      <c r="D27" s="6">
        <v>0.6262</v>
      </c>
      <c r="E27" s="6">
        <v>0.7086</v>
      </c>
      <c r="F27" s="6">
        <v>0.7488</v>
      </c>
      <c r="G27" s="6">
        <v>0.7237</v>
      </c>
      <c r="H27" s="6">
        <v>0.7759</v>
      </c>
      <c r="I27" s="6">
        <v>0.4466</v>
      </c>
      <c r="J27" s="6">
        <v>0.6603</v>
      </c>
      <c r="K27" s="6">
        <v>0.7664</v>
      </c>
      <c r="L27" s="6">
        <v>0.8194</v>
      </c>
      <c r="M27" s="6">
        <v>0.7982</v>
      </c>
    </row>
    <row r="28" spans="1:13">
      <c r="A28" s="46"/>
      <c r="B28" s="6">
        <v>0.8218</v>
      </c>
      <c r="C28" s="6">
        <v>0.4486</v>
      </c>
      <c r="D28" s="6">
        <v>0.6415</v>
      </c>
      <c r="E28" s="6">
        <v>0.7065</v>
      </c>
      <c r="F28" s="6">
        <v>0.7371</v>
      </c>
      <c r="G28" s="6">
        <v>0.6993</v>
      </c>
      <c r="H28" s="6">
        <v>0.8865</v>
      </c>
      <c r="I28" s="6">
        <v>0.4446</v>
      </c>
      <c r="J28" s="6">
        <v>0.687</v>
      </c>
      <c r="K28" s="6">
        <v>0.7552</v>
      </c>
      <c r="L28" s="6">
        <v>0.8081</v>
      </c>
      <c r="M28" s="6">
        <v>0.7823</v>
      </c>
    </row>
    <row r="29" spans="1:13">
      <c r="A29" s="46"/>
      <c r="B29" s="6">
        <v>0.8184</v>
      </c>
      <c r="C29" s="6">
        <v>0.4187</v>
      </c>
      <c r="D29" s="6">
        <v>0.6145</v>
      </c>
      <c r="E29" s="6">
        <v>0.6341</v>
      </c>
      <c r="F29" s="6">
        <v>0.6853</v>
      </c>
      <c r="G29" s="6">
        <v>0.7457</v>
      </c>
      <c r="H29" s="6">
        <v>0.8894</v>
      </c>
      <c r="I29" s="6">
        <v>0.432</v>
      </c>
      <c r="J29" s="6">
        <v>0.677</v>
      </c>
      <c r="K29" s="6">
        <v>0.6925</v>
      </c>
      <c r="L29" s="6">
        <v>0.7484</v>
      </c>
      <c r="M29" s="6">
        <v>0.8236</v>
      </c>
    </row>
    <row r="30" spans="1:13">
      <c r="A30" s="46" t="s">
        <v>5</v>
      </c>
      <c r="B30" s="6">
        <v>0.8355</v>
      </c>
      <c r="C30" s="6">
        <v>0.429</v>
      </c>
      <c r="D30" s="6">
        <v>0.6567</v>
      </c>
      <c r="E30" s="6">
        <v>0.7172</v>
      </c>
      <c r="F30" s="6">
        <v>0.7649</v>
      </c>
      <c r="G30" s="6">
        <v>0.7163</v>
      </c>
      <c r="H30" s="6">
        <v>0.9271</v>
      </c>
      <c r="I30" s="6">
        <v>0.4501</v>
      </c>
      <c r="J30" s="6">
        <v>0.7261</v>
      </c>
      <c r="K30" s="6">
        <v>0.7777</v>
      </c>
      <c r="L30" s="6">
        <v>0.8325</v>
      </c>
      <c r="M30" s="6">
        <v>0.7946</v>
      </c>
    </row>
    <row r="31" spans="1:13">
      <c r="A31" s="46"/>
      <c r="B31" s="6">
        <v>0.8489</v>
      </c>
      <c r="C31" s="6">
        <v>0.4503</v>
      </c>
      <c r="D31" s="6">
        <v>0.6389</v>
      </c>
      <c r="E31" s="6">
        <v>0.7599</v>
      </c>
      <c r="F31" s="6">
        <v>0.7261</v>
      </c>
      <c r="G31" s="6">
        <v>0.7236</v>
      </c>
      <c r="H31" s="6">
        <v>0.9311</v>
      </c>
      <c r="I31" s="6">
        <v>0.4626</v>
      </c>
      <c r="J31" s="6">
        <v>0.7088</v>
      </c>
      <c r="K31" s="6">
        <v>0.8244</v>
      </c>
      <c r="L31" s="6">
        <v>0.804</v>
      </c>
      <c r="M31" s="6">
        <v>0.7931</v>
      </c>
    </row>
    <row r="32" spans="1:13">
      <c r="A32" s="46"/>
      <c r="B32" s="6">
        <v>0.8559</v>
      </c>
      <c r="C32" s="6">
        <v>0.4394</v>
      </c>
      <c r="D32" s="6">
        <v>0.6271</v>
      </c>
      <c r="E32" s="6">
        <v>0.725</v>
      </c>
      <c r="F32" s="6">
        <v>0.7524</v>
      </c>
      <c r="G32" s="6">
        <v>0.71</v>
      </c>
      <c r="H32" s="6">
        <v>0.9374</v>
      </c>
      <c r="I32" s="6">
        <v>0.4516</v>
      </c>
      <c r="J32" s="6">
        <v>0.6847</v>
      </c>
      <c r="K32" s="6">
        <v>0.7859</v>
      </c>
      <c r="L32" s="6">
        <v>0.8112</v>
      </c>
      <c r="M32" s="6">
        <v>0.7794</v>
      </c>
    </row>
  </sheetData>
  <mergeCells count="11">
    <mergeCell ref="B2:G2"/>
    <mergeCell ref="H2:M2"/>
    <mergeCell ref="B19:G19"/>
    <mergeCell ref="H19:M19"/>
    <mergeCell ref="A4:A7"/>
    <mergeCell ref="A8:A11"/>
    <mergeCell ref="A12:A15"/>
    <mergeCell ref="A21:A23"/>
    <mergeCell ref="A24:A26"/>
    <mergeCell ref="A27:A29"/>
    <mergeCell ref="A30:A32"/>
  </mergeCells>
  <pageMargins left="0.75" right="0.75" top="1" bottom="1" header="0.5" footer="0.5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zoomScale="85" zoomScaleNormal="85" workbookViewId="0">
      <selection activeCell="P14" sqref="P14"/>
    </sheetView>
  </sheetViews>
  <sheetFormatPr defaultColWidth="9" defaultRowHeight="13.5"/>
  <cols>
    <col min="1" max="1" width="12.775" style="27" customWidth="1"/>
    <col min="2" max="8" width="9" style="27"/>
    <col min="9" max="9" width="13.1083333333333" style="27" customWidth="1"/>
    <col min="10" max="14" width="16.1083333333333" style="27" customWidth="1"/>
    <col min="15" max="16384" width="9" style="27"/>
  </cols>
  <sheetData>
    <row r="1" spans="1:1">
      <c r="A1" s="51" t="s">
        <v>415</v>
      </c>
    </row>
    <row r="2" spans="1:16">
      <c r="A2" s="30" t="s">
        <v>96</v>
      </c>
      <c r="B2" s="6" t="s">
        <v>61</v>
      </c>
      <c r="C2" s="6" t="s">
        <v>62</v>
      </c>
      <c r="D2" s="6" t="s">
        <v>63</v>
      </c>
      <c r="E2" s="6" t="s">
        <v>64</v>
      </c>
      <c r="F2" s="6" t="s">
        <v>65</v>
      </c>
      <c r="G2" s="6" t="s">
        <v>31</v>
      </c>
      <c r="I2" s="30" t="s">
        <v>96</v>
      </c>
      <c r="O2" s="6"/>
      <c r="P2" s="6"/>
    </row>
    <row r="3" spans="1:14">
      <c r="A3" s="46" t="s">
        <v>2</v>
      </c>
      <c r="B3" s="6">
        <v>12.57</v>
      </c>
      <c r="C3" s="6">
        <v>7.5</v>
      </c>
      <c r="D3" s="6">
        <v>5.21</v>
      </c>
      <c r="E3" s="6">
        <v>11.49</v>
      </c>
      <c r="F3" s="6">
        <v>9.4</v>
      </c>
      <c r="G3" s="6">
        <v>10.89</v>
      </c>
      <c r="J3" s="6" t="s">
        <v>66</v>
      </c>
      <c r="K3" s="6" t="s">
        <v>67</v>
      </c>
      <c r="L3" s="6" t="s">
        <v>194</v>
      </c>
      <c r="M3" s="6" t="s">
        <v>69</v>
      </c>
      <c r="N3" s="6" t="s">
        <v>70</v>
      </c>
    </row>
    <row r="4" spans="1:14">
      <c r="A4" s="46"/>
      <c r="B4" s="6">
        <v>12.44</v>
      </c>
      <c r="C4" s="6">
        <v>8.18</v>
      </c>
      <c r="D4" s="6">
        <v>5.34</v>
      </c>
      <c r="E4" s="6">
        <v>11.92</v>
      </c>
      <c r="F4" s="6">
        <v>9.6</v>
      </c>
      <c r="G4" s="6">
        <v>10.54</v>
      </c>
      <c r="I4" s="6" t="s">
        <v>71</v>
      </c>
      <c r="J4" s="6">
        <v>3.939</v>
      </c>
      <c r="K4" s="6" t="s">
        <v>417</v>
      </c>
      <c r="L4" s="6" t="s">
        <v>73</v>
      </c>
      <c r="M4" s="6" t="s">
        <v>38</v>
      </c>
      <c r="N4" s="6" t="s">
        <v>36</v>
      </c>
    </row>
    <row r="5" spans="1:14">
      <c r="A5" s="46"/>
      <c r="B5" s="6">
        <v>12.72</v>
      </c>
      <c r="C5" s="6">
        <v>7.86</v>
      </c>
      <c r="D5" s="6">
        <v>5.02</v>
      </c>
      <c r="E5" s="6">
        <v>11.89</v>
      </c>
      <c r="F5" s="6">
        <v>9.73</v>
      </c>
      <c r="G5" s="6">
        <v>10.72</v>
      </c>
      <c r="I5" s="6" t="s">
        <v>75</v>
      </c>
      <c r="J5" s="6">
        <v>6.079</v>
      </c>
      <c r="K5" s="6" t="s">
        <v>418</v>
      </c>
      <c r="L5" s="6" t="s">
        <v>73</v>
      </c>
      <c r="M5" s="6" t="s">
        <v>38</v>
      </c>
      <c r="N5" s="6" t="s">
        <v>36</v>
      </c>
    </row>
    <row r="6" spans="1:14">
      <c r="A6" s="46"/>
      <c r="B6" s="6">
        <v>11.83</v>
      </c>
      <c r="C6" s="6">
        <v>7.06</v>
      </c>
      <c r="D6" s="6">
        <v>4.32</v>
      </c>
      <c r="E6" s="6">
        <v>11.11</v>
      </c>
      <c r="F6" s="6">
        <v>8.99</v>
      </c>
      <c r="G6" s="6">
        <v>9.51</v>
      </c>
      <c r="I6" s="6" t="s">
        <v>78</v>
      </c>
      <c r="J6" s="6">
        <v>1.421</v>
      </c>
      <c r="K6" s="6" t="s">
        <v>419</v>
      </c>
      <c r="L6" s="6" t="s">
        <v>73</v>
      </c>
      <c r="M6" s="6" t="s">
        <v>40</v>
      </c>
      <c r="N6" s="6">
        <v>0.0047</v>
      </c>
    </row>
    <row r="7" spans="1:14">
      <c r="A7" s="46" t="s">
        <v>3</v>
      </c>
      <c r="B7" s="6">
        <v>11.19</v>
      </c>
      <c r="C7" s="6">
        <v>6.5</v>
      </c>
      <c r="D7" s="6">
        <v>3.84</v>
      </c>
      <c r="E7" s="6">
        <v>9.67</v>
      </c>
      <c r="F7" s="6">
        <v>8.96</v>
      </c>
      <c r="G7" s="6">
        <v>9.62</v>
      </c>
      <c r="I7" s="6" t="s">
        <v>80</v>
      </c>
      <c r="J7" s="6">
        <v>2.18</v>
      </c>
      <c r="K7" s="6" t="s">
        <v>420</v>
      </c>
      <c r="L7" s="6" t="s">
        <v>73</v>
      </c>
      <c r="M7" s="6" t="s">
        <v>38</v>
      </c>
      <c r="N7" s="6" t="s">
        <v>36</v>
      </c>
    </row>
    <row r="8" spans="1:14">
      <c r="A8" s="46"/>
      <c r="B8" s="6">
        <v>11.68</v>
      </c>
      <c r="C8" s="6">
        <v>6.41</v>
      </c>
      <c r="D8" s="6">
        <v>4.24</v>
      </c>
      <c r="E8" s="6">
        <v>9.77</v>
      </c>
      <c r="F8" s="6">
        <v>9.25</v>
      </c>
      <c r="G8" s="6">
        <v>9.79</v>
      </c>
      <c r="I8" s="6" t="s">
        <v>421</v>
      </c>
      <c r="J8" s="6">
        <v>1.826</v>
      </c>
      <c r="K8" s="6" t="s">
        <v>422</v>
      </c>
      <c r="L8" s="6" t="s">
        <v>73</v>
      </c>
      <c r="M8" s="6" t="s">
        <v>39</v>
      </c>
      <c r="N8" s="6">
        <v>0.0002</v>
      </c>
    </row>
    <row r="9" spans="1:7">
      <c r="A9" s="46"/>
      <c r="B9" s="6">
        <v>10.28</v>
      </c>
      <c r="C9" s="6">
        <v>6.3</v>
      </c>
      <c r="D9" s="6">
        <v>4.09</v>
      </c>
      <c r="E9" s="6">
        <v>9.45</v>
      </c>
      <c r="F9" s="6">
        <v>8.92</v>
      </c>
      <c r="G9" s="6">
        <v>9.62</v>
      </c>
    </row>
    <row r="10" spans="1:7">
      <c r="A10" s="46"/>
      <c r="B10" s="6">
        <v>9.43</v>
      </c>
      <c r="C10" s="6">
        <v>6.27</v>
      </c>
      <c r="D10" s="6">
        <v>3.64</v>
      </c>
      <c r="E10" s="6">
        <v>8.53</v>
      </c>
      <c r="F10" s="6">
        <v>8.49</v>
      </c>
      <c r="G10" s="6">
        <v>9.26</v>
      </c>
    </row>
    <row r="11" spans="1:7">
      <c r="A11" s="46" t="s">
        <v>4</v>
      </c>
      <c r="B11" s="6">
        <v>10.89</v>
      </c>
      <c r="C11" s="6">
        <v>7.89</v>
      </c>
      <c r="D11" s="6">
        <v>7.12</v>
      </c>
      <c r="E11" s="6">
        <v>8.46</v>
      </c>
      <c r="F11" s="6">
        <v>8.91</v>
      </c>
      <c r="G11" s="6">
        <v>8.37</v>
      </c>
    </row>
    <row r="12" spans="1:7">
      <c r="A12" s="46"/>
      <c r="B12" s="6">
        <v>10.67</v>
      </c>
      <c r="C12" s="6">
        <v>7.91</v>
      </c>
      <c r="D12" s="6">
        <v>6.58</v>
      </c>
      <c r="E12" s="6">
        <v>8.64</v>
      </c>
      <c r="F12" s="6">
        <v>9.31</v>
      </c>
      <c r="G12" s="6">
        <v>8.69</v>
      </c>
    </row>
    <row r="13" spans="1:7">
      <c r="A13" s="46"/>
      <c r="B13" s="6">
        <v>10.3</v>
      </c>
      <c r="C13" s="6">
        <v>7.79</v>
      </c>
      <c r="D13" s="6">
        <v>6.18</v>
      </c>
      <c r="E13" s="6">
        <v>8.42</v>
      </c>
      <c r="F13" s="6">
        <v>8.65</v>
      </c>
      <c r="G13" s="6">
        <v>8.03</v>
      </c>
    </row>
    <row r="14" spans="1:7">
      <c r="A14" s="46"/>
      <c r="B14" s="6">
        <v>10.83</v>
      </c>
      <c r="C14" s="6">
        <v>7.89</v>
      </c>
      <c r="D14" s="6">
        <v>6.3</v>
      </c>
      <c r="E14" s="6">
        <v>8.43</v>
      </c>
      <c r="F14" s="6">
        <v>8.46</v>
      </c>
      <c r="G14" s="6">
        <v>7.88</v>
      </c>
    </row>
    <row r="17" spans="1:9">
      <c r="A17" s="30" t="s">
        <v>18</v>
      </c>
      <c r="I17" s="30" t="s">
        <v>18</v>
      </c>
    </row>
    <row r="18" spans="2:14">
      <c r="B18" s="6" t="s">
        <v>61</v>
      </c>
      <c r="C18" s="6" t="s">
        <v>62</v>
      </c>
      <c r="D18" s="6" t="s">
        <v>63</v>
      </c>
      <c r="E18" s="6" t="s">
        <v>64</v>
      </c>
      <c r="F18" s="6" t="s">
        <v>65</v>
      </c>
      <c r="G18" s="6" t="s">
        <v>31</v>
      </c>
      <c r="J18" s="6" t="s">
        <v>66</v>
      </c>
      <c r="K18" s="6" t="s">
        <v>67</v>
      </c>
      <c r="L18" s="6" t="s">
        <v>194</v>
      </c>
      <c r="M18" s="6" t="s">
        <v>69</v>
      </c>
      <c r="N18" s="6" t="s">
        <v>70</v>
      </c>
    </row>
    <row r="19" spans="1:14">
      <c r="A19" s="46" t="s">
        <v>2</v>
      </c>
      <c r="B19" s="6">
        <v>1.4521</v>
      </c>
      <c r="C19" s="6">
        <v>0.897</v>
      </c>
      <c r="D19" s="6">
        <v>1.203</v>
      </c>
      <c r="E19" s="6">
        <v>2.4302</v>
      </c>
      <c r="F19" s="6">
        <v>2.1935</v>
      </c>
      <c r="G19" s="6">
        <v>1.6097</v>
      </c>
      <c r="I19" s="6" t="s">
        <v>71</v>
      </c>
      <c r="J19" s="6">
        <v>1.223</v>
      </c>
      <c r="K19" s="6" t="s">
        <v>423</v>
      </c>
      <c r="L19" s="6" t="s">
        <v>73</v>
      </c>
      <c r="M19" s="6" t="s">
        <v>74</v>
      </c>
      <c r="N19" s="6">
        <v>0.0125</v>
      </c>
    </row>
    <row r="20" spans="1:14">
      <c r="A20" s="46"/>
      <c r="B20" s="6">
        <v>1.6314</v>
      </c>
      <c r="C20" s="6">
        <v>0.6967</v>
      </c>
      <c r="D20" s="6">
        <v>1.1565</v>
      </c>
      <c r="E20" s="6">
        <v>2.4563</v>
      </c>
      <c r="F20" s="6">
        <v>2.0374</v>
      </c>
      <c r="G20" s="6">
        <v>1.5757</v>
      </c>
      <c r="I20" s="6" t="s">
        <v>75</v>
      </c>
      <c r="J20" s="6">
        <v>0.5455</v>
      </c>
      <c r="K20" s="6" t="s">
        <v>424</v>
      </c>
      <c r="L20" s="6" t="s">
        <v>77</v>
      </c>
      <c r="M20" s="6" t="s">
        <v>41</v>
      </c>
      <c r="N20" s="6">
        <v>0.5051</v>
      </c>
    </row>
    <row r="21" spans="1:14">
      <c r="A21" s="46"/>
      <c r="B21" s="6">
        <v>1.6609</v>
      </c>
      <c r="C21" s="6">
        <v>0.8983</v>
      </c>
      <c r="D21" s="6">
        <v>1.3138</v>
      </c>
      <c r="E21" s="6">
        <v>2.0656</v>
      </c>
      <c r="F21" s="6">
        <v>1.9159</v>
      </c>
      <c r="G21" s="6">
        <v>1.5669</v>
      </c>
      <c r="I21" s="6" t="s">
        <v>78</v>
      </c>
      <c r="J21" s="6">
        <v>-1.654</v>
      </c>
      <c r="K21" s="6" t="s">
        <v>425</v>
      </c>
      <c r="L21" s="6" t="s">
        <v>73</v>
      </c>
      <c r="M21" s="6" t="s">
        <v>39</v>
      </c>
      <c r="N21" s="6">
        <v>0.0004</v>
      </c>
    </row>
    <row r="22" spans="1:14">
      <c r="A22" s="46" t="s">
        <v>3</v>
      </c>
      <c r="B22" s="6">
        <v>2.4623</v>
      </c>
      <c r="C22" s="6">
        <v>1.0074</v>
      </c>
      <c r="D22" s="6">
        <v>1.9949</v>
      </c>
      <c r="E22" s="6">
        <v>3.6593</v>
      </c>
      <c r="F22" s="6">
        <v>3.6727</v>
      </c>
      <c r="G22" s="6">
        <v>3.8002</v>
      </c>
      <c r="I22" s="6" t="s">
        <v>80</v>
      </c>
      <c r="J22" s="6">
        <v>-0.3221</v>
      </c>
      <c r="K22" s="6" t="s">
        <v>426</v>
      </c>
      <c r="L22" s="6" t="s">
        <v>77</v>
      </c>
      <c r="M22" s="6" t="s">
        <v>41</v>
      </c>
      <c r="N22" s="6">
        <v>0.8813</v>
      </c>
    </row>
    <row r="23" spans="1:14">
      <c r="A23" s="46"/>
      <c r="B23" s="6">
        <v>2.5799</v>
      </c>
      <c r="C23" s="6">
        <v>1.1115</v>
      </c>
      <c r="D23" s="6">
        <v>1.8419</v>
      </c>
      <c r="E23" s="6">
        <v>4.0853</v>
      </c>
      <c r="F23" s="6">
        <v>3.1986</v>
      </c>
      <c r="G23" s="6">
        <v>3.9739</v>
      </c>
      <c r="I23" s="6" t="s">
        <v>421</v>
      </c>
      <c r="J23" s="6">
        <v>-1.126</v>
      </c>
      <c r="K23" s="6" t="s">
        <v>427</v>
      </c>
      <c r="L23" s="6" t="s">
        <v>73</v>
      </c>
      <c r="M23" s="6" t="s">
        <v>74</v>
      </c>
      <c r="N23" s="6">
        <v>0.0244</v>
      </c>
    </row>
    <row r="24" spans="1:7">
      <c r="A24" s="46"/>
      <c r="B24" s="6">
        <v>2.4298</v>
      </c>
      <c r="C24" s="6">
        <v>1.0703</v>
      </c>
      <c r="D24" s="6">
        <v>1.9229</v>
      </c>
      <c r="E24" s="6">
        <v>4.1343</v>
      </c>
      <c r="F24" s="6">
        <v>3.4021</v>
      </c>
      <c r="G24" s="6">
        <v>4.3598</v>
      </c>
    </row>
    <row r="25" spans="1:7">
      <c r="A25" s="46" t="s">
        <v>4</v>
      </c>
      <c r="B25" s="6">
        <v>3.2597</v>
      </c>
      <c r="C25" s="6">
        <v>1.6961</v>
      </c>
      <c r="D25" s="6">
        <v>2.5661</v>
      </c>
      <c r="E25" s="6">
        <v>4.9892</v>
      </c>
      <c r="F25" s="6">
        <v>3.4457</v>
      </c>
      <c r="G25" s="6">
        <v>4.4491</v>
      </c>
    </row>
    <row r="26" spans="1:7">
      <c r="A26" s="46"/>
      <c r="B26" s="6">
        <v>3.4421</v>
      </c>
      <c r="C26" s="6">
        <v>2.0095</v>
      </c>
      <c r="D26" s="6">
        <v>2.9573</v>
      </c>
      <c r="E26" s="6">
        <v>5.8999</v>
      </c>
      <c r="F26" s="6">
        <v>3.2232</v>
      </c>
      <c r="G26" s="6">
        <v>4.8387</v>
      </c>
    </row>
    <row r="27" spans="1:7">
      <c r="A27" s="46"/>
      <c r="B27" s="6">
        <v>3.4436</v>
      </c>
      <c r="C27" s="6">
        <v>1.8267</v>
      </c>
      <c r="D27" s="6">
        <v>2.4653</v>
      </c>
      <c r="E27" s="6">
        <v>5.3234</v>
      </c>
      <c r="F27" s="6">
        <v>3.7462</v>
      </c>
      <c r="G27" s="6">
        <v>4.7392</v>
      </c>
    </row>
    <row r="28" spans="1:7">
      <c r="A28" s="46" t="s">
        <v>5</v>
      </c>
      <c r="B28" s="6">
        <v>3.1477</v>
      </c>
      <c r="C28" s="6">
        <v>1.7261</v>
      </c>
      <c r="D28" s="6">
        <v>2.4492</v>
      </c>
      <c r="E28" s="6">
        <v>5.7697</v>
      </c>
      <c r="F28" s="6">
        <v>1.95</v>
      </c>
      <c r="G28" s="6">
        <v>3.3727</v>
      </c>
    </row>
    <row r="29" spans="1:7">
      <c r="A29" s="46"/>
      <c r="B29" s="6">
        <v>2.9327</v>
      </c>
      <c r="C29" s="6">
        <v>1.9531</v>
      </c>
      <c r="D29" s="6">
        <v>2.4723</v>
      </c>
      <c r="E29" s="6">
        <v>4.6729</v>
      </c>
      <c r="F29" s="6">
        <v>2.8865</v>
      </c>
      <c r="G29" s="6">
        <v>4.72</v>
      </c>
    </row>
    <row r="30" spans="1:7">
      <c r="A30" s="46"/>
      <c r="B30" s="6">
        <v>2.9617</v>
      </c>
      <c r="C30" s="6">
        <v>1.8387</v>
      </c>
      <c r="D30" s="6">
        <v>2.5147</v>
      </c>
      <c r="E30" s="6">
        <v>5.7693</v>
      </c>
      <c r="F30" s="6">
        <v>3.5973</v>
      </c>
      <c r="G30" s="6">
        <v>5.9142</v>
      </c>
    </row>
  </sheetData>
  <mergeCells count="7">
    <mergeCell ref="A3:A6"/>
    <mergeCell ref="A7:A10"/>
    <mergeCell ref="A11:A14"/>
    <mergeCell ref="A19:A21"/>
    <mergeCell ref="A22:A24"/>
    <mergeCell ref="A25:A27"/>
    <mergeCell ref="A28:A30"/>
  </mergeCells>
  <pageMargins left="0.75" right="0.75" top="1" bottom="1" header="0.5" footer="0.5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1"/>
  <sheetViews>
    <sheetView zoomScale="85" zoomScaleNormal="85" workbookViewId="0">
      <selection activeCell="Y22" sqref="Y22"/>
    </sheetView>
  </sheetViews>
  <sheetFormatPr defaultColWidth="9" defaultRowHeight="13.5"/>
  <cols>
    <col min="1" max="1" width="12.2166666666667" customWidth="1"/>
    <col min="15" max="15" width="17.2166666666667" style="27" customWidth="1"/>
    <col min="16" max="21" width="9" style="27"/>
  </cols>
  <sheetData>
    <row r="1" spans="1:1">
      <c r="A1" s="28" t="s">
        <v>428</v>
      </c>
    </row>
    <row r="2" spans="1:21">
      <c r="A2" s="28"/>
      <c r="B2" s="32" t="s">
        <v>186</v>
      </c>
      <c r="C2" s="32"/>
      <c r="D2" s="32"/>
      <c r="E2" s="32"/>
      <c r="F2" s="32"/>
      <c r="G2" s="32"/>
      <c r="H2" s="32" t="s">
        <v>416</v>
      </c>
      <c r="I2" s="32"/>
      <c r="J2" s="32"/>
      <c r="K2" s="32"/>
      <c r="L2" s="32"/>
      <c r="M2" s="32"/>
      <c r="P2" s="6"/>
      <c r="Q2" s="6"/>
      <c r="R2" s="6"/>
      <c r="S2" s="6"/>
      <c r="T2" s="6"/>
      <c r="U2" s="6"/>
    </row>
    <row r="3" spans="1:21">
      <c r="A3" s="28" t="s">
        <v>96</v>
      </c>
      <c r="B3" s="29" t="s">
        <v>61</v>
      </c>
      <c r="C3" s="29" t="s">
        <v>62</v>
      </c>
      <c r="D3" s="29" t="s">
        <v>63</v>
      </c>
      <c r="E3" s="29" t="s">
        <v>64</v>
      </c>
      <c r="F3" s="29" t="s">
        <v>65</v>
      </c>
      <c r="G3" s="29" t="s">
        <v>31</v>
      </c>
      <c r="H3" s="29" t="s">
        <v>61</v>
      </c>
      <c r="I3" s="29" t="s">
        <v>62</v>
      </c>
      <c r="J3" s="29" t="s">
        <v>63</v>
      </c>
      <c r="K3" s="29" t="s">
        <v>64</v>
      </c>
      <c r="L3" s="29" t="s">
        <v>65</v>
      </c>
      <c r="M3" s="29" t="s">
        <v>31</v>
      </c>
      <c r="O3" s="30" t="s">
        <v>96</v>
      </c>
      <c r="P3" s="6" t="s">
        <v>26</v>
      </c>
      <c r="Q3" s="6" t="s">
        <v>27</v>
      </c>
      <c r="R3" s="6" t="s">
        <v>28</v>
      </c>
      <c r="S3" s="6" t="s">
        <v>29</v>
      </c>
      <c r="T3" s="6" t="s">
        <v>30</v>
      </c>
      <c r="U3" s="6" t="s">
        <v>31</v>
      </c>
    </row>
    <row r="4" spans="1:21">
      <c r="A4" s="46" t="s">
        <v>2</v>
      </c>
      <c r="B4" s="31">
        <v>0.6841</v>
      </c>
      <c r="C4" s="31">
        <v>0.5136</v>
      </c>
      <c r="D4" s="31">
        <v>0.6693</v>
      </c>
      <c r="E4" s="31">
        <v>0.5494</v>
      </c>
      <c r="F4" s="31">
        <v>0.5956</v>
      </c>
      <c r="G4" s="31">
        <v>0.7386</v>
      </c>
      <c r="H4" s="31">
        <v>0.7697</v>
      </c>
      <c r="I4" s="31">
        <v>0.5759</v>
      </c>
      <c r="J4" s="31">
        <v>0.733</v>
      </c>
      <c r="K4" s="31">
        <v>0.6149</v>
      </c>
      <c r="L4" s="31">
        <v>0.671</v>
      </c>
      <c r="M4" s="31">
        <v>0.7518</v>
      </c>
      <c r="O4" s="6" t="s">
        <v>35</v>
      </c>
      <c r="P4" s="6" t="s">
        <v>36</v>
      </c>
      <c r="Q4" s="6" t="s">
        <v>36</v>
      </c>
      <c r="R4" s="6" t="s">
        <v>36</v>
      </c>
      <c r="S4" s="6" t="s">
        <v>36</v>
      </c>
      <c r="T4" s="6" t="s">
        <v>36</v>
      </c>
      <c r="U4" s="6" t="s">
        <v>36</v>
      </c>
    </row>
    <row r="5" spans="1:21">
      <c r="A5" s="46"/>
      <c r="B5" s="31">
        <v>0.69</v>
      </c>
      <c r="C5" s="31">
        <v>0.5172</v>
      </c>
      <c r="D5" s="31">
        <v>0.6737</v>
      </c>
      <c r="E5" s="31">
        <v>0.5679</v>
      </c>
      <c r="F5" s="31">
        <v>0.6093</v>
      </c>
      <c r="G5" s="31">
        <v>0.7422</v>
      </c>
      <c r="H5" s="31">
        <v>0.7729</v>
      </c>
      <c r="I5" s="31">
        <v>0.5789</v>
      </c>
      <c r="J5" s="31">
        <v>0.7344</v>
      </c>
      <c r="K5" s="31">
        <v>0.6403</v>
      </c>
      <c r="L5" s="31">
        <v>0.6837</v>
      </c>
      <c r="M5" s="31">
        <v>0.7608</v>
      </c>
      <c r="O5" s="6" t="s">
        <v>37</v>
      </c>
      <c r="P5" s="6" t="s">
        <v>38</v>
      </c>
      <c r="Q5" s="6" t="s">
        <v>38</v>
      </c>
      <c r="R5" s="6" t="s">
        <v>38</v>
      </c>
      <c r="S5" s="6" t="s">
        <v>38</v>
      </c>
      <c r="T5" s="6" t="s">
        <v>38</v>
      </c>
      <c r="U5" s="6" t="s">
        <v>38</v>
      </c>
    </row>
    <row r="6" spans="1:21">
      <c r="A6" s="46"/>
      <c r="B6" s="31">
        <v>0.7277</v>
      </c>
      <c r="C6" s="31">
        <v>0.5571</v>
      </c>
      <c r="D6" s="31">
        <v>0.7468</v>
      </c>
      <c r="E6" s="31">
        <v>0.6311</v>
      </c>
      <c r="F6" s="31">
        <v>0.679</v>
      </c>
      <c r="G6" s="31">
        <v>0.8151</v>
      </c>
      <c r="H6" s="31">
        <v>0.8177</v>
      </c>
      <c r="I6" s="31">
        <v>0.64</v>
      </c>
      <c r="J6" s="31">
        <v>0.8237</v>
      </c>
      <c r="K6" s="31">
        <v>0.7313</v>
      </c>
      <c r="L6" s="31">
        <v>0.7833</v>
      </c>
      <c r="M6" s="31">
        <v>0.845</v>
      </c>
      <c r="O6" s="6"/>
      <c r="P6" s="6"/>
      <c r="Q6" s="6"/>
      <c r="R6" s="6"/>
      <c r="S6" s="6"/>
      <c r="T6" s="6"/>
      <c r="U6" s="6"/>
    </row>
    <row r="7" spans="1:21">
      <c r="A7" s="46" t="s">
        <v>3</v>
      </c>
      <c r="B7" s="31">
        <v>0.7714</v>
      </c>
      <c r="C7" s="31">
        <v>0.516</v>
      </c>
      <c r="D7" s="31">
        <v>0.6595</v>
      </c>
      <c r="E7" s="31">
        <v>0.5724</v>
      </c>
      <c r="F7" s="31">
        <v>0.6462</v>
      </c>
      <c r="G7" s="31">
        <v>0.7182</v>
      </c>
      <c r="H7" s="31">
        <v>0.8532</v>
      </c>
      <c r="I7" s="31">
        <v>0.5573</v>
      </c>
      <c r="J7" s="31">
        <v>0.6929</v>
      </c>
      <c r="K7" s="31">
        <v>0.6101</v>
      </c>
      <c r="L7" s="31">
        <v>0.6992</v>
      </c>
      <c r="M7" s="31">
        <v>0.7293</v>
      </c>
      <c r="O7" s="6"/>
      <c r="P7" s="6"/>
      <c r="Q7" s="6"/>
      <c r="R7" s="6"/>
      <c r="S7" s="6"/>
      <c r="T7" s="6"/>
      <c r="U7" s="6"/>
    </row>
    <row r="8" spans="1:13">
      <c r="A8" s="46"/>
      <c r="B8" s="31">
        <v>0.7807</v>
      </c>
      <c r="C8" s="31">
        <v>0.522</v>
      </c>
      <c r="D8" s="31">
        <v>0.637</v>
      </c>
      <c r="E8" s="31">
        <v>0.5839</v>
      </c>
      <c r="F8" s="31">
        <v>0.6175</v>
      </c>
      <c r="G8" s="31">
        <v>0.7297</v>
      </c>
      <c r="H8" s="31">
        <v>0.8627</v>
      </c>
      <c r="I8" s="31">
        <v>0.5625</v>
      </c>
      <c r="J8" s="31">
        <v>0.6665</v>
      </c>
      <c r="K8" s="31">
        <v>0.6227</v>
      </c>
      <c r="L8" s="31">
        <v>0.6556</v>
      </c>
      <c r="M8" s="31">
        <v>0.7391</v>
      </c>
    </row>
    <row r="9" spans="1:13">
      <c r="A9" s="46"/>
      <c r="B9" s="31">
        <v>0.7827</v>
      </c>
      <c r="C9" s="31">
        <v>0.5521</v>
      </c>
      <c r="D9" s="31">
        <v>0.7388</v>
      </c>
      <c r="E9" s="31">
        <v>0.6594</v>
      </c>
      <c r="F9" s="31">
        <v>0.723</v>
      </c>
      <c r="G9" s="31">
        <v>0.8013</v>
      </c>
      <c r="H9" s="31">
        <v>0.8683</v>
      </c>
      <c r="I9" s="31">
        <v>0.5999</v>
      </c>
      <c r="J9" s="31">
        <v>0.7974</v>
      </c>
      <c r="K9" s="31">
        <v>0.7327</v>
      </c>
      <c r="L9" s="31">
        <v>0.794</v>
      </c>
      <c r="M9" s="31">
        <v>0.8343</v>
      </c>
    </row>
    <row r="10" spans="1:13">
      <c r="A10" s="46" t="s">
        <v>4</v>
      </c>
      <c r="B10" s="31">
        <v>0.8087</v>
      </c>
      <c r="C10" s="31">
        <v>0.5318</v>
      </c>
      <c r="D10" s="31">
        <v>0.6854</v>
      </c>
      <c r="E10" s="31">
        <v>0.6308</v>
      </c>
      <c r="F10" s="31">
        <v>0.6981</v>
      </c>
      <c r="G10" s="50"/>
      <c r="H10" s="31">
        <v>0.9135</v>
      </c>
      <c r="I10" s="31">
        <v>0.5872</v>
      </c>
      <c r="J10" s="31">
        <v>0.7445</v>
      </c>
      <c r="K10" s="31">
        <v>0.7152</v>
      </c>
      <c r="L10" s="31">
        <v>0.7979</v>
      </c>
      <c r="M10" s="50"/>
    </row>
    <row r="11" spans="1:13">
      <c r="A11" s="46"/>
      <c r="B11" s="31">
        <v>0.8307</v>
      </c>
      <c r="C11" s="31">
        <v>0.5527</v>
      </c>
      <c r="D11" s="31">
        <v>0.7258</v>
      </c>
      <c r="E11" s="31">
        <v>0.6652</v>
      </c>
      <c r="F11" s="31">
        <v>0.6852</v>
      </c>
      <c r="G11" s="50"/>
      <c r="H11" s="31">
        <v>0.9471</v>
      </c>
      <c r="I11" s="31">
        <v>0.6139</v>
      </c>
      <c r="J11" s="31">
        <v>0.7963</v>
      </c>
      <c r="K11" s="31">
        <v>0.7557</v>
      </c>
      <c r="L11" s="31">
        <v>0.7778</v>
      </c>
      <c r="M11" s="50"/>
    </row>
    <row r="12" spans="1:21">
      <c r="A12" s="46"/>
      <c r="B12" s="31">
        <v>0.8371</v>
      </c>
      <c r="C12" s="31">
        <v>0.5729</v>
      </c>
      <c r="D12" s="31">
        <v>0.8046</v>
      </c>
      <c r="E12" s="31">
        <v>0.7108</v>
      </c>
      <c r="F12" s="31">
        <v>0.7725</v>
      </c>
      <c r="G12" s="50"/>
      <c r="H12" s="31">
        <v>0.958</v>
      </c>
      <c r="I12" s="31">
        <v>0.6415</v>
      </c>
      <c r="J12" s="31">
        <v>0.8974</v>
      </c>
      <c r="K12" s="31">
        <v>0.8433</v>
      </c>
      <c r="L12" s="31">
        <v>0.9018</v>
      </c>
      <c r="M12" s="50"/>
      <c r="O12" s="6"/>
      <c r="P12" s="6"/>
      <c r="Q12" s="6"/>
      <c r="R12" s="6"/>
      <c r="S12" s="6"/>
      <c r="T12" s="6"/>
      <c r="U12" s="6"/>
    </row>
    <row r="13" spans="1:21">
      <c r="A13" s="46" t="s">
        <v>5</v>
      </c>
      <c r="B13" s="31">
        <v>0.911</v>
      </c>
      <c r="C13" s="31">
        <v>0.5561</v>
      </c>
      <c r="D13" s="31">
        <v>0.6846</v>
      </c>
      <c r="E13" s="31">
        <v>0.6496</v>
      </c>
      <c r="F13" s="31">
        <v>0.7195</v>
      </c>
      <c r="G13" s="31">
        <v>0.8942</v>
      </c>
      <c r="H13" s="31">
        <v>1.0001</v>
      </c>
      <c r="I13" s="31">
        <v>0.5898</v>
      </c>
      <c r="J13" s="31">
        <v>0.6973</v>
      </c>
      <c r="K13" s="31">
        <v>0.6839</v>
      </c>
      <c r="L13" s="31">
        <v>0.7652</v>
      </c>
      <c r="M13" s="31">
        <v>0.9336</v>
      </c>
      <c r="O13" s="6"/>
      <c r="P13" s="6"/>
      <c r="Q13" s="6"/>
      <c r="R13" s="6"/>
      <c r="S13" s="6"/>
      <c r="T13" s="6"/>
      <c r="U13" s="6"/>
    </row>
    <row r="14" spans="1:21">
      <c r="A14" s="46"/>
      <c r="B14" s="31">
        <v>0.9074</v>
      </c>
      <c r="C14" s="31">
        <v>0.5598</v>
      </c>
      <c r="D14" s="31">
        <v>0.7401</v>
      </c>
      <c r="E14" s="31">
        <v>0.6767</v>
      </c>
      <c r="F14" s="31">
        <v>0.7447</v>
      </c>
      <c r="G14" s="31">
        <v>0.9315</v>
      </c>
      <c r="H14" s="31">
        <v>0.9913</v>
      </c>
      <c r="I14" s="31">
        <v>0.5886</v>
      </c>
      <c r="J14" s="31">
        <v>0.7652</v>
      </c>
      <c r="K14" s="31">
        <v>0.7158</v>
      </c>
      <c r="L14" s="31">
        <v>0.786</v>
      </c>
      <c r="M14" s="31">
        <v>0.974</v>
      </c>
      <c r="O14" s="6"/>
      <c r="P14" s="6"/>
      <c r="Q14" s="6"/>
      <c r="R14" s="6"/>
      <c r="S14" s="6"/>
      <c r="T14" s="6"/>
      <c r="U14" s="6"/>
    </row>
    <row r="15" spans="1:21">
      <c r="A15" s="46"/>
      <c r="B15" s="31">
        <v>0.9572</v>
      </c>
      <c r="C15" s="31">
        <v>0.6004</v>
      </c>
      <c r="D15" s="31">
        <v>0.831</v>
      </c>
      <c r="E15" s="31">
        <v>0.7505</v>
      </c>
      <c r="F15" s="31">
        <v>0.8036</v>
      </c>
      <c r="G15" s="31">
        <v>0.9149</v>
      </c>
      <c r="H15" s="31">
        <v>1.0499</v>
      </c>
      <c r="I15" s="31">
        <v>0.6447</v>
      </c>
      <c r="J15" s="31">
        <v>0.8836</v>
      </c>
      <c r="K15" s="31">
        <v>0.8311</v>
      </c>
      <c r="L15" s="31">
        <v>0.8778</v>
      </c>
      <c r="M15" s="31">
        <v>0.9722</v>
      </c>
      <c r="O15" s="6"/>
      <c r="P15" s="6"/>
      <c r="Q15" s="6"/>
      <c r="R15" s="6"/>
      <c r="S15" s="6"/>
      <c r="T15" s="6"/>
      <c r="U15" s="6"/>
    </row>
    <row r="16" spans="15:21">
      <c r="O16" s="6"/>
      <c r="P16" s="6"/>
      <c r="Q16" s="6"/>
      <c r="R16" s="6"/>
      <c r="S16" s="6"/>
      <c r="T16" s="6"/>
      <c r="U16" s="6"/>
    </row>
    <row r="17" spans="15:21">
      <c r="O17" s="6"/>
      <c r="P17" s="6"/>
      <c r="Q17" s="6"/>
      <c r="R17" s="6"/>
      <c r="S17" s="6"/>
      <c r="T17" s="6"/>
      <c r="U17" s="6"/>
    </row>
    <row r="18" spans="2:21">
      <c r="B18" s="32" t="s">
        <v>186</v>
      </c>
      <c r="C18" s="32"/>
      <c r="D18" s="32"/>
      <c r="E18" s="32"/>
      <c r="F18" s="32"/>
      <c r="G18" s="32"/>
      <c r="H18" s="32" t="s">
        <v>416</v>
      </c>
      <c r="I18" s="32"/>
      <c r="J18" s="32"/>
      <c r="K18" s="32"/>
      <c r="L18" s="32"/>
      <c r="M18" s="32"/>
      <c r="P18" s="6"/>
      <c r="Q18" s="6"/>
      <c r="R18" s="6"/>
      <c r="S18" s="6"/>
      <c r="T18" s="6"/>
      <c r="U18" s="6"/>
    </row>
    <row r="19" spans="1:21">
      <c r="A19" s="28" t="s">
        <v>18</v>
      </c>
      <c r="B19" s="29" t="s">
        <v>61</v>
      </c>
      <c r="C19" s="29" t="s">
        <v>62</v>
      </c>
      <c r="D19" s="29" t="s">
        <v>63</v>
      </c>
      <c r="E19" s="29" t="s">
        <v>64</v>
      </c>
      <c r="F19" s="29" t="s">
        <v>65</v>
      </c>
      <c r="G19" s="29" t="s">
        <v>31</v>
      </c>
      <c r="H19" s="29" t="s">
        <v>61</v>
      </c>
      <c r="I19" s="29" t="s">
        <v>62</v>
      </c>
      <c r="J19" s="29" t="s">
        <v>63</v>
      </c>
      <c r="K19" s="29" t="s">
        <v>64</v>
      </c>
      <c r="L19" s="29" t="s">
        <v>65</v>
      </c>
      <c r="M19" s="29" t="s">
        <v>31</v>
      </c>
      <c r="O19" s="30" t="s">
        <v>18</v>
      </c>
      <c r="P19" s="6" t="s">
        <v>26</v>
      </c>
      <c r="Q19" s="6" t="s">
        <v>27</v>
      </c>
      <c r="R19" s="6" t="s">
        <v>28</v>
      </c>
      <c r="S19" s="6" t="s">
        <v>29</v>
      </c>
      <c r="T19" s="6" t="s">
        <v>30</v>
      </c>
      <c r="U19" s="6" t="s">
        <v>31</v>
      </c>
    </row>
    <row r="20" spans="1:21">
      <c r="A20" s="46" t="s">
        <v>2</v>
      </c>
      <c r="B20" s="31">
        <v>0.7761</v>
      </c>
      <c r="C20" s="31">
        <v>0.4319</v>
      </c>
      <c r="D20" s="31">
        <v>0.6274</v>
      </c>
      <c r="E20" s="31">
        <v>0.7049</v>
      </c>
      <c r="F20" s="31">
        <v>0.73</v>
      </c>
      <c r="G20" s="31">
        <v>0.8189</v>
      </c>
      <c r="H20" s="31">
        <v>0.9701</v>
      </c>
      <c r="I20" s="31">
        <v>0.4593</v>
      </c>
      <c r="J20" s="31">
        <v>0.7317</v>
      </c>
      <c r="K20" s="31">
        <v>0.7812</v>
      </c>
      <c r="L20" s="31">
        <v>0.8221</v>
      </c>
      <c r="M20" s="31">
        <v>0.8841</v>
      </c>
      <c r="O20" s="6" t="s">
        <v>35</v>
      </c>
      <c r="P20" s="6" t="s">
        <v>36</v>
      </c>
      <c r="Q20" s="6" t="s">
        <v>36</v>
      </c>
      <c r="R20" s="6" t="s">
        <v>36</v>
      </c>
      <c r="S20" s="6" t="s">
        <v>36</v>
      </c>
      <c r="T20" s="6" t="s">
        <v>36</v>
      </c>
      <c r="U20" s="6">
        <v>0.0009</v>
      </c>
    </row>
    <row r="21" spans="1:21">
      <c r="A21" s="46"/>
      <c r="B21" s="31">
        <v>0.7546</v>
      </c>
      <c r="C21" s="31">
        <v>0.4212</v>
      </c>
      <c r="D21" s="31">
        <v>0.631</v>
      </c>
      <c r="E21" s="31">
        <v>0.7685</v>
      </c>
      <c r="F21" s="31">
        <v>0.8054</v>
      </c>
      <c r="G21" s="31">
        <v>0.8374</v>
      </c>
      <c r="H21" s="31">
        <v>0.9303</v>
      </c>
      <c r="I21" s="31">
        <v>0.4474</v>
      </c>
      <c r="J21" s="31">
        <v>0.7425</v>
      </c>
      <c r="K21" s="31">
        <v>0.8299</v>
      </c>
      <c r="L21" s="31">
        <v>0.9075</v>
      </c>
      <c r="M21" s="31">
        <v>0.9009</v>
      </c>
      <c r="O21" s="6" t="s">
        <v>37</v>
      </c>
      <c r="P21" s="6" t="s">
        <v>38</v>
      </c>
      <c r="Q21" s="6" t="s">
        <v>38</v>
      </c>
      <c r="R21" s="6" t="s">
        <v>38</v>
      </c>
      <c r="S21" s="6" t="s">
        <v>38</v>
      </c>
      <c r="T21" s="6" t="s">
        <v>38</v>
      </c>
      <c r="U21" s="6" t="s">
        <v>39</v>
      </c>
    </row>
    <row r="22" spans="1:13">
      <c r="A22" s="46"/>
      <c r="B22" s="31">
        <v>0.7364</v>
      </c>
      <c r="C22" s="31">
        <v>0.4243</v>
      </c>
      <c r="D22" s="31">
        <v>0.6772</v>
      </c>
      <c r="E22" s="31">
        <v>0.7564</v>
      </c>
      <c r="F22" s="31">
        <v>0.8034</v>
      </c>
      <c r="G22" s="31">
        <v>0.8279</v>
      </c>
      <c r="H22" s="31">
        <v>0.8811</v>
      </c>
      <c r="I22" s="31">
        <v>0.4567</v>
      </c>
      <c r="J22" s="31">
        <v>0.7859</v>
      </c>
      <c r="K22" s="31">
        <v>0.8149</v>
      </c>
      <c r="L22" s="31">
        <v>0.8907</v>
      </c>
      <c r="M22" s="31">
        <v>0.8884</v>
      </c>
    </row>
    <row r="23" spans="1:13">
      <c r="A23" s="46" t="s">
        <v>3</v>
      </c>
      <c r="B23" s="31">
        <v>0.7511</v>
      </c>
      <c r="C23" s="31">
        <v>0.4259</v>
      </c>
      <c r="D23" s="31">
        <v>0.6264</v>
      </c>
      <c r="E23" s="31">
        <v>0.6913</v>
      </c>
      <c r="F23" s="31">
        <v>0.733</v>
      </c>
      <c r="G23" s="31">
        <v>0.7817</v>
      </c>
      <c r="H23" s="31">
        <v>0.9108</v>
      </c>
      <c r="I23" s="31">
        <v>0.4668</v>
      </c>
      <c r="J23" s="31">
        <v>0.7027</v>
      </c>
      <c r="K23" s="31">
        <v>0.7483</v>
      </c>
      <c r="L23" s="31">
        <v>0.7913</v>
      </c>
      <c r="M23" s="31">
        <v>0.8034</v>
      </c>
    </row>
    <row r="24" spans="1:13">
      <c r="A24" s="46"/>
      <c r="B24" s="31">
        <v>0.7395</v>
      </c>
      <c r="C24" s="31">
        <v>0.4394</v>
      </c>
      <c r="D24" s="31">
        <v>0.6815</v>
      </c>
      <c r="E24" s="31">
        <v>0.7055</v>
      </c>
      <c r="F24" s="31">
        <v>0.7507</v>
      </c>
      <c r="G24" s="31">
        <v>0.729</v>
      </c>
      <c r="H24" s="31">
        <v>0.9151</v>
      </c>
      <c r="I24" s="31">
        <v>0.4826</v>
      </c>
      <c r="J24" s="31">
        <v>0.7639</v>
      </c>
      <c r="K24" s="31">
        <v>0.7617</v>
      </c>
      <c r="L24" s="31">
        <v>0.8296</v>
      </c>
      <c r="M24" s="31">
        <v>0.7606</v>
      </c>
    </row>
    <row r="25" spans="1:13">
      <c r="A25" s="46"/>
      <c r="B25" s="31">
        <v>0.7941</v>
      </c>
      <c r="C25" s="31">
        <v>0.4469</v>
      </c>
      <c r="D25" s="31">
        <v>0.6911</v>
      </c>
      <c r="E25" s="31">
        <v>0.7362</v>
      </c>
      <c r="F25" s="31">
        <v>0.8097</v>
      </c>
      <c r="G25" s="31">
        <v>0.7995</v>
      </c>
      <c r="H25" s="31">
        <v>0.9383</v>
      </c>
      <c r="I25" s="31">
        <v>0.48</v>
      </c>
      <c r="J25" s="31">
        <v>0.798</v>
      </c>
      <c r="K25" s="31">
        <v>0.7804</v>
      </c>
      <c r="L25" s="31">
        <v>0.8828</v>
      </c>
      <c r="M25" s="31">
        <v>0.8211</v>
      </c>
    </row>
    <row r="26" spans="1:13">
      <c r="A26" s="46" t="s">
        <v>4</v>
      </c>
      <c r="B26" s="31">
        <v>0.7423</v>
      </c>
      <c r="C26" s="31">
        <v>0.4569</v>
      </c>
      <c r="D26" s="31">
        <v>0.5655</v>
      </c>
      <c r="E26" s="31">
        <v>0.7987</v>
      </c>
      <c r="F26" s="31">
        <v>0.7787</v>
      </c>
      <c r="G26" s="31">
        <v>0.8286</v>
      </c>
      <c r="H26" s="31">
        <v>0.9087</v>
      </c>
      <c r="I26" s="31">
        <v>0.4705</v>
      </c>
      <c r="J26" s="31">
        <v>0.6376</v>
      </c>
      <c r="K26" s="31">
        <v>0.8663</v>
      </c>
      <c r="L26" s="31">
        <v>0.8251</v>
      </c>
      <c r="M26" s="31">
        <v>0.8813</v>
      </c>
    </row>
    <row r="27" spans="1:13">
      <c r="A27" s="46"/>
      <c r="B27" s="31">
        <v>0.7096</v>
      </c>
      <c r="C27" s="31">
        <v>0.4074</v>
      </c>
      <c r="D27" s="31">
        <v>0.6195</v>
      </c>
      <c r="E27" s="31">
        <v>0.7213</v>
      </c>
      <c r="F27" s="31">
        <v>0.7063</v>
      </c>
      <c r="G27" s="31">
        <v>0.802</v>
      </c>
      <c r="H27" s="31">
        <v>0.8876</v>
      </c>
      <c r="I27" s="31">
        <v>0.4353</v>
      </c>
      <c r="J27" s="31">
        <v>0.6934</v>
      </c>
      <c r="K27" s="31">
        <v>0.7946</v>
      </c>
      <c r="L27" s="31">
        <v>0.7784</v>
      </c>
      <c r="M27" s="31">
        <v>0.8379</v>
      </c>
    </row>
    <row r="28" spans="1:13">
      <c r="A28" s="46"/>
      <c r="B28" s="31">
        <v>0.6692</v>
      </c>
      <c r="C28" s="31">
        <v>0.3962</v>
      </c>
      <c r="D28" s="31">
        <v>0.5561</v>
      </c>
      <c r="E28" s="31">
        <v>0.7303</v>
      </c>
      <c r="F28" s="31">
        <v>0.7285</v>
      </c>
      <c r="G28" s="31">
        <v>0.7807</v>
      </c>
      <c r="H28" s="31">
        <v>0.7988</v>
      </c>
      <c r="I28" s="31">
        <v>0.4102</v>
      </c>
      <c r="J28" s="31">
        <v>0.6149</v>
      </c>
      <c r="K28" s="31">
        <v>0.7963</v>
      </c>
      <c r="L28" s="31">
        <v>0.7905</v>
      </c>
      <c r="M28" s="31">
        <v>0.8325</v>
      </c>
    </row>
    <row r="29" spans="1:13">
      <c r="A29" s="46" t="s">
        <v>5</v>
      </c>
      <c r="B29" s="31">
        <v>0.7832</v>
      </c>
      <c r="C29" s="31">
        <v>0.4171</v>
      </c>
      <c r="D29" s="31">
        <v>0.6074</v>
      </c>
      <c r="E29" s="31">
        <v>0.7101</v>
      </c>
      <c r="F29" s="31">
        <v>0.7451</v>
      </c>
      <c r="G29" s="31"/>
      <c r="H29" s="31">
        <v>0.9705</v>
      </c>
      <c r="I29" s="31">
        <v>0.4317</v>
      </c>
      <c r="J29" s="31">
        <v>0.7086</v>
      </c>
      <c r="K29" s="31">
        <v>0.7716</v>
      </c>
      <c r="L29" s="31">
        <v>0.8348</v>
      </c>
      <c r="M29" s="31"/>
    </row>
    <row r="30" spans="1:13">
      <c r="A30" s="46"/>
      <c r="B30" s="31">
        <v>0.7585</v>
      </c>
      <c r="C30" s="31">
        <v>0.4272</v>
      </c>
      <c r="D30" s="31">
        <v>0.6131</v>
      </c>
      <c r="E30" s="31">
        <v>0.7163</v>
      </c>
      <c r="F30" s="31">
        <v>0.722</v>
      </c>
      <c r="G30" s="31"/>
      <c r="H30" s="31">
        <v>0.9507</v>
      </c>
      <c r="I30" s="31">
        <v>0.452</v>
      </c>
      <c r="J30" s="31">
        <v>0.7072</v>
      </c>
      <c r="K30" s="31">
        <v>0.7899</v>
      </c>
      <c r="L30" s="31">
        <v>0.7937</v>
      </c>
      <c r="M30" s="31"/>
    </row>
    <row r="31" spans="1:13">
      <c r="A31" s="46"/>
      <c r="B31" s="31">
        <v>0.6952</v>
      </c>
      <c r="C31" s="31">
        <v>0.419</v>
      </c>
      <c r="D31" s="31">
        <v>0.5962</v>
      </c>
      <c r="E31" s="31">
        <v>0.664</v>
      </c>
      <c r="F31" s="31">
        <v>0.749</v>
      </c>
      <c r="G31" s="31"/>
      <c r="H31" s="31">
        <v>0.8348</v>
      </c>
      <c r="I31" s="31">
        <v>0.4258</v>
      </c>
      <c r="J31" s="31">
        <v>0.6875</v>
      </c>
      <c r="K31" s="31">
        <v>0.71</v>
      </c>
      <c r="L31" s="31">
        <v>0.8183</v>
      </c>
      <c r="M31" s="31"/>
    </row>
  </sheetData>
  <mergeCells count="12">
    <mergeCell ref="B2:G2"/>
    <mergeCell ref="H2:M2"/>
    <mergeCell ref="B18:G18"/>
    <mergeCell ref="H18:M18"/>
    <mergeCell ref="A4:A6"/>
    <mergeCell ref="A7:A9"/>
    <mergeCell ref="A10:A12"/>
    <mergeCell ref="A13:A15"/>
    <mergeCell ref="A20:A22"/>
    <mergeCell ref="A23:A25"/>
    <mergeCell ref="A26:A28"/>
    <mergeCell ref="A29:A31"/>
  </mergeCells>
  <pageMargins left="0.75" right="0.75" top="1" bottom="1" header="0.5" footer="0.5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zoomScale="85" zoomScaleNormal="85" workbookViewId="0">
      <selection activeCell="U16" sqref="U16"/>
    </sheetView>
  </sheetViews>
  <sheetFormatPr defaultColWidth="9" defaultRowHeight="13.5"/>
  <cols>
    <col min="1" max="1" width="15.8833333333333" style="27" customWidth="1"/>
    <col min="2" max="8" width="9" style="27"/>
    <col min="9" max="9" width="13.3333333333333" style="27" customWidth="1"/>
    <col min="10" max="14" width="15.5583333333333" style="27" customWidth="1"/>
    <col min="15" max="16384" width="9" style="27"/>
  </cols>
  <sheetData>
    <row r="1" spans="1:1">
      <c r="A1" s="30" t="s">
        <v>428</v>
      </c>
    </row>
    <row r="2" spans="1:9">
      <c r="A2" s="30" t="s">
        <v>96</v>
      </c>
      <c r="B2" s="6" t="s">
        <v>61</v>
      </c>
      <c r="C2" s="6" t="s">
        <v>62</v>
      </c>
      <c r="D2" s="6" t="s">
        <v>63</v>
      </c>
      <c r="E2" s="6" t="s">
        <v>64</v>
      </c>
      <c r="F2" s="6" t="s">
        <v>65</v>
      </c>
      <c r="G2" s="6" t="s">
        <v>31</v>
      </c>
      <c r="I2" s="30" t="s">
        <v>96</v>
      </c>
    </row>
    <row r="3" spans="1:14">
      <c r="A3" s="46" t="s">
        <v>2</v>
      </c>
      <c r="B3" s="6">
        <v>5.10983</v>
      </c>
      <c r="C3" s="6">
        <v>6.42831</v>
      </c>
      <c r="D3" s="6">
        <v>3.86691</v>
      </c>
      <c r="E3" s="6">
        <v>9.95993</v>
      </c>
      <c r="F3" s="6">
        <v>7.66525</v>
      </c>
      <c r="G3" s="6">
        <v>5.94169</v>
      </c>
      <c r="J3" s="6" t="s">
        <v>66</v>
      </c>
      <c r="K3" s="6" t="s">
        <v>67</v>
      </c>
      <c r="L3" s="6" t="s">
        <v>194</v>
      </c>
      <c r="M3" s="6" t="s">
        <v>69</v>
      </c>
      <c r="N3" s="6" t="s">
        <v>70</v>
      </c>
    </row>
    <row r="4" spans="1:14">
      <c r="A4" s="46"/>
      <c r="B4" s="6">
        <v>4.46869</v>
      </c>
      <c r="C4" s="6">
        <v>6.41688</v>
      </c>
      <c r="D4" s="6">
        <v>3.64306</v>
      </c>
      <c r="E4" s="6">
        <v>9.73282</v>
      </c>
      <c r="F4" s="6">
        <v>6.91961</v>
      </c>
      <c r="G4" s="6">
        <v>5.70297</v>
      </c>
      <c r="I4" s="6" t="s">
        <v>71</v>
      </c>
      <c r="J4" s="6">
        <v>-0.4338</v>
      </c>
      <c r="K4" s="6" t="s">
        <v>429</v>
      </c>
      <c r="L4" s="6" t="s">
        <v>77</v>
      </c>
      <c r="M4" s="6" t="s">
        <v>41</v>
      </c>
      <c r="N4" s="6">
        <v>0.9107</v>
      </c>
    </row>
    <row r="5" spans="1:14">
      <c r="A5" s="46"/>
      <c r="B5" s="6">
        <v>5.15358</v>
      </c>
      <c r="C5" s="6">
        <v>5.96461</v>
      </c>
      <c r="D5" s="6">
        <v>3.42317</v>
      </c>
      <c r="E5" s="6">
        <v>8.21937</v>
      </c>
      <c r="F5" s="6">
        <v>6.50765</v>
      </c>
      <c r="G5" s="6">
        <v>5.92957</v>
      </c>
      <c r="I5" s="6" t="s">
        <v>75</v>
      </c>
      <c r="J5" s="6">
        <v>2.675</v>
      </c>
      <c r="K5" s="6" t="s">
        <v>430</v>
      </c>
      <c r="L5" s="6" t="s">
        <v>73</v>
      </c>
      <c r="M5" s="6" t="s">
        <v>38</v>
      </c>
      <c r="N5" s="6">
        <v>0.0001</v>
      </c>
    </row>
    <row r="6" spans="1:14">
      <c r="A6" s="46" t="s">
        <v>3</v>
      </c>
      <c r="B6" s="6">
        <v>8.66063</v>
      </c>
      <c r="C6" s="6">
        <v>8.99294</v>
      </c>
      <c r="D6" s="6">
        <v>5.75412</v>
      </c>
      <c r="E6" s="6">
        <v>10.29231</v>
      </c>
      <c r="F6" s="6">
        <v>7.98541</v>
      </c>
      <c r="G6" s="6">
        <v>7.28897</v>
      </c>
      <c r="I6" s="6" t="s">
        <v>78</v>
      </c>
      <c r="J6" s="6">
        <v>-2.67</v>
      </c>
      <c r="K6" s="6" t="s">
        <v>431</v>
      </c>
      <c r="L6" s="6" t="s">
        <v>73</v>
      </c>
      <c r="M6" s="6" t="s">
        <v>38</v>
      </c>
      <c r="N6" s="6">
        <v>0.0001</v>
      </c>
    </row>
    <row r="7" spans="1:14">
      <c r="A7" s="46"/>
      <c r="B7" s="6">
        <v>8.46738</v>
      </c>
      <c r="C7" s="6">
        <v>9.18847</v>
      </c>
      <c r="D7" s="6">
        <v>5.66123</v>
      </c>
      <c r="E7" s="6">
        <v>10.53333</v>
      </c>
      <c r="F7" s="6">
        <v>7.7247</v>
      </c>
      <c r="G7" s="6">
        <v>6.49789</v>
      </c>
      <c r="I7" s="6" t="s">
        <v>80</v>
      </c>
      <c r="J7" s="6">
        <v>-0.1844</v>
      </c>
      <c r="K7" s="6" t="s">
        <v>432</v>
      </c>
      <c r="L7" s="6" t="s">
        <v>77</v>
      </c>
      <c r="M7" s="6" t="s">
        <v>41</v>
      </c>
      <c r="N7" s="6">
        <v>0.9976</v>
      </c>
    </row>
    <row r="8" spans="1:14">
      <c r="A8" s="46"/>
      <c r="B8" s="6">
        <v>9.45413</v>
      </c>
      <c r="C8" s="6">
        <v>10.14015</v>
      </c>
      <c r="D8" s="6">
        <v>5.80828</v>
      </c>
      <c r="E8" s="6">
        <v>10.15127</v>
      </c>
      <c r="F8" s="6">
        <v>7.94871</v>
      </c>
      <c r="G8" s="6">
        <v>7.30616</v>
      </c>
      <c r="I8" s="6" t="s">
        <v>421</v>
      </c>
      <c r="J8" s="6">
        <v>0.7836</v>
      </c>
      <c r="K8" s="6" t="s">
        <v>433</v>
      </c>
      <c r="L8" s="6" t="s">
        <v>77</v>
      </c>
      <c r="M8" s="6" t="s">
        <v>41</v>
      </c>
      <c r="N8" s="6">
        <v>0.5923</v>
      </c>
    </row>
    <row r="9" spans="1:7">
      <c r="A9" s="46" t="s">
        <v>4</v>
      </c>
      <c r="B9" s="6">
        <v>8.21912</v>
      </c>
      <c r="C9" s="6">
        <v>7.56835</v>
      </c>
      <c r="D9" s="6">
        <v>6.11801</v>
      </c>
      <c r="E9" s="6">
        <v>9.45936</v>
      </c>
      <c r="F9" s="6">
        <v>8.55215</v>
      </c>
      <c r="G9" s="6">
        <v>8.83747</v>
      </c>
    </row>
    <row r="10" spans="1:7">
      <c r="A10" s="46"/>
      <c r="B10" s="6">
        <v>8.3119</v>
      </c>
      <c r="C10" s="6">
        <v>7.65388</v>
      </c>
      <c r="D10" s="6">
        <v>5.82119</v>
      </c>
      <c r="E10" s="6">
        <v>9.63534</v>
      </c>
      <c r="F10" s="6">
        <v>8.50916</v>
      </c>
      <c r="G10" s="6">
        <v>8.77351</v>
      </c>
    </row>
    <row r="11" spans="1:7">
      <c r="A11" s="46"/>
      <c r="B11" s="6">
        <v>9.00701</v>
      </c>
      <c r="C11" s="6">
        <v>8.85633</v>
      </c>
      <c r="D11" s="6">
        <v>6.55546</v>
      </c>
      <c r="E11" s="6">
        <v>10.87</v>
      </c>
      <c r="F11" s="6">
        <v>8.90093</v>
      </c>
      <c r="G11" s="6">
        <v>8.40186</v>
      </c>
    </row>
    <row r="12" spans="1:7">
      <c r="A12" s="46" t="s">
        <v>5</v>
      </c>
      <c r="B12" s="6">
        <v>9.88529</v>
      </c>
      <c r="C12" s="6">
        <v>9.90636</v>
      </c>
      <c r="D12" s="6">
        <v>5.93904</v>
      </c>
      <c r="E12" s="6">
        <v>12.98667</v>
      </c>
      <c r="F12" s="6">
        <v>9.24606</v>
      </c>
      <c r="G12" s="6"/>
    </row>
    <row r="13" spans="1:7">
      <c r="A13" s="46"/>
      <c r="B13" s="6">
        <v>9.10569</v>
      </c>
      <c r="C13" s="6">
        <v>9.50222</v>
      </c>
      <c r="D13" s="6">
        <v>5.63007</v>
      </c>
      <c r="E13" s="6">
        <v>12.89333</v>
      </c>
      <c r="F13" s="6">
        <v>8.83951</v>
      </c>
      <c r="G13" s="6"/>
    </row>
    <row r="14" spans="1:7">
      <c r="A14" s="46"/>
      <c r="B14" s="6">
        <v>9.79954</v>
      </c>
      <c r="C14" s="6">
        <v>10.22972</v>
      </c>
      <c r="D14" s="6">
        <v>5.3243</v>
      </c>
      <c r="E14" s="6">
        <v>12.94667</v>
      </c>
      <c r="F14" s="6">
        <v>9.05694</v>
      </c>
      <c r="G14" s="6"/>
    </row>
    <row r="18" spans="1:9">
      <c r="A18" s="30" t="s">
        <v>18</v>
      </c>
      <c r="B18" s="6" t="s">
        <v>61</v>
      </c>
      <c r="C18" s="6" t="s">
        <v>62</v>
      </c>
      <c r="D18" s="6" t="s">
        <v>63</v>
      </c>
      <c r="E18" s="6" t="s">
        <v>64</v>
      </c>
      <c r="F18" s="6" t="s">
        <v>65</v>
      </c>
      <c r="G18" s="6" t="s">
        <v>31</v>
      </c>
      <c r="I18" s="30" t="s">
        <v>18</v>
      </c>
    </row>
    <row r="19" spans="1:14">
      <c r="A19" s="46" t="s">
        <v>2</v>
      </c>
      <c r="B19" s="6">
        <v>1.695</v>
      </c>
      <c r="C19" s="6">
        <v>0.951</v>
      </c>
      <c r="D19" s="6">
        <v>1.2381</v>
      </c>
      <c r="E19" s="6">
        <v>2.7455</v>
      </c>
      <c r="F19" s="6">
        <v>2.1121</v>
      </c>
      <c r="G19" s="6">
        <v>1.7655</v>
      </c>
      <c r="J19" s="6" t="s">
        <v>66</v>
      </c>
      <c r="K19" s="6" t="s">
        <v>67</v>
      </c>
      <c r="L19" s="6" t="s">
        <v>194</v>
      </c>
      <c r="M19" s="6" t="s">
        <v>69</v>
      </c>
      <c r="N19" s="6" t="s">
        <v>70</v>
      </c>
    </row>
    <row r="20" spans="1:14">
      <c r="A20" s="46"/>
      <c r="B20" s="6">
        <v>1.5022</v>
      </c>
      <c r="C20" s="6">
        <v>0.8231</v>
      </c>
      <c r="D20" s="6">
        <v>1.3135</v>
      </c>
      <c r="E20" s="6">
        <v>2.3111</v>
      </c>
      <c r="F20" s="6">
        <v>1.9537</v>
      </c>
      <c r="G20" s="6">
        <v>1.8957</v>
      </c>
      <c r="I20" s="6" t="s">
        <v>71</v>
      </c>
      <c r="J20" s="6">
        <v>1.249</v>
      </c>
      <c r="K20" s="6" t="s">
        <v>434</v>
      </c>
      <c r="L20" s="6" t="s">
        <v>73</v>
      </c>
      <c r="M20" s="6" t="s">
        <v>74</v>
      </c>
      <c r="N20" s="6">
        <v>0.024</v>
      </c>
    </row>
    <row r="21" spans="1:14">
      <c r="A21" s="46"/>
      <c r="B21" s="6">
        <v>1.3778</v>
      </c>
      <c r="C21" s="6">
        <v>0.8826</v>
      </c>
      <c r="D21" s="6">
        <v>1.3463</v>
      </c>
      <c r="E21" s="6">
        <v>3.1757</v>
      </c>
      <c r="F21" s="6">
        <v>2.4756</v>
      </c>
      <c r="G21" s="6">
        <v>2.2171</v>
      </c>
      <c r="I21" s="6" t="s">
        <v>75</v>
      </c>
      <c r="J21" s="6">
        <v>0.4567</v>
      </c>
      <c r="K21" s="6" t="s">
        <v>435</v>
      </c>
      <c r="L21" s="6" t="s">
        <v>77</v>
      </c>
      <c r="M21" s="6" t="s">
        <v>41</v>
      </c>
      <c r="N21" s="6">
        <v>0.7429</v>
      </c>
    </row>
    <row r="22" spans="1:14">
      <c r="A22" s="46" t="s">
        <v>3</v>
      </c>
      <c r="B22" s="6">
        <v>2.7904</v>
      </c>
      <c r="C22" s="6">
        <v>1.058</v>
      </c>
      <c r="D22" s="6">
        <v>1.8703</v>
      </c>
      <c r="E22" s="6">
        <v>3.9327</v>
      </c>
      <c r="F22" s="6">
        <v>3.6661</v>
      </c>
      <c r="G22" s="6">
        <v>4.2563</v>
      </c>
      <c r="I22" s="6" t="s">
        <v>78</v>
      </c>
      <c r="J22" s="6">
        <v>-1.834</v>
      </c>
      <c r="K22" s="6" t="s">
        <v>436</v>
      </c>
      <c r="L22" s="6" t="s">
        <v>73</v>
      </c>
      <c r="M22" s="6" t="s">
        <v>39</v>
      </c>
      <c r="N22" s="6">
        <v>0.0004</v>
      </c>
    </row>
    <row r="23" spans="1:14">
      <c r="A23" s="46"/>
      <c r="B23" s="6">
        <v>2.4303</v>
      </c>
      <c r="C23" s="6">
        <v>1.036</v>
      </c>
      <c r="D23" s="6">
        <v>1.7891</v>
      </c>
      <c r="E23" s="6">
        <v>3.6232</v>
      </c>
      <c r="F23" s="6">
        <v>3.0869</v>
      </c>
      <c r="G23" s="6">
        <v>3.952</v>
      </c>
      <c r="I23" s="6" t="s">
        <v>80</v>
      </c>
      <c r="J23" s="6">
        <v>-0.4599</v>
      </c>
      <c r="K23" s="6" t="s">
        <v>437</v>
      </c>
      <c r="L23" s="6" t="s">
        <v>77</v>
      </c>
      <c r="M23" s="6" t="s">
        <v>41</v>
      </c>
      <c r="N23" s="6">
        <v>0.7379</v>
      </c>
    </row>
    <row r="24" spans="1:14">
      <c r="A24" s="46"/>
      <c r="B24" s="6">
        <v>2.3731</v>
      </c>
      <c r="C24" s="6">
        <v>0.3227</v>
      </c>
      <c r="D24" s="6">
        <v>2.068</v>
      </c>
      <c r="E24" s="6">
        <v>2.7237</v>
      </c>
      <c r="F24" s="6">
        <v>4.016</v>
      </c>
      <c r="G24" s="6">
        <v>4.3215</v>
      </c>
      <c r="I24" s="6" t="s">
        <v>421</v>
      </c>
      <c r="J24" s="6">
        <v>-1.409</v>
      </c>
      <c r="K24" s="6" t="s">
        <v>438</v>
      </c>
      <c r="L24" s="6" t="s">
        <v>73</v>
      </c>
      <c r="M24" s="6" t="s">
        <v>40</v>
      </c>
      <c r="N24" s="6">
        <v>0.0087</v>
      </c>
    </row>
    <row r="25" spans="1:7">
      <c r="A25" s="46" t="s">
        <v>4</v>
      </c>
      <c r="B25" s="6">
        <v>3.4657</v>
      </c>
      <c r="C25" s="6">
        <v>1.8262</v>
      </c>
      <c r="D25" s="6">
        <v>2.4501</v>
      </c>
      <c r="E25" s="6">
        <v>5.8143</v>
      </c>
      <c r="F25" s="6">
        <v>3.0775</v>
      </c>
      <c r="G25" s="6">
        <v>4.2989</v>
      </c>
    </row>
    <row r="26" spans="1:7">
      <c r="A26" s="46"/>
      <c r="B26" s="6">
        <v>3.4434</v>
      </c>
      <c r="C26" s="6">
        <v>1.7495</v>
      </c>
      <c r="D26" s="6">
        <v>2.8735</v>
      </c>
      <c r="E26" s="6">
        <v>6.2909</v>
      </c>
      <c r="F26" s="6">
        <v>3.4332</v>
      </c>
      <c r="G26" s="6">
        <v>4.7428</v>
      </c>
    </row>
    <row r="27" spans="1:7">
      <c r="A27" s="46"/>
      <c r="B27" s="6">
        <v>3.9294</v>
      </c>
      <c r="C27" s="6">
        <v>2.0497</v>
      </c>
      <c r="D27" s="6">
        <v>3.3204</v>
      </c>
      <c r="E27" s="6">
        <v>7.2861</v>
      </c>
      <c r="F27" s="6">
        <v>3.7577</v>
      </c>
      <c r="G27" s="6">
        <v>4.9781</v>
      </c>
    </row>
    <row r="28" spans="1:7">
      <c r="A28" s="46" t="s">
        <v>5</v>
      </c>
      <c r="B28" s="6">
        <v>2.8909</v>
      </c>
      <c r="C28" s="6">
        <v>1.7619</v>
      </c>
      <c r="D28" s="6">
        <v>2.1491</v>
      </c>
      <c r="E28" s="6">
        <v>4.099</v>
      </c>
      <c r="F28" s="6">
        <v>3.2303</v>
      </c>
      <c r="G28" s="6">
        <v>5.3537</v>
      </c>
    </row>
    <row r="29" spans="1:7">
      <c r="A29" s="46"/>
      <c r="B29" s="6">
        <v>2.8619</v>
      </c>
      <c r="C29" s="6">
        <v>2.0275</v>
      </c>
      <c r="D29" s="6">
        <v>2.6565</v>
      </c>
      <c r="E29" s="6">
        <v>5.7296</v>
      </c>
      <c r="F29" s="6">
        <v>2.5034</v>
      </c>
      <c r="G29" s="6">
        <v>4.2671</v>
      </c>
    </row>
    <row r="30" spans="1:7">
      <c r="A30" s="46"/>
      <c r="B30" s="6">
        <v>2.9361</v>
      </c>
      <c r="C30" s="6">
        <v>2.2193</v>
      </c>
      <c r="D30" s="6">
        <v>3.1408</v>
      </c>
      <c r="E30" s="6">
        <v>5.9702</v>
      </c>
      <c r="F30" s="6">
        <v>3.9025</v>
      </c>
      <c r="G30" s="6">
        <v>6.5513</v>
      </c>
    </row>
  </sheetData>
  <mergeCells count="8">
    <mergeCell ref="A3:A5"/>
    <mergeCell ref="A6:A8"/>
    <mergeCell ref="A9:A11"/>
    <mergeCell ref="A12:A14"/>
    <mergeCell ref="A19:A21"/>
    <mergeCell ref="A22:A24"/>
    <mergeCell ref="A25:A27"/>
    <mergeCell ref="A28:A30"/>
  </mergeCells>
  <pageMargins left="0.75" right="0.75" top="1" bottom="1" header="0.5" footer="0.5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1"/>
  <sheetViews>
    <sheetView zoomScale="85" zoomScaleNormal="85" workbookViewId="0">
      <selection activeCell="B10" sqref="B10"/>
    </sheetView>
  </sheetViews>
  <sheetFormatPr defaultColWidth="9" defaultRowHeight="12.75"/>
  <cols>
    <col min="1" max="1" width="16.3333333333333" style="32" customWidth="1"/>
    <col min="2" max="13" width="9.33333333333333" style="32"/>
    <col min="14" max="22" width="9" style="32"/>
    <col min="23" max="23" width="16.775" style="32" customWidth="1"/>
    <col min="24" max="24" width="25.5583333333333" style="32" customWidth="1"/>
    <col min="25" max="29" width="16" style="32" customWidth="1"/>
    <col min="30" max="16384" width="9" style="32"/>
  </cols>
  <sheetData>
    <row r="1" spans="1:1">
      <c r="A1" s="46" t="s">
        <v>19</v>
      </c>
    </row>
    <row r="2" spans="2:29">
      <c r="B2" s="32" t="s">
        <v>26</v>
      </c>
      <c r="F2" s="32" t="s">
        <v>27</v>
      </c>
      <c r="J2" s="32" t="s">
        <v>28</v>
      </c>
      <c r="N2" s="32" t="s">
        <v>29</v>
      </c>
      <c r="R2" s="32" t="s">
        <v>30</v>
      </c>
      <c r="Y2" s="6" t="s">
        <v>66</v>
      </c>
      <c r="Z2" s="6" t="s">
        <v>67</v>
      </c>
      <c r="AA2" s="6" t="s">
        <v>194</v>
      </c>
      <c r="AB2" s="6" t="s">
        <v>69</v>
      </c>
      <c r="AC2" s="6" t="s">
        <v>70</v>
      </c>
    </row>
    <row r="3" spans="2:29">
      <c r="B3" s="32" t="s">
        <v>328</v>
      </c>
      <c r="C3" s="32" t="s">
        <v>186</v>
      </c>
      <c r="D3" s="32" t="s">
        <v>328</v>
      </c>
      <c r="E3" s="32" t="s">
        <v>186</v>
      </c>
      <c r="F3" s="32" t="s">
        <v>328</v>
      </c>
      <c r="G3" s="32" t="s">
        <v>186</v>
      </c>
      <c r="H3" s="32" t="s">
        <v>328</v>
      </c>
      <c r="I3" s="32" t="s">
        <v>186</v>
      </c>
      <c r="J3" s="32" t="s">
        <v>328</v>
      </c>
      <c r="K3" s="32" t="s">
        <v>186</v>
      </c>
      <c r="L3" s="32" t="s">
        <v>328</v>
      </c>
      <c r="M3" s="32" t="s">
        <v>186</v>
      </c>
      <c r="N3" s="32" t="s">
        <v>328</v>
      </c>
      <c r="O3" s="32" t="s">
        <v>186</v>
      </c>
      <c r="P3" s="32" t="s">
        <v>328</v>
      </c>
      <c r="Q3" s="32" t="s">
        <v>186</v>
      </c>
      <c r="R3" s="32" t="s">
        <v>328</v>
      </c>
      <c r="S3" s="32" t="s">
        <v>186</v>
      </c>
      <c r="T3" s="32" t="s">
        <v>328</v>
      </c>
      <c r="U3" s="32" t="s">
        <v>186</v>
      </c>
      <c r="W3" s="49" t="s">
        <v>439</v>
      </c>
      <c r="X3" s="32" t="s">
        <v>26</v>
      </c>
      <c r="Y3" s="6">
        <v>0</v>
      </c>
      <c r="Z3" s="6" t="s">
        <v>440</v>
      </c>
      <c r="AA3" s="6" t="s">
        <v>77</v>
      </c>
      <c r="AB3" s="6" t="s">
        <v>41</v>
      </c>
      <c r="AC3" s="6">
        <v>0.9999</v>
      </c>
    </row>
    <row r="4" spans="1:29">
      <c r="A4" s="32" t="s">
        <v>428</v>
      </c>
      <c r="B4" s="133" t="s">
        <v>441</v>
      </c>
      <c r="C4" s="133" t="s">
        <v>441</v>
      </c>
      <c r="D4" s="133" t="s">
        <v>442</v>
      </c>
      <c r="E4" s="133" t="s">
        <v>442</v>
      </c>
      <c r="F4" s="133" t="s">
        <v>441</v>
      </c>
      <c r="G4" s="133" t="s">
        <v>441</v>
      </c>
      <c r="H4" s="133" t="s">
        <v>442</v>
      </c>
      <c r="I4" s="133" t="s">
        <v>442</v>
      </c>
      <c r="J4" s="133" t="s">
        <v>441</v>
      </c>
      <c r="K4" s="133" t="s">
        <v>441</v>
      </c>
      <c r="L4" s="133" t="s">
        <v>442</v>
      </c>
      <c r="M4" s="133" t="s">
        <v>442</v>
      </c>
      <c r="N4" s="133" t="s">
        <v>441</v>
      </c>
      <c r="O4" s="133" t="s">
        <v>441</v>
      </c>
      <c r="P4" s="133" t="s">
        <v>442</v>
      </c>
      <c r="Q4" s="133" t="s">
        <v>442</v>
      </c>
      <c r="R4" s="133" t="s">
        <v>441</v>
      </c>
      <c r="S4" s="133" t="s">
        <v>441</v>
      </c>
      <c r="T4" s="133" t="s">
        <v>442</v>
      </c>
      <c r="U4" s="133" t="s">
        <v>442</v>
      </c>
      <c r="W4" s="49"/>
      <c r="X4" s="32" t="s">
        <v>27</v>
      </c>
      <c r="Y4" s="6">
        <v>-0.0141</v>
      </c>
      <c r="Z4" s="6" t="s">
        <v>443</v>
      </c>
      <c r="AA4" s="6" t="s">
        <v>77</v>
      </c>
      <c r="AB4" s="6" t="s">
        <v>41</v>
      </c>
      <c r="AC4" s="6">
        <v>0.6207</v>
      </c>
    </row>
    <row r="5" spans="2:29">
      <c r="B5" s="6">
        <v>0.0229</v>
      </c>
      <c r="C5" s="6">
        <v>0.2544</v>
      </c>
      <c r="D5" s="6">
        <v>0.0232</v>
      </c>
      <c r="E5" s="6">
        <v>0.2284</v>
      </c>
      <c r="F5" s="6">
        <v>0.009</v>
      </c>
      <c r="G5" s="6">
        <v>0.0788</v>
      </c>
      <c r="H5" s="6">
        <v>0.0069</v>
      </c>
      <c r="I5" s="6">
        <v>0.0721</v>
      </c>
      <c r="J5" s="6">
        <v>0.0128</v>
      </c>
      <c r="K5" s="6">
        <v>0.1728</v>
      </c>
      <c r="L5" s="6">
        <v>0.0098</v>
      </c>
      <c r="M5" s="6">
        <v>0.1431</v>
      </c>
      <c r="N5" s="6">
        <v>0.0147</v>
      </c>
      <c r="O5" s="6">
        <v>0.0936</v>
      </c>
      <c r="P5" s="6">
        <v>0.0071</v>
      </c>
      <c r="Q5" s="6">
        <v>0.0835</v>
      </c>
      <c r="R5" s="6">
        <v>0.0314</v>
      </c>
      <c r="S5" s="6">
        <v>0.1235</v>
      </c>
      <c r="T5" s="6">
        <v>0.0246</v>
      </c>
      <c r="U5" s="6">
        <v>0.1093</v>
      </c>
      <c r="W5" s="49"/>
      <c r="X5" s="32" t="s">
        <v>28</v>
      </c>
      <c r="Y5" s="6">
        <v>-0.0047</v>
      </c>
      <c r="Z5" s="6" t="s">
        <v>444</v>
      </c>
      <c r="AA5" s="6" t="s">
        <v>77</v>
      </c>
      <c r="AB5" s="6" t="s">
        <v>41</v>
      </c>
      <c r="AC5" s="6">
        <v>0.9775</v>
      </c>
    </row>
    <row r="6" spans="2:29">
      <c r="B6" s="6">
        <v>0.0202</v>
      </c>
      <c r="C6" s="6">
        <v>0.23</v>
      </c>
      <c r="D6" s="6">
        <v>0.0243</v>
      </c>
      <c r="E6" s="6">
        <v>0.2008</v>
      </c>
      <c r="F6" s="6">
        <v>-0.0013</v>
      </c>
      <c r="G6" s="6">
        <v>0.0413</v>
      </c>
      <c r="H6" s="6">
        <v>0.0011</v>
      </c>
      <c r="I6" s="6">
        <v>0.0536</v>
      </c>
      <c r="J6" s="6">
        <v>0.0121</v>
      </c>
      <c r="K6" s="6">
        <v>0.1677</v>
      </c>
      <c r="L6" s="6">
        <v>0.0091</v>
      </c>
      <c r="M6" s="6">
        <v>0.1316</v>
      </c>
      <c r="N6" s="6">
        <v>0.0181</v>
      </c>
      <c r="O6" s="6">
        <v>0.0865</v>
      </c>
      <c r="P6" s="6">
        <v>0.0157</v>
      </c>
      <c r="Q6" s="6">
        <v>0.0834</v>
      </c>
      <c r="R6" s="6">
        <v>0.0351</v>
      </c>
      <c r="S6" s="6">
        <v>0.1166</v>
      </c>
      <c r="T6" s="6">
        <v>0.0109</v>
      </c>
      <c r="U6" s="6">
        <v>0.095</v>
      </c>
      <c r="W6" s="49"/>
      <c r="X6" s="6" t="s">
        <v>29</v>
      </c>
      <c r="Y6" s="6">
        <v>0.001325</v>
      </c>
      <c r="Z6" s="6" t="s">
        <v>445</v>
      </c>
      <c r="AA6" s="6" t="s">
        <v>77</v>
      </c>
      <c r="AB6" s="6" t="s">
        <v>41</v>
      </c>
      <c r="AC6" s="6">
        <v>0.9795</v>
      </c>
    </row>
    <row r="7" spans="2:29">
      <c r="B7" s="6">
        <v>0.0168</v>
      </c>
      <c r="C7" s="6">
        <v>0.1967</v>
      </c>
      <c r="D7" s="6">
        <v>0.0389</v>
      </c>
      <c r="E7" s="6">
        <v>0.2065</v>
      </c>
      <c r="F7" s="6">
        <v>0.0125</v>
      </c>
      <c r="G7" s="6">
        <v>0.0902</v>
      </c>
      <c r="H7" s="6">
        <v>0.0201</v>
      </c>
      <c r="I7" s="6">
        <v>0.1184</v>
      </c>
      <c r="J7" s="6">
        <v>0.0088</v>
      </c>
      <c r="K7" s="6">
        <v>0.1655</v>
      </c>
      <c r="L7" s="6">
        <v>0.0171</v>
      </c>
      <c r="M7" s="6">
        <v>0.2176</v>
      </c>
      <c r="N7" s="6">
        <v>0.0191</v>
      </c>
      <c r="O7" s="6">
        <v>0.0747</v>
      </c>
      <c r="P7" s="6">
        <v>0.017</v>
      </c>
      <c r="Q7" s="6">
        <v>0.0888</v>
      </c>
      <c r="R7" s="6">
        <v>0.0246</v>
      </c>
      <c r="S7" s="6">
        <v>0.0975</v>
      </c>
      <c r="T7" s="6">
        <v>0.0331</v>
      </c>
      <c r="U7" s="6">
        <v>0.116</v>
      </c>
      <c r="W7" s="49"/>
      <c r="X7" s="6" t="s">
        <v>30</v>
      </c>
      <c r="Y7" s="6">
        <v>-0.0029</v>
      </c>
      <c r="Z7" s="6" t="s">
        <v>446</v>
      </c>
      <c r="AA7" s="6" t="s">
        <v>77</v>
      </c>
      <c r="AB7" s="6" t="s">
        <v>41</v>
      </c>
      <c r="AC7" s="6">
        <v>0.9738</v>
      </c>
    </row>
    <row r="8" spans="2:21">
      <c r="B8" s="6">
        <v>0.0204</v>
      </c>
      <c r="C8" s="6">
        <v>0.178</v>
      </c>
      <c r="D8" s="6">
        <v>0.0283</v>
      </c>
      <c r="E8" s="6">
        <v>0.2234</v>
      </c>
      <c r="F8" s="6">
        <v>0.0086</v>
      </c>
      <c r="G8" s="6">
        <v>0.0849</v>
      </c>
      <c r="H8" s="6">
        <v>0.0041</v>
      </c>
      <c r="I8" s="6">
        <v>0.1075</v>
      </c>
      <c r="J8" s="6">
        <v>0.0238</v>
      </c>
      <c r="K8" s="6">
        <v>0.1572</v>
      </c>
      <c r="L8" s="6">
        <v>0.0216</v>
      </c>
      <c r="M8" s="6">
        <v>0.1897</v>
      </c>
      <c r="N8" s="6">
        <v>0.0167</v>
      </c>
      <c r="O8" s="6">
        <v>0.0978</v>
      </c>
      <c r="P8" s="6">
        <v>0.0183</v>
      </c>
      <c r="Q8" s="6">
        <v>0.0916</v>
      </c>
      <c r="R8" s="6">
        <v>0.0324</v>
      </c>
      <c r="S8" s="6">
        <v>0.1117</v>
      </c>
      <c r="T8" s="6">
        <v>0.0184</v>
      </c>
      <c r="U8" s="6">
        <v>0.1406</v>
      </c>
    </row>
    <row r="10" spans="1:1">
      <c r="A10" s="46" t="s">
        <v>447</v>
      </c>
    </row>
    <row r="11" spans="2:29">
      <c r="B11" s="32" t="s">
        <v>26</v>
      </c>
      <c r="F11" s="32" t="s">
        <v>27</v>
      </c>
      <c r="J11" s="32" t="s">
        <v>28</v>
      </c>
      <c r="N11" s="32" t="s">
        <v>29</v>
      </c>
      <c r="R11" s="32" t="s">
        <v>30</v>
      </c>
      <c r="X11" s="32" t="s">
        <v>448</v>
      </c>
      <c r="Y11" s="6" t="s">
        <v>66</v>
      </c>
      <c r="Z11" s="6" t="s">
        <v>67</v>
      </c>
      <c r="AA11" s="6" t="s">
        <v>194</v>
      </c>
      <c r="AB11" s="6" t="s">
        <v>69</v>
      </c>
      <c r="AC11" s="6" t="s">
        <v>70</v>
      </c>
    </row>
    <row r="12" spans="1:29">
      <c r="A12" s="32" t="s">
        <v>428</v>
      </c>
      <c r="B12" s="133" t="s">
        <v>441</v>
      </c>
      <c r="C12" s="133" t="s">
        <v>441</v>
      </c>
      <c r="D12" s="133" t="s">
        <v>442</v>
      </c>
      <c r="E12" s="133" t="s">
        <v>442</v>
      </c>
      <c r="F12" s="133" t="s">
        <v>441</v>
      </c>
      <c r="G12" s="133" t="s">
        <v>441</v>
      </c>
      <c r="H12" s="133" t="s">
        <v>442</v>
      </c>
      <c r="I12" s="133" t="s">
        <v>442</v>
      </c>
      <c r="J12" s="133" t="s">
        <v>441</v>
      </c>
      <c r="K12" s="133" t="s">
        <v>441</v>
      </c>
      <c r="L12" s="133" t="s">
        <v>442</v>
      </c>
      <c r="M12" s="133" t="s">
        <v>442</v>
      </c>
      <c r="N12" s="133" t="s">
        <v>441</v>
      </c>
      <c r="O12" s="133" t="s">
        <v>441</v>
      </c>
      <c r="P12" s="133" t="s">
        <v>442</v>
      </c>
      <c r="Q12" s="133" t="s">
        <v>442</v>
      </c>
      <c r="R12" s="133" t="s">
        <v>441</v>
      </c>
      <c r="S12" s="133" t="s">
        <v>441</v>
      </c>
      <c r="T12" s="133" t="s">
        <v>442</v>
      </c>
      <c r="U12" s="133" t="s">
        <v>442</v>
      </c>
      <c r="W12" s="32" t="s">
        <v>26</v>
      </c>
      <c r="X12" s="32" t="s">
        <v>449</v>
      </c>
      <c r="Y12" s="6">
        <v>-0.1409</v>
      </c>
      <c r="Z12" s="6" t="s">
        <v>450</v>
      </c>
      <c r="AA12" s="6" t="s">
        <v>77</v>
      </c>
      <c r="AB12" s="6" t="s">
        <v>41</v>
      </c>
      <c r="AC12" s="6">
        <v>0.8872</v>
      </c>
    </row>
    <row r="13" spans="1:29">
      <c r="A13" s="46" t="s">
        <v>2</v>
      </c>
      <c r="B13" s="47">
        <v>2.2251</v>
      </c>
      <c r="C13" s="47">
        <v>2.263</v>
      </c>
      <c r="D13" s="47">
        <v>1.705</v>
      </c>
      <c r="E13" s="47">
        <v>2.0602</v>
      </c>
      <c r="F13" s="47">
        <v>0.9501</v>
      </c>
      <c r="G13" s="47">
        <v>0.8138</v>
      </c>
      <c r="H13" s="47">
        <v>1.1036</v>
      </c>
      <c r="I13" s="47">
        <v>1.1469</v>
      </c>
      <c r="J13" s="47">
        <v>1.6508</v>
      </c>
      <c r="K13" s="47">
        <v>1.4745</v>
      </c>
      <c r="L13" s="47">
        <v>1.4148</v>
      </c>
      <c r="M13" s="47">
        <v>1.4149</v>
      </c>
      <c r="N13" s="47">
        <v>7.8624</v>
      </c>
      <c r="O13" s="47">
        <v>5.5327</v>
      </c>
      <c r="P13" s="47">
        <v>6.0503</v>
      </c>
      <c r="Q13" s="47">
        <v>5.4071</v>
      </c>
      <c r="R13" s="47">
        <v>6.509</v>
      </c>
      <c r="S13" s="47">
        <v>5.4517</v>
      </c>
      <c r="T13" s="47">
        <v>5.1502</v>
      </c>
      <c r="U13" s="47">
        <v>4.6364</v>
      </c>
      <c r="X13" s="32" t="s">
        <v>451</v>
      </c>
      <c r="Y13" s="6">
        <v>0.122</v>
      </c>
      <c r="Z13" s="6" t="s">
        <v>452</v>
      </c>
      <c r="AA13" s="6" t="s">
        <v>77</v>
      </c>
      <c r="AB13" s="6" t="s">
        <v>41</v>
      </c>
      <c r="AC13" s="6">
        <v>0.9221</v>
      </c>
    </row>
    <row r="14" spans="1:29">
      <c r="A14" s="46"/>
      <c r="B14" s="47">
        <v>2.3024</v>
      </c>
      <c r="C14" s="47">
        <v>2.08</v>
      </c>
      <c r="D14" s="47">
        <v>1.9611</v>
      </c>
      <c r="E14" s="47">
        <v>2.14</v>
      </c>
      <c r="F14" s="47">
        <v>0.8525</v>
      </c>
      <c r="G14" s="47">
        <v>0.813</v>
      </c>
      <c r="H14" s="47">
        <v>1.0885</v>
      </c>
      <c r="I14" s="47">
        <v>1.1608</v>
      </c>
      <c r="J14" s="47">
        <v>1.5283</v>
      </c>
      <c r="K14" s="47">
        <v>1.3976</v>
      </c>
      <c r="L14" s="47">
        <v>1.2834</v>
      </c>
      <c r="M14" s="47">
        <v>1.5347</v>
      </c>
      <c r="N14" s="47">
        <v>6.0103</v>
      </c>
      <c r="O14" s="47">
        <v>6.0094</v>
      </c>
      <c r="P14" s="47">
        <v>5.7678</v>
      </c>
      <c r="Q14" s="47">
        <v>5.8781</v>
      </c>
      <c r="R14" s="47">
        <v>5.5242</v>
      </c>
      <c r="S14" s="47">
        <v>5.6531</v>
      </c>
      <c r="T14" s="47">
        <v>5.2172</v>
      </c>
      <c r="U14" s="47">
        <v>5.4077</v>
      </c>
      <c r="X14" s="32" t="s">
        <v>453</v>
      </c>
      <c r="Y14" s="6">
        <v>-0.03098</v>
      </c>
      <c r="Z14" s="6" t="s">
        <v>454</v>
      </c>
      <c r="AA14" s="6" t="s">
        <v>77</v>
      </c>
      <c r="AB14" s="6" t="s">
        <v>41</v>
      </c>
      <c r="AC14" s="6">
        <v>0.9985</v>
      </c>
    </row>
    <row r="15" spans="1:29">
      <c r="A15" s="46"/>
      <c r="B15" s="47">
        <v>2.7689</v>
      </c>
      <c r="C15" s="47">
        <v>2.5002</v>
      </c>
      <c r="D15" s="47">
        <v>1.8511</v>
      </c>
      <c r="E15" s="47">
        <v>2.1981</v>
      </c>
      <c r="F15" s="47">
        <v>0.8758</v>
      </c>
      <c r="G15" s="47">
        <v>0.8261</v>
      </c>
      <c r="H15" s="47">
        <v>0.9815</v>
      </c>
      <c r="I15" s="47">
        <v>1.6085</v>
      </c>
      <c r="J15" s="47">
        <v>1.4603</v>
      </c>
      <c r="K15" s="47">
        <v>1.555</v>
      </c>
      <c r="L15" s="47">
        <v>1.4213</v>
      </c>
      <c r="M15" s="47">
        <v>1.6584</v>
      </c>
      <c r="N15" s="47">
        <v>5.7426</v>
      </c>
      <c r="O15" s="47">
        <v>6.0106</v>
      </c>
      <c r="P15" s="47">
        <v>5.3169</v>
      </c>
      <c r="Q15" s="47">
        <v>7.5029</v>
      </c>
      <c r="R15" s="47">
        <v>4.8738</v>
      </c>
      <c r="S15" s="47">
        <v>4.9043</v>
      </c>
      <c r="T15" s="47">
        <v>5.3673</v>
      </c>
      <c r="U15" s="47">
        <v>5.6486</v>
      </c>
      <c r="W15" s="32" t="s">
        <v>27</v>
      </c>
      <c r="X15" s="32" t="s">
        <v>449</v>
      </c>
      <c r="Y15" s="6">
        <v>-0.02851</v>
      </c>
      <c r="Z15" s="6" t="s">
        <v>455</v>
      </c>
      <c r="AA15" s="6" t="s">
        <v>77</v>
      </c>
      <c r="AB15" s="6" t="s">
        <v>41</v>
      </c>
      <c r="AC15" s="6">
        <v>0.9947</v>
      </c>
    </row>
    <row r="16" spans="1:29">
      <c r="A16" s="46" t="s">
        <v>3</v>
      </c>
      <c r="B16" s="47">
        <v>1.4591</v>
      </c>
      <c r="C16" s="47">
        <v>1.2424</v>
      </c>
      <c r="D16" s="47">
        <v>1.132</v>
      </c>
      <c r="E16" s="47">
        <v>1.3776</v>
      </c>
      <c r="F16" s="47">
        <v>0.362</v>
      </c>
      <c r="G16" s="47">
        <v>0.2907</v>
      </c>
      <c r="H16" s="47">
        <v>0.3302</v>
      </c>
      <c r="I16" s="47">
        <v>0.4344</v>
      </c>
      <c r="J16" s="47">
        <v>0.5577</v>
      </c>
      <c r="K16" s="47">
        <v>0.4656</v>
      </c>
      <c r="L16" s="47">
        <v>0.5474</v>
      </c>
      <c r="M16" s="47">
        <v>0.6048</v>
      </c>
      <c r="N16" s="47">
        <v>3.5756</v>
      </c>
      <c r="O16" s="47">
        <v>3.2369</v>
      </c>
      <c r="P16" s="47">
        <v>2.4128</v>
      </c>
      <c r="Q16" s="47">
        <v>3.18</v>
      </c>
      <c r="R16" s="47">
        <v>3.2021</v>
      </c>
      <c r="S16" s="47">
        <v>2.8337</v>
      </c>
      <c r="T16" s="47">
        <v>3.0737</v>
      </c>
      <c r="U16" s="47">
        <v>3.2001</v>
      </c>
      <c r="X16" s="32" t="s">
        <v>451</v>
      </c>
      <c r="Y16" s="6">
        <v>-0.08834</v>
      </c>
      <c r="Z16" s="6" t="s">
        <v>456</v>
      </c>
      <c r="AA16" s="6" t="s">
        <v>77</v>
      </c>
      <c r="AB16" s="6" t="s">
        <v>41</v>
      </c>
      <c r="AC16" s="6">
        <v>0.8763</v>
      </c>
    </row>
    <row r="17" spans="1:29">
      <c r="A17" s="46"/>
      <c r="B17" s="47">
        <v>1.4618</v>
      </c>
      <c r="C17" s="47">
        <v>1.3415</v>
      </c>
      <c r="D17" s="47">
        <v>1.1234</v>
      </c>
      <c r="E17" s="47">
        <v>1.2386</v>
      </c>
      <c r="F17" s="47">
        <v>0.3038</v>
      </c>
      <c r="G17" s="47">
        <v>0.3073</v>
      </c>
      <c r="H17" s="47">
        <v>0.3766</v>
      </c>
      <c r="I17" s="47">
        <v>0.4036</v>
      </c>
      <c r="J17" s="47">
        <v>0.5937</v>
      </c>
      <c r="K17" s="47">
        <v>0.523</v>
      </c>
      <c r="L17" s="47">
        <v>0.5318</v>
      </c>
      <c r="M17" s="47">
        <v>0.5761</v>
      </c>
      <c r="N17" s="47">
        <v>2.9722</v>
      </c>
      <c r="O17" s="47">
        <v>2.4526</v>
      </c>
      <c r="P17" s="47">
        <v>2.7154</v>
      </c>
      <c r="Q17" s="47">
        <v>3.1415</v>
      </c>
      <c r="R17" s="47">
        <v>3.2132</v>
      </c>
      <c r="S17" s="47">
        <v>3.0013</v>
      </c>
      <c r="T17" s="47">
        <v>3.0972</v>
      </c>
      <c r="U17" s="47">
        <v>3.4628</v>
      </c>
      <c r="X17" s="32" t="s">
        <v>453</v>
      </c>
      <c r="Y17" s="6">
        <v>-0.1763</v>
      </c>
      <c r="Z17" s="6" t="s">
        <v>457</v>
      </c>
      <c r="AA17" s="6" t="s">
        <v>77</v>
      </c>
      <c r="AB17" s="6" t="s">
        <v>41</v>
      </c>
      <c r="AC17" s="6">
        <v>0.4862</v>
      </c>
    </row>
    <row r="18" spans="1:29">
      <c r="A18" s="46"/>
      <c r="B18" s="47">
        <v>1.2755</v>
      </c>
      <c r="C18" s="47">
        <v>1.1552</v>
      </c>
      <c r="D18" s="47">
        <v>1.3248</v>
      </c>
      <c r="E18" s="47">
        <v>1.5746</v>
      </c>
      <c r="F18" s="47">
        <v>0.2909</v>
      </c>
      <c r="G18" s="47">
        <v>0.3507</v>
      </c>
      <c r="H18" s="47">
        <v>0.4308</v>
      </c>
      <c r="I18" s="47">
        <v>0.5937</v>
      </c>
      <c r="J18" s="47">
        <v>0.4402</v>
      </c>
      <c r="K18" s="47">
        <v>0.4218</v>
      </c>
      <c r="L18" s="47">
        <v>0.4874</v>
      </c>
      <c r="M18" s="47">
        <v>0.7211</v>
      </c>
      <c r="N18" s="47">
        <v>2.7197</v>
      </c>
      <c r="O18" s="47">
        <v>2.6052</v>
      </c>
      <c r="P18" s="47">
        <v>3.1134</v>
      </c>
      <c r="Q18" s="47">
        <v>3.2636</v>
      </c>
      <c r="R18" s="47">
        <v>3.1895</v>
      </c>
      <c r="S18" s="47">
        <v>2.4806</v>
      </c>
      <c r="T18" s="47">
        <v>2.8917</v>
      </c>
      <c r="U18" s="47">
        <v>4.3204</v>
      </c>
      <c r="W18" s="32" t="s">
        <v>28</v>
      </c>
      <c r="X18" s="32" t="s">
        <v>449</v>
      </c>
      <c r="Y18" s="6">
        <v>-0.0658</v>
      </c>
      <c r="Z18" s="6" t="s">
        <v>458</v>
      </c>
      <c r="AA18" s="6" t="s">
        <v>77</v>
      </c>
      <c r="AB18" s="6" t="s">
        <v>41</v>
      </c>
      <c r="AC18" s="6">
        <v>0.9696</v>
      </c>
    </row>
    <row r="19" spans="1:29">
      <c r="A19" s="46" t="s">
        <v>4</v>
      </c>
      <c r="B19" s="47">
        <v>0.918533</v>
      </c>
      <c r="C19" s="47">
        <v>0.556133</v>
      </c>
      <c r="D19" s="47">
        <v>0.658333</v>
      </c>
      <c r="E19" s="47">
        <v>0.674267</v>
      </c>
      <c r="F19" s="47">
        <v>0.234733</v>
      </c>
      <c r="G19" s="47">
        <v>0.1806</v>
      </c>
      <c r="H19" s="47">
        <v>0.254</v>
      </c>
      <c r="I19" s="47">
        <v>0.230867</v>
      </c>
      <c r="J19" s="47">
        <v>0.475533</v>
      </c>
      <c r="K19" s="47">
        <v>0.393733</v>
      </c>
      <c r="L19" s="47">
        <v>0.4086</v>
      </c>
      <c r="M19" s="47">
        <v>0.449733</v>
      </c>
      <c r="N19" s="47">
        <v>2.253333</v>
      </c>
      <c r="O19" s="47">
        <v>1.572867</v>
      </c>
      <c r="P19" s="47">
        <v>1.9684</v>
      </c>
      <c r="Q19" s="47">
        <v>2.2396</v>
      </c>
      <c r="R19" s="47">
        <v>1.193067</v>
      </c>
      <c r="S19" s="47">
        <v>1.370467</v>
      </c>
      <c r="T19" s="47">
        <v>1.397267</v>
      </c>
      <c r="U19" s="47">
        <v>1.071267</v>
      </c>
      <c r="X19" s="32" t="s">
        <v>451</v>
      </c>
      <c r="Y19" s="6">
        <v>-0.003561</v>
      </c>
      <c r="Z19" s="6" t="s">
        <v>459</v>
      </c>
      <c r="AA19" s="6" t="s">
        <v>77</v>
      </c>
      <c r="AB19" s="6" t="s">
        <v>41</v>
      </c>
      <c r="AC19" s="6">
        <v>0.9999</v>
      </c>
    </row>
    <row r="20" spans="1:29">
      <c r="A20" s="46"/>
      <c r="B20" s="47">
        <v>0.8848</v>
      </c>
      <c r="C20" s="47">
        <v>0.712533</v>
      </c>
      <c r="D20" s="47">
        <v>0.9158</v>
      </c>
      <c r="E20" s="47">
        <v>0.663533</v>
      </c>
      <c r="F20" s="47">
        <v>0.201533</v>
      </c>
      <c r="G20" s="47">
        <v>0.208667</v>
      </c>
      <c r="H20" s="47">
        <v>0.229733</v>
      </c>
      <c r="I20" s="47">
        <v>0.2114</v>
      </c>
      <c r="J20" s="47">
        <v>0.4614</v>
      </c>
      <c r="K20" s="47">
        <v>0.411</v>
      </c>
      <c r="L20" s="47">
        <v>0.479733</v>
      </c>
      <c r="M20" s="47">
        <v>0.456533</v>
      </c>
      <c r="N20" s="47">
        <v>1.5768</v>
      </c>
      <c r="O20" s="47">
        <v>1.869133</v>
      </c>
      <c r="P20" s="47">
        <v>2.110067</v>
      </c>
      <c r="Q20" s="47">
        <v>1.657</v>
      </c>
      <c r="R20" s="47">
        <v>1.167333</v>
      </c>
      <c r="S20" s="47">
        <v>1.1996</v>
      </c>
      <c r="T20" s="47">
        <v>1.088067</v>
      </c>
      <c r="U20" s="47">
        <v>1.3236</v>
      </c>
      <c r="X20" s="32" t="s">
        <v>453</v>
      </c>
      <c r="Y20" s="6">
        <v>-0.07803</v>
      </c>
      <c r="Z20" s="6" t="s">
        <v>460</v>
      </c>
      <c r="AA20" s="6" t="s">
        <v>77</v>
      </c>
      <c r="AB20" s="6" t="s">
        <v>41</v>
      </c>
      <c r="AC20" s="6">
        <v>0.9512</v>
      </c>
    </row>
    <row r="21" spans="1:29">
      <c r="A21" s="46"/>
      <c r="B21" s="47">
        <v>0.836733</v>
      </c>
      <c r="C21" s="47">
        <v>0.657067</v>
      </c>
      <c r="D21" s="47">
        <v>0.6228</v>
      </c>
      <c r="E21" s="47">
        <v>0.729667</v>
      </c>
      <c r="F21" s="47">
        <v>0.200933</v>
      </c>
      <c r="G21" s="47">
        <v>0.199333</v>
      </c>
      <c r="H21" s="47">
        <v>0.2172</v>
      </c>
      <c r="I21" s="47">
        <v>0.281467</v>
      </c>
      <c r="J21" s="47">
        <v>0.4516</v>
      </c>
      <c r="K21" s="47">
        <v>0.3702</v>
      </c>
      <c r="L21" s="47">
        <v>0.575267</v>
      </c>
      <c r="M21" s="47">
        <v>0.5146</v>
      </c>
      <c r="N21" s="47">
        <v>1.757867</v>
      </c>
      <c r="O21" s="47">
        <v>1.3742</v>
      </c>
      <c r="P21" s="47">
        <v>1.523333</v>
      </c>
      <c r="Q21" s="47">
        <v>2.061667</v>
      </c>
      <c r="R21" s="47">
        <v>1.6328</v>
      </c>
      <c r="S21" s="47">
        <v>1.015333</v>
      </c>
      <c r="T21" s="47">
        <v>1.286667</v>
      </c>
      <c r="U21" s="47">
        <v>1.544333</v>
      </c>
      <c r="W21" s="32" t="s">
        <v>29</v>
      </c>
      <c r="X21" s="32" t="s">
        <v>449</v>
      </c>
      <c r="Y21" s="6">
        <v>-0.4226</v>
      </c>
      <c r="Z21" s="6" t="s">
        <v>461</v>
      </c>
      <c r="AA21" s="6" t="s">
        <v>77</v>
      </c>
      <c r="AB21" s="6" t="s">
        <v>41</v>
      </c>
      <c r="AC21" s="6">
        <v>0.8984</v>
      </c>
    </row>
    <row r="22" spans="1:29">
      <c r="A22" s="46" t="s">
        <v>5</v>
      </c>
      <c r="B22" s="47">
        <v>1.079867</v>
      </c>
      <c r="C22" s="47">
        <v>0.869733</v>
      </c>
      <c r="D22" s="47">
        <v>0.8188</v>
      </c>
      <c r="E22" s="47">
        <v>0.893333</v>
      </c>
      <c r="F22" s="47">
        <v>0.277933</v>
      </c>
      <c r="G22" s="47">
        <v>0.202</v>
      </c>
      <c r="H22" s="47">
        <v>0.232</v>
      </c>
      <c r="I22" s="47">
        <v>0.223667</v>
      </c>
      <c r="J22" s="47">
        <v>0.6758</v>
      </c>
      <c r="K22" s="47">
        <v>0.439933</v>
      </c>
      <c r="L22" s="47">
        <v>0.536333</v>
      </c>
      <c r="M22" s="47">
        <v>0.461467</v>
      </c>
      <c r="N22" s="47">
        <v>2.794733</v>
      </c>
      <c r="O22" s="47">
        <v>2.204867</v>
      </c>
      <c r="P22" s="47">
        <v>1.5674</v>
      </c>
      <c r="Q22" s="47">
        <v>1.106267</v>
      </c>
      <c r="R22" s="47">
        <v>1.253333</v>
      </c>
      <c r="S22" s="47">
        <v>1.302533</v>
      </c>
      <c r="T22" s="47">
        <v>1.294467</v>
      </c>
      <c r="U22" s="47">
        <v>1.2832</v>
      </c>
      <c r="X22" s="32" t="s">
        <v>451</v>
      </c>
      <c r="Y22" s="6">
        <v>-0.006672</v>
      </c>
      <c r="Z22" s="6" t="s">
        <v>462</v>
      </c>
      <c r="AA22" s="6" t="s">
        <v>77</v>
      </c>
      <c r="AB22" s="6" t="s">
        <v>41</v>
      </c>
      <c r="AC22" s="6">
        <v>0.9999</v>
      </c>
    </row>
    <row r="23" spans="1:29">
      <c r="A23" s="46"/>
      <c r="B23" s="47">
        <v>0.949667</v>
      </c>
      <c r="C23" s="47">
        <v>0.985467</v>
      </c>
      <c r="D23" s="47">
        <v>0.9702</v>
      </c>
      <c r="E23" s="47">
        <v>0.9634</v>
      </c>
      <c r="F23" s="47">
        <v>0.224733</v>
      </c>
      <c r="G23" s="47">
        <v>0.2436</v>
      </c>
      <c r="H23" s="47">
        <v>0.202733</v>
      </c>
      <c r="I23" s="47">
        <v>0.193333</v>
      </c>
      <c r="J23" s="47">
        <v>0.563733</v>
      </c>
      <c r="K23" s="47">
        <v>0.527667</v>
      </c>
      <c r="L23" s="47">
        <v>0.450933</v>
      </c>
      <c r="M23" s="47">
        <v>0.518867</v>
      </c>
      <c r="N23" s="47">
        <v>2.216867</v>
      </c>
      <c r="O23" s="47">
        <v>2.125267</v>
      </c>
      <c r="P23" s="47">
        <v>2.341333</v>
      </c>
      <c r="Q23" s="47">
        <v>1.6554</v>
      </c>
      <c r="R23" s="47">
        <v>1.299267</v>
      </c>
      <c r="S23" s="47">
        <v>1.344</v>
      </c>
      <c r="T23" s="47">
        <v>1.242067</v>
      </c>
      <c r="U23" s="47">
        <v>1.289533</v>
      </c>
      <c r="X23" s="32" t="s">
        <v>453</v>
      </c>
      <c r="Y23" s="6">
        <v>-0.2471</v>
      </c>
      <c r="Z23" s="6" t="s">
        <v>463</v>
      </c>
      <c r="AA23" s="6" t="s">
        <v>77</v>
      </c>
      <c r="AB23" s="6" t="s">
        <v>41</v>
      </c>
      <c r="AC23" s="6">
        <v>0.9763</v>
      </c>
    </row>
    <row r="24" spans="1:29">
      <c r="A24" s="46"/>
      <c r="B24" s="47">
        <v>0.893333</v>
      </c>
      <c r="C24" s="47">
        <v>1.0018</v>
      </c>
      <c r="D24" s="47">
        <v>0.817333</v>
      </c>
      <c r="E24" s="47">
        <v>1.223533</v>
      </c>
      <c r="F24" s="47">
        <v>0.216467</v>
      </c>
      <c r="G24" s="47">
        <v>0.213533</v>
      </c>
      <c r="H24" s="47">
        <v>0.2626</v>
      </c>
      <c r="I24" s="47">
        <v>0.276733</v>
      </c>
      <c r="J24" s="47">
        <v>0.476867</v>
      </c>
      <c r="K24" s="47">
        <v>0.566333</v>
      </c>
      <c r="L24" s="47">
        <v>0.452133</v>
      </c>
      <c r="M24" s="47">
        <v>0.571533</v>
      </c>
      <c r="N24" s="47">
        <v>2.289333</v>
      </c>
      <c r="O24" s="47">
        <v>1.7064</v>
      </c>
      <c r="P24" s="47">
        <v>1.893067</v>
      </c>
      <c r="Q24" s="47">
        <v>2.572667</v>
      </c>
      <c r="R24" s="47">
        <v>1.5806</v>
      </c>
      <c r="S24" s="47">
        <v>1.555333</v>
      </c>
      <c r="T24" s="47">
        <v>1.142467</v>
      </c>
      <c r="U24" s="47">
        <v>1.588933</v>
      </c>
      <c r="W24" s="32" t="s">
        <v>30</v>
      </c>
      <c r="X24" s="32" t="s">
        <v>449</v>
      </c>
      <c r="Y24" s="6">
        <v>-0.2105</v>
      </c>
      <c r="Z24" s="6" t="s">
        <v>464</v>
      </c>
      <c r="AA24" s="6" t="s">
        <v>77</v>
      </c>
      <c r="AB24" s="6" t="s">
        <v>41</v>
      </c>
      <c r="AC24" s="6">
        <v>0.9832</v>
      </c>
    </row>
    <row r="25" spans="24:29">
      <c r="X25" s="32" t="s">
        <v>451</v>
      </c>
      <c r="Y25" s="6">
        <v>-0.01136</v>
      </c>
      <c r="Z25" s="6" t="s">
        <v>465</v>
      </c>
      <c r="AA25" s="6" t="s">
        <v>77</v>
      </c>
      <c r="AB25" s="6" t="s">
        <v>41</v>
      </c>
      <c r="AC25" s="6">
        <v>0.9999</v>
      </c>
    </row>
    <row r="26" spans="24:29">
      <c r="X26" s="32" t="s">
        <v>453</v>
      </c>
      <c r="Y26" s="6">
        <v>-0.2221</v>
      </c>
      <c r="Z26" s="6" t="s">
        <v>466</v>
      </c>
      <c r="AA26" s="6" t="s">
        <v>77</v>
      </c>
      <c r="AB26" s="6" t="s">
        <v>41</v>
      </c>
      <c r="AC26" s="6">
        <v>0.9804</v>
      </c>
    </row>
    <row r="27" spans="1:1">
      <c r="A27" s="46" t="s">
        <v>2</v>
      </c>
    </row>
    <row r="28" spans="1:17">
      <c r="A28" s="32" t="s">
        <v>428</v>
      </c>
      <c r="B28" s="133" t="s">
        <v>441</v>
      </c>
      <c r="H28" s="133" t="s">
        <v>442</v>
      </c>
      <c r="O28" s="133" t="s">
        <v>441</v>
      </c>
      <c r="Q28" s="49" t="s">
        <v>467</v>
      </c>
    </row>
    <row r="29" spans="1:18">
      <c r="A29" s="6"/>
      <c r="B29" s="6" t="s">
        <v>328</v>
      </c>
      <c r="C29" s="6"/>
      <c r="D29" s="6"/>
      <c r="E29" s="6" t="s">
        <v>186</v>
      </c>
      <c r="F29" s="6"/>
      <c r="G29" s="6"/>
      <c r="H29" s="6" t="s">
        <v>328</v>
      </c>
      <c r="I29" s="6"/>
      <c r="J29" s="6"/>
      <c r="K29" s="6" t="s">
        <v>186</v>
      </c>
      <c r="L29" s="6"/>
      <c r="M29" s="6"/>
      <c r="O29" s="32" t="s">
        <v>328</v>
      </c>
      <c r="P29" s="32" t="s">
        <v>186</v>
      </c>
      <c r="Q29" s="32" t="s">
        <v>328</v>
      </c>
      <c r="R29" s="32" t="s">
        <v>186</v>
      </c>
    </row>
    <row r="30" spans="1:18">
      <c r="A30" s="6" t="s">
        <v>26</v>
      </c>
      <c r="B30" s="6">
        <v>0.0221</v>
      </c>
      <c r="C30" s="6">
        <v>0.0255</v>
      </c>
      <c r="D30" s="6">
        <v>0.0212</v>
      </c>
      <c r="E30" s="6">
        <v>0.2587</v>
      </c>
      <c r="F30" s="6">
        <v>0.2533</v>
      </c>
      <c r="G30" s="6">
        <v>0.2513</v>
      </c>
      <c r="H30" s="6">
        <v>0.0339</v>
      </c>
      <c r="I30" s="6">
        <v>0.0171</v>
      </c>
      <c r="J30" s="6">
        <v>0.0186</v>
      </c>
      <c r="K30" s="6">
        <v>0.2384</v>
      </c>
      <c r="L30" s="6">
        <v>0.2183</v>
      </c>
      <c r="M30" s="6">
        <v>0.1037</v>
      </c>
      <c r="O30" s="34">
        <f>AVERAGE(B30:D30)</f>
        <v>0.0229333333333333</v>
      </c>
      <c r="P30" s="34">
        <f>AVERAGE(E30:G30)</f>
        <v>0.254433333333333</v>
      </c>
      <c r="Q30" s="34">
        <f>AVERAGE(H30:J30)</f>
        <v>0.0232</v>
      </c>
      <c r="R30" s="34">
        <f>AVERAGE(K30:L30)</f>
        <v>0.22835</v>
      </c>
    </row>
    <row r="31" spans="1:18">
      <c r="A31" s="6" t="s">
        <v>27</v>
      </c>
      <c r="B31" s="6">
        <v>0.0203</v>
      </c>
      <c r="C31" s="6">
        <v>0.0016</v>
      </c>
      <c r="D31" s="6">
        <v>0.0051</v>
      </c>
      <c r="E31" s="6">
        <v>0.0752</v>
      </c>
      <c r="F31" s="6">
        <v>0.0882</v>
      </c>
      <c r="G31" s="6">
        <v>0.0731</v>
      </c>
      <c r="H31" s="6">
        <v>0.0046</v>
      </c>
      <c r="I31" s="6">
        <v>0.0158</v>
      </c>
      <c r="J31" s="6">
        <v>0.0002</v>
      </c>
      <c r="K31" s="6">
        <v>0.0689</v>
      </c>
      <c r="L31" s="6">
        <v>0.0719</v>
      </c>
      <c r="M31" s="6">
        <v>0.0755</v>
      </c>
      <c r="O31" s="34">
        <f>AVERAGE(B31:D31)</f>
        <v>0.009</v>
      </c>
      <c r="P31" s="34">
        <f>AVERAGE(E31:G31)</f>
        <v>0.0788333333333333</v>
      </c>
      <c r="Q31" s="34">
        <f>AVERAGE(H31:J31)</f>
        <v>0.00686666666666667</v>
      </c>
      <c r="R31" s="34">
        <f>AVERAGE(K31:M31)</f>
        <v>0.0721</v>
      </c>
    </row>
    <row r="32" spans="1:18">
      <c r="A32" s="6" t="s">
        <v>28</v>
      </c>
      <c r="B32" s="6">
        <v>0.0182</v>
      </c>
      <c r="C32" s="6">
        <v>0.0082</v>
      </c>
      <c r="D32" s="6">
        <v>0.012</v>
      </c>
      <c r="E32" s="6">
        <v>0.1791</v>
      </c>
      <c r="F32" s="6">
        <v>0.1634</v>
      </c>
      <c r="G32" s="6">
        <v>0.1758</v>
      </c>
      <c r="H32" s="6">
        <v>0.0091</v>
      </c>
      <c r="I32" s="6">
        <v>0.001</v>
      </c>
      <c r="J32" s="6">
        <v>0.0193</v>
      </c>
      <c r="K32" s="6">
        <v>0.1283</v>
      </c>
      <c r="L32" s="6">
        <v>0.1459</v>
      </c>
      <c r="M32" s="6">
        <v>0.1552</v>
      </c>
      <c r="O32" s="34">
        <f>AVERAGE(B32:D32)</f>
        <v>0.0128</v>
      </c>
      <c r="P32" s="34">
        <f>AVERAGE(E32:G32)</f>
        <v>0.172766666666667</v>
      </c>
      <c r="Q32" s="34">
        <f>AVERAGE(H32:J32)</f>
        <v>0.0098</v>
      </c>
      <c r="R32" s="34">
        <f>AVERAGE(K32:M32)</f>
        <v>0.143133333333333</v>
      </c>
    </row>
    <row r="33" spans="1:18">
      <c r="A33" s="6" t="s">
        <v>29</v>
      </c>
      <c r="B33" s="6">
        <v>0.0191</v>
      </c>
      <c r="C33" s="6">
        <v>0.0109</v>
      </c>
      <c r="D33" s="6">
        <v>0.0142</v>
      </c>
      <c r="E33" s="6">
        <v>0.0987</v>
      </c>
      <c r="F33" s="6">
        <v>0.0911</v>
      </c>
      <c r="G33" s="6">
        <v>0.091</v>
      </c>
      <c r="H33" s="6">
        <v>0.0069</v>
      </c>
      <c r="I33" s="6">
        <v>0.0051</v>
      </c>
      <c r="J33" s="6">
        <v>0.0092</v>
      </c>
      <c r="K33" s="6">
        <v>0.0723</v>
      </c>
      <c r="L33" s="6">
        <v>0.0885</v>
      </c>
      <c r="M33" s="6">
        <v>0.0897</v>
      </c>
      <c r="O33" s="34">
        <f>AVERAGE(B33:D33)</f>
        <v>0.0147333333333333</v>
      </c>
      <c r="P33" s="34">
        <f>AVERAGE(E33:G33)</f>
        <v>0.0936</v>
      </c>
      <c r="Q33" s="34">
        <f>AVERAGE(H33:J33)</f>
        <v>0.00706666666666667</v>
      </c>
      <c r="R33" s="34">
        <f>AVERAGE(K33:M33)</f>
        <v>0.0835</v>
      </c>
    </row>
    <row r="34" spans="1:18">
      <c r="A34" s="6" t="s">
        <v>30</v>
      </c>
      <c r="B34" s="6">
        <v>0.0335</v>
      </c>
      <c r="C34" s="6">
        <v>0.0263</v>
      </c>
      <c r="D34" s="6">
        <v>0.0345</v>
      </c>
      <c r="E34" s="6">
        <v>0.1194</v>
      </c>
      <c r="F34" s="6">
        <v>0.1202</v>
      </c>
      <c r="G34" s="6">
        <v>0.1308</v>
      </c>
      <c r="H34" s="6">
        <v>0.0286</v>
      </c>
      <c r="I34" s="6">
        <v>0.0242</v>
      </c>
      <c r="J34" s="6">
        <v>0.0209</v>
      </c>
      <c r="K34" s="6">
        <v>0.1045</v>
      </c>
      <c r="L34" s="6">
        <v>0.1096</v>
      </c>
      <c r="M34" s="6">
        <v>0.1139</v>
      </c>
      <c r="O34" s="34">
        <f>AVERAGE(B34:D34)</f>
        <v>0.0314333333333333</v>
      </c>
      <c r="P34" s="34">
        <f>AVERAGE(E34:G34)</f>
        <v>0.123466666666667</v>
      </c>
      <c r="Q34" s="34">
        <f>AVERAGE(H34:J34)</f>
        <v>0.0245666666666667</v>
      </c>
      <c r="R34" s="34">
        <f>AVERAGE(K34:M34)</f>
        <v>0.109333333333333</v>
      </c>
    </row>
    <row r="36" spans="1:1">
      <c r="A36" s="46" t="s">
        <v>3</v>
      </c>
    </row>
    <row r="37" spans="1:17">
      <c r="A37" s="32" t="s">
        <v>428</v>
      </c>
      <c r="B37" s="133" t="s">
        <v>441</v>
      </c>
      <c r="H37" s="133" t="s">
        <v>442</v>
      </c>
      <c r="O37" s="133" t="s">
        <v>441</v>
      </c>
      <c r="Q37" s="49" t="s">
        <v>467</v>
      </c>
    </row>
    <row r="38" spans="1:18">
      <c r="A38" s="6"/>
      <c r="B38" s="6" t="s">
        <v>328</v>
      </c>
      <c r="C38" s="6"/>
      <c r="D38" s="6"/>
      <c r="E38" s="6" t="s">
        <v>186</v>
      </c>
      <c r="F38" s="6"/>
      <c r="G38" s="6"/>
      <c r="H38" s="6" t="s">
        <v>328</v>
      </c>
      <c r="I38" s="6"/>
      <c r="J38" s="6"/>
      <c r="K38" s="6" t="s">
        <v>186</v>
      </c>
      <c r="L38" s="6"/>
      <c r="M38" s="6"/>
      <c r="O38" s="32" t="s">
        <v>328</v>
      </c>
      <c r="P38" s="32" t="s">
        <v>186</v>
      </c>
      <c r="Q38" s="32" t="s">
        <v>328</v>
      </c>
      <c r="R38" s="32" t="s">
        <v>186</v>
      </c>
    </row>
    <row r="39" spans="1:18">
      <c r="A39" s="6" t="s">
        <v>26</v>
      </c>
      <c r="B39" s="6">
        <v>0.0307</v>
      </c>
      <c r="C39" s="6">
        <v>0.0228</v>
      </c>
      <c r="D39" s="6">
        <v>0.0071</v>
      </c>
      <c r="E39" s="6">
        <v>0.2249</v>
      </c>
      <c r="F39" s="6">
        <v>0.2428</v>
      </c>
      <c r="G39" s="6">
        <v>0.2224</v>
      </c>
      <c r="H39" s="6">
        <v>0.0195</v>
      </c>
      <c r="I39" s="48">
        <v>0.0423</v>
      </c>
      <c r="J39" s="6">
        <v>0.029</v>
      </c>
      <c r="K39" s="6">
        <v>0.2375</v>
      </c>
      <c r="L39" s="6">
        <v>0.1641</v>
      </c>
      <c r="M39" s="48">
        <v>0.1122</v>
      </c>
      <c r="O39" s="34">
        <f>AVERAGE(B39:D39)</f>
        <v>0.0202</v>
      </c>
      <c r="P39" s="34">
        <f>AVERAGE(E39:G39)</f>
        <v>0.230033333333333</v>
      </c>
      <c r="Q39" s="34">
        <f>AVERAGE(H39:J39)</f>
        <v>0.0302666666666667</v>
      </c>
      <c r="R39" s="34">
        <f>AVERAGE(K39:L39)</f>
        <v>0.2008</v>
      </c>
    </row>
    <row r="40" spans="1:18">
      <c r="A40" s="6" t="s">
        <v>27</v>
      </c>
      <c r="B40" s="6">
        <v>0.0181</v>
      </c>
      <c r="C40" s="6">
        <v>-0.0038</v>
      </c>
      <c r="D40" s="6">
        <v>-0.0182</v>
      </c>
      <c r="E40" s="6">
        <v>0.0221</v>
      </c>
      <c r="F40" s="6">
        <v>0.0691</v>
      </c>
      <c r="G40" s="6">
        <v>0.0328</v>
      </c>
      <c r="H40" s="6">
        <v>-0.0163</v>
      </c>
      <c r="I40" s="6">
        <v>-0.002</v>
      </c>
      <c r="J40" s="6">
        <v>0.0216</v>
      </c>
      <c r="K40" s="6">
        <v>0.0585</v>
      </c>
      <c r="L40" s="6">
        <v>0.0424</v>
      </c>
      <c r="M40" s="6">
        <v>0.0598</v>
      </c>
      <c r="O40" s="34">
        <f>AVERAGE(B40:D40)</f>
        <v>-0.0013</v>
      </c>
      <c r="P40" s="34">
        <f>AVERAGE(E40:G40)</f>
        <v>0.0413333333333333</v>
      </c>
      <c r="Q40" s="34">
        <f>AVERAGE(H40:J40)</f>
        <v>0.0011</v>
      </c>
      <c r="R40" s="34">
        <f t="shared" ref="R40:R43" si="0">AVERAGE(K40:M40)</f>
        <v>0.0535666666666667</v>
      </c>
    </row>
    <row r="41" spans="1:18">
      <c r="A41" s="6" t="s">
        <v>28</v>
      </c>
      <c r="B41" s="6">
        <v>-0.0126</v>
      </c>
      <c r="C41" s="6">
        <v>0.0294</v>
      </c>
      <c r="D41" s="6">
        <v>0.0196</v>
      </c>
      <c r="E41" s="6">
        <v>0.1639</v>
      </c>
      <c r="F41" s="6">
        <v>0.1762</v>
      </c>
      <c r="G41" s="6">
        <v>0.163</v>
      </c>
      <c r="H41" s="6">
        <v>0.0078</v>
      </c>
      <c r="I41" s="6">
        <v>0.0086</v>
      </c>
      <c r="J41" s="6">
        <v>0.0109</v>
      </c>
      <c r="K41" s="6">
        <v>0.1106</v>
      </c>
      <c r="L41" s="6">
        <v>0.1355</v>
      </c>
      <c r="M41" s="6">
        <v>0.1488</v>
      </c>
      <c r="O41" s="34">
        <f>AVERAGE(B41:D41)</f>
        <v>0.0121333333333333</v>
      </c>
      <c r="P41" s="34">
        <f>AVERAGE(E41:G41)</f>
        <v>0.1677</v>
      </c>
      <c r="Q41" s="34">
        <f>AVERAGE(H41:J41)</f>
        <v>0.0091</v>
      </c>
      <c r="R41" s="34">
        <f t="shared" si="0"/>
        <v>0.131633333333333</v>
      </c>
    </row>
    <row r="42" spans="1:18">
      <c r="A42" s="6" t="s">
        <v>29</v>
      </c>
      <c r="B42" s="6">
        <v>0.0287</v>
      </c>
      <c r="C42" s="6">
        <v>0.0122</v>
      </c>
      <c r="D42" s="6">
        <v>0.0135</v>
      </c>
      <c r="E42" s="6">
        <v>0.0849</v>
      </c>
      <c r="F42" s="6">
        <v>0.0724</v>
      </c>
      <c r="G42" s="6">
        <v>0.1022</v>
      </c>
      <c r="H42" s="6">
        <v>0.0263</v>
      </c>
      <c r="I42" s="6">
        <v>0.0098</v>
      </c>
      <c r="J42" s="6">
        <v>0.0109</v>
      </c>
      <c r="K42" s="6">
        <v>0.0777</v>
      </c>
      <c r="L42" s="6">
        <v>0.0916</v>
      </c>
      <c r="M42" s="6">
        <v>0.081</v>
      </c>
      <c r="O42" s="34">
        <f>AVERAGE(B42:D42)</f>
        <v>0.0181333333333333</v>
      </c>
      <c r="P42" s="34">
        <f>AVERAGE(E42:G42)</f>
        <v>0.0865</v>
      </c>
      <c r="Q42" s="34">
        <f>AVERAGE(H42:J42)</f>
        <v>0.0156666666666667</v>
      </c>
      <c r="R42" s="34">
        <f t="shared" si="0"/>
        <v>0.0834333333333333</v>
      </c>
    </row>
    <row r="43" spans="1:18">
      <c r="A43" s="6" t="s">
        <v>30</v>
      </c>
      <c r="B43" s="6">
        <v>0.0383</v>
      </c>
      <c r="C43" s="6">
        <v>0.0391</v>
      </c>
      <c r="D43" s="6">
        <v>0.0278</v>
      </c>
      <c r="E43" s="6">
        <v>0.1202</v>
      </c>
      <c r="F43" s="6">
        <v>0.1127</v>
      </c>
      <c r="G43" s="6">
        <v>0.1168</v>
      </c>
      <c r="H43" s="6">
        <v>0.0164</v>
      </c>
      <c r="I43" s="6">
        <v>0.008</v>
      </c>
      <c r="J43" s="6">
        <v>0.0084</v>
      </c>
      <c r="K43" s="6">
        <v>0.1086</v>
      </c>
      <c r="L43" s="6">
        <v>0.0847</v>
      </c>
      <c r="M43" s="6">
        <v>0.0916</v>
      </c>
      <c r="O43" s="34">
        <f>AVERAGE(B43:D43)</f>
        <v>0.0350666666666667</v>
      </c>
      <c r="P43" s="34">
        <f>AVERAGE(E43:G43)</f>
        <v>0.116566666666667</v>
      </c>
      <c r="Q43" s="34">
        <f>AVERAGE(H43:J43)</f>
        <v>0.0109333333333333</v>
      </c>
      <c r="R43" s="34">
        <f t="shared" si="0"/>
        <v>0.0949666666666667</v>
      </c>
    </row>
    <row r="45" spans="1:1">
      <c r="A45" s="46" t="s">
        <v>4</v>
      </c>
    </row>
    <row r="46" spans="1:17">
      <c r="A46" s="32" t="s">
        <v>428</v>
      </c>
      <c r="B46" s="133" t="s">
        <v>441</v>
      </c>
      <c r="H46" s="133" t="s">
        <v>442</v>
      </c>
      <c r="O46" s="133" t="s">
        <v>441</v>
      </c>
      <c r="Q46" s="49" t="s">
        <v>467</v>
      </c>
    </row>
    <row r="47" spans="1:18">
      <c r="A47" s="6"/>
      <c r="B47" s="6" t="s">
        <v>328</v>
      </c>
      <c r="C47" s="6"/>
      <c r="D47" s="6"/>
      <c r="E47" s="6" t="s">
        <v>186</v>
      </c>
      <c r="F47" s="6"/>
      <c r="G47" s="6"/>
      <c r="H47" s="6" t="s">
        <v>328</v>
      </c>
      <c r="I47" s="6"/>
      <c r="J47" s="6"/>
      <c r="K47" s="6" t="s">
        <v>186</v>
      </c>
      <c r="L47" s="6"/>
      <c r="M47" s="6"/>
      <c r="O47" s="32" t="s">
        <v>328</v>
      </c>
      <c r="P47" s="32" t="s">
        <v>186</v>
      </c>
      <c r="Q47" s="32" t="s">
        <v>328</v>
      </c>
      <c r="R47" s="32" t="s">
        <v>186</v>
      </c>
    </row>
    <row r="48" spans="1:18">
      <c r="A48" s="6" t="s">
        <v>26</v>
      </c>
      <c r="B48" s="6">
        <v>0.009496</v>
      </c>
      <c r="C48" s="6">
        <v>0.005848</v>
      </c>
      <c r="D48" s="6">
        <v>0.035111</v>
      </c>
      <c r="E48" s="6">
        <v>0.2355</v>
      </c>
      <c r="F48" s="6">
        <v>0.164963</v>
      </c>
      <c r="G48" s="6">
        <v>0.189537</v>
      </c>
      <c r="H48" s="6">
        <v>0.019799</v>
      </c>
      <c r="I48" s="6">
        <v>0.036186</v>
      </c>
      <c r="J48" s="6">
        <v>0.060762</v>
      </c>
      <c r="K48" s="6">
        <v>0.172127</v>
      </c>
      <c r="L48" s="6">
        <v>0.24082</v>
      </c>
      <c r="M48" s="6">
        <v>0.256201</v>
      </c>
      <c r="O48" s="34">
        <f>AVERAGE(B48:D48)</f>
        <v>0.0168183333333333</v>
      </c>
      <c r="P48" s="34">
        <f>AVERAGE(E48:G48)</f>
        <v>0.196666666666667</v>
      </c>
      <c r="Q48" s="34">
        <f>AVERAGE(H48:J48)</f>
        <v>0.0389156666666667</v>
      </c>
      <c r="R48" s="34">
        <f>AVERAGE(K48:L48)</f>
        <v>0.2064735</v>
      </c>
    </row>
    <row r="49" spans="1:18">
      <c r="A49" s="6" t="s">
        <v>27</v>
      </c>
      <c r="B49" s="6">
        <v>-0.00323</v>
      </c>
      <c r="C49" s="6">
        <v>0.016165</v>
      </c>
      <c r="D49" s="6">
        <v>0.024433</v>
      </c>
      <c r="E49" s="6">
        <v>0.104177</v>
      </c>
      <c r="F49" s="6">
        <v>0.086579</v>
      </c>
      <c r="G49" s="6">
        <v>0.079962</v>
      </c>
      <c r="H49" s="6">
        <v>0.025018</v>
      </c>
      <c r="I49" s="6">
        <v>0.013858</v>
      </c>
      <c r="J49" s="6">
        <v>0.02149</v>
      </c>
      <c r="K49" s="6">
        <v>0.091315</v>
      </c>
      <c r="L49" s="6">
        <v>0.148609</v>
      </c>
      <c r="M49" s="6">
        <v>0.115371</v>
      </c>
      <c r="O49" s="34">
        <f>AVERAGE(B49:D49)</f>
        <v>0.012456</v>
      </c>
      <c r="P49" s="34">
        <f>AVERAGE(E49:G49)</f>
        <v>0.0902393333333333</v>
      </c>
      <c r="Q49" s="34">
        <f>AVERAGE(H49:J49)</f>
        <v>0.020122</v>
      </c>
      <c r="R49" s="34">
        <f t="shared" ref="R49:R52" si="1">AVERAGE(K49:M49)</f>
        <v>0.118431666666667</v>
      </c>
    </row>
    <row r="50" spans="1:18">
      <c r="A50" s="6" t="s">
        <v>28</v>
      </c>
      <c r="B50" s="6">
        <v>0.006043</v>
      </c>
      <c r="C50" s="6">
        <v>0.001979</v>
      </c>
      <c r="D50" s="6">
        <v>0.018412</v>
      </c>
      <c r="E50" s="6">
        <v>0.195396</v>
      </c>
      <c r="F50" s="6">
        <v>0.168792</v>
      </c>
      <c r="G50" s="6">
        <v>0.13227</v>
      </c>
      <c r="H50" s="6">
        <v>0.006892</v>
      </c>
      <c r="I50" s="6">
        <v>0.019276</v>
      </c>
      <c r="J50" s="6">
        <v>0.025147</v>
      </c>
      <c r="K50" s="6">
        <v>0.223308</v>
      </c>
      <c r="L50" s="6">
        <v>0.203948</v>
      </c>
      <c r="M50" s="6">
        <v>0.225561</v>
      </c>
      <c r="O50" s="34">
        <f>AVERAGE(B50:D50)</f>
        <v>0.00881133333333333</v>
      </c>
      <c r="P50" s="34">
        <f>AVERAGE(E50:G50)</f>
        <v>0.165486</v>
      </c>
      <c r="Q50" s="34">
        <f>AVERAGE(H50:J50)</f>
        <v>0.017105</v>
      </c>
      <c r="R50" s="34">
        <f t="shared" si="1"/>
        <v>0.217605666666667</v>
      </c>
    </row>
    <row r="51" spans="1:18">
      <c r="A51" s="6" t="s">
        <v>29</v>
      </c>
      <c r="B51" s="6">
        <v>0.016428</v>
      </c>
      <c r="C51" s="6">
        <v>0.022916</v>
      </c>
      <c r="D51" s="6">
        <v>0.018084</v>
      </c>
      <c r="E51" s="6">
        <v>0.076444</v>
      </c>
      <c r="F51" s="6">
        <v>0.061127</v>
      </c>
      <c r="G51" s="6">
        <v>0.086633</v>
      </c>
      <c r="H51" s="6">
        <v>0.027122</v>
      </c>
      <c r="I51" s="6">
        <v>0.012276</v>
      </c>
      <c r="J51" s="6">
        <v>0.011696</v>
      </c>
      <c r="K51" s="6">
        <v>0.101086</v>
      </c>
      <c r="L51" s="6">
        <v>0.091069</v>
      </c>
      <c r="M51" s="6">
        <v>0.074126</v>
      </c>
      <c r="O51" s="34">
        <f>AVERAGE(B51:D51)</f>
        <v>0.0191426666666667</v>
      </c>
      <c r="P51" s="34">
        <f>AVERAGE(E51:G51)</f>
        <v>0.0747346666666667</v>
      </c>
      <c r="Q51" s="34">
        <f>AVERAGE(H51:J51)</f>
        <v>0.0170313333333333</v>
      </c>
      <c r="R51" s="34">
        <f t="shared" si="1"/>
        <v>0.0887603333333333</v>
      </c>
    </row>
    <row r="52" spans="1:18">
      <c r="A52" s="6" t="s">
        <v>30</v>
      </c>
      <c r="B52" s="6">
        <v>-0.00434</v>
      </c>
      <c r="C52" s="6">
        <v>0.040293</v>
      </c>
      <c r="D52" s="6">
        <v>0.037701</v>
      </c>
      <c r="E52" s="6">
        <v>0.102723</v>
      </c>
      <c r="F52" s="6">
        <v>0.098204</v>
      </c>
      <c r="G52" s="6">
        <v>0.091564</v>
      </c>
      <c r="H52" s="6">
        <v>0.029227</v>
      </c>
      <c r="I52" s="6">
        <v>0.035364</v>
      </c>
      <c r="J52" s="6">
        <v>0.034609</v>
      </c>
      <c r="K52" s="6">
        <v>0.124978</v>
      </c>
      <c r="L52" s="6">
        <v>0.115237</v>
      </c>
      <c r="M52" s="6">
        <v>0.107795</v>
      </c>
      <c r="O52" s="34">
        <f>AVERAGE(B52:D52)</f>
        <v>0.0245513333333333</v>
      </c>
      <c r="P52" s="34">
        <f>AVERAGE(E52:G52)</f>
        <v>0.097497</v>
      </c>
      <c r="Q52" s="34">
        <f>AVERAGE(H52:J52)</f>
        <v>0.0330666666666667</v>
      </c>
      <c r="R52" s="34">
        <f t="shared" si="1"/>
        <v>0.116003333333333</v>
      </c>
    </row>
    <row r="54" spans="1:1">
      <c r="A54" s="46" t="s">
        <v>5</v>
      </c>
    </row>
    <row r="55" spans="1:17">
      <c r="A55" s="32" t="s">
        <v>428</v>
      </c>
      <c r="B55" s="133" t="s">
        <v>441</v>
      </c>
      <c r="H55" s="133" t="s">
        <v>442</v>
      </c>
      <c r="O55" s="133" t="s">
        <v>441</v>
      </c>
      <c r="Q55" s="49" t="s">
        <v>467</v>
      </c>
    </row>
    <row r="56" spans="1:18">
      <c r="A56" s="6"/>
      <c r="B56" s="6" t="s">
        <v>328</v>
      </c>
      <c r="C56" s="6"/>
      <c r="D56" s="6"/>
      <c r="E56" s="6" t="s">
        <v>186</v>
      </c>
      <c r="F56" s="6"/>
      <c r="G56" s="6"/>
      <c r="H56" s="6" t="s">
        <v>328</v>
      </c>
      <c r="I56" s="6"/>
      <c r="J56" s="6"/>
      <c r="K56" s="6" t="s">
        <v>186</v>
      </c>
      <c r="L56" s="6"/>
      <c r="M56" s="6"/>
      <c r="O56" s="32" t="s">
        <v>328</v>
      </c>
      <c r="P56" s="32" t="s">
        <v>186</v>
      </c>
      <c r="Q56" s="32" t="s">
        <v>328</v>
      </c>
      <c r="R56" s="32" t="s">
        <v>186</v>
      </c>
    </row>
    <row r="57" spans="1:18">
      <c r="A57" s="6" t="s">
        <v>26</v>
      </c>
      <c r="B57" s="6">
        <v>0.024115</v>
      </c>
      <c r="C57" s="6">
        <v>0.004423</v>
      </c>
      <c r="D57" s="6">
        <v>0.032736</v>
      </c>
      <c r="E57" s="6">
        <v>0.202001</v>
      </c>
      <c r="F57" s="6">
        <v>0.18043</v>
      </c>
      <c r="G57" s="6">
        <v>0.151422</v>
      </c>
      <c r="H57" s="6">
        <v>0.028222</v>
      </c>
      <c r="I57" s="6">
        <v>0.011889</v>
      </c>
      <c r="J57" s="6">
        <v>0.044719</v>
      </c>
      <c r="K57" s="6">
        <v>0.205068</v>
      </c>
      <c r="L57" s="6">
        <v>0.241749</v>
      </c>
      <c r="M57" s="6">
        <v>0.253798</v>
      </c>
      <c r="O57" s="34">
        <f>AVERAGE(B57:D57)</f>
        <v>0.0204246666666667</v>
      </c>
      <c r="P57" s="34">
        <f>AVERAGE(E57:G57)</f>
        <v>0.177951</v>
      </c>
      <c r="Q57" s="34">
        <f>AVERAGE(H57:J57)</f>
        <v>0.0282766666666667</v>
      </c>
      <c r="R57" s="34">
        <f>AVERAGE(K57:L57)</f>
        <v>0.2234085</v>
      </c>
    </row>
    <row r="58" spans="1:18">
      <c r="A58" s="6" t="s">
        <v>27</v>
      </c>
      <c r="B58" s="6">
        <v>0.01611</v>
      </c>
      <c r="C58" s="6">
        <v>0.019094</v>
      </c>
      <c r="D58" s="6">
        <v>-0.00944</v>
      </c>
      <c r="E58" s="6">
        <v>0.085655</v>
      </c>
      <c r="F58" s="6">
        <v>0.060309</v>
      </c>
      <c r="G58" s="6">
        <v>0.108623</v>
      </c>
      <c r="H58" s="6">
        <v>-0.00866</v>
      </c>
      <c r="I58" s="6">
        <v>0.000457</v>
      </c>
      <c r="J58" s="6">
        <v>0.020353</v>
      </c>
      <c r="K58" s="6">
        <v>0.110097</v>
      </c>
      <c r="L58" s="6">
        <v>0.11366</v>
      </c>
      <c r="M58" s="6">
        <v>0.098722</v>
      </c>
      <c r="O58" s="34">
        <f>AVERAGE(B58:D58)</f>
        <v>0.008588</v>
      </c>
      <c r="P58" s="34">
        <f>AVERAGE(E58:G58)</f>
        <v>0.0848623333333333</v>
      </c>
      <c r="Q58" s="34">
        <f>AVERAGE(H58:J58)</f>
        <v>0.00405</v>
      </c>
      <c r="R58" s="34">
        <f t="shared" ref="R58:R61" si="2">AVERAGE(K58:M58)</f>
        <v>0.107493</v>
      </c>
    </row>
    <row r="59" spans="1:18">
      <c r="A59" s="6" t="s">
        <v>28</v>
      </c>
      <c r="B59" s="6">
        <v>0.031331</v>
      </c>
      <c r="C59" s="6">
        <v>-0.00648</v>
      </c>
      <c r="D59" s="6">
        <v>0.046669</v>
      </c>
      <c r="E59" s="6">
        <v>0.179219</v>
      </c>
      <c r="F59" s="6">
        <v>0.157353</v>
      </c>
      <c r="G59" s="6">
        <v>0.13501</v>
      </c>
      <c r="H59" s="6">
        <v>0.02985</v>
      </c>
      <c r="I59" s="6">
        <v>0.016035</v>
      </c>
      <c r="J59" s="6">
        <v>0.018979</v>
      </c>
      <c r="K59" s="6">
        <v>0.221593</v>
      </c>
      <c r="L59" s="6">
        <v>0.202401</v>
      </c>
      <c r="M59" s="6">
        <v>0.145255</v>
      </c>
      <c r="O59" s="34">
        <f>AVERAGE(B59:D59)</f>
        <v>0.02384</v>
      </c>
      <c r="P59" s="34">
        <f>AVERAGE(E59:G59)</f>
        <v>0.157194</v>
      </c>
      <c r="Q59" s="34">
        <f>AVERAGE(H59:J59)</f>
        <v>0.0216213333333333</v>
      </c>
      <c r="R59" s="34">
        <f t="shared" si="2"/>
        <v>0.189749666666667</v>
      </c>
    </row>
    <row r="60" spans="1:18">
      <c r="A60" s="6" t="s">
        <v>29</v>
      </c>
      <c r="B60" s="6">
        <v>0.025243</v>
      </c>
      <c r="C60" s="6">
        <v>0.029378</v>
      </c>
      <c r="D60" s="6">
        <v>-0.00446</v>
      </c>
      <c r="E60" s="6">
        <v>0.098617</v>
      </c>
      <c r="F60" s="6">
        <v>0.079488</v>
      </c>
      <c r="G60" s="6">
        <v>0.115428</v>
      </c>
      <c r="H60" s="6">
        <v>0.032137</v>
      </c>
      <c r="I60" s="6">
        <v>0.010007</v>
      </c>
      <c r="J60" s="6">
        <v>0.012651</v>
      </c>
      <c r="K60" s="6">
        <v>0.096302</v>
      </c>
      <c r="L60" s="6">
        <v>0.090126</v>
      </c>
      <c r="M60" s="6">
        <v>0.088412</v>
      </c>
      <c r="O60" s="34">
        <f>AVERAGE(B60:D60)</f>
        <v>0.0167203333333333</v>
      </c>
      <c r="P60" s="34">
        <f>AVERAGE(E60:G60)</f>
        <v>0.0978443333333334</v>
      </c>
      <c r="Q60" s="34">
        <f>AVERAGE(H60:J60)</f>
        <v>0.018265</v>
      </c>
      <c r="R60" s="34">
        <f t="shared" si="2"/>
        <v>0.0916133333333333</v>
      </c>
    </row>
    <row r="61" spans="1:18">
      <c r="A61" s="6" t="s">
        <v>30</v>
      </c>
      <c r="B61" s="6">
        <v>0.032461</v>
      </c>
      <c r="C61" s="6">
        <v>0.042727</v>
      </c>
      <c r="D61" s="6">
        <v>0.021949</v>
      </c>
      <c r="E61" s="6">
        <v>0.11448</v>
      </c>
      <c r="F61" s="6">
        <v>0.115379</v>
      </c>
      <c r="G61" s="6">
        <v>0.105211</v>
      </c>
      <c r="H61" s="6">
        <v>0.015851</v>
      </c>
      <c r="I61" s="6">
        <v>0.003093</v>
      </c>
      <c r="J61" s="6">
        <v>0.036304</v>
      </c>
      <c r="K61" s="6">
        <v>0.131139</v>
      </c>
      <c r="L61" s="6">
        <v>0.138928</v>
      </c>
      <c r="M61" s="6">
        <v>0.151712</v>
      </c>
      <c r="O61" s="34">
        <f>AVERAGE(B61:D61)</f>
        <v>0.032379</v>
      </c>
      <c r="P61" s="34">
        <f>AVERAGE(E61:G61)</f>
        <v>0.11169</v>
      </c>
      <c r="Q61" s="34">
        <f>AVERAGE(H61:J61)</f>
        <v>0.018416</v>
      </c>
      <c r="R61" s="34">
        <f t="shared" si="2"/>
        <v>0.140593</v>
      </c>
    </row>
  </sheetData>
  <mergeCells count="52">
    <mergeCell ref="B2:E2"/>
    <mergeCell ref="F2:I2"/>
    <mergeCell ref="J2:M2"/>
    <mergeCell ref="N2:Q2"/>
    <mergeCell ref="R2:U2"/>
    <mergeCell ref="B11:E11"/>
    <mergeCell ref="F11:I11"/>
    <mergeCell ref="J11:M11"/>
    <mergeCell ref="N11:Q11"/>
    <mergeCell ref="R11:U11"/>
    <mergeCell ref="B28:G28"/>
    <mergeCell ref="H28:M28"/>
    <mergeCell ref="O28:P28"/>
    <mergeCell ref="Q28:R28"/>
    <mergeCell ref="B29:D29"/>
    <mergeCell ref="E29:G29"/>
    <mergeCell ref="H29:J29"/>
    <mergeCell ref="K29:M29"/>
    <mergeCell ref="B37:G37"/>
    <mergeCell ref="H37:M37"/>
    <mergeCell ref="O37:P37"/>
    <mergeCell ref="Q37:R37"/>
    <mergeCell ref="B38:D38"/>
    <mergeCell ref="E38:G38"/>
    <mergeCell ref="H38:J38"/>
    <mergeCell ref="K38:M38"/>
    <mergeCell ref="B46:G46"/>
    <mergeCell ref="H46:M46"/>
    <mergeCell ref="O46:P46"/>
    <mergeCell ref="Q46:R46"/>
    <mergeCell ref="B47:D47"/>
    <mergeCell ref="E47:G47"/>
    <mergeCell ref="H47:J47"/>
    <mergeCell ref="K47:M47"/>
    <mergeCell ref="B55:G55"/>
    <mergeCell ref="H55:M55"/>
    <mergeCell ref="O55:P55"/>
    <mergeCell ref="Q55:R55"/>
    <mergeCell ref="B56:D56"/>
    <mergeCell ref="E56:G56"/>
    <mergeCell ref="H56:J56"/>
    <mergeCell ref="K56:M56"/>
    <mergeCell ref="A13:A15"/>
    <mergeCell ref="A16:A18"/>
    <mergeCell ref="A19:A21"/>
    <mergeCell ref="A22:A24"/>
    <mergeCell ref="W3:W7"/>
    <mergeCell ref="W12:W14"/>
    <mergeCell ref="W15:W17"/>
    <mergeCell ref="W18:W20"/>
    <mergeCell ref="W21:W23"/>
    <mergeCell ref="W24:W26"/>
  </mergeCells>
  <pageMargins left="0.75" right="0.75" top="1" bottom="1" header="0.5" footer="0.5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68"/>
  <sheetViews>
    <sheetView zoomScale="85" zoomScaleNormal="85" workbookViewId="0">
      <selection activeCell="U23" sqref="U23"/>
    </sheetView>
  </sheetViews>
  <sheetFormatPr defaultColWidth="9" defaultRowHeight="12.75"/>
  <cols>
    <col min="1" max="1" width="10.3333333333333" style="11" customWidth="1"/>
    <col min="2" max="16384" width="9" style="11"/>
  </cols>
  <sheetData>
    <row r="1" spans="1:17">
      <c r="A1" s="43" t="s">
        <v>2</v>
      </c>
      <c r="F1" s="43" t="s">
        <v>3</v>
      </c>
      <c r="K1" s="43" t="s">
        <v>4</v>
      </c>
      <c r="P1" s="43"/>
      <c r="Q1" s="43" t="s">
        <v>5</v>
      </c>
    </row>
    <row r="2" spans="1:1">
      <c r="A2" s="11" t="s">
        <v>428</v>
      </c>
    </row>
    <row r="10" spans="1:1">
      <c r="A10" s="11" t="s">
        <v>468</v>
      </c>
    </row>
    <row r="18" spans="1:11">
      <c r="A18" s="11" t="s">
        <v>312</v>
      </c>
      <c r="B18" s="29">
        <v>1</v>
      </c>
      <c r="C18" s="29">
        <v>2</v>
      </c>
      <c r="D18" s="29">
        <v>3</v>
      </c>
      <c r="E18" s="29">
        <v>4</v>
      </c>
      <c r="F18" s="29">
        <v>5</v>
      </c>
      <c r="G18" s="29">
        <v>6</v>
      </c>
      <c r="H18" s="29">
        <v>7</v>
      </c>
      <c r="I18" s="29">
        <v>8</v>
      </c>
      <c r="J18" s="29">
        <v>9</v>
      </c>
      <c r="K18" s="29">
        <v>10</v>
      </c>
    </row>
    <row r="19" ht="25.5" spans="1:11">
      <c r="A19" s="44" t="s">
        <v>469</v>
      </c>
      <c r="B19" s="135" t="s">
        <v>441</v>
      </c>
      <c r="C19" s="135" t="s">
        <v>442</v>
      </c>
      <c r="D19" s="135" t="s">
        <v>441</v>
      </c>
      <c r="E19" s="135" t="s">
        <v>442</v>
      </c>
      <c r="F19" s="135" t="s">
        <v>441</v>
      </c>
      <c r="G19" s="135" t="s">
        <v>442</v>
      </c>
      <c r="H19" s="135" t="s">
        <v>441</v>
      </c>
      <c r="I19" s="135" t="s">
        <v>442</v>
      </c>
      <c r="J19" s="135" t="s">
        <v>441</v>
      </c>
      <c r="K19" s="135" t="s">
        <v>442</v>
      </c>
    </row>
    <row r="20" spans="2:11">
      <c r="B20" s="6" t="s">
        <v>26</v>
      </c>
      <c r="C20" s="6"/>
      <c r="D20" s="6" t="s">
        <v>27</v>
      </c>
      <c r="E20" s="6"/>
      <c r="F20" s="6" t="s">
        <v>28</v>
      </c>
      <c r="G20" s="6"/>
      <c r="H20" s="6" t="s">
        <v>29</v>
      </c>
      <c r="I20" s="6"/>
      <c r="J20" s="6" t="s">
        <v>30</v>
      </c>
      <c r="K20" s="6"/>
    </row>
    <row r="22" spans="1:1">
      <c r="A22" s="43" t="s">
        <v>470</v>
      </c>
    </row>
    <row r="23" spans="1:20">
      <c r="A23" s="11" t="s">
        <v>312</v>
      </c>
      <c r="B23" s="11" t="s">
        <v>313</v>
      </c>
      <c r="D23" s="11" t="s">
        <v>471</v>
      </c>
      <c r="F23" s="11" t="s">
        <v>312</v>
      </c>
      <c r="G23" s="11" t="s">
        <v>313</v>
      </c>
      <c r="I23" s="11" t="s">
        <v>471</v>
      </c>
      <c r="K23" s="11" t="s">
        <v>312</v>
      </c>
      <c r="L23" s="11" t="s">
        <v>313</v>
      </c>
      <c r="N23" s="11" t="s">
        <v>471</v>
      </c>
      <c r="Q23" s="11" t="s">
        <v>312</v>
      </c>
      <c r="R23" s="11" t="s">
        <v>313</v>
      </c>
      <c r="T23" s="11" t="s">
        <v>471</v>
      </c>
    </row>
    <row r="24" spans="1:32">
      <c r="A24" s="11">
        <v>1</v>
      </c>
      <c r="B24" s="11">
        <v>24326</v>
      </c>
      <c r="D24" s="12">
        <f t="shared" ref="D24:D28" si="0">B24/B24</f>
        <v>1</v>
      </c>
      <c r="F24" s="11">
        <v>1</v>
      </c>
      <c r="G24" s="11">
        <v>31869</v>
      </c>
      <c r="I24" s="12">
        <f t="shared" ref="I24:I28" si="1">G24/G24</f>
        <v>1</v>
      </c>
      <c r="K24" s="11">
        <v>1</v>
      </c>
      <c r="L24" s="11">
        <v>20512</v>
      </c>
      <c r="N24" s="12">
        <f t="shared" ref="N24:N28" si="2">L24/L24</f>
        <v>1</v>
      </c>
      <c r="Q24" s="11">
        <v>1</v>
      </c>
      <c r="R24" s="11">
        <v>7439</v>
      </c>
      <c r="T24" s="12">
        <f t="shared" ref="T24:T28" si="3">R24/R24</f>
        <v>1</v>
      </c>
      <c r="Y24" s="12"/>
      <c r="AE24" s="12"/>
      <c r="AF24" s="12"/>
    </row>
    <row r="25" spans="1:32">
      <c r="A25" s="11">
        <v>2</v>
      </c>
      <c r="B25" s="11">
        <v>20244</v>
      </c>
      <c r="D25" s="12">
        <f t="shared" ref="D25:D29" si="4">B25/B24</f>
        <v>0.832196004275261</v>
      </c>
      <c r="F25" s="11">
        <v>2</v>
      </c>
      <c r="G25" s="11">
        <v>34837</v>
      </c>
      <c r="I25" s="12">
        <f t="shared" ref="I25:I29" si="5">G25/G24</f>
        <v>1.09313125607958</v>
      </c>
      <c r="K25" s="11">
        <v>2</v>
      </c>
      <c r="L25" s="11">
        <v>21361</v>
      </c>
      <c r="N25" s="12">
        <f t="shared" ref="N25:N29" si="6">L25/L24</f>
        <v>1.04139040561622</v>
      </c>
      <c r="Q25" s="11">
        <v>2</v>
      </c>
      <c r="R25" s="11">
        <v>9532</v>
      </c>
      <c r="T25" s="12">
        <f t="shared" ref="T25:T29" si="7">R25/R24</f>
        <v>1.28135502083613</v>
      </c>
      <c r="Y25" s="12"/>
      <c r="AE25" s="12"/>
      <c r="AF25" s="12"/>
    </row>
    <row r="26" spans="1:32">
      <c r="A26" s="11">
        <v>3</v>
      </c>
      <c r="B26" s="11">
        <v>22062</v>
      </c>
      <c r="D26" s="12">
        <f t="shared" si="0"/>
        <v>1</v>
      </c>
      <c r="F26" s="11">
        <v>3</v>
      </c>
      <c r="G26" s="11">
        <v>31161</v>
      </c>
      <c r="I26" s="12">
        <f t="shared" si="1"/>
        <v>1</v>
      </c>
      <c r="K26" s="11">
        <v>3</v>
      </c>
      <c r="L26" s="11">
        <v>24886</v>
      </c>
      <c r="N26" s="12">
        <f t="shared" si="2"/>
        <v>1</v>
      </c>
      <c r="Q26" s="11">
        <v>3</v>
      </c>
      <c r="R26" s="11">
        <v>4704</v>
      </c>
      <c r="T26" s="12">
        <f t="shared" si="3"/>
        <v>1</v>
      </c>
      <c r="Y26" s="12"/>
      <c r="AE26" s="12"/>
      <c r="AF26" s="12"/>
    </row>
    <row r="27" spans="1:32">
      <c r="A27" s="11">
        <v>4</v>
      </c>
      <c r="B27" s="11">
        <v>29730</v>
      </c>
      <c r="D27" s="12">
        <f t="shared" si="4"/>
        <v>1.34756595050313</v>
      </c>
      <c r="F27" s="11">
        <v>4</v>
      </c>
      <c r="G27" s="11">
        <v>37451</v>
      </c>
      <c r="I27" s="12">
        <f t="shared" si="5"/>
        <v>1.20185488270595</v>
      </c>
      <c r="K27" s="11">
        <v>4</v>
      </c>
      <c r="L27" s="11">
        <v>29923</v>
      </c>
      <c r="N27" s="12">
        <f t="shared" si="6"/>
        <v>1.20240295748614</v>
      </c>
      <c r="Q27" s="11">
        <v>4</v>
      </c>
      <c r="R27" s="11">
        <v>10595</v>
      </c>
      <c r="T27" s="12">
        <f t="shared" si="7"/>
        <v>2.25233843537415</v>
      </c>
      <c r="Y27" s="12"/>
      <c r="AE27" s="12"/>
      <c r="AF27" s="12"/>
    </row>
    <row r="28" spans="1:32">
      <c r="A28" s="11">
        <v>5</v>
      </c>
      <c r="B28" s="11">
        <v>11868</v>
      </c>
      <c r="D28" s="12">
        <f t="shared" si="0"/>
        <v>1</v>
      </c>
      <c r="F28" s="11">
        <v>5</v>
      </c>
      <c r="G28" s="11">
        <v>29653</v>
      </c>
      <c r="I28" s="12">
        <f t="shared" si="1"/>
        <v>1</v>
      </c>
      <c r="K28" s="11">
        <v>5</v>
      </c>
      <c r="L28" s="11">
        <v>23376</v>
      </c>
      <c r="N28" s="12">
        <f t="shared" si="2"/>
        <v>1</v>
      </c>
      <c r="Q28" s="11">
        <v>5</v>
      </c>
      <c r="R28" s="11">
        <v>8109</v>
      </c>
      <c r="T28" s="12">
        <f t="shared" si="3"/>
        <v>1</v>
      </c>
      <c r="Y28" s="12"/>
      <c r="AE28" s="12"/>
      <c r="AF28" s="12"/>
    </row>
    <row r="29" spans="1:32">
      <c r="A29" s="11">
        <v>6</v>
      </c>
      <c r="B29" s="11">
        <v>22141</v>
      </c>
      <c r="D29" s="12">
        <f t="shared" si="4"/>
        <v>1.86560498820357</v>
      </c>
      <c r="F29" s="11">
        <v>6</v>
      </c>
      <c r="G29" s="11">
        <v>36322</v>
      </c>
      <c r="I29" s="12">
        <f t="shared" si="5"/>
        <v>1.22490135905305</v>
      </c>
      <c r="K29" s="11">
        <v>6</v>
      </c>
      <c r="L29" s="11">
        <v>16019</v>
      </c>
      <c r="N29" s="12">
        <f t="shared" si="6"/>
        <v>0.685275496235455</v>
      </c>
      <c r="Q29" s="11">
        <v>6</v>
      </c>
      <c r="R29" s="11">
        <v>8467</v>
      </c>
      <c r="T29" s="12">
        <f t="shared" si="7"/>
        <v>1.04414847700086</v>
      </c>
      <c r="Y29" s="12"/>
      <c r="AE29" s="12"/>
      <c r="AF29" s="12"/>
    </row>
    <row r="30" spans="1:32">
      <c r="A30" s="11">
        <v>7</v>
      </c>
      <c r="B30" s="11">
        <v>14968</v>
      </c>
      <c r="D30" s="12">
        <f>B30/B30</f>
        <v>1</v>
      </c>
      <c r="F30" s="11">
        <v>7</v>
      </c>
      <c r="G30" s="11">
        <v>23534</v>
      </c>
      <c r="I30" s="12">
        <f>G30/G30</f>
        <v>1</v>
      </c>
      <c r="K30" s="11">
        <v>7</v>
      </c>
      <c r="L30" s="11">
        <v>25487</v>
      </c>
      <c r="N30" s="12">
        <f>L30/L30</f>
        <v>1</v>
      </c>
      <c r="Q30" s="11">
        <v>7</v>
      </c>
      <c r="R30" s="11">
        <v>3556</v>
      </c>
      <c r="T30" s="12">
        <f>R30/R30</f>
        <v>1</v>
      </c>
      <c r="Y30" s="12"/>
      <c r="AE30" s="12"/>
      <c r="AF30" s="12"/>
    </row>
    <row r="31" spans="1:32">
      <c r="A31" s="11">
        <v>8</v>
      </c>
      <c r="B31" s="11">
        <v>20427</v>
      </c>
      <c r="D31" s="12">
        <f>B31/B30</f>
        <v>1.36471138428648</v>
      </c>
      <c r="F31" s="11">
        <v>8</v>
      </c>
      <c r="G31" s="11">
        <v>34494</v>
      </c>
      <c r="I31" s="12">
        <f>G31/G30</f>
        <v>1.46570918670859</v>
      </c>
      <c r="K31" s="11">
        <v>8</v>
      </c>
      <c r="L31" s="11">
        <v>20515</v>
      </c>
      <c r="N31" s="12">
        <f>L31/L30</f>
        <v>0.804920155373328</v>
      </c>
      <c r="Q31" s="11">
        <v>8</v>
      </c>
      <c r="R31" s="11">
        <v>5816</v>
      </c>
      <c r="T31" s="12">
        <f>R31/R30</f>
        <v>1.6355455568054</v>
      </c>
      <c r="Y31" s="12"/>
      <c r="AE31" s="12"/>
      <c r="AF31" s="12"/>
    </row>
    <row r="32" spans="1:32">
      <c r="A32" s="11">
        <v>9</v>
      </c>
      <c r="B32" s="11">
        <v>19390</v>
      </c>
      <c r="D32" s="12">
        <f>B32/B32</f>
        <v>1</v>
      </c>
      <c r="F32" s="11">
        <v>9</v>
      </c>
      <c r="G32" s="11">
        <v>24991</v>
      </c>
      <c r="I32" s="12">
        <f>G32/G32</f>
        <v>1</v>
      </c>
      <c r="K32" s="11">
        <v>9</v>
      </c>
      <c r="L32" s="11">
        <v>25814</v>
      </c>
      <c r="N32" s="12">
        <f>L32/L32</f>
        <v>1</v>
      </c>
      <c r="Q32" s="11">
        <v>9</v>
      </c>
      <c r="R32" s="11">
        <v>3084</v>
      </c>
      <c r="T32" s="12">
        <f>R32/R32</f>
        <v>1</v>
      </c>
      <c r="Y32" s="12"/>
      <c r="AE32" s="12"/>
      <c r="AF32" s="12"/>
    </row>
    <row r="33" spans="1:32">
      <c r="A33" s="11">
        <v>10</v>
      </c>
      <c r="B33" s="11">
        <v>29637</v>
      </c>
      <c r="D33" s="12">
        <f>B33/B32</f>
        <v>1.52846828261991</v>
      </c>
      <c r="F33" s="11">
        <v>10</v>
      </c>
      <c r="G33" s="11">
        <v>31849</v>
      </c>
      <c r="I33" s="12">
        <f>G33/G32</f>
        <v>1.27441879076468</v>
      </c>
      <c r="K33" s="11">
        <v>10</v>
      </c>
      <c r="L33" s="11">
        <v>19948</v>
      </c>
      <c r="N33" s="12">
        <f>L33/L32</f>
        <v>0.77275896800186</v>
      </c>
      <c r="Q33" s="11">
        <v>10</v>
      </c>
      <c r="R33" s="11">
        <v>7398</v>
      </c>
      <c r="T33" s="12">
        <f>R33/R32</f>
        <v>2.3988326848249</v>
      </c>
      <c r="Y33" s="12"/>
      <c r="AE33" s="12"/>
      <c r="AF33" s="12"/>
    </row>
    <row r="35" spans="1:1">
      <c r="A35" s="11" t="s">
        <v>472</v>
      </c>
    </row>
    <row r="36" spans="1:20">
      <c r="A36" s="11" t="s">
        <v>312</v>
      </c>
      <c r="B36" s="11" t="s">
        <v>313</v>
      </c>
      <c r="D36" s="11" t="s">
        <v>473</v>
      </c>
      <c r="F36" s="11" t="s">
        <v>312</v>
      </c>
      <c r="G36" s="11" t="s">
        <v>313</v>
      </c>
      <c r="I36" s="11" t="s">
        <v>473</v>
      </c>
      <c r="K36" s="11" t="s">
        <v>312</v>
      </c>
      <c r="L36" s="11" t="s">
        <v>313</v>
      </c>
      <c r="N36" s="11" t="s">
        <v>473</v>
      </c>
      <c r="Q36" s="11" t="s">
        <v>312</v>
      </c>
      <c r="R36" s="11" t="s">
        <v>313</v>
      </c>
      <c r="T36" s="11" t="s">
        <v>473</v>
      </c>
    </row>
    <row r="37" spans="1:31">
      <c r="A37" s="11">
        <v>1</v>
      </c>
      <c r="B37" s="11">
        <v>31021</v>
      </c>
      <c r="D37" s="12">
        <f t="shared" ref="D37:D41" si="8">B37/B37</f>
        <v>1</v>
      </c>
      <c r="F37" s="11">
        <v>1</v>
      </c>
      <c r="G37" s="11">
        <v>44009</v>
      </c>
      <c r="I37" s="12">
        <f t="shared" ref="I37:I41" si="9">G37/G37</f>
        <v>1</v>
      </c>
      <c r="K37" s="11">
        <v>1</v>
      </c>
      <c r="L37" s="11">
        <v>34359</v>
      </c>
      <c r="N37" s="12">
        <f t="shared" ref="N37:N41" si="10">L37/L37</f>
        <v>1</v>
      </c>
      <c r="Q37" s="11">
        <v>1</v>
      </c>
      <c r="R37" s="11">
        <v>15257</v>
      </c>
      <c r="T37" s="12">
        <f t="shared" ref="T37:T41" si="11">R37/R37</f>
        <v>1</v>
      </c>
      <c r="Y37" s="12"/>
      <c r="AE37" s="12"/>
    </row>
    <row r="38" spans="1:31">
      <c r="A38" s="11">
        <v>2</v>
      </c>
      <c r="B38" s="11">
        <v>35301</v>
      </c>
      <c r="D38" s="12">
        <f t="shared" ref="D38:D42" si="12">B38/B37</f>
        <v>1.13797105186809</v>
      </c>
      <c r="F38" s="11">
        <v>2</v>
      </c>
      <c r="G38" s="11">
        <v>40294</v>
      </c>
      <c r="I38" s="12">
        <f t="shared" ref="I38:I42" si="13">G38/G37</f>
        <v>0.915585448431003</v>
      </c>
      <c r="K38" s="11">
        <v>2</v>
      </c>
      <c r="L38" s="11">
        <v>28657</v>
      </c>
      <c r="N38" s="12">
        <f t="shared" ref="N38:N42" si="14">L38/L37</f>
        <v>0.834046392502692</v>
      </c>
      <c r="Q38" s="11">
        <v>2</v>
      </c>
      <c r="R38" s="11">
        <v>13812</v>
      </c>
      <c r="T38" s="12">
        <f t="shared" ref="T38:T42" si="15">R38/R37</f>
        <v>0.905289375368683</v>
      </c>
      <c r="Y38" s="12"/>
      <c r="AE38" s="12"/>
    </row>
    <row r="39" spans="1:31">
      <c r="A39" s="11">
        <v>3</v>
      </c>
      <c r="B39" s="11">
        <v>34168</v>
      </c>
      <c r="D39" s="12">
        <f t="shared" si="8"/>
        <v>1</v>
      </c>
      <c r="F39" s="11">
        <v>3</v>
      </c>
      <c r="G39" s="11">
        <v>35464</v>
      </c>
      <c r="I39" s="12">
        <f t="shared" si="9"/>
        <v>1</v>
      </c>
      <c r="K39" s="11">
        <v>3</v>
      </c>
      <c r="L39" s="11">
        <v>36153</v>
      </c>
      <c r="N39" s="12">
        <f t="shared" si="10"/>
        <v>1</v>
      </c>
      <c r="Q39" s="11">
        <v>3</v>
      </c>
      <c r="R39" s="11">
        <v>12810</v>
      </c>
      <c r="T39" s="12">
        <f t="shared" si="11"/>
        <v>1</v>
      </c>
      <c r="Y39" s="12"/>
      <c r="AE39" s="12"/>
    </row>
    <row r="40" spans="1:31">
      <c r="A40" s="11">
        <v>4</v>
      </c>
      <c r="B40" s="11">
        <v>39982</v>
      </c>
      <c r="D40" s="12">
        <f t="shared" si="12"/>
        <v>1.17015921329899</v>
      </c>
      <c r="F40" s="11">
        <v>4</v>
      </c>
      <c r="G40" s="11">
        <v>40377</v>
      </c>
      <c r="I40" s="12">
        <f t="shared" si="13"/>
        <v>1.13853485224453</v>
      </c>
      <c r="K40" s="11">
        <v>4</v>
      </c>
      <c r="L40" s="11">
        <v>30437</v>
      </c>
      <c r="N40" s="12">
        <f t="shared" si="14"/>
        <v>0.841894171991259</v>
      </c>
      <c r="Q40" s="11">
        <v>4</v>
      </c>
      <c r="R40" s="11">
        <v>16080</v>
      </c>
      <c r="T40" s="12">
        <f t="shared" si="15"/>
        <v>1.25526932084309</v>
      </c>
      <c r="Y40" s="12"/>
      <c r="AE40" s="12"/>
    </row>
    <row r="41" spans="1:31">
      <c r="A41" s="11">
        <v>5</v>
      </c>
      <c r="B41" s="11">
        <v>26872</v>
      </c>
      <c r="D41" s="12">
        <f t="shared" si="8"/>
        <v>1</v>
      </c>
      <c r="F41" s="11">
        <v>5</v>
      </c>
      <c r="G41" s="11">
        <v>35565</v>
      </c>
      <c r="I41" s="12">
        <f t="shared" si="9"/>
        <v>1</v>
      </c>
      <c r="K41" s="11">
        <v>5</v>
      </c>
      <c r="L41" s="11">
        <v>38719</v>
      </c>
      <c r="N41" s="12">
        <f t="shared" si="10"/>
        <v>1</v>
      </c>
      <c r="Q41" s="11">
        <v>5</v>
      </c>
      <c r="R41" s="11">
        <v>15846</v>
      </c>
      <c r="T41" s="12">
        <f t="shared" si="11"/>
        <v>1</v>
      </c>
      <c r="Y41" s="12"/>
      <c r="AE41" s="12"/>
    </row>
    <row r="42" spans="1:31">
      <c r="A42" s="11">
        <v>6</v>
      </c>
      <c r="B42" s="11">
        <v>39150</v>
      </c>
      <c r="D42" s="12">
        <f t="shared" si="12"/>
        <v>1.45690681750521</v>
      </c>
      <c r="F42" s="11">
        <v>6</v>
      </c>
      <c r="G42" s="11">
        <v>35070</v>
      </c>
      <c r="I42" s="12">
        <f t="shared" si="13"/>
        <v>0.986081822016027</v>
      </c>
      <c r="K42" s="11">
        <v>6</v>
      </c>
      <c r="L42" s="11">
        <v>28563</v>
      </c>
      <c r="N42" s="12">
        <f t="shared" si="14"/>
        <v>0.737699837289186</v>
      </c>
      <c r="Q42" s="11">
        <v>6</v>
      </c>
      <c r="R42" s="11">
        <v>12714</v>
      </c>
      <c r="T42" s="12">
        <f t="shared" si="15"/>
        <v>0.802347595607724</v>
      </c>
      <c r="Y42" s="12"/>
      <c r="AE42" s="12"/>
    </row>
    <row r="43" spans="1:31">
      <c r="A43" s="11">
        <v>7</v>
      </c>
      <c r="B43" s="11">
        <v>32016</v>
      </c>
      <c r="D43" s="12">
        <f>B43/B43</f>
        <v>1</v>
      </c>
      <c r="F43" s="11">
        <v>7</v>
      </c>
      <c r="G43" s="11">
        <v>31838</v>
      </c>
      <c r="I43" s="12">
        <f>G43/G43</f>
        <v>1</v>
      </c>
      <c r="K43" s="11">
        <v>7</v>
      </c>
      <c r="L43" s="11">
        <v>39767</v>
      </c>
      <c r="N43" s="12">
        <f>L43/L43</f>
        <v>1</v>
      </c>
      <c r="Q43" s="11">
        <v>7</v>
      </c>
      <c r="R43" s="11">
        <v>17122</v>
      </c>
      <c r="T43" s="12">
        <f>R43/R43</f>
        <v>1</v>
      </c>
      <c r="Y43" s="12"/>
      <c r="AE43" s="12"/>
    </row>
    <row r="44" spans="1:31">
      <c r="A44" s="11">
        <v>8</v>
      </c>
      <c r="B44" s="11">
        <v>32334</v>
      </c>
      <c r="D44" s="12">
        <f>B44/B43</f>
        <v>1.00993253373313</v>
      </c>
      <c r="F44" s="11">
        <v>8</v>
      </c>
      <c r="G44" s="11">
        <v>37627</v>
      </c>
      <c r="I44" s="12">
        <f>G44/G43</f>
        <v>1.1818267479113</v>
      </c>
      <c r="K44" s="11">
        <v>8</v>
      </c>
      <c r="L44" s="11">
        <v>39450</v>
      </c>
      <c r="N44" s="12">
        <f>L44/L43</f>
        <v>0.992028566399276</v>
      </c>
      <c r="Q44" s="11">
        <v>8</v>
      </c>
      <c r="R44" s="11">
        <v>13289</v>
      </c>
      <c r="T44" s="12">
        <f>R44/R43</f>
        <v>0.7761359654246</v>
      </c>
      <c r="Y44" s="12"/>
      <c r="AE44" s="12"/>
    </row>
    <row r="45" spans="1:31">
      <c r="A45" s="11">
        <v>9</v>
      </c>
      <c r="B45" s="11">
        <v>34497</v>
      </c>
      <c r="D45" s="12">
        <f>B45/B45</f>
        <v>1</v>
      </c>
      <c r="F45" s="11">
        <v>9</v>
      </c>
      <c r="G45" s="11">
        <v>30543</v>
      </c>
      <c r="I45" s="12">
        <f>G45/G45</f>
        <v>1</v>
      </c>
      <c r="K45" s="11">
        <v>9</v>
      </c>
      <c r="L45" s="11">
        <v>34313</v>
      </c>
      <c r="N45" s="12">
        <f>L45/L45</f>
        <v>1</v>
      </c>
      <c r="Q45" s="11">
        <v>9</v>
      </c>
      <c r="R45" s="11">
        <v>16807</v>
      </c>
      <c r="T45" s="12">
        <f>R45/R45</f>
        <v>1</v>
      </c>
      <c r="Y45" s="12"/>
      <c r="AE45" s="12"/>
    </row>
    <row r="46" spans="1:31">
      <c r="A46" s="11">
        <v>10</v>
      </c>
      <c r="B46" s="11">
        <v>40557</v>
      </c>
      <c r="D46" s="12">
        <f>B46/B45</f>
        <v>1.17566744934342</v>
      </c>
      <c r="F46" s="11">
        <v>10</v>
      </c>
      <c r="G46" s="11">
        <v>36739</v>
      </c>
      <c r="I46" s="12">
        <f>G46/G45</f>
        <v>1.20286153946895</v>
      </c>
      <c r="K46" s="11">
        <v>10</v>
      </c>
      <c r="L46" s="11">
        <v>34863</v>
      </c>
      <c r="N46" s="12">
        <f>L46/L45</f>
        <v>1.01602891032553</v>
      </c>
      <c r="Q46" s="11">
        <v>10</v>
      </c>
      <c r="R46" s="11">
        <v>15313</v>
      </c>
      <c r="T46" s="12">
        <f>R46/R45</f>
        <v>0.911108466710299</v>
      </c>
      <c r="Y46" s="12"/>
      <c r="AE46" s="12"/>
    </row>
    <row r="49" spans="4:20">
      <c r="D49" s="11" t="s">
        <v>474</v>
      </c>
      <c r="I49" s="11" t="s">
        <v>474</v>
      </c>
      <c r="N49" s="11" t="s">
        <v>474</v>
      </c>
      <c r="T49" s="11" t="s">
        <v>474</v>
      </c>
    </row>
    <row r="50" spans="4:25">
      <c r="D50" s="12">
        <f t="shared" ref="D50:D59" si="16">D24/D37</f>
        <v>1</v>
      </c>
      <c r="I50" s="12">
        <f t="shared" ref="I50:I59" si="17">I24/I37</f>
        <v>1</v>
      </c>
      <c r="N50" s="12">
        <f t="shared" ref="N50:N59" si="18">N24/N37</f>
        <v>1</v>
      </c>
      <c r="T50" s="12">
        <f t="shared" ref="T50:T59" si="19">T24/T37</f>
        <v>1</v>
      </c>
      <c r="Y50" s="12"/>
    </row>
    <row r="51" spans="4:25">
      <c r="D51" s="12">
        <f t="shared" si="16"/>
        <v>0.731298043925749</v>
      </c>
      <c r="I51" s="12">
        <f t="shared" si="17"/>
        <v>1.19391506052529</v>
      </c>
      <c r="N51" s="12">
        <f t="shared" si="18"/>
        <v>1.24860009584283</v>
      </c>
      <c r="T51" s="12">
        <f t="shared" si="19"/>
        <v>1.41540932181414</v>
      </c>
      <c r="Y51" s="12"/>
    </row>
    <row r="52" spans="4:25">
      <c r="D52" s="12">
        <f t="shared" si="16"/>
        <v>1</v>
      </c>
      <c r="I52" s="12">
        <f t="shared" si="17"/>
        <v>1</v>
      </c>
      <c r="N52" s="12">
        <f t="shared" si="18"/>
        <v>1</v>
      </c>
      <c r="T52" s="12">
        <f t="shared" si="19"/>
        <v>1</v>
      </c>
      <c r="Y52" s="12"/>
    </row>
    <row r="53" spans="4:25">
      <c r="D53" s="12">
        <f t="shared" si="16"/>
        <v>1.15160905899632</v>
      </c>
      <c r="I53" s="12">
        <f t="shared" si="17"/>
        <v>1.05561536419951</v>
      </c>
      <c r="N53" s="12">
        <f t="shared" si="18"/>
        <v>1.42821152288321</v>
      </c>
      <c r="T53" s="12">
        <f t="shared" si="19"/>
        <v>1.79430692519545</v>
      </c>
      <c r="Y53" s="12"/>
    </row>
    <row r="54" spans="4:25">
      <c r="D54" s="12">
        <f t="shared" si="16"/>
        <v>1</v>
      </c>
      <c r="I54" s="12">
        <f t="shared" si="17"/>
        <v>1</v>
      </c>
      <c r="N54" s="12">
        <f t="shared" si="18"/>
        <v>1</v>
      </c>
      <c r="T54" s="12">
        <f t="shared" si="19"/>
        <v>1</v>
      </c>
      <c r="Y54" s="12"/>
    </row>
    <row r="55" spans="4:25">
      <c r="D55" s="12">
        <f t="shared" si="16"/>
        <v>1.28052457836543</v>
      </c>
      <c r="I55" s="12">
        <f t="shared" si="17"/>
        <v>1.24219038593446</v>
      </c>
      <c r="N55" s="12">
        <f t="shared" si="18"/>
        <v>0.928935403800042</v>
      </c>
      <c r="T55" s="12">
        <f t="shared" si="19"/>
        <v>1.30136674268961</v>
      </c>
      <c r="Y55" s="12"/>
    </row>
    <row r="56" spans="4:25">
      <c r="D56" s="12">
        <f t="shared" si="16"/>
        <v>1</v>
      </c>
      <c r="I56" s="12">
        <f t="shared" si="17"/>
        <v>1</v>
      </c>
      <c r="N56" s="12">
        <f t="shared" si="18"/>
        <v>1</v>
      </c>
      <c r="T56" s="12">
        <f t="shared" si="19"/>
        <v>1</v>
      </c>
      <c r="Y56" s="12"/>
    </row>
    <row r="57" spans="4:25">
      <c r="D57" s="12">
        <f t="shared" si="16"/>
        <v>1.35128965421278</v>
      </c>
      <c r="I57" s="12">
        <f t="shared" si="17"/>
        <v>1.24020647637144</v>
      </c>
      <c r="N57" s="12">
        <f t="shared" si="18"/>
        <v>0.811388081590142</v>
      </c>
      <c r="T57" s="12">
        <f t="shared" si="19"/>
        <v>2.10729257458214</v>
      </c>
      <c r="Y57" s="12"/>
    </row>
    <row r="58" spans="4:25">
      <c r="D58" s="12">
        <f t="shared" si="16"/>
        <v>1</v>
      </c>
      <c r="I58" s="12">
        <f t="shared" si="17"/>
        <v>1</v>
      </c>
      <c r="N58" s="12">
        <f t="shared" si="18"/>
        <v>1</v>
      </c>
      <c r="T58" s="12">
        <f t="shared" si="19"/>
        <v>1</v>
      </c>
      <c r="Y58" s="12"/>
    </row>
    <row r="59" spans="4:25">
      <c r="D59" s="12">
        <f t="shared" si="16"/>
        <v>1.30008556711638</v>
      </c>
      <c r="I59" s="12">
        <f t="shared" si="17"/>
        <v>1.05948918387342</v>
      </c>
      <c r="N59" s="12">
        <f t="shared" si="18"/>
        <v>0.760567893441408</v>
      </c>
      <c r="T59" s="12">
        <f t="shared" si="19"/>
        <v>2.63287278350762</v>
      </c>
      <c r="Y59" s="12"/>
    </row>
    <row r="62" spans="2:11">
      <c r="B62" s="6" t="s">
        <v>26</v>
      </c>
      <c r="C62" s="6"/>
      <c r="D62" s="6" t="s">
        <v>27</v>
      </c>
      <c r="E62" s="6"/>
      <c r="F62" s="6" t="s">
        <v>28</v>
      </c>
      <c r="G62" s="6"/>
      <c r="H62" s="6" t="s">
        <v>29</v>
      </c>
      <c r="I62" s="6"/>
      <c r="J62" s="6" t="s">
        <v>30</v>
      </c>
      <c r="K62" s="6"/>
    </row>
    <row r="63" spans="1:11">
      <c r="A63" s="11" t="s">
        <v>428</v>
      </c>
      <c r="B63" s="135" t="s">
        <v>441</v>
      </c>
      <c r="C63" s="135" t="s">
        <v>442</v>
      </c>
      <c r="D63" s="135" t="s">
        <v>441</v>
      </c>
      <c r="E63" s="135" t="s">
        <v>442</v>
      </c>
      <c r="F63" s="135" t="s">
        <v>441</v>
      </c>
      <c r="G63" s="135" t="s">
        <v>442</v>
      </c>
      <c r="H63" s="135" t="s">
        <v>441</v>
      </c>
      <c r="I63" s="135" t="s">
        <v>442</v>
      </c>
      <c r="J63" s="135" t="s">
        <v>441</v>
      </c>
      <c r="K63" s="135" t="s">
        <v>442</v>
      </c>
    </row>
    <row r="64" spans="1:11">
      <c r="A64" s="11" t="s">
        <v>312</v>
      </c>
      <c r="B64" s="28">
        <v>1</v>
      </c>
      <c r="C64" s="28">
        <v>2</v>
      </c>
      <c r="D64" s="28">
        <v>3</v>
      </c>
      <c r="E64" s="28">
        <v>4</v>
      </c>
      <c r="F64" s="28">
        <v>5</v>
      </c>
      <c r="G64" s="28">
        <v>6</v>
      </c>
      <c r="H64" s="28">
        <v>7</v>
      </c>
      <c r="I64" s="28">
        <v>8</v>
      </c>
      <c r="J64" s="28">
        <v>9</v>
      </c>
      <c r="K64" s="28">
        <v>10</v>
      </c>
    </row>
    <row r="65" spans="1:11">
      <c r="A65" s="43" t="s">
        <v>106</v>
      </c>
      <c r="B65" s="45">
        <v>1</v>
      </c>
      <c r="C65" s="45">
        <v>0.73</v>
      </c>
      <c r="D65" s="31">
        <v>1</v>
      </c>
      <c r="E65" s="31">
        <v>1.15</v>
      </c>
      <c r="F65" s="31">
        <v>1</v>
      </c>
      <c r="G65" s="31">
        <v>1.28</v>
      </c>
      <c r="H65" s="31">
        <v>1</v>
      </c>
      <c r="I65" s="31">
        <v>1.35</v>
      </c>
      <c r="J65" s="31">
        <v>1</v>
      </c>
      <c r="K65" s="31">
        <v>1.3</v>
      </c>
    </row>
    <row r="66" spans="1:11">
      <c r="A66" s="43" t="s">
        <v>108</v>
      </c>
      <c r="B66" s="31">
        <v>1</v>
      </c>
      <c r="C66" s="31">
        <v>1.19</v>
      </c>
      <c r="D66" s="45">
        <v>1</v>
      </c>
      <c r="E66" s="45">
        <v>1.06</v>
      </c>
      <c r="F66" s="31">
        <v>1</v>
      </c>
      <c r="G66" s="31">
        <v>1.24</v>
      </c>
      <c r="H66" s="31">
        <v>1</v>
      </c>
      <c r="I66" s="31">
        <v>1.24</v>
      </c>
      <c r="J66" s="31">
        <v>1</v>
      </c>
      <c r="K66" s="31">
        <v>1.06</v>
      </c>
    </row>
    <row r="67" spans="1:11">
      <c r="A67" s="43" t="s">
        <v>109</v>
      </c>
      <c r="B67" s="31">
        <v>1</v>
      </c>
      <c r="C67" s="31">
        <v>1.25</v>
      </c>
      <c r="D67" s="31">
        <v>1</v>
      </c>
      <c r="E67" s="31">
        <v>1.43</v>
      </c>
      <c r="F67" s="45">
        <v>1</v>
      </c>
      <c r="G67" s="45">
        <v>0.93</v>
      </c>
      <c r="H67" s="45">
        <v>1</v>
      </c>
      <c r="I67" s="45">
        <v>0.81</v>
      </c>
      <c r="J67" s="45">
        <v>1</v>
      </c>
      <c r="K67" s="45">
        <v>0.76</v>
      </c>
    </row>
    <row r="68" spans="1:11">
      <c r="A68" s="43" t="s">
        <v>263</v>
      </c>
      <c r="B68" s="31">
        <v>1</v>
      </c>
      <c r="C68" s="31">
        <v>1.42</v>
      </c>
      <c r="D68" s="31">
        <v>1</v>
      </c>
      <c r="E68" s="31">
        <v>1.79</v>
      </c>
      <c r="F68" s="31">
        <v>1</v>
      </c>
      <c r="G68" s="31">
        <v>1.3</v>
      </c>
      <c r="H68" s="31">
        <v>1</v>
      </c>
      <c r="I68" s="31">
        <v>2.11</v>
      </c>
      <c r="J68" s="31">
        <v>1</v>
      </c>
      <c r="K68" s="31">
        <v>2.63</v>
      </c>
    </row>
  </sheetData>
  <mergeCells count="10">
    <mergeCell ref="B20:C20"/>
    <mergeCell ref="D20:E20"/>
    <mergeCell ref="F20:G20"/>
    <mergeCell ref="H20:I20"/>
    <mergeCell ref="J20:K20"/>
    <mergeCell ref="B62:C62"/>
    <mergeCell ref="D62:E62"/>
    <mergeCell ref="F62:G62"/>
    <mergeCell ref="H62:I62"/>
    <mergeCell ref="J62:K62"/>
  </mergeCells>
  <pageMargins left="0.75" right="0.75" top="1" bottom="1" header="0.5" footer="0.5"/>
  <pageSetup paperSize="9" orientation="portrait" horizontalDpi="300" verticalDpi="300"/>
  <headerFooter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40"/>
  <sheetViews>
    <sheetView zoomScale="85" zoomScaleNormal="85" workbookViewId="0">
      <selection activeCell="D5" sqref="D5"/>
    </sheetView>
  </sheetViews>
  <sheetFormatPr defaultColWidth="9" defaultRowHeight="12.75"/>
  <cols>
    <col min="1" max="1" width="15.775" style="6" customWidth="1"/>
    <col min="2" max="11" width="12.6666666666667" style="6"/>
    <col min="12" max="12" width="18.4416666666667" style="6" customWidth="1"/>
    <col min="13" max="18" width="13.1083333333333" style="6" customWidth="1"/>
    <col min="19" max="20" width="11.4416666666667" style="6"/>
    <col min="21" max="21" width="13.775" style="6"/>
    <col min="22" max="23" width="11.4416666666667" style="6"/>
    <col min="24" max="24" width="13.775" style="6"/>
    <col min="25" max="26" width="11.4416666666667" style="6"/>
    <col min="27" max="16384" width="9" style="6"/>
  </cols>
  <sheetData>
    <row r="1" spans="1:2">
      <c r="A1" s="30" t="s">
        <v>306</v>
      </c>
      <c r="B1" s="30" t="s">
        <v>18</v>
      </c>
    </row>
    <row r="2" spans="1:1">
      <c r="A2" s="30" t="s">
        <v>2</v>
      </c>
    </row>
    <row r="3" spans="1:12">
      <c r="A3" s="30" t="s">
        <v>307</v>
      </c>
      <c r="L3" s="6" t="s">
        <v>475</v>
      </c>
    </row>
    <row r="4" spans="2:13">
      <c r="B4" s="33" t="s">
        <v>476</v>
      </c>
      <c r="E4" s="33" t="s">
        <v>477</v>
      </c>
      <c r="H4" s="33" t="s">
        <v>478</v>
      </c>
      <c r="L4" s="30" t="s">
        <v>479</v>
      </c>
      <c r="M4" s="6" t="s">
        <v>329</v>
      </c>
    </row>
    <row r="5" spans="1:18">
      <c r="A5" s="6" t="s">
        <v>26</v>
      </c>
      <c r="B5" s="41">
        <v>1.05209570679919</v>
      </c>
      <c r="C5" s="41">
        <v>1.08814805002304</v>
      </c>
      <c r="D5" s="41">
        <v>1.04066648427765</v>
      </c>
      <c r="E5" s="41">
        <v>0.977612202938261</v>
      </c>
      <c r="F5" s="41">
        <v>1.04412204089596</v>
      </c>
      <c r="G5" s="41">
        <v>1.05549624569864</v>
      </c>
      <c r="H5" s="41">
        <v>1.1069933196119</v>
      </c>
      <c r="I5" s="41">
        <v>1.08768909515816</v>
      </c>
      <c r="J5" s="41">
        <v>0.995434603905113</v>
      </c>
      <c r="M5" s="6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</row>
    <row r="6" spans="1:18">
      <c r="A6" s="6" t="s">
        <v>27</v>
      </c>
      <c r="B6" s="41">
        <v>0.64368323984842</v>
      </c>
      <c r="C6" s="41">
        <v>0.532345462991632</v>
      </c>
      <c r="D6" s="41">
        <v>0.532328217712135</v>
      </c>
      <c r="E6" s="41">
        <v>0.582276796956209</v>
      </c>
      <c r="F6" s="41">
        <v>0.53647719801566</v>
      </c>
      <c r="G6" s="41">
        <v>0.538436813196776</v>
      </c>
      <c r="H6" s="41">
        <v>0.603773545804123</v>
      </c>
      <c r="I6" s="41">
        <v>0.623108370943376</v>
      </c>
      <c r="J6" s="41">
        <v>0.552728314910051</v>
      </c>
      <c r="L6" s="6" t="s">
        <v>35</v>
      </c>
      <c r="M6" s="6" t="s">
        <v>36</v>
      </c>
      <c r="N6" s="6" t="s">
        <v>36</v>
      </c>
      <c r="O6" s="6" t="s">
        <v>36</v>
      </c>
      <c r="P6" s="6" t="s">
        <v>36</v>
      </c>
      <c r="Q6" s="6" t="s">
        <v>36</v>
      </c>
      <c r="R6" s="6" t="s">
        <v>36</v>
      </c>
    </row>
    <row r="7" spans="1:18">
      <c r="A7" s="6" t="s">
        <v>28</v>
      </c>
      <c r="B7" s="41">
        <v>0.798760695000896</v>
      </c>
      <c r="C7" s="41">
        <v>0.891665904024832</v>
      </c>
      <c r="D7" s="41">
        <v>0.799308043542614</v>
      </c>
      <c r="E7" s="41">
        <v>0.813521170014115</v>
      </c>
      <c r="F7" s="41">
        <v>0.776607460796141</v>
      </c>
      <c r="G7" s="41">
        <v>0.876138926951822</v>
      </c>
      <c r="H7" s="41">
        <v>0.896786291365088</v>
      </c>
      <c r="I7" s="41">
        <v>0.796621923433231</v>
      </c>
      <c r="J7" s="41">
        <v>0.808917533281498</v>
      </c>
      <c r="L7" s="6" t="s">
        <v>37</v>
      </c>
      <c r="M7" s="6" t="s">
        <v>38</v>
      </c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</row>
    <row r="8" spans="1:10">
      <c r="A8" s="6" t="s">
        <v>29</v>
      </c>
      <c r="B8" s="41">
        <v>0.873281206315121</v>
      </c>
      <c r="C8" s="41">
        <v>0.795906843633736</v>
      </c>
      <c r="D8" s="41">
        <v>0.800187216195512</v>
      </c>
      <c r="E8" s="41">
        <v>0.852700323094038</v>
      </c>
      <c r="F8" s="41">
        <v>0.792099332015542</v>
      </c>
      <c r="G8" s="41">
        <v>0.869974368909633</v>
      </c>
      <c r="H8" s="41">
        <v>0.810951933797939</v>
      </c>
      <c r="I8" s="41">
        <v>0.836284137185831</v>
      </c>
      <c r="J8" s="41">
        <v>0.877784024283089</v>
      </c>
    </row>
    <row r="9" spans="1:13">
      <c r="A9" s="6" t="s">
        <v>30</v>
      </c>
      <c r="B9" s="41">
        <v>0.917481815909474</v>
      </c>
      <c r="C9" s="41">
        <v>0.882622275238039</v>
      </c>
      <c r="D9" s="41">
        <v>0.914773814965417</v>
      </c>
      <c r="E9" s="41">
        <v>0.944413392735836</v>
      </c>
      <c r="F9" s="41">
        <v>0.968995237188661</v>
      </c>
      <c r="G9" s="41">
        <v>0.974814084314546</v>
      </c>
      <c r="H9" s="41">
        <v>0.859695819513906</v>
      </c>
      <c r="I9" s="41">
        <v>0.930235305928144</v>
      </c>
      <c r="J9" s="41">
        <v>0.971177738036152</v>
      </c>
      <c r="L9" s="30" t="s">
        <v>479</v>
      </c>
      <c r="M9" s="6" t="s">
        <v>153</v>
      </c>
    </row>
    <row r="10" spans="1:18">
      <c r="A10" s="6" t="s">
        <v>31</v>
      </c>
      <c r="B10" s="41">
        <v>0.764310768580515</v>
      </c>
      <c r="C10" s="41">
        <v>0.79535584858461</v>
      </c>
      <c r="D10" s="41">
        <v>0.780321435517516</v>
      </c>
      <c r="E10" s="35"/>
      <c r="F10" s="41">
        <v>0.777399550030131</v>
      </c>
      <c r="G10" s="41">
        <v>0.799262910310161</v>
      </c>
      <c r="H10" s="41">
        <v>0.80619071879721</v>
      </c>
      <c r="I10" s="41">
        <v>0.804009854624556</v>
      </c>
      <c r="J10" s="41">
        <v>0.817902508229228</v>
      </c>
      <c r="M10" s="6" t="s">
        <v>26</v>
      </c>
      <c r="N10" s="6" t="s">
        <v>27</v>
      </c>
      <c r="O10" s="6" t="s">
        <v>28</v>
      </c>
      <c r="P10" s="6" t="s">
        <v>29</v>
      </c>
      <c r="Q10" s="6" t="s">
        <v>30</v>
      </c>
      <c r="R10" s="6" t="s">
        <v>31</v>
      </c>
    </row>
    <row r="11" spans="12:18">
      <c r="L11" s="6" t="s">
        <v>35</v>
      </c>
      <c r="M11" s="6" t="s">
        <v>36</v>
      </c>
      <c r="N11" s="6" t="s">
        <v>36</v>
      </c>
      <c r="O11" s="6">
        <v>0.0016</v>
      </c>
      <c r="P11" s="6" t="s">
        <v>36</v>
      </c>
      <c r="Q11" s="6" t="s">
        <v>36</v>
      </c>
      <c r="R11" s="6">
        <v>0.0044</v>
      </c>
    </row>
    <row r="12" spans="1:18">
      <c r="A12" s="30" t="s">
        <v>308</v>
      </c>
      <c r="L12" s="6" t="s">
        <v>37</v>
      </c>
      <c r="M12" s="6" t="s">
        <v>38</v>
      </c>
      <c r="N12" s="6" t="s">
        <v>38</v>
      </c>
      <c r="O12" s="6" t="s">
        <v>40</v>
      </c>
      <c r="P12" s="6" t="s">
        <v>38</v>
      </c>
      <c r="Q12" s="6" t="s">
        <v>38</v>
      </c>
      <c r="R12" s="6" t="s">
        <v>40</v>
      </c>
    </row>
    <row r="13" spans="2:8">
      <c r="B13" s="33" t="s">
        <v>476</v>
      </c>
      <c r="E13" s="33" t="s">
        <v>477</v>
      </c>
      <c r="H13" s="33" t="s">
        <v>478</v>
      </c>
    </row>
    <row r="14" spans="1:13">
      <c r="A14" s="6" t="s">
        <v>26</v>
      </c>
      <c r="B14" s="41">
        <v>0.953861831198992</v>
      </c>
      <c r="C14" s="41">
        <v>1.02721926122434</v>
      </c>
      <c r="D14" s="41">
        <v>0.954653291927435</v>
      </c>
      <c r="E14" s="41">
        <v>0.934443518064068</v>
      </c>
      <c r="F14" s="41">
        <v>0.979274931589652</v>
      </c>
      <c r="G14" s="41">
        <v>1.02826024492045</v>
      </c>
      <c r="H14" s="41">
        <v>0.959831844036594</v>
      </c>
      <c r="I14" s="41">
        <v>0.950524755113193</v>
      </c>
      <c r="J14" s="41">
        <v>0.850697256538295</v>
      </c>
      <c r="L14" s="30" t="s">
        <v>479</v>
      </c>
      <c r="M14" s="6" t="s">
        <v>186</v>
      </c>
    </row>
    <row r="15" spans="1:18">
      <c r="A15" s="6" t="s">
        <v>27</v>
      </c>
      <c r="B15" s="41">
        <v>0.560264552464031</v>
      </c>
      <c r="C15" s="41">
        <v>0.487210433499618</v>
      </c>
      <c r="D15" s="41">
        <v>0.517006359329461</v>
      </c>
      <c r="E15" s="41">
        <v>0.558855666567414</v>
      </c>
      <c r="F15" s="41">
        <v>0.508493919522248</v>
      </c>
      <c r="G15" s="41">
        <v>0.534699889314572</v>
      </c>
      <c r="H15" s="41">
        <v>0.54908617996955</v>
      </c>
      <c r="I15" s="41">
        <v>0.563896210650148</v>
      </c>
      <c r="J15" s="41">
        <v>0.493449755276743</v>
      </c>
      <c r="M15" s="6" t="s">
        <v>26</v>
      </c>
      <c r="N15" s="6" t="s">
        <v>27</v>
      </c>
      <c r="O15" s="6" t="s">
        <v>28</v>
      </c>
      <c r="P15" s="6" t="s">
        <v>29</v>
      </c>
      <c r="Q15" s="6" t="s">
        <v>30</v>
      </c>
      <c r="R15" s="6" t="s">
        <v>31</v>
      </c>
    </row>
    <row r="16" spans="1:18">
      <c r="A16" s="6" t="s">
        <v>28</v>
      </c>
      <c r="B16" s="41">
        <v>0.741562366762169</v>
      </c>
      <c r="C16" s="41">
        <v>0.838147692573279</v>
      </c>
      <c r="D16" s="41">
        <v>0.774455144165753</v>
      </c>
      <c r="E16" s="41">
        <v>0.785679193785256</v>
      </c>
      <c r="F16" s="41">
        <v>0.754398596071433</v>
      </c>
      <c r="G16" s="41">
        <v>0.860332752360813</v>
      </c>
      <c r="H16" s="41">
        <v>0.839783483042647</v>
      </c>
      <c r="I16" s="41">
        <v>0.736629003961621</v>
      </c>
      <c r="J16" s="41">
        <v>0.727107935387118</v>
      </c>
      <c r="L16" s="6" t="s">
        <v>35</v>
      </c>
      <c r="M16" s="6" t="s">
        <v>36</v>
      </c>
      <c r="N16" s="6" t="s">
        <v>36</v>
      </c>
      <c r="O16" s="6" t="s">
        <v>36</v>
      </c>
      <c r="P16" s="6" t="s">
        <v>36</v>
      </c>
      <c r="Q16" s="6" t="s">
        <v>36</v>
      </c>
      <c r="R16" s="6">
        <v>0.2682</v>
      </c>
    </row>
    <row r="17" spans="1:18">
      <c r="A17" s="6" t="s">
        <v>29</v>
      </c>
      <c r="B17" s="41">
        <v>0.740393128211096</v>
      </c>
      <c r="C17" s="41">
        <v>0.695642521189504</v>
      </c>
      <c r="D17" s="41">
        <v>0.694570953678481</v>
      </c>
      <c r="E17" s="41">
        <v>0.782897584561024</v>
      </c>
      <c r="F17" s="41">
        <v>0.714575362456868</v>
      </c>
      <c r="G17" s="41">
        <v>0.791351238861862</v>
      </c>
      <c r="H17" s="41">
        <v>0.748579781682373</v>
      </c>
      <c r="I17" s="41">
        <v>0.762408659773184</v>
      </c>
      <c r="J17" s="41">
        <v>0.811587266592463</v>
      </c>
      <c r="L17" s="6" t="s">
        <v>37</v>
      </c>
      <c r="M17" s="6" t="s">
        <v>38</v>
      </c>
      <c r="N17" s="6" t="s">
        <v>38</v>
      </c>
      <c r="O17" s="6" t="s">
        <v>38</v>
      </c>
      <c r="P17" s="6" t="s">
        <v>38</v>
      </c>
      <c r="Q17" s="6" t="s">
        <v>38</v>
      </c>
      <c r="R17" s="6" t="s">
        <v>41</v>
      </c>
    </row>
    <row r="18" spans="1:10">
      <c r="A18" s="6" t="s">
        <v>30</v>
      </c>
      <c r="B18" s="41">
        <v>0.834749823830992</v>
      </c>
      <c r="C18" s="41">
        <v>0.76108050682322</v>
      </c>
      <c r="D18" s="41">
        <v>0.775253139286163</v>
      </c>
      <c r="E18" s="41">
        <v>0.879539138416321</v>
      </c>
      <c r="F18" s="41">
        <v>0.876981132716594</v>
      </c>
      <c r="G18" s="41">
        <v>0.894891446360525</v>
      </c>
      <c r="H18" s="41">
        <v>0.826408338139295</v>
      </c>
      <c r="I18" s="41">
        <v>0.887902923031955</v>
      </c>
      <c r="J18" s="41">
        <v>0.930849698702116</v>
      </c>
    </row>
    <row r="19" spans="1:10">
      <c r="A19" s="6" t="s">
        <v>31</v>
      </c>
      <c r="B19" s="41">
        <v>0.823372833454997</v>
      </c>
      <c r="C19" s="41">
        <v>0.847894404621885</v>
      </c>
      <c r="D19" s="41">
        <v>0.821460121727015</v>
      </c>
      <c r="E19" s="35"/>
      <c r="F19" s="41">
        <v>0.768518432118256</v>
      </c>
      <c r="G19" s="41">
        <v>0.783873139987051</v>
      </c>
      <c r="H19" s="41">
        <v>0.812918720207754</v>
      </c>
      <c r="I19" s="41">
        <v>0.823876420317779</v>
      </c>
      <c r="J19" s="41">
        <v>0.822389055226556</v>
      </c>
    </row>
    <row r="21" spans="19:26">
      <c r="S21" s="36"/>
      <c r="T21" s="36"/>
      <c r="U21" s="36"/>
      <c r="V21" s="36"/>
      <c r="W21" s="36"/>
      <c r="Y21" s="36"/>
      <c r="Z21" s="36"/>
    </row>
    <row r="22" spans="19:26">
      <c r="S22" s="36"/>
      <c r="T22" s="36"/>
      <c r="U22" s="36"/>
      <c r="V22" s="36"/>
      <c r="W22" s="36"/>
      <c r="Y22" s="36"/>
      <c r="Z22" s="36"/>
    </row>
    <row r="23" spans="1:1">
      <c r="A23" s="30" t="s">
        <v>3</v>
      </c>
    </row>
    <row r="24" spans="1:1">
      <c r="A24" s="30" t="s">
        <v>307</v>
      </c>
    </row>
    <row r="25" spans="2:8">
      <c r="B25" s="33" t="s">
        <v>476</v>
      </c>
      <c r="E25" s="33" t="s">
        <v>477</v>
      </c>
      <c r="H25" s="33" t="s">
        <v>478</v>
      </c>
    </row>
    <row r="26" spans="1:10">
      <c r="A26" s="6" t="s">
        <v>26</v>
      </c>
      <c r="B26" s="41">
        <v>1.02430118820973</v>
      </c>
      <c r="C26" s="41">
        <v>1.0800243765086</v>
      </c>
      <c r="D26" s="41">
        <v>0.891898595945128</v>
      </c>
      <c r="E26" s="41">
        <v>1.01263046512693</v>
      </c>
      <c r="F26" s="41">
        <v>1.10188580691476</v>
      </c>
      <c r="G26" s="41">
        <v>1.05990318784701</v>
      </c>
      <c r="H26" s="41">
        <v>1.13772137618392</v>
      </c>
      <c r="I26" s="41">
        <v>1.06244962388151</v>
      </c>
      <c r="J26" s="41">
        <v>1.05758888796011</v>
      </c>
    </row>
    <row r="27" spans="1:10">
      <c r="A27" s="6" t="s">
        <v>27</v>
      </c>
      <c r="B27" s="41">
        <v>0.605325597234193</v>
      </c>
      <c r="C27" s="41">
        <v>0.646750347163277</v>
      </c>
      <c r="D27" s="41">
        <v>0.680429494634004</v>
      </c>
      <c r="E27" s="41">
        <v>0.626914045908598</v>
      </c>
      <c r="F27" s="41">
        <v>0.600465517297435</v>
      </c>
      <c r="G27" s="41">
        <v>0.591539790667411</v>
      </c>
      <c r="H27" s="41">
        <v>0.572325082065929</v>
      </c>
      <c r="I27" s="41">
        <v>0.621354781990549</v>
      </c>
      <c r="J27" s="41">
        <v>0.600635297317988</v>
      </c>
    </row>
    <row r="28" spans="1:10">
      <c r="A28" s="6" t="s">
        <v>28</v>
      </c>
      <c r="B28" s="41">
        <v>0.839763102919535</v>
      </c>
      <c r="C28" s="41">
        <v>0.89928176670953</v>
      </c>
      <c r="D28" s="41">
        <v>0.811505165278124</v>
      </c>
      <c r="E28" s="41">
        <v>0.845295902631689</v>
      </c>
      <c r="F28" s="41">
        <v>0.891016560240898</v>
      </c>
      <c r="G28" s="41">
        <v>0.88864638037622</v>
      </c>
      <c r="H28" s="41">
        <v>0.863835811489716</v>
      </c>
      <c r="I28" s="41">
        <v>0.799280056901155</v>
      </c>
      <c r="J28" s="41">
        <v>0.822517630823455</v>
      </c>
    </row>
    <row r="29" spans="1:10">
      <c r="A29" s="6" t="s">
        <v>29</v>
      </c>
      <c r="B29" s="41">
        <v>0.843021297209716</v>
      </c>
      <c r="C29" s="41">
        <v>0.903871724985405</v>
      </c>
      <c r="D29" s="41">
        <v>0.816791130236217</v>
      </c>
      <c r="E29" s="41">
        <v>0.962406110060528</v>
      </c>
      <c r="F29" s="41">
        <v>0.903344503154003</v>
      </c>
      <c r="G29" s="41">
        <v>0.836256711630536</v>
      </c>
      <c r="H29" s="41">
        <v>0.868964849118275</v>
      </c>
      <c r="I29" s="41">
        <v>0.885189249798368</v>
      </c>
      <c r="J29" s="41">
        <v>0.830484053903353</v>
      </c>
    </row>
    <row r="30" spans="1:10">
      <c r="A30" s="6" t="s">
        <v>30</v>
      </c>
      <c r="B30" s="41">
        <v>0.927867999868382</v>
      </c>
      <c r="C30" s="41">
        <v>0.99075656772868</v>
      </c>
      <c r="D30" s="41">
        <v>0.900226559043621</v>
      </c>
      <c r="E30" s="41">
        <v>0.96334523308458</v>
      </c>
      <c r="F30" s="41">
        <v>0.942293202649224</v>
      </c>
      <c r="G30" s="41">
        <v>0.958710674238848</v>
      </c>
      <c r="H30" s="41">
        <v>0.94990708748905</v>
      </c>
      <c r="I30" s="41">
        <v>0.921643641314402</v>
      </c>
      <c r="J30" s="41">
        <v>0.973249929780663</v>
      </c>
    </row>
    <row r="31" spans="1:10">
      <c r="A31" s="6" t="s">
        <v>31</v>
      </c>
      <c r="B31" s="41">
        <v>0.806378310742318</v>
      </c>
      <c r="C31" s="41">
        <v>0.761435639559513</v>
      </c>
      <c r="D31" s="41">
        <v>0.802665015063547</v>
      </c>
      <c r="E31" s="41">
        <v>0.802042415009723</v>
      </c>
      <c r="F31" s="35"/>
      <c r="G31" s="41">
        <v>0.766621041750056</v>
      </c>
      <c r="H31" s="41">
        <v>0.806304787758128</v>
      </c>
      <c r="I31" s="41">
        <v>0.842644938799531</v>
      </c>
      <c r="J31" s="41">
        <v>0.796422286344911</v>
      </c>
    </row>
    <row r="33" spans="1:1">
      <c r="A33" s="30" t="s">
        <v>308</v>
      </c>
    </row>
    <row r="34" spans="2:8">
      <c r="B34" s="33" t="s">
        <v>476</v>
      </c>
      <c r="E34" s="33" t="s">
        <v>477</v>
      </c>
      <c r="H34" s="33" t="s">
        <v>478</v>
      </c>
    </row>
    <row r="35" spans="1:10">
      <c r="A35" s="6" t="s">
        <v>26</v>
      </c>
      <c r="B35" s="41">
        <v>0.975585721689363</v>
      </c>
      <c r="C35" s="41">
        <v>1.01448069360375</v>
      </c>
      <c r="D35" s="41">
        <v>0.847837747843008</v>
      </c>
      <c r="E35" s="41">
        <v>0.973938657590985</v>
      </c>
      <c r="F35" s="41">
        <v>1.03674478099241</v>
      </c>
      <c r="G35" s="41">
        <v>1.0047880849062</v>
      </c>
      <c r="H35" s="41">
        <v>1.0152402776699</v>
      </c>
      <c r="I35" s="41">
        <v>0.913060197038942</v>
      </c>
      <c r="J35" s="41">
        <v>0.933735499342622</v>
      </c>
    </row>
    <row r="36" spans="1:10">
      <c r="A36" s="6" t="s">
        <v>27</v>
      </c>
      <c r="B36" s="41">
        <v>0.571380471626618</v>
      </c>
      <c r="C36" s="41">
        <v>0.592648052658409</v>
      </c>
      <c r="D36" s="41">
        <v>0.619847259429715</v>
      </c>
      <c r="E36" s="41">
        <v>0.597947251007484</v>
      </c>
      <c r="F36" s="41">
        <v>0.563479330189084</v>
      </c>
      <c r="G36" s="41">
        <v>0.543434361483823</v>
      </c>
      <c r="H36" s="41">
        <v>0.550494770833304</v>
      </c>
      <c r="I36" s="41">
        <v>0.578467158314865</v>
      </c>
      <c r="J36" s="41">
        <v>0.56694013819977</v>
      </c>
    </row>
    <row r="37" spans="1:10">
      <c r="A37" s="6" t="s">
        <v>28</v>
      </c>
      <c r="B37" s="41">
        <v>0.791701750828307</v>
      </c>
      <c r="C37" s="41">
        <v>0.829369712776005</v>
      </c>
      <c r="D37" s="41">
        <v>0.770675196892994</v>
      </c>
      <c r="E37" s="41">
        <v>0.804615722702861</v>
      </c>
      <c r="F37" s="41">
        <v>0.912206205418599</v>
      </c>
      <c r="G37" s="41">
        <v>0.862437271931542</v>
      </c>
      <c r="H37" s="41">
        <v>0.782979249012529</v>
      </c>
      <c r="I37" s="41">
        <v>0.708088201486251</v>
      </c>
      <c r="J37" s="41">
        <v>0.786292331428627</v>
      </c>
    </row>
    <row r="38" spans="1:10">
      <c r="A38" s="6" t="s">
        <v>29</v>
      </c>
      <c r="B38" s="41">
        <v>0.732632765714729</v>
      </c>
      <c r="C38" s="41">
        <v>0.80010346760315</v>
      </c>
      <c r="D38" s="41">
        <v>0.737024013240028</v>
      </c>
      <c r="E38" s="41">
        <v>0.882918975333629</v>
      </c>
      <c r="F38" s="41">
        <v>0.817362841884529</v>
      </c>
      <c r="G38" s="41">
        <v>0.767544150323139</v>
      </c>
      <c r="H38" s="41">
        <v>0.812420551921937</v>
      </c>
      <c r="I38" s="41">
        <v>0.831533594667775</v>
      </c>
      <c r="J38" s="41">
        <v>0.765792496517721</v>
      </c>
    </row>
    <row r="39" spans="1:10">
      <c r="A39" s="6" t="s">
        <v>30</v>
      </c>
      <c r="B39" s="41">
        <v>0.821015739031352</v>
      </c>
      <c r="C39" s="41">
        <v>0.877092933620071</v>
      </c>
      <c r="D39" s="41">
        <v>0.801210724318227</v>
      </c>
      <c r="E39" s="41">
        <v>0.861546613029396</v>
      </c>
      <c r="F39" s="41">
        <v>0.849372922611738</v>
      </c>
      <c r="G39" s="41">
        <v>0.884246984853504</v>
      </c>
      <c r="H39" s="41">
        <v>0.90175789345976</v>
      </c>
      <c r="I39" s="41">
        <v>0.887180501951944</v>
      </c>
      <c r="J39" s="41">
        <v>0.904791516487581</v>
      </c>
    </row>
    <row r="40" spans="1:10">
      <c r="A40" s="6" t="s">
        <v>31</v>
      </c>
      <c r="B40" s="41">
        <v>0.868934504070948</v>
      </c>
      <c r="C40" s="41">
        <v>0.819594288657764</v>
      </c>
      <c r="D40" s="41">
        <v>0.841641023858442</v>
      </c>
      <c r="E40" s="41">
        <v>0.783832232019732</v>
      </c>
      <c r="F40" s="35"/>
      <c r="G40" s="41">
        <v>0.754719922812514</v>
      </c>
      <c r="H40" s="41">
        <v>0.817634669257308</v>
      </c>
      <c r="I40" s="41">
        <v>0.856701765139997</v>
      </c>
      <c r="J40" s="41">
        <v>0.805303216345107</v>
      </c>
    </row>
    <row r="42" spans="15:26"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>
      <c r="A43" s="30" t="s">
        <v>4</v>
      </c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>
      <c r="A44" s="30" t="s">
        <v>307</v>
      </c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2:23">
      <c r="B45" s="33" t="s">
        <v>476</v>
      </c>
      <c r="E45" s="33" t="s">
        <v>477</v>
      </c>
      <c r="H45" s="33" t="s">
        <v>478</v>
      </c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</row>
    <row r="46" spans="1:10">
      <c r="A46" s="6" t="s">
        <v>26</v>
      </c>
      <c r="B46" s="41">
        <v>1.03031387399484</v>
      </c>
      <c r="C46" s="41">
        <v>1.05266955826253</v>
      </c>
      <c r="D46" s="41">
        <v>1.0243054790916</v>
      </c>
      <c r="E46" s="41">
        <v>0.974869318242802</v>
      </c>
      <c r="F46" s="41">
        <v>0.959119547455188</v>
      </c>
      <c r="G46" s="41">
        <v>0.916206483772369</v>
      </c>
      <c r="H46" s="41">
        <v>0.955646836825641</v>
      </c>
      <c r="I46" s="41">
        <v>0.976865651566229</v>
      </c>
      <c r="J46" s="41">
        <v>0.988452990475263</v>
      </c>
    </row>
    <row r="47" spans="1:10">
      <c r="A47" s="6" t="s">
        <v>27</v>
      </c>
      <c r="B47" s="41">
        <v>0.647784455797485</v>
      </c>
      <c r="C47" s="41">
        <v>0.630042926963141</v>
      </c>
      <c r="D47" s="41">
        <v>0.527242851181935</v>
      </c>
      <c r="E47" s="41">
        <v>0.545259494124028</v>
      </c>
      <c r="F47" s="41">
        <v>0.515626159693919</v>
      </c>
      <c r="G47" s="41">
        <v>0.560719331515731</v>
      </c>
      <c r="H47" s="41">
        <v>0.599424200730062</v>
      </c>
      <c r="I47" s="41">
        <v>0.646546308481828</v>
      </c>
      <c r="J47" s="41">
        <v>0.503092904268058</v>
      </c>
    </row>
    <row r="48" spans="1:10">
      <c r="A48" s="6" t="s">
        <v>28</v>
      </c>
      <c r="B48" s="41">
        <v>0.78866121370511</v>
      </c>
      <c r="C48" s="41">
        <v>0.779626200046075</v>
      </c>
      <c r="D48" s="41">
        <v>0.719699921553746</v>
      </c>
      <c r="E48" s="41">
        <v>0.865150560199801</v>
      </c>
      <c r="F48" s="41">
        <v>0.732625522858418</v>
      </c>
      <c r="G48" s="41">
        <v>0.842053359533138</v>
      </c>
      <c r="H48" s="41">
        <v>0.803811900389629</v>
      </c>
      <c r="I48" s="41">
        <v>0.758976911961347</v>
      </c>
      <c r="J48" s="41">
        <v>0.813929365994378</v>
      </c>
    </row>
    <row r="49" spans="1:23">
      <c r="A49" s="6" t="s">
        <v>29</v>
      </c>
      <c r="B49" s="41">
        <v>0.805963767490444</v>
      </c>
      <c r="C49" s="41">
        <v>0.780377942157576</v>
      </c>
      <c r="D49" s="41">
        <v>0.776032441173183</v>
      </c>
      <c r="E49" s="41">
        <v>0.80044568878726</v>
      </c>
      <c r="F49" s="41">
        <v>0.823184649596546</v>
      </c>
      <c r="G49" s="41">
        <v>0.86885120379718</v>
      </c>
      <c r="H49" s="41">
        <v>0.809183912433265</v>
      </c>
      <c r="I49" s="41">
        <v>0.760809011017487</v>
      </c>
      <c r="J49" s="41">
        <v>0.810484691820299</v>
      </c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</row>
    <row r="50" spans="1:23">
      <c r="A50" s="6" t="s">
        <v>30</v>
      </c>
      <c r="B50" s="41">
        <v>0.899875256214741</v>
      </c>
      <c r="C50" s="41">
        <v>0.848705731181016</v>
      </c>
      <c r="D50" s="41">
        <v>0.839809202286645</v>
      </c>
      <c r="E50" s="41">
        <v>0.835328257885145</v>
      </c>
      <c r="F50" s="41">
        <v>0.885900566114327</v>
      </c>
      <c r="G50" s="41">
        <v>1.00040018605009</v>
      </c>
      <c r="H50" s="41">
        <v>0.88644042944543</v>
      </c>
      <c r="I50" s="41">
        <v>0.914630168876644</v>
      </c>
      <c r="J50" s="41">
        <v>0.914239951933673</v>
      </c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</row>
    <row r="51" spans="1:23">
      <c r="A51" s="6" t="s">
        <v>31</v>
      </c>
      <c r="B51" s="41">
        <v>0.784715819622178</v>
      </c>
      <c r="C51" s="41">
        <v>0.762466096339647</v>
      </c>
      <c r="D51" s="41">
        <v>0.713004925460308</v>
      </c>
      <c r="E51" s="35"/>
      <c r="F51" s="35"/>
      <c r="G51" s="35"/>
      <c r="H51" s="41">
        <v>0.832813600405405</v>
      </c>
      <c r="I51" s="41">
        <v>0.763836058461594</v>
      </c>
      <c r="J51" s="41">
        <v>0.765055467578498</v>
      </c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</row>
    <row r="52" spans="12:23"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</row>
    <row r="53" spans="1:23">
      <c r="A53" s="30" t="s">
        <v>308</v>
      </c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</row>
    <row r="54" spans="2:23">
      <c r="B54" s="33" t="s">
        <v>476</v>
      </c>
      <c r="E54" s="33" t="s">
        <v>477</v>
      </c>
      <c r="H54" s="33" t="s">
        <v>478</v>
      </c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</row>
    <row r="55" spans="1:10">
      <c r="A55" s="6" t="s">
        <v>26</v>
      </c>
      <c r="B55" s="41">
        <v>0.944015607799982</v>
      </c>
      <c r="C55" s="41">
        <v>0.954570534248873</v>
      </c>
      <c r="D55" s="41">
        <v>0.957760651403289</v>
      </c>
      <c r="E55" s="41">
        <v>0.935536300129795</v>
      </c>
      <c r="F55" s="41">
        <v>0.907615283968154</v>
      </c>
      <c r="G55" s="41">
        <v>0.89289622949608</v>
      </c>
      <c r="H55" s="41">
        <v>0.861532371314204</v>
      </c>
      <c r="I55" s="41">
        <v>0.888109493188847</v>
      </c>
      <c r="J55" s="41">
        <v>0.897269215332051</v>
      </c>
    </row>
    <row r="56" spans="1:10">
      <c r="A56" s="6" t="s">
        <v>27</v>
      </c>
      <c r="B56" s="41">
        <v>0.640127557160048</v>
      </c>
      <c r="C56" s="41">
        <v>0.609647167807421</v>
      </c>
      <c r="D56" s="41">
        <v>0.4900175319958</v>
      </c>
      <c r="E56" s="41">
        <v>0.518005837062798</v>
      </c>
      <c r="F56" s="41">
        <v>0.487265914704985</v>
      </c>
      <c r="G56" s="41">
        <v>0.555402857184686</v>
      </c>
      <c r="H56" s="41">
        <v>0.586112867254443</v>
      </c>
      <c r="I56" s="41">
        <v>0.609561116756229</v>
      </c>
      <c r="J56" s="41">
        <v>0.4619356042546</v>
      </c>
    </row>
    <row r="57" spans="1:10">
      <c r="A57" s="6" t="s">
        <v>28</v>
      </c>
      <c r="B57" s="41">
        <v>0.713712777106224</v>
      </c>
      <c r="C57" s="41">
        <v>0.749093906728673</v>
      </c>
      <c r="D57" s="41">
        <v>0.700069246288068</v>
      </c>
      <c r="E57" s="41">
        <v>0.807948691601902</v>
      </c>
      <c r="F57" s="41">
        <v>0.699384911500294</v>
      </c>
      <c r="G57" s="41">
        <v>0.812772957499899</v>
      </c>
      <c r="H57" s="41">
        <v>0.742197171782791</v>
      </c>
      <c r="I57" s="41">
        <v>0.71138877044133</v>
      </c>
      <c r="J57" s="41">
        <v>0.777101215334557</v>
      </c>
    </row>
    <row r="58" spans="1:23">
      <c r="A58" s="6" t="s">
        <v>29</v>
      </c>
      <c r="B58" s="41">
        <v>0.709376756574476</v>
      </c>
      <c r="C58" s="41">
        <v>0.687471392463097</v>
      </c>
      <c r="D58" s="41">
        <v>0.705730760571303</v>
      </c>
      <c r="E58" s="41">
        <v>0.747344683627091</v>
      </c>
      <c r="F58" s="41">
        <v>0.763373401183952</v>
      </c>
      <c r="G58" s="41">
        <v>0.770952424746833</v>
      </c>
      <c r="H58" s="41">
        <v>0.768823450373838</v>
      </c>
      <c r="I58" s="41">
        <v>0.716303743044954</v>
      </c>
      <c r="J58" s="41">
        <v>0.755465144792441</v>
      </c>
      <c r="L58" s="36"/>
      <c r="M58" s="36"/>
      <c r="N58" s="36"/>
      <c r="O58" s="36"/>
      <c r="P58" s="36"/>
      <c r="Q58" s="36"/>
      <c r="R58" s="36"/>
      <c r="S58" s="36"/>
      <c r="T58" s="36"/>
      <c r="V58" s="36"/>
      <c r="W58" s="36"/>
    </row>
    <row r="59" spans="1:23">
      <c r="A59" s="6" t="s">
        <v>30</v>
      </c>
      <c r="B59" s="41">
        <v>0.803680635160446</v>
      </c>
      <c r="C59" s="41">
        <v>0.766845431372752</v>
      </c>
      <c r="D59" s="41">
        <v>0.766159031160495</v>
      </c>
      <c r="E59" s="41">
        <v>0.759741455878082</v>
      </c>
      <c r="F59" s="41">
        <v>0.834575328307056</v>
      </c>
      <c r="G59" s="41">
        <v>0.932839227317036</v>
      </c>
      <c r="H59" s="41">
        <v>0.813776660135061</v>
      </c>
      <c r="I59" s="41">
        <v>0.838069617542068</v>
      </c>
      <c r="J59" s="41">
        <v>0.85785880276971</v>
      </c>
      <c r="L59" s="36"/>
      <c r="M59" s="36"/>
      <c r="N59" s="36"/>
      <c r="O59" s="36"/>
      <c r="P59" s="36"/>
      <c r="Q59" s="36"/>
      <c r="R59" s="36"/>
      <c r="S59" s="36"/>
      <c r="T59" s="36"/>
      <c r="V59" s="36"/>
      <c r="W59" s="36"/>
    </row>
    <row r="60" spans="1:23">
      <c r="A60" s="6" t="s">
        <v>31</v>
      </c>
      <c r="B60" s="41">
        <v>0.827360632822076</v>
      </c>
      <c r="C60" s="41">
        <v>0.798564450885611</v>
      </c>
      <c r="D60" s="41">
        <v>0.744531296053943</v>
      </c>
      <c r="E60" s="35"/>
      <c r="F60" s="35"/>
      <c r="G60" s="35"/>
      <c r="H60" s="41">
        <v>0.823521139630732</v>
      </c>
      <c r="I60" s="41">
        <v>0.754471836443306</v>
      </c>
      <c r="J60" s="41">
        <v>0.740245979618466</v>
      </c>
      <c r="L60" s="36"/>
      <c r="M60" s="36"/>
      <c r="N60" s="36"/>
      <c r="O60" s="36"/>
      <c r="P60" s="36"/>
      <c r="Q60" s="36"/>
      <c r="R60" s="36"/>
      <c r="S60" s="36"/>
      <c r="T60" s="36"/>
      <c r="V60" s="36"/>
      <c r="W60" s="36"/>
    </row>
    <row r="61" spans="12:23">
      <c r="L61" s="36"/>
      <c r="M61" s="36"/>
      <c r="N61" s="36"/>
      <c r="O61" s="36"/>
      <c r="P61" s="36"/>
      <c r="Q61" s="36"/>
      <c r="R61" s="36"/>
      <c r="S61" s="36"/>
      <c r="T61" s="36"/>
      <c r="V61" s="36"/>
      <c r="W61" s="36"/>
    </row>
    <row r="62" spans="15:26"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>
      <c r="A63" s="30" t="s">
        <v>5</v>
      </c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>
      <c r="A64" s="30" t="s">
        <v>307</v>
      </c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2:10">
      <c r="B65" s="33" t="s">
        <v>476</v>
      </c>
      <c r="E65" s="33" t="s">
        <v>477</v>
      </c>
      <c r="H65" s="37"/>
      <c r="I65" s="37"/>
      <c r="J65" s="37"/>
    </row>
    <row r="66" spans="1:10">
      <c r="A66" s="6" t="s">
        <v>26</v>
      </c>
      <c r="B66" s="41">
        <v>1.03749671831523</v>
      </c>
      <c r="C66" s="41">
        <v>0.989047651016257</v>
      </c>
      <c r="D66" s="41">
        <v>1.0504476885478</v>
      </c>
      <c r="E66" s="41">
        <v>1.05842362205257</v>
      </c>
      <c r="F66" s="41">
        <v>1.02022652486442</v>
      </c>
      <c r="G66" s="41">
        <v>1.04139986940322</v>
      </c>
      <c r="H66" s="35"/>
      <c r="I66" s="35"/>
      <c r="J66" s="35"/>
    </row>
    <row r="67" spans="1:10">
      <c r="A67" s="6" t="s">
        <v>27</v>
      </c>
      <c r="B67" s="41">
        <v>0.567365690720964</v>
      </c>
      <c r="C67" s="41">
        <v>0.570695026129299</v>
      </c>
      <c r="D67" s="41">
        <v>0.572459959178592</v>
      </c>
      <c r="E67" s="41">
        <v>0.740729657952393</v>
      </c>
      <c r="F67" s="41">
        <v>0.578723837789646</v>
      </c>
      <c r="G67" s="41">
        <v>0.579998710445877</v>
      </c>
      <c r="H67" s="35"/>
      <c r="I67" s="35"/>
      <c r="J67" s="35"/>
    </row>
    <row r="68" spans="1:23">
      <c r="A68" s="6" t="s">
        <v>28</v>
      </c>
      <c r="B68" s="35"/>
      <c r="C68" s="35"/>
      <c r="D68" s="35"/>
      <c r="E68" s="41">
        <v>0.761984753780704</v>
      </c>
      <c r="F68" s="41">
        <v>0.803064235581926</v>
      </c>
      <c r="G68" s="41">
        <v>0.811501473349085</v>
      </c>
      <c r="H68" s="35"/>
      <c r="I68" s="35"/>
      <c r="J68" s="35"/>
      <c r="L68" s="36"/>
      <c r="M68" s="36"/>
      <c r="N68" s="36"/>
      <c r="O68" s="36"/>
      <c r="P68" s="36"/>
      <c r="Q68" s="36"/>
      <c r="R68" s="36"/>
      <c r="S68" s="36"/>
      <c r="T68" s="36"/>
      <c r="V68" s="36"/>
      <c r="W68" s="36"/>
    </row>
    <row r="69" spans="1:23">
      <c r="A69" s="6" t="s">
        <v>29</v>
      </c>
      <c r="B69" s="41">
        <v>0.765867694904652</v>
      </c>
      <c r="C69" s="41">
        <v>0.793071642821226</v>
      </c>
      <c r="D69" s="41">
        <v>0.747413468203338</v>
      </c>
      <c r="E69" s="41">
        <v>0.774294148107968</v>
      </c>
      <c r="F69" s="41">
        <v>0.784386827646141</v>
      </c>
      <c r="G69" s="41">
        <v>0.767577593688176</v>
      </c>
      <c r="H69" s="35"/>
      <c r="I69" s="35"/>
      <c r="J69" s="35"/>
      <c r="L69" s="36"/>
      <c r="M69" s="36"/>
      <c r="N69" s="36"/>
      <c r="O69" s="36"/>
      <c r="P69" s="36"/>
      <c r="Q69" s="36"/>
      <c r="R69" s="36"/>
      <c r="S69" s="36"/>
      <c r="T69" s="36"/>
      <c r="V69" s="36"/>
      <c r="W69" s="36"/>
    </row>
    <row r="70" spans="1:23">
      <c r="A70" s="6" t="s">
        <v>30</v>
      </c>
      <c r="B70" s="41">
        <v>0.937565816106973</v>
      </c>
      <c r="C70" s="41">
        <v>0.880101406322758</v>
      </c>
      <c r="D70" s="41">
        <v>0.903696284475962</v>
      </c>
      <c r="E70" s="41">
        <v>0.859656639257004</v>
      </c>
      <c r="F70" s="41">
        <v>0.914838324612594</v>
      </c>
      <c r="G70" s="41">
        <v>0.908088991321303</v>
      </c>
      <c r="H70" s="35"/>
      <c r="I70" s="35"/>
      <c r="J70" s="35"/>
      <c r="L70" s="36"/>
      <c r="M70" s="36"/>
      <c r="N70" s="36"/>
      <c r="O70" s="36"/>
      <c r="P70" s="36"/>
      <c r="Q70" s="36"/>
      <c r="R70" s="36"/>
      <c r="S70" s="36"/>
      <c r="T70" s="36"/>
      <c r="V70" s="36"/>
      <c r="W70" s="36"/>
    </row>
    <row r="71" spans="1:23">
      <c r="A71" s="6" t="s">
        <v>31</v>
      </c>
      <c r="B71" s="41">
        <v>0.782411448649048</v>
      </c>
      <c r="C71" s="41">
        <v>0.760751881350129</v>
      </c>
      <c r="D71" s="41">
        <v>0.75248025819342</v>
      </c>
      <c r="E71" s="35"/>
      <c r="F71" s="35"/>
      <c r="G71" s="35"/>
      <c r="H71" s="35"/>
      <c r="I71" s="35"/>
      <c r="J71" s="35"/>
      <c r="L71" s="36"/>
      <c r="M71" s="36"/>
      <c r="N71" s="36"/>
      <c r="O71" s="36"/>
      <c r="P71" s="36"/>
      <c r="Q71" s="36"/>
      <c r="R71" s="36"/>
      <c r="S71" s="36"/>
      <c r="T71" s="36"/>
      <c r="V71" s="36"/>
      <c r="W71" s="36"/>
    </row>
    <row r="72" spans="8:23">
      <c r="H72" s="37"/>
      <c r="I72" s="37"/>
      <c r="J72" s="37"/>
      <c r="L72" s="36"/>
      <c r="M72" s="36"/>
      <c r="N72" s="36"/>
      <c r="O72" s="36"/>
      <c r="P72" s="36"/>
      <c r="Q72" s="36"/>
      <c r="R72" s="36"/>
      <c r="S72" s="36"/>
      <c r="T72" s="36"/>
      <c r="V72" s="36"/>
      <c r="W72" s="36"/>
    </row>
    <row r="73" spans="1:23">
      <c r="A73" s="30" t="s">
        <v>308</v>
      </c>
      <c r="H73" s="37"/>
      <c r="I73" s="37"/>
      <c r="J73" s="37"/>
      <c r="L73" s="36"/>
      <c r="M73" s="36"/>
      <c r="N73" s="36"/>
      <c r="O73" s="36"/>
      <c r="P73" s="36"/>
      <c r="Q73" s="36"/>
      <c r="R73" s="36"/>
      <c r="S73" s="36"/>
      <c r="T73" s="36"/>
      <c r="V73" s="36"/>
      <c r="W73" s="36"/>
    </row>
    <row r="74" spans="2:23">
      <c r="B74" s="33" t="s">
        <v>476</v>
      </c>
      <c r="E74" s="33" t="s">
        <v>477</v>
      </c>
      <c r="H74" s="37"/>
      <c r="I74" s="37"/>
      <c r="J74" s="37"/>
      <c r="L74" s="36"/>
      <c r="M74" s="36"/>
      <c r="N74" s="36"/>
      <c r="O74" s="36"/>
      <c r="P74" s="36"/>
      <c r="Q74" s="36"/>
      <c r="R74" s="36"/>
      <c r="S74" s="36"/>
      <c r="T74" s="36"/>
      <c r="V74" s="36"/>
      <c r="W74" s="36"/>
    </row>
    <row r="75" spans="1:23">
      <c r="A75" s="6" t="s">
        <v>26</v>
      </c>
      <c r="B75" s="41">
        <v>0.996532998044222</v>
      </c>
      <c r="C75" s="41">
        <v>0.954863111468033</v>
      </c>
      <c r="D75" s="41">
        <v>1.01089373830669</v>
      </c>
      <c r="E75" s="41">
        <v>1.03349516764009</v>
      </c>
      <c r="F75" s="41">
        <v>0.936636297853427</v>
      </c>
      <c r="G75" s="41">
        <v>0.942787174381679</v>
      </c>
      <c r="H75" s="35"/>
      <c r="I75" s="35"/>
      <c r="J75" s="35"/>
      <c r="L75" s="36"/>
      <c r="M75" s="36"/>
      <c r="N75" s="36"/>
      <c r="O75" s="36"/>
      <c r="P75" s="36"/>
      <c r="Q75" s="36"/>
      <c r="R75" s="36"/>
      <c r="S75" s="36"/>
      <c r="T75" s="36"/>
      <c r="V75" s="36"/>
      <c r="W75" s="36"/>
    </row>
    <row r="76" spans="1:23">
      <c r="A76" s="6" t="s">
        <v>27</v>
      </c>
      <c r="B76" s="41">
        <v>0.536225804643806</v>
      </c>
      <c r="C76" s="41">
        <v>0.501887614440179</v>
      </c>
      <c r="D76" s="41">
        <v>0.540074493591449</v>
      </c>
      <c r="E76" s="41">
        <v>0.703450361850704</v>
      </c>
      <c r="F76" s="41">
        <v>0.531255568137175</v>
      </c>
      <c r="G76" s="41">
        <v>0.572741341838853</v>
      </c>
      <c r="H76" s="35"/>
      <c r="I76" s="35"/>
      <c r="J76" s="35"/>
      <c r="L76" s="36"/>
      <c r="M76" s="36"/>
      <c r="N76" s="36"/>
      <c r="O76" s="36"/>
      <c r="P76" s="36"/>
      <c r="Q76" s="36"/>
      <c r="R76" s="36"/>
      <c r="S76" s="36"/>
      <c r="T76" s="36"/>
      <c r="V76" s="36"/>
      <c r="W76" s="36"/>
    </row>
    <row r="77" spans="1:23">
      <c r="A77" s="6" t="s">
        <v>28</v>
      </c>
      <c r="B77" s="35"/>
      <c r="C77" s="35"/>
      <c r="D77" s="35"/>
      <c r="E77" s="41">
        <v>0.770456336696066</v>
      </c>
      <c r="F77" s="41">
        <v>0.769711149197985</v>
      </c>
      <c r="G77" s="41">
        <v>0.769634717900339</v>
      </c>
      <c r="H77" s="35"/>
      <c r="I77" s="35"/>
      <c r="J77" s="35"/>
      <c r="L77" s="36"/>
      <c r="M77" s="36"/>
      <c r="N77" s="36"/>
      <c r="O77" s="36"/>
      <c r="P77" s="36"/>
      <c r="Q77" s="36"/>
      <c r="R77" s="36"/>
      <c r="S77" s="36"/>
      <c r="T77" s="36"/>
      <c r="V77" s="36"/>
      <c r="W77" s="36"/>
    </row>
    <row r="78" spans="1:23">
      <c r="A78" s="6" t="s">
        <v>29</v>
      </c>
      <c r="B78" s="41">
        <v>0.672945450636045</v>
      </c>
      <c r="C78" s="41">
        <v>0.707562784941506</v>
      </c>
      <c r="D78" s="41">
        <v>0.657860176103102</v>
      </c>
      <c r="E78" s="41">
        <v>0.682724607437081</v>
      </c>
      <c r="F78" s="41">
        <v>0.752154085088711</v>
      </c>
      <c r="G78" s="41">
        <v>0.714028965882625</v>
      </c>
      <c r="H78" s="35"/>
      <c r="I78" s="35"/>
      <c r="J78" s="35"/>
      <c r="L78" s="36"/>
      <c r="M78" s="36"/>
      <c r="N78" s="36"/>
      <c r="O78" s="36"/>
      <c r="P78" s="36"/>
      <c r="Q78" s="36"/>
      <c r="R78" s="36"/>
      <c r="S78" s="36"/>
      <c r="T78" s="36"/>
      <c r="V78" s="36"/>
      <c r="W78" s="36"/>
    </row>
    <row r="79" spans="1:23">
      <c r="A79" s="6" t="s">
        <v>30</v>
      </c>
      <c r="B79" s="41">
        <v>0.851167177152214</v>
      </c>
      <c r="C79" s="41">
        <v>0.783399741201026</v>
      </c>
      <c r="D79" s="41">
        <v>0.804649038021497</v>
      </c>
      <c r="E79" s="41">
        <v>0.767343364308164</v>
      </c>
      <c r="F79" s="41">
        <v>0.867300857112226</v>
      </c>
      <c r="G79" s="41">
        <v>0.861478607842325</v>
      </c>
      <c r="H79" s="35"/>
      <c r="I79" s="35"/>
      <c r="J79" s="35"/>
      <c r="L79" s="36"/>
      <c r="M79" s="36"/>
      <c r="N79" s="36"/>
      <c r="O79" s="36"/>
      <c r="P79" s="36"/>
      <c r="Q79" s="36"/>
      <c r="R79" s="36"/>
      <c r="S79" s="36"/>
      <c r="T79" s="36"/>
      <c r="V79" s="36"/>
      <c r="W79" s="36"/>
    </row>
    <row r="80" spans="1:23">
      <c r="A80" s="6" t="s">
        <v>31</v>
      </c>
      <c r="B80" s="41">
        <v>0.814301345866486</v>
      </c>
      <c r="C80" s="41">
        <v>0.784105134242744</v>
      </c>
      <c r="D80" s="41">
        <v>0.777787027224807</v>
      </c>
      <c r="E80" s="35"/>
      <c r="F80" s="35"/>
      <c r="G80" s="35"/>
      <c r="H80" s="35"/>
      <c r="I80" s="35"/>
      <c r="J80" s="35"/>
      <c r="L80" s="36"/>
      <c r="M80" s="36"/>
      <c r="N80" s="36"/>
      <c r="O80" s="36"/>
      <c r="P80" s="36"/>
      <c r="Q80" s="36"/>
      <c r="R80" s="36"/>
      <c r="S80" s="36"/>
      <c r="T80" s="36"/>
      <c r="V80" s="36"/>
      <c r="W80" s="36"/>
    </row>
    <row r="81" spans="8:23">
      <c r="H81" s="37"/>
      <c r="I81" s="37"/>
      <c r="J81" s="37"/>
      <c r="L81" s="36"/>
      <c r="M81" s="36"/>
      <c r="N81" s="36"/>
      <c r="O81" s="36"/>
      <c r="P81" s="36"/>
      <c r="Q81" s="36"/>
      <c r="R81" s="36"/>
      <c r="S81" s="36"/>
      <c r="T81" s="36"/>
      <c r="V81" s="36"/>
      <c r="W81" s="36"/>
    </row>
    <row r="82" spans="15:26">
      <c r="O82" s="36"/>
      <c r="P82" s="36"/>
      <c r="Q82" s="36"/>
      <c r="R82" s="36"/>
      <c r="S82" s="36"/>
      <c r="T82" s="36"/>
      <c r="U82" s="36"/>
      <c r="V82" s="36"/>
      <c r="W82" s="36"/>
      <c r="Y82" s="36"/>
      <c r="Z82" s="36"/>
    </row>
    <row r="83" spans="1:26">
      <c r="A83" s="30" t="s">
        <v>480</v>
      </c>
      <c r="O83" s="36"/>
      <c r="P83" s="36"/>
      <c r="Q83" s="36"/>
      <c r="R83" s="36"/>
      <c r="S83" s="36"/>
      <c r="T83" s="36"/>
      <c r="U83" s="36"/>
      <c r="V83" s="36"/>
      <c r="W83" s="36"/>
      <c r="Y83" s="36"/>
      <c r="Z83" s="36"/>
    </row>
    <row r="84" spans="1:26">
      <c r="A84" s="30" t="s">
        <v>307</v>
      </c>
      <c r="O84" s="36"/>
      <c r="P84" s="36"/>
      <c r="Q84" s="36"/>
      <c r="R84" s="36"/>
      <c r="S84" s="36"/>
      <c r="T84" s="36"/>
      <c r="U84" s="36"/>
      <c r="V84" s="36"/>
      <c r="W84" s="36"/>
      <c r="Y84" s="36"/>
      <c r="Z84" s="36"/>
    </row>
    <row r="85" spans="2:10">
      <c r="B85" s="33" t="s">
        <v>476</v>
      </c>
      <c r="E85" s="33" t="s">
        <v>477</v>
      </c>
      <c r="H85" s="37"/>
      <c r="I85" s="37"/>
      <c r="J85" s="37"/>
    </row>
    <row r="86" spans="1:10">
      <c r="A86" s="6" t="s">
        <v>26</v>
      </c>
      <c r="B86" s="41">
        <v>1.00348540171046</v>
      </c>
      <c r="C86" s="41">
        <v>1.08907966308832</v>
      </c>
      <c r="D86" s="41">
        <v>1.06768114670773</v>
      </c>
      <c r="E86" s="41">
        <v>1.03089744371434</v>
      </c>
      <c r="F86" s="41">
        <v>1.05047431532394</v>
      </c>
      <c r="G86" s="41">
        <v>1.03211330566511</v>
      </c>
      <c r="H86" s="35"/>
      <c r="I86" s="35"/>
      <c r="J86" s="35"/>
    </row>
    <row r="87" spans="1:10">
      <c r="A87" s="6" t="s">
        <v>27</v>
      </c>
      <c r="B87" s="41">
        <v>0.559007672169492</v>
      </c>
      <c r="C87" s="41">
        <v>0.657033340821833</v>
      </c>
      <c r="D87" s="41">
        <v>0.556978762009105</v>
      </c>
      <c r="E87" s="41">
        <v>0.597409081848765</v>
      </c>
      <c r="F87" s="41">
        <v>0.542750341357282</v>
      </c>
      <c r="G87" s="41">
        <v>0.672646079147076</v>
      </c>
      <c r="H87" s="35"/>
      <c r="I87" s="35"/>
      <c r="J87" s="35"/>
    </row>
    <row r="88" spans="1:10">
      <c r="A88" s="6" t="s">
        <v>28</v>
      </c>
      <c r="B88" s="41">
        <v>0.76748145070701</v>
      </c>
      <c r="C88" s="41">
        <v>0.796364678311784</v>
      </c>
      <c r="D88" s="41">
        <v>0.923217941088375</v>
      </c>
      <c r="E88" s="41">
        <v>0.806808414194946</v>
      </c>
      <c r="F88" s="41">
        <v>0.783718916248797</v>
      </c>
      <c r="G88" s="41">
        <v>0.81149813288283</v>
      </c>
      <c r="H88" s="35"/>
      <c r="I88" s="35"/>
      <c r="J88" s="35"/>
    </row>
    <row r="89" spans="1:10">
      <c r="A89" s="6" t="s">
        <v>29</v>
      </c>
      <c r="B89" s="41">
        <v>0.806187231989409</v>
      </c>
      <c r="C89" s="41">
        <v>0.753207803596793</v>
      </c>
      <c r="D89" s="41">
        <v>0.748391134469173</v>
      </c>
      <c r="E89" s="41">
        <v>0.765883842881391</v>
      </c>
      <c r="F89" s="41">
        <v>0.766890298631014</v>
      </c>
      <c r="G89" s="41">
        <v>0.793820331687569</v>
      </c>
      <c r="H89" s="35"/>
      <c r="I89" s="35"/>
      <c r="J89" s="35"/>
    </row>
    <row r="90" spans="1:10">
      <c r="A90" s="6" t="s">
        <v>30</v>
      </c>
      <c r="B90" s="41">
        <v>0.827025588896606</v>
      </c>
      <c r="C90" s="41">
        <v>0.942585223112918</v>
      </c>
      <c r="D90" s="41">
        <v>0.920872429824959</v>
      </c>
      <c r="E90" s="41">
        <v>0.845277795041238</v>
      </c>
      <c r="F90" s="41">
        <v>0.892112647710796</v>
      </c>
      <c r="G90" s="41">
        <v>0.923468266068931</v>
      </c>
      <c r="H90" s="35"/>
      <c r="I90" s="35"/>
      <c r="J90" s="35"/>
    </row>
    <row r="91" spans="1:10">
      <c r="A91" s="6" t="s">
        <v>31</v>
      </c>
      <c r="B91" s="41">
        <v>0.73769961920275</v>
      </c>
      <c r="C91" s="41">
        <v>0.743815284706528</v>
      </c>
      <c r="D91" s="41">
        <v>0.748293341931023</v>
      </c>
      <c r="E91" s="41">
        <v>0.741524773622601</v>
      </c>
      <c r="F91" s="35"/>
      <c r="G91" s="41">
        <v>0.659294393101553</v>
      </c>
      <c r="H91" s="35"/>
      <c r="I91" s="35"/>
      <c r="J91" s="35"/>
    </row>
    <row r="92" spans="8:10">
      <c r="H92" s="37"/>
      <c r="I92" s="37"/>
      <c r="J92" s="37"/>
    </row>
    <row r="93" spans="1:10">
      <c r="A93" s="30" t="s">
        <v>308</v>
      </c>
      <c r="H93" s="37"/>
      <c r="I93" s="37"/>
      <c r="J93" s="37"/>
    </row>
    <row r="94" spans="2:10">
      <c r="B94" s="33" t="s">
        <v>476</v>
      </c>
      <c r="E94" s="33" t="s">
        <v>477</v>
      </c>
      <c r="H94" s="37"/>
      <c r="I94" s="37"/>
      <c r="J94" s="37"/>
    </row>
    <row r="95" spans="1:10">
      <c r="A95" s="6" t="s">
        <v>26</v>
      </c>
      <c r="B95" s="41">
        <v>0.949520810949768</v>
      </c>
      <c r="C95" s="41">
        <v>1.03275779311631</v>
      </c>
      <c r="D95" s="41">
        <v>1.02896657160658</v>
      </c>
      <c r="E95" s="41">
        <v>0.922670843779472</v>
      </c>
      <c r="F95" s="41">
        <v>0.975105889345052</v>
      </c>
      <c r="G95" s="41">
        <v>0.943022972802315</v>
      </c>
      <c r="H95" s="35"/>
      <c r="I95" s="35"/>
      <c r="J95" s="35"/>
    </row>
    <row r="96" spans="1:10">
      <c r="A96" s="6" t="s">
        <v>27</v>
      </c>
      <c r="B96" s="41">
        <v>0.536156244854282</v>
      </c>
      <c r="C96" s="41">
        <v>0.587113434124233</v>
      </c>
      <c r="D96" s="41">
        <v>0.510077816369881</v>
      </c>
      <c r="E96" s="41">
        <v>0.549691750781399</v>
      </c>
      <c r="F96" s="41">
        <v>0.50428580472451</v>
      </c>
      <c r="G96" s="41">
        <v>0.629260171350051</v>
      </c>
      <c r="H96" s="35"/>
      <c r="I96" s="35"/>
      <c r="J96" s="35"/>
    </row>
    <row r="97" spans="1:10">
      <c r="A97" s="6" t="s">
        <v>28</v>
      </c>
      <c r="B97" s="41">
        <v>0.714818144880172</v>
      </c>
      <c r="C97" s="41">
        <v>0.758136937174795</v>
      </c>
      <c r="D97" s="41">
        <v>0.881847635236032</v>
      </c>
      <c r="E97" s="41">
        <v>0.768703397050973</v>
      </c>
      <c r="F97" s="41">
        <v>0.74037622097791</v>
      </c>
      <c r="G97" s="41">
        <v>0.765561510912811</v>
      </c>
      <c r="H97" s="35"/>
      <c r="I97" s="35"/>
      <c r="J97" s="35"/>
    </row>
    <row r="98" spans="1:10">
      <c r="A98" s="6" t="s">
        <v>29</v>
      </c>
      <c r="B98" s="41">
        <v>0.719065671505657</v>
      </c>
      <c r="C98" s="41">
        <v>0.655155612828217</v>
      </c>
      <c r="D98" s="41">
        <v>0.672044105799201</v>
      </c>
      <c r="E98" s="41">
        <v>0.737864016875972</v>
      </c>
      <c r="F98" s="41">
        <v>0.72724383815675</v>
      </c>
      <c r="G98" s="41">
        <v>0.755385166263424</v>
      </c>
      <c r="H98" s="35"/>
      <c r="I98" s="35"/>
      <c r="J98" s="35"/>
    </row>
    <row r="99" spans="1:10">
      <c r="A99" s="6" t="s">
        <v>30</v>
      </c>
      <c r="B99" s="41">
        <v>0.732893653964733</v>
      </c>
      <c r="C99" s="41">
        <v>0.844762528047678</v>
      </c>
      <c r="D99" s="41">
        <v>0.843463254595476</v>
      </c>
      <c r="E99" s="41">
        <v>0.821761639639328</v>
      </c>
      <c r="F99" s="41">
        <v>0.835807769263984</v>
      </c>
      <c r="G99" s="41">
        <v>0.881996909467255</v>
      </c>
      <c r="H99" s="35"/>
      <c r="I99" s="35"/>
      <c r="J99" s="35"/>
    </row>
    <row r="100" spans="1:10">
      <c r="A100" s="6" t="s">
        <v>31</v>
      </c>
      <c r="B100" s="41">
        <v>0.77094653102458</v>
      </c>
      <c r="C100" s="41">
        <v>0.77910013282918</v>
      </c>
      <c r="D100" s="41">
        <v>0.773257103969171</v>
      </c>
      <c r="E100" s="41">
        <v>0.732131985630396</v>
      </c>
      <c r="F100" s="35"/>
      <c r="G100" s="41">
        <v>0.652856284326402</v>
      </c>
      <c r="H100" s="35"/>
      <c r="I100" s="35"/>
      <c r="J100" s="35"/>
    </row>
    <row r="101" spans="8:10">
      <c r="H101" s="37"/>
      <c r="I101" s="37"/>
      <c r="J101" s="37"/>
    </row>
    <row r="102" s="32" customFormat="1" spans="2:28">
      <c r="B102" s="42"/>
      <c r="C102" s="42"/>
      <c r="D102" s="42"/>
      <c r="E102" s="42"/>
      <c r="F102" s="42"/>
      <c r="H102" s="42"/>
      <c r="I102" s="42"/>
      <c r="J102" s="42"/>
      <c r="K102" s="42"/>
      <c r="L102" s="42"/>
      <c r="N102" s="42"/>
      <c r="O102" s="42"/>
      <c r="P102" s="42"/>
      <c r="Q102" s="42"/>
      <c r="R102" s="42"/>
      <c r="T102" s="42"/>
      <c r="X102" s="42"/>
      <c r="AB102" s="42"/>
    </row>
    <row r="103" s="32" customFormat="1" spans="2:28">
      <c r="B103" s="42"/>
      <c r="C103" s="42"/>
      <c r="D103" s="42"/>
      <c r="E103" s="42"/>
      <c r="F103" s="42"/>
      <c r="H103" s="42"/>
      <c r="I103" s="42"/>
      <c r="J103" s="42"/>
      <c r="K103" s="42"/>
      <c r="L103" s="42"/>
      <c r="N103" s="42"/>
      <c r="O103" s="42"/>
      <c r="P103" s="42"/>
      <c r="Q103" s="42"/>
      <c r="R103" s="42"/>
      <c r="T103" s="42"/>
      <c r="X103" s="42"/>
      <c r="AB103" s="42"/>
    </row>
    <row r="104" s="32" customFormat="1" spans="2:28">
      <c r="B104" s="42"/>
      <c r="C104" s="42"/>
      <c r="D104" s="42"/>
      <c r="E104" s="42"/>
      <c r="F104" s="42"/>
      <c r="H104" s="42"/>
      <c r="I104" s="42"/>
      <c r="J104" s="42"/>
      <c r="K104" s="42"/>
      <c r="L104" s="42"/>
      <c r="N104" s="42"/>
      <c r="O104" s="42"/>
      <c r="P104" s="42"/>
      <c r="Q104" s="42"/>
      <c r="R104" s="42"/>
      <c r="T104" s="42"/>
      <c r="X104" s="42"/>
      <c r="AB104" s="42"/>
    </row>
    <row r="105" s="32" customFormat="1" spans="2:28">
      <c r="B105" s="42"/>
      <c r="C105" s="42"/>
      <c r="D105" s="42"/>
      <c r="E105" s="42"/>
      <c r="F105" s="42"/>
      <c r="H105" s="42"/>
      <c r="I105" s="42"/>
      <c r="J105" s="42"/>
      <c r="K105" s="42"/>
      <c r="L105" s="42"/>
      <c r="N105" s="42"/>
      <c r="O105" s="42"/>
      <c r="P105" s="42"/>
      <c r="Q105" s="42"/>
      <c r="R105" s="42"/>
      <c r="T105" s="42"/>
      <c r="X105" s="42"/>
      <c r="AB105" s="42"/>
    </row>
    <row r="106" s="32" customFormat="1" spans="2:28">
      <c r="B106" s="42"/>
      <c r="C106" s="42"/>
      <c r="D106" s="42"/>
      <c r="E106" s="42"/>
      <c r="F106" s="42"/>
      <c r="H106" s="42"/>
      <c r="I106" s="42"/>
      <c r="J106" s="42"/>
      <c r="K106" s="42"/>
      <c r="L106" s="42"/>
      <c r="N106" s="42"/>
      <c r="O106" s="42"/>
      <c r="P106" s="42"/>
      <c r="Q106" s="42"/>
      <c r="R106" s="42"/>
      <c r="T106" s="42"/>
      <c r="X106" s="42"/>
      <c r="AB106" s="42"/>
    </row>
    <row r="107" s="32" customFormat="1" spans="2:28">
      <c r="B107" s="42"/>
      <c r="C107" s="42"/>
      <c r="D107" s="42"/>
      <c r="E107" s="42"/>
      <c r="F107" s="42"/>
      <c r="H107" s="42"/>
      <c r="I107" s="42"/>
      <c r="J107" s="42"/>
      <c r="K107" s="42"/>
      <c r="L107" s="42"/>
      <c r="N107" s="42"/>
      <c r="O107" s="42"/>
      <c r="P107" s="42"/>
      <c r="Q107" s="42"/>
      <c r="R107" s="42"/>
      <c r="T107" s="42"/>
      <c r="X107" s="42"/>
      <c r="AB107" s="42"/>
    </row>
    <row r="111" spans="9:14">
      <c r="I111" s="41"/>
      <c r="J111" s="41"/>
      <c r="K111" s="41"/>
      <c r="L111" s="41"/>
      <c r="M111" s="41"/>
      <c r="N111" s="41"/>
    </row>
    <row r="112" spans="9:14">
      <c r="I112" s="41"/>
      <c r="J112" s="41"/>
      <c r="K112" s="41"/>
      <c r="L112" s="41"/>
      <c r="M112" s="41"/>
      <c r="N112" s="41"/>
    </row>
    <row r="113" spans="9:14">
      <c r="I113" s="41"/>
      <c r="J113" s="41"/>
      <c r="K113" s="41"/>
      <c r="L113" s="41"/>
      <c r="M113" s="41"/>
      <c r="N113" s="41"/>
    </row>
    <row r="114" spans="4:14">
      <c r="D114" s="40"/>
      <c r="I114" s="41"/>
      <c r="J114" s="41"/>
      <c r="K114" s="35"/>
      <c r="L114" s="41"/>
      <c r="M114" s="41"/>
      <c r="N114" s="41"/>
    </row>
    <row r="115" spans="9:14">
      <c r="I115" s="41"/>
      <c r="J115" s="41"/>
      <c r="K115" s="41"/>
      <c r="L115" s="41"/>
      <c r="M115" s="41"/>
      <c r="N115" s="41"/>
    </row>
    <row r="119" spans="9:14">
      <c r="I119" s="41"/>
      <c r="J119" s="41"/>
      <c r="K119" s="41"/>
      <c r="L119" s="41"/>
      <c r="M119" s="41"/>
      <c r="N119" s="41"/>
    </row>
    <row r="120" spans="9:14">
      <c r="I120" s="41"/>
      <c r="J120" s="41"/>
      <c r="K120" s="41"/>
      <c r="L120" s="41"/>
      <c r="M120" s="41"/>
      <c r="N120" s="41"/>
    </row>
    <row r="121" spans="7:14">
      <c r="G121" s="40"/>
      <c r="I121" s="41"/>
      <c r="J121" s="41"/>
      <c r="K121" s="41"/>
      <c r="L121" s="41"/>
      <c r="M121" s="41"/>
      <c r="N121" s="35"/>
    </row>
    <row r="122" spans="7:14">
      <c r="G122" s="40"/>
      <c r="I122" s="41"/>
      <c r="J122" s="41"/>
      <c r="K122" s="41"/>
      <c r="L122" s="41"/>
      <c r="M122" s="41"/>
      <c r="N122" s="35"/>
    </row>
    <row r="123" spans="9:14">
      <c r="I123" s="41"/>
      <c r="J123" s="41"/>
      <c r="K123" s="41"/>
      <c r="L123" s="41"/>
      <c r="M123" s="41"/>
      <c r="N123" s="41"/>
    </row>
    <row r="127" spans="9:14">
      <c r="I127" s="41"/>
      <c r="J127" s="41"/>
      <c r="K127" s="41"/>
      <c r="L127" s="41"/>
      <c r="M127" s="41"/>
      <c r="N127" s="41"/>
    </row>
    <row r="128" spans="9:14">
      <c r="I128" s="41"/>
      <c r="J128" s="41"/>
      <c r="K128" s="41"/>
      <c r="L128" s="41"/>
      <c r="M128" s="41"/>
      <c r="N128" s="41"/>
    </row>
    <row r="129" spans="9:14">
      <c r="I129" s="41"/>
      <c r="J129" s="41"/>
      <c r="K129" s="41"/>
      <c r="L129" s="41"/>
      <c r="M129" s="41"/>
      <c r="N129" s="41"/>
    </row>
    <row r="130" spans="2:14">
      <c r="B130" s="40"/>
      <c r="C130" s="40"/>
      <c r="D130" s="40"/>
      <c r="E130" s="40"/>
      <c r="F130" s="40"/>
      <c r="G130" s="40"/>
      <c r="I130" s="35"/>
      <c r="J130" s="35"/>
      <c r="K130" s="35"/>
      <c r="L130" s="35"/>
      <c r="M130" s="35"/>
      <c r="N130" s="35"/>
    </row>
    <row r="131" spans="2:14">
      <c r="B131" s="40"/>
      <c r="C131" s="40"/>
      <c r="D131" s="40"/>
      <c r="E131" s="40"/>
      <c r="F131" s="40"/>
      <c r="G131" s="40"/>
      <c r="I131" s="35"/>
      <c r="J131" s="35"/>
      <c r="K131" s="35"/>
      <c r="L131" s="35"/>
      <c r="M131" s="35"/>
      <c r="N131" s="35"/>
    </row>
    <row r="134" spans="1:18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</row>
    <row r="135" spans="1:18">
      <c r="A135" s="32"/>
      <c r="B135" s="34"/>
      <c r="C135" s="34"/>
      <c r="D135" s="34"/>
      <c r="E135" s="34"/>
      <c r="F135" s="34"/>
      <c r="G135" s="32"/>
      <c r="H135" s="34"/>
      <c r="I135" s="34"/>
      <c r="J135" s="34"/>
      <c r="K135" s="34"/>
      <c r="L135" s="34"/>
      <c r="M135" s="32"/>
      <c r="N135" s="34"/>
      <c r="O135" s="34"/>
      <c r="P135" s="34"/>
      <c r="Q135" s="34"/>
      <c r="R135" s="34"/>
    </row>
    <row r="136" spans="1:18">
      <c r="A136" s="32"/>
      <c r="B136" s="34"/>
      <c r="C136" s="34"/>
      <c r="D136" s="34"/>
      <c r="E136" s="34"/>
      <c r="F136" s="34"/>
      <c r="G136" s="32"/>
      <c r="H136" s="34"/>
      <c r="I136" s="34"/>
      <c r="J136" s="34"/>
      <c r="K136" s="34"/>
      <c r="L136" s="34"/>
      <c r="M136" s="32"/>
      <c r="N136" s="34"/>
      <c r="O136" s="34"/>
      <c r="P136" s="34"/>
      <c r="Q136" s="34"/>
      <c r="R136" s="34"/>
    </row>
    <row r="137" spans="1:18">
      <c r="A137" s="32"/>
      <c r="B137" s="34"/>
      <c r="C137" s="34"/>
      <c r="D137" s="34"/>
      <c r="E137" s="34"/>
      <c r="F137" s="34"/>
      <c r="G137" s="32"/>
      <c r="H137" s="34"/>
      <c r="I137" s="34"/>
      <c r="J137" s="34"/>
      <c r="K137" s="34"/>
      <c r="L137" s="34"/>
      <c r="M137" s="32"/>
      <c r="N137" s="34"/>
      <c r="O137" s="34"/>
      <c r="P137" s="34"/>
      <c r="Q137" s="34"/>
      <c r="R137" s="34"/>
    </row>
    <row r="138" spans="1:18">
      <c r="A138" s="32"/>
      <c r="B138" s="34"/>
      <c r="C138" s="34"/>
      <c r="D138" s="34"/>
      <c r="E138" s="34"/>
      <c r="F138" s="34"/>
      <c r="G138" s="32"/>
      <c r="H138" s="34"/>
      <c r="I138" s="34"/>
      <c r="J138" s="34"/>
      <c r="K138" s="34"/>
      <c r="L138" s="34"/>
      <c r="M138" s="32"/>
      <c r="N138" s="34"/>
      <c r="O138" s="34"/>
      <c r="P138" s="34"/>
      <c r="Q138" s="34"/>
      <c r="R138" s="34"/>
    </row>
    <row r="139" spans="1:18">
      <c r="A139" s="32"/>
      <c r="B139" s="34"/>
      <c r="C139" s="34"/>
      <c r="D139" s="34"/>
      <c r="E139" s="34"/>
      <c r="F139" s="34"/>
      <c r="G139" s="32"/>
      <c r="H139" s="34"/>
      <c r="I139" s="34"/>
      <c r="J139" s="34"/>
      <c r="K139" s="34"/>
      <c r="L139" s="34"/>
      <c r="M139" s="32"/>
      <c r="N139" s="34"/>
      <c r="O139" s="34"/>
      <c r="P139" s="34"/>
      <c r="Q139" s="34"/>
      <c r="R139" s="34"/>
    </row>
    <row r="140" spans="1:18">
      <c r="A140" s="32"/>
      <c r="B140" s="34"/>
      <c r="C140" s="34"/>
      <c r="D140" s="34"/>
      <c r="E140" s="34"/>
      <c r="F140" s="34"/>
      <c r="G140" s="32"/>
      <c r="H140" s="41"/>
      <c r="I140" s="41"/>
      <c r="J140" s="34"/>
      <c r="K140" s="34"/>
      <c r="L140" s="34"/>
      <c r="M140" s="32"/>
      <c r="N140" s="34"/>
      <c r="O140" s="34"/>
      <c r="P140" s="34"/>
      <c r="Q140" s="34"/>
      <c r="R140" s="34"/>
    </row>
  </sheetData>
  <mergeCells count="29">
    <mergeCell ref="B4:D4"/>
    <mergeCell ref="E4:G4"/>
    <mergeCell ref="H4:J4"/>
    <mergeCell ref="M4:R4"/>
    <mergeCell ref="M9:R9"/>
    <mergeCell ref="B13:D13"/>
    <mergeCell ref="E13:G13"/>
    <mergeCell ref="H13:J13"/>
    <mergeCell ref="M14:R14"/>
    <mergeCell ref="B25:D25"/>
    <mergeCell ref="E25:G25"/>
    <mergeCell ref="H25:J25"/>
    <mergeCell ref="B34:D34"/>
    <mergeCell ref="E34:G34"/>
    <mergeCell ref="H34:J34"/>
    <mergeCell ref="B45:D45"/>
    <mergeCell ref="E45:G45"/>
    <mergeCell ref="H45:J45"/>
    <mergeCell ref="B54:D54"/>
    <mergeCell ref="E54:G54"/>
    <mergeCell ref="H54:J54"/>
    <mergeCell ref="B65:D65"/>
    <mergeCell ref="E65:G65"/>
    <mergeCell ref="B74:D74"/>
    <mergeCell ref="E74:G74"/>
    <mergeCell ref="B85:D85"/>
    <mergeCell ref="E85:G85"/>
    <mergeCell ref="B94:D94"/>
    <mergeCell ref="E94:G94"/>
  </mergeCells>
  <pageMargins left="0.75" right="0.75" top="1" bottom="1" header="0.5" footer="0.5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45"/>
  <sheetViews>
    <sheetView zoomScale="85" zoomScaleNormal="85" workbookViewId="0">
      <selection activeCell="L27" sqref="L27"/>
    </sheetView>
  </sheetViews>
  <sheetFormatPr defaultColWidth="9" defaultRowHeight="12.75"/>
  <cols>
    <col min="1" max="1" width="16.2166666666667" style="6" customWidth="1"/>
    <col min="2" max="11" width="12.6666666666667" style="6"/>
    <col min="12" max="12" width="18.775" style="6" customWidth="1"/>
    <col min="13" max="18" width="11.8833333333333" style="6" customWidth="1"/>
    <col min="19" max="20" width="11.4416666666667" style="6"/>
    <col min="21" max="21" width="13.775" style="6"/>
    <col min="22" max="23" width="11.4416666666667" style="6"/>
    <col min="24" max="24" width="13.775" style="6"/>
    <col min="25" max="26" width="11.4416666666667" style="6"/>
    <col min="27" max="16384" width="9" style="6"/>
  </cols>
  <sheetData>
    <row r="1" spans="1:2">
      <c r="A1" s="30" t="s">
        <v>481</v>
      </c>
      <c r="B1" s="30" t="s">
        <v>18</v>
      </c>
    </row>
    <row r="2" spans="1:1">
      <c r="A2" s="30" t="s">
        <v>2</v>
      </c>
    </row>
    <row r="3" spans="1:12">
      <c r="A3" s="30" t="s">
        <v>307</v>
      </c>
      <c r="L3" s="30" t="s">
        <v>310</v>
      </c>
    </row>
    <row r="4" spans="2:13">
      <c r="B4" s="33" t="s">
        <v>476</v>
      </c>
      <c r="E4" s="33" t="s">
        <v>477</v>
      </c>
      <c r="H4" s="33" t="s">
        <v>478</v>
      </c>
      <c r="L4" s="30" t="s">
        <v>479</v>
      </c>
      <c r="M4" s="6" t="s">
        <v>329</v>
      </c>
    </row>
    <row r="5" spans="1:18">
      <c r="A5" s="6" t="s">
        <v>26</v>
      </c>
      <c r="B5" s="34">
        <v>0.694597925676887</v>
      </c>
      <c r="C5" s="34">
        <v>0.703398653871578</v>
      </c>
      <c r="D5" s="34">
        <v>0.721248806891933</v>
      </c>
      <c r="E5" s="35"/>
      <c r="F5" s="35"/>
      <c r="G5" s="35"/>
      <c r="H5" s="34">
        <v>0.748114086069813</v>
      </c>
      <c r="I5" s="34">
        <v>0.717604909107618</v>
      </c>
      <c r="J5" s="34">
        <v>0.692415353951684</v>
      </c>
      <c r="M5" s="6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</row>
    <row r="6" spans="1:18">
      <c r="A6" s="6" t="s">
        <v>27</v>
      </c>
      <c r="B6" s="34">
        <v>0.359414375670789</v>
      </c>
      <c r="C6" s="34">
        <v>0.359284503746421</v>
      </c>
      <c r="D6" s="34">
        <v>0.364651894974456</v>
      </c>
      <c r="E6" s="34">
        <v>0.357957236547479</v>
      </c>
      <c r="F6" s="34">
        <v>0.366276587567875</v>
      </c>
      <c r="G6" s="34">
        <v>0.365429469960095</v>
      </c>
      <c r="H6" s="34">
        <v>0.367285724139848</v>
      </c>
      <c r="I6" s="34">
        <v>0.36271567677093</v>
      </c>
      <c r="J6" s="34">
        <v>0.360924261675445</v>
      </c>
      <c r="L6" s="6" t="s">
        <v>35</v>
      </c>
      <c r="M6" s="6" t="s">
        <v>36</v>
      </c>
      <c r="N6" s="6">
        <v>0.0002</v>
      </c>
      <c r="O6" s="6" t="s">
        <v>36</v>
      </c>
      <c r="P6" s="6" t="s">
        <v>36</v>
      </c>
      <c r="Q6" s="6" t="s">
        <v>36</v>
      </c>
      <c r="R6" s="6" t="s">
        <v>36</v>
      </c>
    </row>
    <row r="7" spans="1:18">
      <c r="A7" s="6" t="s">
        <v>28</v>
      </c>
      <c r="B7" s="34">
        <v>0.531681582231199</v>
      </c>
      <c r="C7" s="34">
        <v>0.558609178144892</v>
      </c>
      <c r="D7" s="34">
        <v>0.522828888149086</v>
      </c>
      <c r="E7" s="34">
        <v>0.54004989638519</v>
      </c>
      <c r="F7" s="34">
        <v>0.502535676856443</v>
      </c>
      <c r="G7" s="34">
        <v>0.564773768494088</v>
      </c>
      <c r="H7" s="34">
        <v>0.508118817733582</v>
      </c>
      <c r="I7" s="34">
        <v>0.530589835574885</v>
      </c>
      <c r="J7" s="34">
        <v>0.513209321394218</v>
      </c>
      <c r="L7" s="6" t="s">
        <v>37</v>
      </c>
      <c r="M7" s="6" t="s">
        <v>38</v>
      </c>
      <c r="N7" s="6" t="s">
        <v>39</v>
      </c>
      <c r="O7" s="6" t="s">
        <v>38</v>
      </c>
      <c r="P7" s="6" t="s">
        <v>38</v>
      </c>
      <c r="Q7" s="6" t="s">
        <v>38</v>
      </c>
      <c r="R7" s="6" t="s">
        <v>38</v>
      </c>
    </row>
    <row r="8" spans="1:10">
      <c r="A8" s="6" t="s">
        <v>29</v>
      </c>
      <c r="B8" s="34">
        <v>0.524931546391706</v>
      </c>
      <c r="C8" s="34">
        <v>0.499590250635098</v>
      </c>
      <c r="D8" s="34">
        <v>0.541737370327408</v>
      </c>
      <c r="E8" s="34">
        <v>0.532963952790983</v>
      </c>
      <c r="F8" s="34">
        <v>0.526006862402871</v>
      </c>
      <c r="G8" s="34">
        <v>0.553069731521543</v>
      </c>
      <c r="H8" s="34">
        <v>0.482589473598038</v>
      </c>
      <c r="I8" s="34">
        <v>0.507943765482004</v>
      </c>
      <c r="J8" s="34">
        <v>0.491161042091539</v>
      </c>
    </row>
    <row r="9" spans="1:13">
      <c r="A9" s="6" t="s">
        <v>30</v>
      </c>
      <c r="B9" s="34">
        <v>0.598584558547061</v>
      </c>
      <c r="C9" s="34">
        <v>0.528400865989461</v>
      </c>
      <c r="D9" s="34">
        <v>0.592059458918212</v>
      </c>
      <c r="E9" s="34">
        <v>0.603710427794788</v>
      </c>
      <c r="F9" s="34">
        <v>0.524145043857751</v>
      </c>
      <c r="G9" s="34">
        <v>0.596477139323777</v>
      </c>
      <c r="H9" s="34">
        <v>0.587553646363181</v>
      </c>
      <c r="I9" s="34">
        <v>0.555249972382262</v>
      </c>
      <c r="J9" s="34">
        <v>0.539055511292297</v>
      </c>
      <c r="L9" s="30" t="s">
        <v>479</v>
      </c>
      <c r="M9" s="6" t="s">
        <v>153</v>
      </c>
    </row>
    <row r="10" spans="1:18">
      <c r="A10" s="6" t="s">
        <v>31</v>
      </c>
      <c r="B10" s="34">
        <v>0.569087445158435</v>
      </c>
      <c r="C10" s="34">
        <v>0.572403567800331</v>
      </c>
      <c r="D10" s="34">
        <v>0.597609107134243</v>
      </c>
      <c r="E10" s="34">
        <v>0.54484195624824</v>
      </c>
      <c r="F10" s="34">
        <v>0.603987329921982</v>
      </c>
      <c r="G10" s="34">
        <v>0.559377652881999</v>
      </c>
      <c r="H10" s="34">
        <v>0.624016573071717</v>
      </c>
      <c r="I10" s="34">
        <v>0.567882364980579</v>
      </c>
      <c r="J10" s="34">
        <v>0.582471726351604</v>
      </c>
      <c r="M10" s="6" t="s">
        <v>26</v>
      </c>
      <c r="N10" s="6" t="s">
        <v>27</v>
      </c>
      <c r="O10" s="6" t="s">
        <v>28</v>
      </c>
      <c r="P10" s="6" t="s">
        <v>29</v>
      </c>
      <c r="Q10" s="6" t="s">
        <v>30</v>
      </c>
      <c r="R10" s="6" t="s">
        <v>31</v>
      </c>
    </row>
    <row r="11" spans="12:18">
      <c r="L11" s="6" t="s">
        <v>35</v>
      </c>
      <c r="M11" s="6" t="s">
        <v>36</v>
      </c>
      <c r="N11" s="6">
        <v>0.0009</v>
      </c>
      <c r="O11" s="6" t="s">
        <v>36</v>
      </c>
      <c r="P11" s="6" t="s">
        <v>36</v>
      </c>
      <c r="Q11" s="6" t="s">
        <v>36</v>
      </c>
      <c r="R11" s="6" t="s">
        <v>36</v>
      </c>
    </row>
    <row r="12" spans="1:18">
      <c r="A12" s="30" t="s">
        <v>308</v>
      </c>
      <c r="L12" s="6" t="s">
        <v>37</v>
      </c>
      <c r="M12" s="6" t="s">
        <v>38</v>
      </c>
      <c r="N12" s="6" t="s">
        <v>39</v>
      </c>
      <c r="O12" s="6" t="s">
        <v>38</v>
      </c>
      <c r="P12" s="6" t="s">
        <v>38</v>
      </c>
      <c r="Q12" s="6" t="s">
        <v>38</v>
      </c>
      <c r="R12" s="6" t="s">
        <v>38</v>
      </c>
    </row>
    <row r="13" spans="2:8">
      <c r="B13" s="33" t="s">
        <v>476</v>
      </c>
      <c r="E13" s="33" t="s">
        <v>477</v>
      </c>
      <c r="H13" s="33" t="s">
        <v>478</v>
      </c>
    </row>
    <row r="14" spans="1:13">
      <c r="A14" s="6" t="s">
        <v>26</v>
      </c>
      <c r="B14" s="34">
        <v>0.533865008679288</v>
      </c>
      <c r="C14" s="34">
        <v>0.525400655018771</v>
      </c>
      <c r="D14" s="34">
        <v>0.544411338353739</v>
      </c>
      <c r="E14" s="35"/>
      <c r="F14" s="35"/>
      <c r="G14" s="35"/>
      <c r="H14" s="34">
        <v>0.624537523996465</v>
      </c>
      <c r="I14" s="34">
        <v>0.548463019038927</v>
      </c>
      <c r="J14" s="34">
        <v>0.536193170303204</v>
      </c>
      <c r="L14" s="30" t="s">
        <v>479</v>
      </c>
      <c r="M14" s="6" t="s">
        <v>186</v>
      </c>
    </row>
    <row r="15" spans="1:18">
      <c r="A15" s="6" t="s">
        <v>27</v>
      </c>
      <c r="B15" s="34">
        <v>0.322835190089745</v>
      </c>
      <c r="C15" s="34">
        <v>0.347300297352013</v>
      </c>
      <c r="D15" s="34">
        <v>0.315726009567493</v>
      </c>
      <c r="E15" s="34">
        <v>0.332001448111055</v>
      </c>
      <c r="F15" s="34">
        <v>0.341095830008005</v>
      </c>
      <c r="G15" s="34">
        <v>0.319466853503759</v>
      </c>
      <c r="H15" s="34">
        <v>0.36741184660353</v>
      </c>
      <c r="I15" s="34">
        <v>0.36120264901228</v>
      </c>
      <c r="J15" s="34">
        <v>0.327139060696695</v>
      </c>
      <c r="M15" s="6" t="s">
        <v>26</v>
      </c>
      <c r="N15" s="6" t="s">
        <v>27</v>
      </c>
      <c r="O15" s="6" t="s">
        <v>28</v>
      </c>
      <c r="P15" s="6" t="s">
        <v>29</v>
      </c>
      <c r="Q15" s="6" t="s">
        <v>30</v>
      </c>
      <c r="R15" s="6" t="s">
        <v>31</v>
      </c>
    </row>
    <row r="16" spans="1:18">
      <c r="A16" s="6" t="s">
        <v>28</v>
      </c>
      <c r="B16" s="34">
        <v>0.430286130262909</v>
      </c>
      <c r="C16" s="34">
        <v>0.447302245235504</v>
      </c>
      <c r="D16" s="34">
        <v>0.43323063379864</v>
      </c>
      <c r="E16" s="34">
        <v>0.463940519294046</v>
      </c>
      <c r="F16" s="34">
        <v>0.442687184868043</v>
      </c>
      <c r="G16" s="34">
        <v>0.44682509029623</v>
      </c>
      <c r="H16" s="34">
        <v>0.41007754459</v>
      </c>
      <c r="I16" s="34">
        <v>0.453404191972155</v>
      </c>
      <c r="J16" s="34">
        <v>0.436894139906531</v>
      </c>
      <c r="L16" s="6" t="s">
        <v>35</v>
      </c>
      <c r="M16" s="6" t="s">
        <v>36</v>
      </c>
      <c r="N16" s="6">
        <v>0.0592</v>
      </c>
      <c r="O16" s="6" t="s">
        <v>36</v>
      </c>
      <c r="P16" s="6" t="s">
        <v>36</v>
      </c>
      <c r="Q16" s="6" t="s">
        <v>36</v>
      </c>
      <c r="R16" s="6" t="s">
        <v>36</v>
      </c>
    </row>
    <row r="17" spans="1:18">
      <c r="A17" s="6" t="s">
        <v>29</v>
      </c>
      <c r="B17" s="34">
        <v>0.484466969484179</v>
      </c>
      <c r="C17" s="34">
        <v>0.463007594625533</v>
      </c>
      <c r="D17" s="34">
        <v>0.482867014248051</v>
      </c>
      <c r="E17" s="34">
        <v>0.501533679530189</v>
      </c>
      <c r="F17" s="34">
        <v>0.497394038297674</v>
      </c>
      <c r="G17" s="34">
        <v>0.525174739859511</v>
      </c>
      <c r="H17" s="34">
        <v>0.470398027530688</v>
      </c>
      <c r="I17" s="34">
        <v>0.474184942870629</v>
      </c>
      <c r="J17" s="34">
        <v>0.45923312591696</v>
      </c>
      <c r="L17" s="6" t="s">
        <v>37</v>
      </c>
      <c r="M17" s="6" t="s">
        <v>38</v>
      </c>
      <c r="N17" s="6" t="s">
        <v>41</v>
      </c>
      <c r="O17" s="6" t="s">
        <v>38</v>
      </c>
      <c r="P17" s="6" t="s">
        <v>38</v>
      </c>
      <c r="Q17" s="6" t="s">
        <v>38</v>
      </c>
      <c r="R17" s="6" t="s">
        <v>38</v>
      </c>
    </row>
    <row r="18" spans="1:10">
      <c r="A18" s="6" t="s">
        <v>30</v>
      </c>
      <c r="B18" s="34">
        <v>0.534237379813204</v>
      </c>
      <c r="C18" s="34">
        <v>0.474998394982924</v>
      </c>
      <c r="D18" s="34">
        <v>0.519240912854261</v>
      </c>
      <c r="E18" s="34">
        <v>0.550809351555752</v>
      </c>
      <c r="F18" s="34">
        <v>0.473501370603394</v>
      </c>
      <c r="G18" s="34">
        <v>0.554221646749053</v>
      </c>
      <c r="H18" s="34">
        <v>0.547612051761768</v>
      </c>
      <c r="I18" s="34">
        <v>0.519973847321578</v>
      </c>
      <c r="J18" s="34">
        <v>0.49683942750933</v>
      </c>
    </row>
    <row r="19" spans="1:10">
      <c r="A19" s="6" t="s">
        <v>31</v>
      </c>
      <c r="B19" s="34">
        <v>0.544548901320102</v>
      </c>
      <c r="C19" s="34">
        <v>0.544602374971174</v>
      </c>
      <c r="D19" s="34">
        <v>0.558112440270992</v>
      </c>
      <c r="E19" s="34">
        <v>0.4641870816581</v>
      </c>
      <c r="F19" s="34">
        <v>0.526603753712402</v>
      </c>
      <c r="G19" s="34">
        <v>0.487783605186298</v>
      </c>
      <c r="H19" s="34">
        <v>0.553184782346702</v>
      </c>
      <c r="I19" s="34">
        <v>0.509021783344671</v>
      </c>
      <c r="J19" s="34">
        <v>0.507639212274206</v>
      </c>
    </row>
    <row r="21" spans="15:26">
      <c r="O21" s="36"/>
      <c r="P21" s="36"/>
      <c r="Q21" s="36"/>
      <c r="R21" s="36"/>
      <c r="S21" s="36"/>
      <c r="T21" s="36"/>
      <c r="U21" s="36"/>
      <c r="V21" s="36"/>
      <c r="W21" s="36"/>
      <c r="Y21" s="36"/>
      <c r="Z21" s="36"/>
    </row>
    <row r="22" spans="15:26">
      <c r="O22" s="36"/>
      <c r="P22" s="36"/>
      <c r="Q22" s="36"/>
      <c r="R22" s="36"/>
      <c r="S22" s="36"/>
      <c r="T22" s="36"/>
      <c r="U22" s="36"/>
      <c r="V22" s="36"/>
      <c r="W22" s="36"/>
      <c r="Y22" s="36"/>
      <c r="Z22" s="36"/>
    </row>
    <row r="23" spans="1:1">
      <c r="A23" s="30" t="s">
        <v>3</v>
      </c>
    </row>
    <row r="24" spans="1:1">
      <c r="A24" s="30" t="s">
        <v>307</v>
      </c>
    </row>
    <row r="25" spans="2:8">
      <c r="B25" s="33" t="s">
        <v>476</v>
      </c>
      <c r="E25" s="33" t="s">
        <v>477</v>
      </c>
      <c r="H25" s="33" t="s">
        <v>478</v>
      </c>
    </row>
    <row r="26" spans="1:10">
      <c r="A26" s="6" t="s">
        <v>26</v>
      </c>
      <c r="B26" s="34">
        <v>0.724588453590307</v>
      </c>
      <c r="C26" s="34">
        <v>0.663954637946791</v>
      </c>
      <c r="D26" s="34">
        <v>0.712270295443134</v>
      </c>
      <c r="E26" s="34">
        <v>0.636010279261368</v>
      </c>
      <c r="F26" s="34">
        <v>0.719067192303819</v>
      </c>
      <c r="G26" s="34">
        <v>0.677969637020194</v>
      </c>
      <c r="H26" s="34">
        <v>0.687073483340648</v>
      </c>
      <c r="I26" s="34">
        <v>0.684799331543435</v>
      </c>
      <c r="J26" s="34">
        <v>0.718770604043076</v>
      </c>
    </row>
    <row r="27" spans="1:10">
      <c r="A27" s="6" t="s">
        <v>27</v>
      </c>
      <c r="B27" s="34">
        <v>0.379055968113613</v>
      </c>
      <c r="C27" s="34">
        <v>0.388898482009653</v>
      </c>
      <c r="D27" s="34">
        <v>0.379507890212076</v>
      </c>
      <c r="E27" s="34">
        <v>0.359832044521902</v>
      </c>
      <c r="F27" s="34">
        <v>0.365986651545469</v>
      </c>
      <c r="G27" s="34">
        <v>0.360470660579195</v>
      </c>
      <c r="H27" s="34">
        <v>0.367408717553526</v>
      </c>
      <c r="I27" s="34">
        <v>0.36893825702163</v>
      </c>
      <c r="J27" s="34">
        <v>0.379788410558431</v>
      </c>
    </row>
    <row r="28" spans="1:10">
      <c r="A28" s="6" t="s">
        <v>28</v>
      </c>
      <c r="B28" s="34">
        <v>0.513419923061021</v>
      </c>
      <c r="C28" s="34">
        <v>0.563989826118955</v>
      </c>
      <c r="D28" s="34">
        <v>0.483183905794281</v>
      </c>
      <c r="E28" s="34">
        <v>0.54651342416783</v>
      </c>
      <c r="F28" s="34">
        <v>0.561908322167274</v>
      </c>
      <c r="G28" s="34">
        <v>0.574776332088889</v>
      </c>
      <c r="H28" s="34">
        <v>0.594111745856366</v>
      </c>
      <c r="I28" s="34">
        <v>0.614732671201888</v>
      </c>
      <c r="J28" s="34">
        <v>0.557690541985851</v>
      </c>
    </row>
    <row r="29" spans="1:10">
      <c r="A29" s="6" t="s">
        <v>29</v>
      </c>
      <c r="B29" s="34">
        <v>0.504545213826797</v>
      </c>
      <c r="C29" s="34">
        <v>0.53995051013566</v>
      </c>
      <c r="D29" s="34">
        <v>0.500935232067344</v>
      </c>
      <c r="E29" s="34">
        <v>0.507350836199398</v>
      </c>
      <c r="F29" s="34">
        <v>0.509737984343236</v>
      </c>
      <c r="G29" s="34">
        <v>0.542574802571916</v>
      </c>
      <c r="H29" s="34">
        <v>0.487850830262197</v>
      </c>
      <c r="I29" s="34">
        <v>0.50017490828792</v>
      </c>
      <c r="J29" s="34">
        <v>0.541733366489742</v>
      </c>
    </row>
    <row r="30" spans="1:10">
      <c r="A30" s="6" t="s">
        <v>30</v>
      </c>
      <c r="B30" s="34">
        <v>0.562678440243296</v>
      </c>
      <c r="C30" s="34">
        <v>0.575449890489048</v>
      </c>
      <c r="D30" s="34">
        <v>0.615402741979673</v>
      </c>
      <c r="E30" s="34">
        <v>0.574888354200425</v>
      </c>
      <c r="F30" s="34">
        <v>0.591791156189939</v>
      </c>
      <c r="G30" s="34">
        <v>0.58088311969143</v>
      </c>
      <c r="H30" s="34">
        <v>0.535776098567838</v>
      </c>
      <c r="I30" s="34">
        <v>0.563478419501054</v>
      </c>
      <c r="J30" s="34">
        <v>0.603258203875159</v>
      </c>
    </row>
    <row r="31" spans="1:10">
      <c r="A31" s="6" t="s">
        <v>31</v>
      </c>
      <c r="B31" s="34">
        <v>0.56514626286976</v>
      </c>
      <c r="C31" s="34">
        <v>0.584055586075721</v>
      </c>
      <c r="D31" s="34">
        <v>0.560104643294063</v>
      </c>
      <c r="E31" s="34">
        <v>0.557310423049179</v>
      </c>
      <c r="F31" s="34">
        <v>0.535451419505176</v>
      </c>
      <c r="G31" s="34">
        <v>0.575734232151113</v>
      </c>
      <c r="H31" s="34">
        <v>0.546780166647942</v>
      </c>
      <c r="I31" s="34">
        <v>0.57744723893234</v>
      </c>
      <c r="J31" s="34">
        <v>0.533681197999527</v>
      </c>
    </row>
    <row r="33" spans="1:1">
      <c r="A33" s="30" t="s">
        <v>308</v>
      </c>
    </row>
    <row r="34" spans="2:8">
      <c r="B34" s="33" t="s">
        <v>476</v>
      </c>
      <c r="E34" s="33" t="s">
        <v>477</v>
      </c>
      <c r="H34" s="33" t="s">
        <v>478</v>
      </c>
    </row>
    <row r="35" spans="1:10">
      <c r="A35" s="6" t="s">
        <v>26</v>
      </c>
      <c r="B35" s="34">
        <v>0.55720892090934</v>
      </c>
      <c r="C35" s="34">
        <v>0.532550393164365</v>
      </c>
      <c r="D35" s="34">
        <v>0.580742465865543</v>
      </c>
      <c r="E35" s="34">
        <v>0.573666837147562</v>
      </c>
      <c r="F35" s="34">
        <v>0.652782217691836</v>
      </c>
      <c r="G35" s="34">
        <v>0.60717071946106</v>
      </c>
      <c r="H35" s="34">
        <v>0.542147513632813</v>
      </c>
      <c r="I35" s="34">
        <v>0.540130643468068</v>
      </c>
      <c r="J35" s="34">
        <v>0.568542830210971</v>
      </c>
    </row>
    <row r="36" spans="1:10">
      <c r="A36" s="6" t="s">
        <v>27</v>
      </c>
      <c r="B36" s="34">
        <v>0.344731373544769</v>
      </c>
      <c r="C36" s="34">
        <v>0.372591255928257</v>
      </c>
      <c r="D36" s="34">
        <v>0.3560416625615</v>
      </c>
      <c r="E36" s="34">
        <v>0.334374253437881</v>
      </c>
      <c r="F36" s="34">
        <v>0.34755671827945</v>
      </c>
      <c r="G36" s="34">
        <v>0.346846253939887</v>
      </c>
      <c r="H36" s="34">
        <v>0.366927577270708</v>
      </c>
      <c r="I36" s="34">
        <v>0.370678799869451</v>
      </c>
      <c r="J36" s="34">
        <v>0.353922523584228</v>
      </c>
    </row>
    <row r="37" spans="1:10">
      <c r="A37" s="6" t="s">
        <v>28</v>
      </c>
      <c r="B37" s="34">
        <v>0.422659123607645</v>
      </c>
      <c r="C37" s="34">
        <v>0.43315539405074</v>
      </c>
      <c r="D37" s="34">
        <v>0.397371127034755</v>
      </c>
      <c r="E37" s="34">
        <v>0.465881845691803</v>
      </c>
      <c r="F37" s="34">
        <v>0.463490554166231</v>
      </c>
      <c r="G37" s="34">
        <v>0.50276532830075</v>
      </c>
      <c r="H37" s="34">
        <v>0.547582037919864</v>
      </c>
      <c r="I37" s="34">
        <v>0.515398504840947</v>
      </c>
      <c r="J37" s="34">
        <v>0.463840641241996</v>
      </c>
    </row>
    <row r="38" spans="1:10">
      <c r="A38" s="6" t="s">
        <v>29</v>
      </c>
      <c r="B38" s="34">
        <v>0.458352332882786</v>
      </c>
      <c r="C38" s="34">
        <v>0.492969538319059</v>
      </c>
      <c r="D38" s="34">
        <v>0.459606643947268</v>
      </c>
      <c r="E38" s="34">
        <v>0.4751684070435</v>
      </c>
      <c r="F38" s="34">
        <v>0.477823432187849</v>
      </c>
      <c r="G38" s="34">
        <v>0.513333727924401</v>
      </c>
      <c r="H38" s="34">
        <v>0.470332251555354</v>
      </c>
      <c r="I38" s="34">
        <v>0.479344788359399</v>
      </c>
      <c r="J38" s="34">
        <v>0.499584903482216</v>
      </c>
    </row>
    <row r="39" spans="1:10">
      <c r="A39" s="6" t="s">
        <v>30</v>
      </c>
      <c r="B39" s="34">
        <v>0.520253630078167</v>
      </c>
      <c r="C39" s="34">
        <v>0.527673904839264</v>
      </c>
      <c r="D39" s="34">
        <v>0.559252179584128</v>
      </c>
      <c r="E39" s="34">
        <v>0.52335635930838</v>
      </c>
      <c r="F39" s="34">
        <v>0.540863329055383</v>
      </c>
      <c r="G39" s="34">
        <v>0.539592522461429</v>
      </c>
      <c r="H39" s="34">
        <v>0.477803911282978</v>
      </c>
      <c r="I39" s="34">
        <v>0.505447292792865</v>
      </c>
      <c r="J39" s="34">
        <v>0.556970959791839</v>
      </c>
    </row>
    <row r="40" spans="1:10">
      <c r="A40" s="6" t="s">
        <v>31</v>
      </c>
      <c r="B40" s="34">
        <v>0.541713308822711</v>
      </c>
      <c r="C40" s="34">
        <v>0.546400745754877</v>
      </c>
      <c r="D40" s="34">
        <v>0.549845028320249</v>
      </c>
      <c r="E40" s="34">
        <v>0.482883316640031</v>
      </c>
      <c r="F40" s="34">
        <v>0.454315526620176</v>
      </c>
      <c r="G40" s="34">
        <v>0.511648056008636</v>
      </c>
      <c r="H40" s="34">
        <v>0.50204659168189</v>
      </c>
      <c r="I40" s="34">
        <v>0.558451403110456</v>
      </c>
      <c r="J40" s="34">
        <v>0.462852348251054</v>
      </c>
    </row>
    <row r="42" spans="15:26"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5:26"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>
      <c r="A44" s="30" t="s">
        <v>4</v>
      </c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>
      <c r="A45" s="30" t="s">
        <v>307</v>
      </c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2:23">
      <c r="B46" s="33" t="s">
        <v>476</v>
      </c>
      <c r="E46" s="33" t="s">
        <v>477</v>
      </c>
      <c r="H46" s="33" t="s">
        <v>478</v>
      </c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</row>
    <row r="47" spans="1:10">
      <c r="A47" s="6" t="s">
        <v>26</v>
      </c>
      <c r="B47" s="34">
        <v>0.616339397959228</v>
      </c>
      <c r="C47" s="34">
        <v>0.610381414254144</v>
      </c>
      <c r="D47" s="34">
        <v>0.60416544568455</v>
      </c>
      <c r="E47" s="34">
        <v>0.573449581181845</v>
      </c>
      <c r="F47" s="34">
        <v>0.714070595941994</v>
      </c>
      <c r="G47" s="34">
        <v>0.693429195511967</v>
      </c>
      <c r="H47" s="34">
        <v>0.597800970219566</v>
      </c>
      <c r="I47" s="34">
        <v>0.631151002055686</v>
      </c>
      <c r="J47" s="34">
        <v>0.642463347257169</v>
      </c>
    </row>
    <row r="48" spans="1:10">
      <c r="A48" s="6" t="s">
        <v>27</v>
      </c>
      <c r="B48" s="34">
        <v>0.356790792570192</v>
      </c>
      <c r="C48" s="34">
        <v>0.3308130067484</v>
      </c>
      <c r="D48" s="34">
        <v>0.36079598057112</v>
      </c>
      <c r="E48" s="34">
        <v>0.365352379665857</v>
      </c>
      <c r="F48" s="34">
        <v>0.357715868152911</v>
      </c>
      <c r="G48" s="34">
        <v>0.356906477176406</v>
      </c>
      <c r="H48" s="34">
        <v>0.362122735493464</v>
      </c>
      <c r="I48" s="34">
        <v>0.354266467169048</v>
      </c>
      <c r="J48" s="34">
        <v>0.351430250115803</v>
      </c>
    </row>
    <row r="49" spans="1:10">
      <c r="A49" s="6" t="s">
        <v>28</v>
      </c>
      <c r="B49" s="34">
        <v>0.463478710755208</v>
      </c>
      <c r="C49" s="34">
        <v>0.527099271559608</v>
      </c>
      <c r="D49" s="34">
        <v>0.469348269019221</v>
      </c>
      <c r="E49" s="34">
        <v>0.439007389534406</v>
      </c>
      <c r="F49" s="34">
        <v>0.501654459807963</v>
      </c>
      <c r="G49" s="34">
        <v>0.518079794409324</v>
      </c>
      <c r="H49" s="34">
        <v>0.481552573137313</v>
      </c>
      <c r="I49" s="34">
        <v>0.506668773041075</v>
      </c>
      <c r="J49" s="34">
        <v>0.500185985823945</v>
      </c>
    </row>
    <row r="50" spans="1:23">
      <c r="A50" s="6" t="s">
        <v>29</v>
      </c>
      <c r="B50" s="34">
        <v>0.434595236381974</v>
      </c>
      <c r="C50" s="34">
        <v>0.467506172648852</v>
      </c>
      <c r="D50" s="34">
        <v>0.459905275329386</v>
      </c>
      <c r="E50" s="34">
        <v>0.510094824134521</v>
      </c>
      <c r="F50" s="34">
        <v>0.471539515700588</v>
      </c>
      <c r="G50" s="34">
        <v>0.509351558725756</v>
      </c>
      <c r="H50" s="34">
        <v>0.455480645447196</v>
      </c>
      <c r="I50" s="34">
        <v>0.45463461511109</v>
      </c>
      <c r="J50" s="34">
        <v>0.498065270699151</v>
      </c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</row>
    <row r="51" spans="1:23">
      <c r="A51" s="6" t="s">
        <v>30</v>
      </c>
      <c r="B51" s="34">
        <v>0.625829583490465</v>
      </c>
      <c r="C51" s="34">
        <v>0.511593258576279</v>
      </c>
      <c r="D51" s="34">
        <v>0.619824503627317</v>
      </c>
      <c r="E51" s="34">
        <v>0.493432203361147</v>
      </c>
      <c r="F51" s="34">
        <v>0.514361942155732</v>
      </c>
      <c r="G51" s="34">
        <v>0.51803682704101</v>
      </c>
      <c r="H51" s="34">
        <v>0.512713070092894</v>
      </c>
      <c r="I51" s="34">
        <v>0.551135568237385</v>
      </c>
      <c r="J51" s="34">
        <v>0.517602445344381</v>
      </c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</row>
    <row r="52" spans="1:23">
      <c r="A52" s="6" t="s">
        <v>31</v>
      </c>
      <c r="B52" s="34">
        <v>0.480487533878268</v>
      </c>
      <c r="C52" s="34">
        <v>0.56315064471485</v>
      </c>
      <c r="D52" s="34">
        <v>0.554057628581532</v>
      </c>
      <c r="E52" s="34">
        <v>0.5190338343844</v>
      </c>
      <c r="F52" s="34">
        <v>0.570006661673561</v>
      </c>
      <c r="G52" s="34">
        <v>0.469536479110679</v>
      </c>
      <c r="H52" s="34">
        <v>0.5942833364798</v>
      </c>
      <c r="I52" s="34">
        <v>0.557769222265021</v>
      </c>
      <c r="J52" s="34">
        <v>0.543491889237547</v>
      </c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</row>
    <row r="53" spans="12:23"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</row>
    <row r="54" spans="1:23">
      <c r="A54" s="30" t="s">
        <v>308</v>
      </c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</row>
    <row r="55" spans="2:23">
      <c r="B55" s="33" t="s">
        <v>476</v>
      </c>
      <c r="E55" s="33" t="s">
        <v>477</v>
      </c>
      <c r="H55" s="33" t="s">
        <v>478</v>
      </c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</row>
    <row r="56" spans="1:10">
      <c r="A56" s="6" t="s">
        <v>26</v>
      </c>
      <c r="B56" s="34">
        <v>0.491368243533467</v>
      </c>
      <c r="C56" s="34">
        <v>0.51193121275933</v>
      </c>
      <c r="D56" s="34">
        <v>0.501665883244347</v>
      </c>
      <c r="E56" s="34">
        <v>0.485553785387804</v>
      </c>
      <c r="F56" s="34">
        <v>0.621601526342573</v>
      </c>
      <c r="G56" s="34">
        <v>0.611543476747624</v>
      </c>
      <c r="H56" s="34">
        <v>0.491045722007722</v>
      </c>
      <c r="I56" s="34">
        <v>0.553536749409676</v>
      </c>
      <c r="J56" s="34">
        <v>0.531868834568473</v>
      </c>
    </row>
    <row r="57" spans="1:10">
      <c r="A57" s="6" t="s">
        <v>27</v>
      </c>
      <c r="B57" s="34">
        <v>0.328313285909402</v>
      </c>
      <c r="C57" s="34">
        <v>0.327275510938111</v>
      </c>
      <c r="D57" s="34">
        <v>0.362624301964852</v>
      </c>
      <c r="E57" s="34">
        <v>0.339846867827924</v>
      </c>
      <c r="F57" s="34">
        <v>0.327826076545578</v>
      </c>
      <c r="G57" s="34">
        <v>0.363420332583657</v>
      </c>
      <c r="H57" s="34">
        <v>0.357586883422864</v>
      </c>
      <c r="I57" s="34">
        <v>0.345067375053444</v>
      </c>
      <c r="J57" s="34">
        <v>0.359933946654423</v>
      </c>
    </row>
    <row r="58" spans="1:10">
      <c r="A58" s="6" t="s">
        <v>28</v>
      </c>
      <c r="B58" s="34">
        <v>0.402212304102274</v>
      </c>
      <c r="C58" s="34">
        <v>0.47927363595331</v>
      </c>
      <c r="D58" s="34">
        <v>0.397144716282855</v>
      </c>
      <c r="E58" s="34">
        <v>0.423856162897462</v>
      </c>
      <c r="F58" s="34">
        <v>0.439010484800881</v>
      </c>
      <c r="G58" s="34">
        <v>0.4420649202428</v>
      </c>
      <c r="H58" s="34">
        <v>0.448433875428339</v>
      </c>
      <c r="I58" s="34">
        <v>0.439057531788207</v>
      </c>
      <c r="J58" s="34">
        <v>0.418861743841707</v>
      </c>
    </row>
    <row r="59" spans="1:23">
      <c r="A59" s="6" t="s">
        <v>29</v>
      </c>
      <c r="B59" s="34">
        <v>0.402358365052561</v>
      </c>
      <c r="C59" s="34">
        <v>0.431941977556744</v>
      </c>
      <c r="D59" s="34">
        <v>0.425359262847361</v>
      </c>
      <c r="E59" s="34">
        <v>0.488721310529574</v>
      </c>
      <c r="F59" s="34">
        <v>0.436914314883185</v>
      </c>
      <c r="G59" s="34">
        <v>0.501297926255528</v>
      </c>
      <c r="H59" s="34">
        <v>0.446653264711779</v>
      </c>
      <c r="I59" s="34">
        <v>0.428413839929339</v>
      </c>
      <c r="J59" s="34">
        <v>0.467659368808134</v>
      </c>
      <c r="L59" s="36"/>
      <c r="M59" s="36"/>
      <c r="N59" s="36"/>
      <c r="O59" s="36"/>
      <c r="P59" s="36"/>
      <c r="Q59" s="36"/>
      <c r="R59" s="36"/>
      <c r="S59" s="36"/>
      <c r="T59" s="36"/>
      <c r="V59" s="36"/>
      <c r="W59" s="36"/>
    </row>
    <row r="60" spans="1:23">
      <c r="A60" s="6" t="s">
        <v>30</v>
      </c>
      <c r="B60" s="34">
        <v>0.582252642712078</v>
      </c>
      <c r="C60" s="34">
        <v>0.47470268390524</v>
      </c>
      <c r="D60" s="34">
        <v>0.572775782569597</v>
      </c>
      <c r="E60" s="34">
        <v>0.471975150114864</v>
      </c>
      <c r="F60" s="34">
        <v>0.477694518091418</v>
      </c>
      <c r="G60" s="34">
        <v>0.479948902707249</v>
      </c>
      <c r="H60" s="34">
        <v>0.47065032998091</v>
      </c>
      <c r="I60" s="34">
        <v>0.512561707073278</v>
      </c>
      <c r="J60" s="34">
        <v>0.461442019450452</v>
      </c>
      <c r="L60" s="36"/>
      <c r="M60" s="36"/>
      <c r="N60" s="36"/>
      <c r="O60" s="36"/>
      <c r="P60" s="36"/>
      <c r="Q60" s="36"/>
      <c r="R60" s="36"/>
      <c r="S60" s="36"/>
      <c r="T60" s="36"/>
      <c r="V60" s="36"/>
      <c r="W60" s="36"/>
    </row>
    <row r="61" spans="1:23">
      <c r="A61" s="6" t="s">
        <v>31</v>
      </c>
      <c r="B61" s="34">
        <v>0.460948720157315</v>
      </c>
      <c r="C61" s="34">
        <v>0.543470267715558</v>
      </c>
      <c r="D61" s="34">
        <v>0.533909345790537</v>
      </c>
      <c r="E61" s="34">
        <v>0.474464172532689</v>
      </c>
      <c r="F61" s="34">
        <v>0.505955900392276</v>
      </c>
      <c r="G61" s="34">
        <v>0.416656150002233</v>
      </c>
      <c r="H61" s="34">
        <v>0.565491708872805</v>
      </c>
      <c r="I61" s="34">
        <v>0.50550395462293</v>
      </c>
      <c r="J61" s="34">
        <v>0.494760508292499</v>
      </c>
      <c r="L61" s="36"/>
      <c r="M61" s="36"/>
      <c r="N61" s="36"/>
      <c r="O61" s="36"/>
      <c r="P61" s="36"/>
      <c r="Q61" s="36"/>
      <c r="R61" s="36"/>
      <c r="S61" s="36"/>
      <c r="T61" s="36"/>
      <c r="V61" s="36"/>
      <c r="W61" s="36"/>
    </row>
    <row r="62" spans="12:23">
      <c r="L62" s="36"/>
      <c r="M62" s="36"/>
      <c r="N62" s="36"/>
      <c r="O62" s="36"/>
      <c r="P62" s="36"/>
      <c r="Q62" s="36"/>
      <c r="R62" s="36"/>
      <c r="S62" s="36"/>
      <c r="T62" s="36"/>
      <c r="V62" s="36"/>
      <c r="W62" s="36"/>
    </row>
    <row r="63" spans="15:26"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5:26"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>
      <c r="A65" s="30" t="s">
        <v>5</v>
      </c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>
      <c r="A66" s="30" t="s">
        <v>307</v>
      </c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2:10">
      <c r="B67" s="33" t="s">
        <v>476</v>
      </c>
      <c r="E67" s="33" t="s">
        <v>477</v>
      </c>
      <c r="H67" s="37"/>
      <c r="I67" s="37"/>
      <c r="J67" s="37"/>
    </row>
    <row r="68" spans="1:10">
      <c r="A68" s="6" t="s">
        <v>26</v>
      </c>
      <c r="B68" s="34">
        <v>0.757836975847208</v>
      </c>
      <c r="C68" s="34">
        <v>0.567243928040085</v>
      </c>
      <c r="D68" s="34">
        <v>0.669113515322298</v>
      </c>
      <c r="E68" s="34">
        <v>0.603356360883758</v>
      </c>
      <c r="F68" s="34">
        <v>0.613261813320791</v>
      </c>
      <c r="G68" s="34">
        <v>0.671218238011371</v>
      </c>
      <c r="H68" s="35"/>
      <c r="I68" s="35"/>
      <c r="J68" s="35"/>
    </row>
    <row r="69" spans="1:10">
      <c r="A69" s="6" t="s">
        <v>27</v>
      </c>
      <c r="B69" s="34">
        <v>0.348288664331041</v>
      </c>
      <c r="C69" s="34">
        <v>0.345854807059974</v>
      </c>
      <c r="D69" s="34">
        <v>0.348671600054514</v>
      </c>
      <c r="E69" s="34">
        <v>0.355960409425429</v>
      </c>
      <c r="F69" s="34">
        <v>0.323642946930876</v>
      </c>
      <c r="G69" s="34">
        <v>0.443081896832775</v>
      </c>
      <c r="H69" s="35"/>
      <c r="I69" s="35"/>
      <c r="J69" s="35"/>
    </row>
    <row r="70" spans="1:23">
      <c r="A70" s="6" t="s">
        <v>28</v>
      </c>
      <c r="B70" s="34">
        <v>0.510786347961973</v>
      </c>
      <c r="C70" s="34">
        <v>0.525452585436454</v>
      </c>
      <c r="D70" s="34">
        <v>0.511915454178165</v>
      </c>
      <c r="E70" s="34">
        <v>0.476873972558753</v>
      </c>
      <c r="F70" s="34">
        <v>0.500310228019561</v>
      </c>
      <c r="G70" s="34">
        <v>0.478654918431023</v>
      </c>
      <c r="H70" s="35"/>
      <c r="I70" s="35"/>
      <c r="J70" s="35"/>
      <c r="L70" s="36"/>
      <c r="M70" s="36"/>
      <c r="N70" s="36"/>
      <c r="O70" s="36"/>
      <c r="P70" s="36"/>
      <c r="Q70" s="36"/>
      <c r="R70" s="36"/>
      <c r="S70" s="36"/>
      <c r="T70" s="36"/>
      <c r="V70" s="36"/>
      <c r="W70" s="36"/>
    </row>
    <row r="71" spans="1:23">
      <c r="A71" s="6" t="s">
        <v>29</v>
      </c>
      <c r="B71" s="34">
        <v>0.47307690753703</v>
      </c>
      <c r="C71" s="34">
        <v>0.516095653734671</v>
      </c>
      <c r="D71" s="34">
        <v>0.483355652496907</v>
      </c>
      <c r="E71" s="34">
        <v>0.483387412636379</v>
      </c>
      <c r="F71" s="34">
        <v>0.478135828558126</v>
      </c>
      <c r="G71" s="34">
        <v>0.488689655272333</v>
      </c>
      <c r="H71" s="35"/>
      <c r="I71" s="35"/>
      <c r="J71" s="35"/>
      <c r="L71" s="36"/>
      <c r="M71" s="36"/>
      <c r="N71" s="36"/>
      <c r="O71" s="36"/>
      <c r="P71" s="36"/>
      <c r="Q71" s="36"/>
      <c r="R71" s="36"/>
      <c r="S71" s="36"/>
      <c r="T71" s="36"/>
      <c r="V71" s="36"/>
      <c r="W71" s="36"/>
    </row>
    <row r="72" spans="1:23">
      <c r="A72" s="6" t="s">
        <v>30</v>
      </c>
      <c r="B72" s="34">
        <v>0.555146586129976</v>
      </c>
      <c r="C72" s="34">
        <v>0.530937877999113</v>
      </c>
      <c r="D72" s="34">
        <v>0.497605318544325</v>
      </c>
      <c r="E72" s="34">
        <v>0.531704472379704</v>
      </c>
      <c r="F72" s="34">
        <v>0.499982180534691</v>
      </c>
      <c r="G72" s="34">
        <v>0.611751400342333</v>
      </c>
      <c r="H72" s="35"/>
      <c r="I72" s="35"/>
      <c r="J72" s="35"/>
      <c r="L72" s="36"/>
      <c r="M72" s="36"/>
      <c r="N72" s="36"/>
      <c r="O72" s="36"/>
      <c r="P72" s="36"/>
      <c r="Q72" s="36"/>
      <c r="R72" s="36"/>
      <c r="S72" s="36"/>
      <c r="T72" s="36"/>
      <c r="V72" s="36"/>
      <c r="W72" s="36"/>
    </row>
    <row r="73" spans="1:23">
      <c r="A73" s="6" t="s">
        <v>31</v>
      </c>
      <c r="B73" s="34">
        <v>0.526462384742084</v>
      </c>
      <c r="C73" s="34">
        <v>0.503179340254821</v>
      </c>
      <c r="D73" s="34">
        <v>0.585186167068919</v>
      </c>
      <c r="E73" s="35"/>
      <c r="F73" s="35"/>
      <c r="G73" s="35"/>
      <c r="H73" s="35"/>
      <c r="I73" s="35"/>
      <c r="J73" s="35"/>
      <c r="L73" s="36"/>
      <c r="M73" s="36"/>
      <c r="N73" s="36"/>
      <c r="O73" s="36"/>
      <c r="P73" s="36"/>
      <c r="Q73" s="36"/>
      <c r="R73" s="36"/>
      <c r="S73" s="36"/>
      <c r="T73" s="36"/>
      <c r="V73" s="36"/>
      <c r="W73" s="36"/>
    </row>
    <row r="74" spans="8:23">
      <c r="H74" s="37"/>
      <c r="I74" s="37"/>
      <c r="J74" s="37"/>
      <c r="L74" s="36"/>
      <c r="M74" s="36"/>
      <c r="N74" s="36"/>
      <c r="O74" s="36"/>
      <c r="P74" s="36"/>
      <c r="Q74" s="36"/>
      <c r="R74" s="36"/>
      <c r="S74" s="36"/>
      <c r="T74" s="36"/>
      <c r="V74" s="36"/>
      <c r="W74" s="36"/>
    </row>
    <row r="75" spans="1:23">
      <c r="A75" s="30" t="s">
        <v>308</v>
      </c>
      <c r="H75" s="37"/>
      <c r="I75" s="37"/>
      <c r="J75" s="37"/>
      <c r="L75" s="36"/>
      <c r="M75" s="36"/>
      <c r="N75" s="36"/>
      <c r="O75" s="36"/>
      <c r="P75" s="36"/>
      <c r="Q75" s="36"/>
      <c r="R75" s="36"/>
      <c r="S75" s="36"/>
      <c r="T75" s="36"/>
      <c r="V75" s="36"/>
      <c r="W75" s="36"/>
    </row>
    <row r="76" spans="2:23">
      <c r="B76" s="33" t="s">
        <v>476</v>
      </c>
      <c r="E76" s="33" t="s">
        <v>477</v>
      </c>
      <c r="H76" s="37"/>
      <c r="I76" s="37"/>
      <c r="J76" s="37"/>
      <c r="L76" s="36"/>
      <c r="M76" s="36"/>
      <c r="N76" s="36"/>
      <c r="O76" s="36"/>
      <c r="P76" s="36"/>
      <c r="Q76" s="36"/>
      <c r="R76" s="36"/>
      <c r="S76" s="36"/>
      <c r="T76" s="36"/>
      <c r="V76" s="36"/>
      <c r="W76" s="36"/>
    </row>
    <row r="77" spans="1:23">
      <c r="A77" s="6" t="s">
        <v>26</v>
      </c>
      <c r="B77" s="34">
        <v>0.653734958657045</v>
      </c>
      <c r="C77" s="34">
        <v>0.458689473455084</v>
      </c>
      <c r="D77" s="34">
        <v>0.578324407393093</v>
      </c>
      <c r="E77" s="34">
        <v>0.549394818159832</v>
      </c>
      <c r="F77" s="34">
        <v>0.544009881040681</v>
      </c>
      <c r="G77" s="34">
        <v>0.595236968320844</v>
      </c>
      <c r="H77" s="35"/>
      <c r="I77" s="35"/>
      <c r="J77" s="35"/>
      <c r="L77" s="36"/>
      <c r="M77" s="36"/>
      <c r="N77" s="36"/>
      <c r="O77" s="36"/>
      <c r="P77" s="36"/>
      <c r="Q77" s="36"/>
      <c r="R77" s="36"/>
      <c r="S77" s="36"/>
      <c r="T77" s="36"/>
      <c r="V77" s="36"/>
      <c r="W77" s="36"/>
    </row>
    <row r="78" spans="1:23">
      <c r="A78" s="6" t="s">
        <v>27</v>
      </c>
      <c r="B78" s="34">
        <v>0.316106373329836</v>
      </c>
      <c r="C78" s="34">
        <v>0.337656766866347</v>
      </c>
      <c r="D78" s="34">
        <v>0.340593978803189</v>
      </c>
      <c r="E78" s="34">
        <v>0.35501012800656</v>
      </c>
      <c r="F78" s="34">
        <v>0.331573269260398</v>
      </c>
      <c r="G78" s="34">
        <v>0.391854238983197</v>
      </c>
      <c r="H78" s="35"/>
      <c r="I78" s="35"/>
      <c r="J78" s="35"/>
      <c r="L78" s="36"/>
      <c r="M78" s="36"/>
      <c r="N78" s="36"/>
      <c r="O78" s="36"/>
      <c r="P78" s="36"/>
      <c r="Q78" s="36"/>
      <c r="R78" s="36"/>
      <c r="S78" s="36"/>
      <c r="T78" s="36"/>
      <c r="V78" s="36"/>
      <c r="W78" s="36"/>
    </row>
    <row r="79" spans="1:23">
      <c r="A79" s="6" t="s">
        <v>28</v>
      </c>
      <c r="B79" s="34">
        <v>0.431923040942039</v>
      </c>
      <c r="C79" s="34">
        <v>0.454513172141191</v>
      </c>
      <c r="D79" s="34">
        <v>0.466969926728747</v>
      </c>
      <c r="E79" s="34">
        <v>0.447111372679179</v>
      </c>
      <c r="F79" s="34">
        <v>0.449180527094732</v>
      </c>
      <c r="G79" s="34">
        <v>0.43706959932031</v>
      </c>
      <c r="H79" s="35"/>
      <c r="I79" s="35"/>
      <c r="J79" s="35"/>
      <c r="L79" s="36"/>
      <c r="M79" s="36"/>
      <c r="N79" s="36"/>
      <c r="O79" s="36"/>
      <c r="P79" s="36"/>
      <c r="Q79" s="36"/>
      <c r="R79" s="36"/>
      <c r="S79" s="36"/>
      <c r="T79" s="36"/>
      <c r="V79" s="36"/>
      <c r="W79" s="36"/>
    </row>
    <row r="80" spans="1:23">
      <c r="A80" s="6" t="s">
        <v>29</v>
      </c>
      <c r="B80" s="34">
        <v>0.447154022087518</v>
      </c>
      <c r="C80" s="34">
        <v>0.483631232419249</v>
      </c>
      <c r="D80" s="34">
        <v>0.457861452339624</v>
      </c>
      <c r="E80" s="34">
        <v>0.463680474021573</v>
      </c>
      <c r="F80" s="34">
        <v>0.459563026961466</v>
      </c>
      <c r="G80" s="34">
        <v>0.468564224661521</v>
      </c>
      <c r="H80" s="35"/>
      <c r="I80" s="35"/>
      <c r="J80" s="35"/>
      <c r="L80" s="36"/>
      <c r="M80" s="36"/>
      <c r="N80" s="36"/>
      <c r="O80" s="36"/>
      <c r="P80" s="36"/>
      <c r="Q80" s="36"/>
      <c r="R80" s="36"/>
      <c r="S80" s="36"/>
      <c r="T80" s="36"/>
      <c r="V80" s="36"/>
      <c r="W80" s="36"/>
    </row>
    <row r="81" spans="1:23">
      <c r="A81" s="6" t="s">
        <v>30</v>
      </c>
      <c r="B81" s="34">
        <v>0.513723442660728</v>
      </c>
      <c r="C81" s="34">
        <v>0.489757446025519</v>
      </c>
      <c r="D81" s="34">
        <v>0.444927780802374</v>
      </c>
      <c r="E81" s="34">
        <v>0.507620695306371</v>
      </c>
      <c r="F81" s="34">
        <v>0.481448170222726</v>
      </c>
      <c r="G81" s="34">
        <v>0.588162157953999</v>
      </c>
      <c r="H81" s="35"/>
      <c r="I81" s="35"/>
      <c r="J81" s="35"/>
      <c r="L81" s="36"/>
      <c r="M81" s="36"/>
      <c r="N81" s="36"/>
      <c r="O81" s="36"/>
      <c r="P81" s="36"/>
      <c r="Q81" s="36"/>
      <c r="R81" s="36"/>
      <c r="S81" s="36"/>
      <c r="T81" s="36"/>
      <c r="V81" s="36"/>
      <c r="W81" s="36"/>
    </row>
    <row r="82" spans="1:23">
      <c r="A82" s="6" t="s">
        <v>31</v>
      </c>
      <c r="B82" s="34">
        <v>0.508454251478293</v>
      </c>
      <c r="C82" s="34">
        <v>0.488822660274603</v>
      </c>
      <c r="D82" s="34">
        <v>0.582387876626756</v>
      </c>
      <c r="E82" s="35"/>
      <c r="F82" s="35"/>
      <c r="G82" s="35"/>
      <c r="H82" s="35"/>
      <c r="I82" s="35"/>
      <c r="J82" s="35"/>
      <c r="L82" s="36"/>
      <c r="M82" s="36"/>
      <c r="N82" s="36"/>
      <c r="O82" s="36"/>
      <c r="P82" s="36"/>
      <c r="Q82" s="36"/>
      <c r="R82" s="36"/>
      <c r="S82" s="36"/>
      <c r="T82" s="36"/>
      <c r="V82" s="36"/>
      <c r="W82" s="36"/>
    </row>
    <row r="83" spans="8:23">
      <c r="H83" s="37"/>
      <c r="I83" s="37"/>
      <c r="J83" s="37"/>
      <c r="L83" s="36"/>
      <c r="M83" s="36"/>
      <c r="N83" s="36"/>
      <c r="O83" s="36"/>
      <c r="P83" s="36"/>
      <c r="Q83" s="36"/>
      <c r="R83" s="36"/>
      <c r="S83" s="36"/>
      <c r="T83" s="36"/>
      <c r="V83" s="36"/>
      <c r="W83" s="36"/>
    </row>
    <row r="84" spans="15:26">
      <c r="O84" s="36"/>
      <c r="P84" s="36"/>
      <c r="Q84" s="36"/>
      <c r="R84" s="36"/>
      <c r="S84" s="36"/>
      <c r="T84" s="36"/>
      <c r="U84" s="36"/>
      <c r="V84" s="36"/>
      <c r="W84" s="36"/>
      <c r="Y84" s="36"/>
      <c r="Z84" s="36"/>
    </row>
    <row r="85" spans="15:26">
      <c r="O85" s="36"/>
      <c r="P85" s="36"/>
      <c r="Q85" s="36"/>
      <c r="R85" s="36"/>
      <c r="S85" s="36"/>
      <c r="T85" s="36"/>
      <c r="U85" s="36"/>
      <c r="V85" s="36"/>
      <c r="W85" s="36"/>
      <c r="Y85" s="36"/>
      <c r="Z85" s="36"/>
    </row>
    <row r="86" spans="1:26">
      <c r="A86" s="30" t="s">
        <v>6</v>
      </c>
      <c r="O86" s="36"/>
      <c r="P86" s="36"/>
      <c r="Q86" s="36"/>
      <c r="R86" s="36"/>
      <c r="S86" s="36"/>
      <c r="T86" s="36"/>
      <c r="U86" s="36"/>
      <c r="V86" s="36"/>
      <c r="W86" s="36"/>
      <c r="Y86" s="36"/>
      <c r="Z86" s="36"/>
    </row>
    <row r="87" spans="1:26">
      <c r="A87" s="30" t="s">
        <v>307</v>
      </c>
      <c r="O87" s="36"/>
      <c r="P87" s="36"/>
      <c r="Q87" s="36"/>
      <c r="R87" s="36"/>
      <c r="S87" s="36"/>
      <c r="T87" s="36"/>
      <c r="U87" s="36"/>
      <c r="V87" s="36"/>
      <c r="W87" s="36"/>
      <c r="Y87" s="36"/>
      <c r="Z87" s="36"/>
    </row>
    <row r="88" spans="2:10">
      <c r="B88" s="33" t="s">
        <v>476</v>
      </c>
      <c r="E88" s="33" t="s">
        <v>477</v>
      </c>
      <c r="H88" s="37"/>
      <c r="I88" s="37"/>
      <c r="J88" s="37"/>
    </row>
    <row r="89" spans="1:10">
      <c r="A89" s="6" t="s">
        <v>26</v>
      </c>
      <c r="B89" s="34">
        <v>0.658265663427734</v>
      </c>
      <c r="C89" s="34">
        <v>0.650961581331358</v>
      </c>
      <c r="D89" s="34">
        <v>0.600043563231445</v>
      </c>
      <c r="E89" s="34">
        <v>0.702522385403728</v>
      </c>
      <c r="F89" s="34">
        <v>0.598911672882295</v>
      </c>
      <c r="G89" s="34">
        <v>0.648788427773052</v>
      </c>
      <c r="H89" s="35"/>
      <c r="I89" s="35"/>
      <c r="J89" s="35"/>
    </row>
    <row r="90" spans="1:10">
      <c r="A90" s="6" t="s">
        <v>27</v>
      </c>
      <c r="B90" s="34">
        <v>0.353471675294492</v>
      </c>
      <c r="C90" s="34">
        <v>0.342603593931133</v>
      </c>
      <c r="D90" s="34">
        <v>0.335640804508487</v>
      </c>
      <c r="E90" s="34">
        <v>0.343190847411272</v>
      </c>
      <c r="F90" s="34">
        <v>0.353044327475416</v>
      </c>
      <c r="G90" s="34">
        <v>0.342779398732021</v>
      </c>
      <c r="H90" s="35"/>
      <c r="I90" s="35"/>
      <c r="J90" s="35"/>
    </row>
    <row r="91" spans="1:10">
      <c r="A91" s="6" t="s">
        <v>28</v>
      </c>
      <c r="B91" s="34">
        <v>0.537394626947075</v>
      </c>
      <c r="C91" s="34">
        <v>0.525801941063364</v>
      </c>
      <c r="D91" s="34">
        <v>0.539563296211234</v>
      </c>
      <c r="E91" s="34">
        <v>0.465257568175631</v>
      </c>
      <c r="F91" s="34">
        <v>0.510859813173259</v>
      </c>
      <c r="G91" s="34">
        <v>0.572604281013647</v>
      </c>
      <c r="H91" s="35"/>
      <c r="I91" s="35"/>
      <c r="J91" s="35"/>
    </row>
    <row r="92" spans="1:10">
      <c r="A92" s="6" t="s">
        <v>29</v>
      </c>
      <c r="B92" s="34">
        <v>0.468723277778873</v>
      </c>
      <c r="C92" s="34">
        <v>0.4382304001709</v>
      </c>
      <c r="D92" s="34">
        <v>0.476260623833052</v>
      </c>
      <c r="E92" s="34">
        <v>0.455350444420108</v>
      </c>
      <c r="F92" s="34">
        <v>0.470926334064143</v>
      </c>
      <c r="G92" s="34">
        <v>0.487216830267582</v>
      </c>
      <c r="H92" s="35"/>
      <c r="I92" s="35"/>
      <c r="J92" s="35"/>
    </row>
    <row r="93" spans="1:10">
      <c r="A93" s="6" t="s">
        <v>30</v>
      </c>
      <c r="B93" s="34">
        <v>0.536194789093082</v>
      </c>
      <c r="C93" s="34">
        <v>0.575128493938416</v>
      </c>
      <c r="D93" s="34">
        <v>0.559522441270075</v>
      </c>
      <c r="E93" s="34">
        <v>0.498558847930122</v>
      </c>
      <c r="F93" s="34">
        <v>0.493829138056519</v>
      </c>
      <c r="G93" s="34">
        <v>0.56003165620741</v>
      </c>
      <c r="H93" s="35"/>
      <c r="I93" s="35"/>
      <c r="J93" s="35"/>
    </row>
    <row r="94" spans="2:10">
      <c r="B94" s="35"/>
      <c r="C94" s="35"/>
      <c r="D94" s="35"/>
      <c r="E94" s="35"/>
      <c r="F94" s="35"/>
      <c r="G94" s="35"/>
      <c r="H94" s="35"/>
      <c r="I94" s="35"/>
      <c r="J94" s="35"/>
    </row>
    <row r="95" spans="8:10">
      <c r="H95" s="37"/>
      <c r="I95" s="37"/>
      <c r="J95" s="37"/>
    </row>
    <row r="96" spans="1:10">
      <c r="A96" s="30" t="s">
        <v>308</v>
      </c>
      <c r="H96" s="37"/>
      <c r="I96" s="37"/>
      <c r="J96" s="37"/>
    </row>
    <row r="97" spans="2:10">
      <c r="B97" s="33" t="s">
        <v>476</v>
      </c>
      <c r="E97" s="33" t="s">
        <v>477</v>
      </c>
      <c r="H97" s="37"/>
      <c r="I97" s="37"/>
      <c r="J97" s="37"/>
    </row>
    <row r="98" spans="1:10">
      <c r="A98" s="6" t="s">
        <v>26</v>
      </c>
      <c r="B98" s="34">
        <v>0.54897474355198</v>
      </c>
      <c r="C98" s="34">
        <v>0.532816303828916</v>
      </c>
      <c r="D98" s="34">
        <v>0.48881938795436</v>
      </c>
      <c r="E98" s="34">
        <v>0.626393533788846</v>
      </c>
      <c r="F98" s="34">
        <v>0.516494169016259</v>
      </c>
      <c r="G98" s="34">
        <v>0.566981227314835</v>
      </c>
      <c r="H98" s="35"/>
      <c r="I98" s="35"/>
      <c r="J98" s="35"/>
    </row>
    <row r="99" spans="1:10">
      <c r="A99" s="6" t="s">
        <v>27</v>
      </c>
      <c r="B99" s="34">
        <v>0.322081883317105</v>
      </c>
      <c r="C99" s="34">
        <v>0.329002111796748</v>
      </c>
      <c r="D99" s="34">
        <v>0.337227919446201</v>
      </c>
      <c r="E99" s="34">
        <v>0.338707539134017</v>
      </c>
      <c r="F99" s="34">
        <v>0.333109373079588</v>
      </c>
      <c r="G99" s="34">
        <v>0.329319615148397</v>
      </c>
      <c r="H99" s="35"/>
      <c r="I99" s="35"/>
      <c r="J99" s="35"/>
    </row>
    <row r="100" spans="1:10">
      <c r="A100" s="6" t="s">
        <v>28</v>
      </c>
      <c r="B100" s="34">
        <v>0.474881476396642</v>
      </c>
      <c r="C100" s="34">
        <v>0.443195432448722</v>
      </c>
      <c r="D100" s="34">
        <v>0.481822698087529</v>
      </c>
      <c r="E100" s="34">
        <v>0.423925881016318</v>
      </c>
      <c r="F100" s="34">
        <v>0.460848557998808</v>
      </c>
      <c r="G100" s="34">
        <v>0.524755468275514</v>
      </c>
      <c r="H100" s="35"/>
      <c r="I100" s="35"/>
      <c r="J100" s="35"/>
    </row>
    <row r="101" spans="1:10">
      <c r="A101" s="6" t="s">
        <v>29</v>
      </c>
      <c r="B101" s="34">
        <v>0.427720305735057</v>
      </c>
      <c r="C101" s="34">
        <v>0.406620799530096</v>
      </c>
      <c r="D101" s="34">
        <v>0.436219604350845</v>
      </c>
      <c r="E101" s="34">
        <v>0.438376646673669</v>
      </c>
      <c r="F101" s="34">
        <v>0.463148446019485</v>
      </c>
      <c r="G101" s="34">
        <v>0.470566214642039</v>
      </c>
      <c r="H101" s="35"/>
      <c r="I101" s="35"/>
      <c r="J101" s="35"/>
    </row>
    <row r="102" spans="1:10">
      <c r="A102" s="6" t="s">
        <v>30</v>
      </c>
      <c r="B102" s="34">
        <v>0.478425398019544</v>
      </c>
      <c r="C102" s="34">
        <v>0.527693288441449</v>
      </c>
      <c r="D102" s="34">
        <v>0.510440967856118</v>
      </c>
      <c r="E102" s="34">
        <v>0.475883626386912</v>
      </c>
      <c r="F102" s="34">
        <v>0.471013522576335</v>
      </c>
      <c r="G102" s="34">
        <v>0.541886831975968</v>
      </c>
      <c r="H102" s="35"/>
      <c r="I102" s="35"/>
      <c r="J102" s="35"/>
    </row>
    <row r="103" spans="2:10">
      <c r="B103" s="35"/>
      <c r="C103" s="35"/>
      <c r="D103" s="35"/>
      <c r="E103" s="35"/>
      <c r="F103" s="35"/>
      <c r="G103" s="35"/>
      <c r="H103" s="35"/>
      <c r="I103" s="35"/>
      <c r="J103" s="35"/>
    </row>
    <row r="105" spans="2:4">
      <c r="B105" s="38"/>
      <c r="C105" s="38"/>
      <c r="D105" s="38"/>
    </row>
    <row r="108" s="32" customFormat="1"/>
    <row r="109" s="32" customFormat="1" spans="2:18">
      <c r="B109" s="39"/>
      <c r="C109" s="39"/>
      <c r="D109" s="39"/>
      <c r="E109" s="39"/>
      <c r="F109" s="39"/>
      <c r="H109" s="39"/>
      <c r="I109" s="39"/>
      <c r="J109" s="39"/>
      <c r="K109" s="39"/>
      <c r="L109" s="39"/>
      <c r="N109" s="39"/>
      <c r="O109" s="39"/>
      <c r="P109" s="39"/>
      <c r="Q109" s="39"/>
      <c r="R109" s="39"/>
    </row>
    <row r="110" s="32" customFormat="1" spans="2:18">
      <c r="B110" s="39"/>
      <c r="C110" s="39"/>
      <c r="D110" s="39"/>
      <c r="E110" s="39"/>
      <c r="F110" s="39"/>
      <c r="H110" s="39"/>
      <c r="I110" s="39"/>
      <c r="J110" s="39"/>
      <c r="K110" s="39"/>
      <c r="L110" s="39"/>
      <c r="N110" s="39"/>
      <c r="O110" s="39"/>
      <c r="P110" s="39"/>
      <c r="Q110" s="39"/>
      <c r="R110" s="39"/>
    </row>
    <row r="111" s="32" customFormat="1" spans="2:18">
      <c r="B111" s="39"/>
      <c r="C111" s="39"/>
      <c r="D111" s="39"/>
      <c r="E111" s="39"/>
      <c r="F111" s="39"/>
      <c r="H111" s="39"/>
      <c r="I111" s="39"/>
      <c r="J111" s="39"/>
      <c r="K111" s="39"/>
      <c r="L111" s="39"/>
      <c r="N111" s="39"/>
      <c r="O111" s="39"/>
      <c r="P111" s="39"/>
      <c r="Q111" s="39"/>
      <c r="R111" s="39"/>
    </row>
    <row r="112" s="32" customFormat="1" spans="2:18">
      <c r="B112" s="39"/>
      <c r="C112" s="39"/>
      <c r="D112" s="39"/>
      <c r="E112" s="39"/>
      <c r="F112" s="39"/>
      <c r="H112" s="39"/>
      <c r="I112" s="39"/>
      <c r="J112" s="39"/>
      <c r="K112" s="39"/>
      <c r="L112" s="39"/>
      <c r="N112" s="39"/>
      <c r="O112" s="39"/>
      <c r="P112" s="39"/>
      <c r="Q112" s="39"/>
      <c r="R112" s="39"/>
    </row>
    <row r="113" s="32" customFormat="1" spans="2:18">
      <c r="B113" s="39"/>
      <c r="C113" s="39"/>
      <c r="D113" s="39"/>
      <c r="E113" s="39"/>
      <c r="F113" s="39"/>
      <c r="H113" s="39"/>
      <c r="I113" s="39"/>
      <c r="J113" s="39"/>
      <c r="K113" s="39"/>
      <c r="L113" s="39"/>
      <c r="N113" s="39"/>
      <c r="O113" s="39"/>
      <c r="P113" s="39"/>
      <c r="Q113" s="39"/>
      <c r="R113" s="39"/>
    </row>
    <row r="114" s="32" customFormat="1" spans="2:18">
      <c r="B114" s="39"/>
      <c r="C114" s="39"/>
      <c r="D114" s="39"/>
      <c r="E114" s="39"/>
      <c r="F114" s="39"/>
      <c r="H114" s="39"/>
      <c r="I114" s="39"/>
      <c r="J114" s="39"/>
      <c r="K114" s="39"/>
      <c r="L114" s="39"/>
      <c r="N114" s="39"/>
      <c r="O114" s="39"/>
      <c r="P114" s="39"/>
      <c r="Q114" s="39"/>
      <c r="R114" s="39"/>
    </row>
    <row r="118" spans="8:13">
      <c r="H118" s="36"/>
      <c r="I118" s="36"/>
      <c r="J118" s="36"/>
      <c r="K118" s="36"/>
      <c r="L118" s="36"/>
      <c r="M118" s="36"/>
    </row>
    <row r="119" spans="8:13">
      <c r="H119" s="36"/>
      <c r="I119" s="36"/>
      <c r="J119" s="36"/>
      <c r="K119" s="36"/>
      <c r="L119" s="36"/>
      <c r="M119" s="36"/>
    </row>
    <row r="120" spans="8:13">
      <c r="H120" s="36"/>
      <c r="I120" s="36"/>
      <c r="J120" s="36"/>
      <c r="K120" s="36"/>
      <c r="L120" s="36"/>
      <c r="M120" s="36"/>
    </row>
    <row r="121" spans="8:13">
      <c r="H121" s="36"/>
      <c r="I121" s="36"/>
      <c r="J121" s="36"/>
      <c r="K121" s="36"/>
      <c r="L121" s="36"/>
      <c r="M121" s="36"/>
    </row>
    <row r="122" spans="6:13">
      <c r="F122" s="40"/>
      <c r="H122" s="36"/>
      <c r="I122" s="36"/>
      <c r="J122" s="36"/>
      <c r="K122" s="36"/>
      <c r="L122" s="36"/>
      <c r="M122" s="38"/>
    </row>
    <row r="126" spans="1:13">
      <c r="A126" s="40"/>
      <c r="H126" s="38"/>
      <c r="I126" s="36"/>
      <c r="J126" s="36"/>
      <c r="K126" s="36"/>
      <c r="L126" s="36"/>
      <c r="M126" s="36"/>
    </row>
    <row r="127" spans="8:13">
      <c r="H127" s="36"/>
      <c r="I127" s="36"/>
      <c r="J127" s="36"/>
      <c r="K127" s="36"/>
      <c r="L127" s="36"/>
      <c r="M127" s="36"/>
    </row>
    <row r="128" spans="8:13">
      <c r="H128" s="36"/>
      <c r="I128" s="36"/>
      <c r="J128" s="36"/>
      <c r="K128" s="36"/>
      <c r="L128" s="36"/>
      <c r="M128" s="36"/>
    </row>
    <row r="129" spans="6:13">
      <c r="F129" s="40"/>
      <c r="H129" s="36"/>
      <c r="I129" s="36"/>
      <c r="J129" s="36"/>
      <c r="K129" s="36"/>
      <c r="L129" s="36"/>
      <c r="M129" s="38"/>
    </row>
    <row r="130" spans="6:13">
      <c r="F130" s="40"/>
      <c r="H130" s="36"/>
      <c r="I130" s="36"/>
      <c r="J130" s="36"/>
      <c r="K130" s="36"/>
      <c r="L130" s="36"/>
      <c r="M130" s="38"/>
    </row>
    <row r="134" spans="8:13">
      <c r="H134" s="36"/>
      <c r="I134" s="36"/>
      <c r="J134" s="36"/>
      <c r="K134" s="36"/>
      <c r="L134" s="36"/>
      <c r="M134" s="36"/>
    </row>
    <row r="135" spans="8:13">
      <c r="H135" s="36"/>
      <c r="I135" s="36"/>
      <c r="J135" s="36"/>
      <c r="K135" s="36"/>
      <c r="L135" s="36"/>
      <c r="M135" s="36"/>
    </row>
    <row r="136" spans="8:13">
      <c r="H136" s="38"/>
      <c r="I136" s="38"/>
      <c r="J136" s="38"/>
      <c r="K136" s="38"/>
      <c r="L136" s="38"/>
      <c r="M136" s="38"/>
    </row>
    <row r="137" spans="8:13">
      <c r="H137" s="38"/>
      <c r="I137" s="38"/>
      <c r="J137" s="38"/>
      <c r="K137" s="38"/>
      <c r="L137" s="38"/>
      <c r="M137" s="38"/>
    </row>
    <row r="139" spans="1:18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</row>
    <row r="140" spans="1:18">
      <c r="A140" s="32"/>
      <c r="B140" s="39"/>
      <c r="C140" s="39"/>
      <c r="D140" s="39"/>
      <c r="E140" s="39"/>
      <c r="F140" s="39"/>
      <c r="G140" s="32"/>
      <c r="H140" s="39"/>
      <c r="I140" s="39"/>
      <c r="J140" s="39"/>
      <c r="K140" s="39"/>
      <c r="L140" s="39"/>
      <c r="M140" s="32"/>
      <c r="N140" s="39"/>
      <c r="O140" s="39"/>
      <c r="P140" s="39"/>
      <c r="Q140" s="39"/>
      <c r="R140" s="39"/>
    </row>
    <row r="141" spans="1:18">
      <c r="A141" s="32"/>
      <c r="B141" s="39"/>
      <c r="C141" s="39"/>
      <c r="D141" s="39"/>
      <c r="E141" s="39"/>
      <c r="F141" s="39"/>
      <c r="G141" s="32"/>
      <c r="H141" s="39"/>
      <c r="I141" s="39"/>
      <c r="J141" s="39"/>
      <c r="K141" s="39"/>
      <c r="L141" s="39"/>
      <c r="M141" s="32"/>
      <c r="N141" s="39"/>
      <c r="O141" s="39"/>
      <c r="P141" s="39"/>
      <c r="Q141" s="39"/>
      <c r="R141" s="39"/>
    </row>
    <row r="142" spans="1:18">
      <c r="A142" s="32"/>
      <c r="B142" s="39"/>
      <c r="C142" s="39"/>
      <c r="D142" s="39"/>
      <c r="E142" s="39"/>
      <c r="F142" s="39"/>
      <c r="G142" s="32"/>
      <c r="H142" s="39"/>
      <c r="I142" s="39"/>
      <c r="J142" s="39"/>
      <c r="K142" s="39"/>
      <c r="L142" s="39"/>
      <c r="M142" s="32"/>
      <c r="N142" s="39"/>
      <c r="O142" s="39"/>
      <c r="P142" s="39"/>
      <c r="Q142" s="39"/>
      <c r="R142" s="39"/>
    </row>
    <row r="143" spans="1:18">
      <c r="A143" s="32"/>
      <c r="B143" s="39"/>
      <c r="C143" s="39"/>
      <c r="D143" s="39"/>
      <c r="E143" s="39"/>
      <c r="F143" s="39"/>
      <c r="G143" s="32"/>
      <c r="H143" s="39"/>
      <c r="I143" s="39"/>
      <c r="J143" s="39"/>
      <c r="K143" s="39"/>
      <c r="L143" s="39"/>
      <c r="M143" s="32"/>
      <c r="N143" s="39"/>
      <c r="O143" s="39"/>
      <c r="P143" s="39"/>
      <c r="Q143" s="39"/>
      <c r="R143" s="39"/>
    </row>
    <row r="144" spans="1:18">
      <c r="A144" s="32"/>
      <c r="B144" s="39"/>
      <c r="C144" s="39"/>
      <c r="D144" s="39"/>
      <c r="E144" s="39"/>
      <c r="F144" s="39"/>
      <c r="G144" s="32"/>
      <c r="H144" s="39"/>
      <c r="I144" s="39"/>
      <c r="J144" s="39"/>
      <c r="K144" s="39"/>
      <c r="L144" s="39"/>
      <c r="M144" s="32"/>
      <c r="N144" s="39"/>
      <c r="O144" s="39"/>
      <c r="P144" s="39"/>
      <c r="Q144" s="39"/>
      <c r="R144" s="39"/>
    </row>
    <row r="145" spans="1:18">
      <c r="A145" s="32"/>
      <c r="B145" s="39"/>
      <c r="C145" s="39"/>
      <c r="D145" s="39"/>
      <c r="E145" s="39"/>
      <c r="F145" s="39"/>
      <c r="G145" s="32"/>
      <c r="H145" s="39"/>
      <c r="I145" s="39"/>
      <c r="J145" s="39"/>
      <c r="K145" s="39"/>
      <c r="L145" s="39"/>
      <c r="M145" s="32"/>
      <c r="N145" s="39"/>
      <c r="O145" s="39"/>
      <c r="P145" s="39"/>
      <c r="Q145" s="39"/>
      <c r="R145" s="39"/>
    </row>
  </sheetData>
  <mergeCells count="29">
    <mergeCell ref="B4:D4"/>
    <mergeCell ref="E4:G4"/>
    <mergeCell ref="H4:J4"/>
    <mergeCell ref="M4:R4"/>
    <mergeCell ref="M9:R9"/>
    <mergeCell ref="B13:D13"/>
    <mergeCell ref="E13:G13"/>
    <mergeCell ref="H13:J13"/>
    <mergeCell ref="M14:R14"/>
    <mergeCell ref="B25:D25"/>
    <mergeCell ref="E25:G25"/>
    <mergeCell ref="H25:J25"/>
    <mergeCell ref="B34:D34"/>
    <mergeCell ref="E34:G34"/>
    <mergeCell ref="H34:J34"/>
    <mergeCell ref="B46:D46"/>
    <mergeCell ref="E46:G46"/>
    <mergeCell ref="H46:J46"/>
    <mergeCell ref="B55:D55"/>
    <mergeCell ref="E55:G55"/>
    <mergeCell ref="H55:J55"/>
    <mergeCell ref="B67:D67"/>
    <mergeCell ref="E67:G67"/>
    <mergeCell ref="B76:D76"/>
    <mergeCell ref="E76:G76"/>
    <mergeCell ref="B88:D88"/>
    <mergeCell ref="E88:G88"/>
    <mergeCell ref="B97:D97"/>
    <mergeCell ref="E97:G97"/>
  </mergeCells>
  <pageMargins left="0.75" right="0.75" top="1" bottom="1" header="0.5" footer="0.5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5"/>
  <sheetViews>
    <sheetView zoomScale="85" zoomScaleNormal="85" workbookViewId="0">
      <selection activeCell="Q31" sqref="Q31"/>
    </sheetView>
  </sheetViews>
  <sheetFormatPr defaultColWidth="9" defaultRowHeight="13.5"/>
  <cols>
    <col min="1" max="1" width="12" style="26" customWidth="1"/>
    <col min="9" max="14" width="16.3333333333333" style="27" customWidth="1"/>
  </cols>
  <sheetData>
    <row r="1" spans="1:9">
      <c r="A1" s="28" t="s">
        <v>329</v>
      </c>
      <c r="I1" s="28" t="s">
        <v>329</v>
      </c>
    </row>
    <row r="2" spans="2:14">
      <c r="B2" s="29" t="s">
        <v>61</v>
      </c>
      <c r="C2" s="29" t="s">
        <v>62</v>
      </c>
      <c r="D2" s="29" t="s">
        <v>63</v>
      </c>
      <c r="E2" s="29" t="s">
        <v>64</v>
      </c>
      <c r="F2" s="29" t="s">
        <v>65</v>
      </c>
      <c r="G2" s="29" t="s">
        <v>31</v>
      </c>
      <c r="J2" s="6" t="s">
        <v>66</v>
      </c>
      <c r="K2" s="6" t="s">
        <v>67</v>
      </c>
      <c r="L2" s="6" t="s">
        <v>68</v>
      </c>
      <c r="M2" s="6" t="s">
        <v>69</v>
      </c>
      <c r="N2" s="6" t="s">
        <v>70</v>
      </c>
    </row>
    <row r="3" spans="1:14">
      <c r="A3" s="30" t="s">
        <v>2</v>
      </c>
      <c r="B3" s="31"/>
      <c r="C3" s="31">
        <v>0.2622</v>
      </c>
      <c r="D3" s="31">
        <v>0.4313</v>
      </c>
      <c r="E3" s="31">
        <v>1.8039</v>
      </c>
      <c r="F3" s="31">
        <v>1.5933</v>
      </c>
      <c r="G3" s="31">
        <v>2.591</v>
      </c>
      <c r="I3" s="6" t="s">
        <v>71</v>
      </c>
      <c r="J3" s="6">
        <v>0.9599</v>
      </c>
      <c r="K3" s="6" t="s">
        <v>482</v>
      </c>
      <c r="L3" s="6" t="s">
        <v>73</v>
      </c>
      <c r="M3" s="6" t="s">
        <v>38</v>
      </c>
      <c r="N3" s="6" t="s">
        <v>36</v>
      </c>
    </row>
    <row r="4" spans="1:14">
      <c r="A4" s="30"/>
      <c r="B4" s="31"/>
      <c r="C4" s="31">
        <v>0.2548</v>
      </c>
      <c r="D4" s="31">
        <v>0.504</v>
      </c>
      <c r="E4" s="31">
        <v>1.781</v>
      </c>
      <c r="F4" s="31">
        <v>1.6056</v>
      </c>
      <c r="G4" s="31">
        <v>2.451</v>
      </c>
      <c r="I4" s="6" t="s">
        <v>75</v>
      </c>
      <c r="J4" s="6">
        <v>0.6884</v>
      </c>
      <c r="K4" s="6" t="s">
        <v>483</v>
      </c>
      <c r="L4" s="6" t="s">
        <v>73</v>
      </c>
      <c r="M4" s="6" t="s">
        <v>38</v>
      </c>
      <c r="N4" s="6" t="s">
        <v>36</v>
      </c>
    </row>
    <row r="5" spans="1:14">
      <c r="A5" s="30"/>
      <c r="B5" s="31"/>
      <c r="C5" s="31">
        <v>0.2279</v>
      </c>
      <c r="D5" s="31">
        <v>0.4228</v>
      </c>
      <c r="E5" s="31">
        <v>2.2761</v>
      </c>
      <c r="F5" s="31">
        <v>1.2571</v>
      </c>
      <c r="G5" s="31">
        <v>2.367</v>
      </c>
      <c r="I5" s="6" t="s">
        <v>78</v>
      </c>
      <c r="J5" s="6">
        <v>-1.18</v>
      </c>
      <c r="K5" s="6" t="s">
        <v>484</v>
      </c>
      <c r="L5" s="6" t="s">
        <v>73</v>
      </c>
      <c r="M5" s="6" t="s">
        <v>38</v>
      </c>
      <c r="N5" s="6" t="s">
        <v>36</v>
      </c>
    </row>
    <row r="6" spans="1:14">
      <c r="A6" s="30" t="s">
        <v>3</v>
      </c>
      <c r="B6" s="31">
        <v>0.9471</v>
      </c>
      <c r="C6" s="31">
        <v>0.2867</v>
      </c>
      <c r="D6" s="31">
        <v>0.5686</v>
      </c>
      <c r="E6" s="31">
        <v>2.5979</v>
      </c>
      <c r="F6" s="31">
        <v>1.0876</v>
      </c>
      <c r="G6" s="31">
        <v>2.651</v>
      </c>
      <c r="I6" s="6" t="s">
        <v>80</v>
      </c>
      <c r="J6" s="6">
        <v>-0.4305</v>
      </c>
      <c r="K6" s="6" t="s">
        <v>485</v>
      </c>
      <c r="L6" s="6" t="s">
        <v>73</v>
      </c>
      <c r="M6" s="6" t="s">
        <v>40</v>
      </c>
      <c r="N6" s="6">
        <v>0.0019</v>
      </c>
    </row>
    <row r="7" spans="1:14">
      <c r="A7" s="30"/>
      <c r="B7" s="31">
        <v>1.1727</v>
      </c>
      <c r="C7" s="31">
        <v>0.2293</v>
      </c>
      <c r="D7" s="31">
        <v>0.5697</v>
      </c>
      <c r="E7" s="31">
        <v>2.402</v>
      </c>
      <c r="F7" s="31">
        <v>1.7929</v>
      </c>
      <c r="G7" s="31">
        <v>2.922</v>
      </c>
      <c r="I7" s="6" t="s">
        <v>421</v>
      </c>
      <c r="J7" s="6">
        <v>-1.463</v>
      </c>
      <c r="K7" s="6" t="s">
        <v>486</v>
      </c>
      <c r="L7" s="6" t="s">
        <v>73</v>
      </c>
      <c r="M7" s="6" t="s">
        <v>38</v>
      </c>
      <c r="N7" s="6" t="s">
        <v>36</v>
      </c>
    </row>
    <row r="8" spans="1:7">
      <c r="A8" s="30"/>
      <c r="B8" s="31">
        <v>0.8465</v>
      </c>
      <c r="C8" s="31">
        <v>0.2267</v>
      </c>
      <c r="D8" s="31">
        <v>0.6155</v>
      </c>
      <c r="E8" s="31">
        <v>2.6115</v>
      </c>
      <c r="F8" s="31">
        <v>1.2919</v>
      </c>
      <c r="G8" s="31">
        <v>2.913</v>
      </c>
    </row>
    <row r="9" spans="1:7">
      <c r="A9" s="30" t="s">
        <v>4</v>
      </c>
      <c r="B9" s="31">
        <v>0.9514</v>
      </c>
      <c r="C9" s="31">
        <v>0.2623</v>
      </c>
      <c r="D9" s="31">
        <v>0.5518</v>
      </c>
      <c r="E9" s="31">
        <v>2.0448</v>
      </c>
      <c r="F9" s="31">
        <v>1.0427</v>
      </c>
      <c r="G9" s="31">
        <v>1.755</v>
      </c>
    </row>
    <row r="10" spans="1:7">
      <c r="A10" s="30"/>
      <c r="B10" s="31">
        <v>1.069</v>
      </c>
      <c r="C10" s="31">
        <v>0.2338</v>
      </c>
      <c r="D10" s="31">
        <v>0.6467</v>
      </c>
      <c r="E10" s="31">
        <v>1.9217</v>
      </c>
      <c r="F10" s="31">
        <v>1.1305</v>
      </c>
      <c r="G10" s="31">
        <v>2.199</v>
      </c>
    </row>
    <row r="11" spans="1:7">
      <c r="A11" s="30"/>
      <c r="B11" s="31">
        <v>1.1144</v>
      </c>
      <c r="C11" s="31">
        <v>0.2596</v>
      </c>
      <c r="D11" s="31">
        <v>0.5496</v>
      </c>
      <c r="E11" s="31">
        <v>1.9724</v>
      </c>
      <c r="F11" s="31">
        <v>1.2575</v>
      </c>
      <c r="G11" s="31">
        <v>2.803</v>
      </c>
    </row>
    <row r="12" spans="1:7">
      <c r="A12" s="30" t="s">
        <v>5</v>
      </c>
      <c r="B12" s="31">
        <v>1.577</v>
      </c>
      <c r="C12" s="31">
        <v>0.29</v>
      </c>
      <c r="D12" s="31">
        <v>0.483</v>
      </c>
      <c r="E12" s="31">
        <v>2.544</v>
      </c>
      <c r="F12" s="31">
        <v>2.051</v>
      </c>
      <c r="G12" s="31">
        <v>2.901</v>
      </c>
    </row>
    <row r="13" spans="1:7">
      <c r="A13" s="30"/>
      <c r="B13" s="31">
        <v>1.266</v>
      </c>
      <c r="C13" s="31">
        <v>0.244</v>
      </c>
      <c r="D13" s="31">
        <v>0.483</v>
      </c>
      <c r="E13" s="31">
        <v>2.944</v>
      </c>
      <c r="F13" s="31">
        <v>1.956</v>
      </c>
      <c r="G13" s="31">
        <v>3.047</v>
      </c>
    </row>
    <row r="14" spans="1:7">
      <c r="A14" s="30"/>
      <c r="B14" s="31">
        <v>1.106</v>
      </c>
      <c r="C14" s="31">
        <v>0.211</v>
      </c>
      <c r="D14" s="31">
        <v>0.44</v>
      </c>
      <c r="E14" s="31">
        <v>2.486</v>
      </c>
      <c r="F14" s="31">
        <v>2.171</v>
      </c>
      <c r="G14" s="31">
        <v>2.835</v>
      </c>
    </row>
    <row r="15" spans="1:7">
      <c r="A15" s="30" t="s">
        <v>6</v>
      </c>
      <c r="B15" s="31">
        <v>1.531</v>
      </c>
      <c r="C15" s="31">
        <v>0.247</v>
      </c>
      <c r="D15" s="31">
        <v>0.547</v>
      </c>
      <c r="E15" s="31">
        <v>2.252</v>
      </c>
      <c r="F15" s="31">
        <v>1.822</v>
      </c>
      <c r="G15" s="31">
        <v>2.904</v>
      </c>
    </row>
    <row r="16" spans="1:7">
      <c r="A16" s="30"/>
      <c r="B16" s="31">
        <v>1.35</v>
      </c>
      <c r="C16" s="31">
        <v>0.278</v>
      </c>
      <c r="D16" s="31">
        <v>0.463</v>
      </c>
      <c r="E16" s="31">
        <v>2.983</v>
      </c>
      <c r="F16" s="31">
        <v>2.33</v>
      </c>
      <c r="G16" s="31">
        <v>2.804</v>
      </c>
    </row>
    <row r="17" spans="1:7">
      <c r="A17" s="30"/>
      <c r="B17" s="31">
        <v>1.624</v>
      </c>
      <c r="C17" s="31">
        <v>0.282</v>
      </c>
      <c r="D17" s="31">
        <v>0.592</v>
      </c>
      <c r="E17" s="31">
        <v>3.27</v>
      </c>
      <c r="F17" s="31">
        <v>2.262</v>
      </c>
      <c r="G17" s="31">
        <v>2.989</v>
      </c>
    </row>
    <row r="20" spans="1:9">
      <c r="A20" s="28" t="s">
        <v>153</v>
      </c>
      <c r="I20" s="28" t="s">
        <v>153</v>
      </c>
    </row>
    <row r="21" spans="2:14">
      <c r="B21" s="29" t="s">
        <v>61</v>
      </c>
      <c r="C21" s="29" t="s">
        <v>62</v>
      </c>
      <c r="D21" s="29" t="s">
        <v>63</v>
      </c>
      <c r="E21" s="29" t="s">
        <v>64</v>
      </c>
      <c r="F21" s="29" t="s">
        <v>65</v>
      </c>
      <c r="G21" s="29" t="s">
        <v>31</v>
      </c>
      <c r="J21" s="6" t="s">
        <v>66</v>
      </c>
      <c r="K21" s="6" t="s">
        <v>67</v>
      </c>
      <c r="L21" s="6" t="s">
        <v>68</v>
      </c>
      <c r="M21" s="6" t="s">
        <v>69</v>
      </c>
      <c r="N21" s="6" t="s">
        <v>70</v>
      </c>
    </row>
    <row r="22" spans="1:14">
      <c r="A22" s="30" t="s">
        <v>2</v>
      </c>
      <c r="B22" s="31">
        <v>0.955</v>
      </c>
      <c r="C22" s="31">
        <v>0.232</v>
      </c>
      <c r="D22" s="31">
        <v>0.514</v>
      </c>
      <c r="E22" s="31">
        <v>2.178</v>
      </c>
      <c r="F22" s="31">
        <v>1.441</v>
      </c>
      <c r="G22" s="31">
        <v>1.959</v>
      </c>
      <c r="I22" s="6" t="s">
        <v>71</v>
      </c>
      <c r="J22" s="6">
        <v>0.9473</v>
      </c>
      <c r="K22" s="6" t="s">
        <v>487</v>
      </c>
      <c r="L22" s="6" t="s">
        <v>73</v>
      </c>
      <c r="M22" s="6" t="s">
        <v>38</v>
      </c>
      <c r="N22" s="6">
        <v>0.0001</v>
      </c>
    </row>
    <row r="23" spans="1:14">
      <c r="A23" s="30"/>
      <c r="B23" s="31">
        <v>0.942</v>
      </c>
      <c r="C23" s="31">
        <v>0.234</v>
      </c>
      <c r="D23" s="31">
        <v>0.551</v>
      </c>
      <c r="E23" s="31">
        <v>2.14</v>
      </c>
      <c r="F23" s="31">
        <v>1.225</v>
      </c>
      <c r="G23" s="31">
        <v>2.112</v>
      </c>
      <c r="I23" s="6" t="s">
        <v>75</v>
      </c>
      <c r="J23" s="6">
        <v>0.6398</v>
      </c>
      <c r="K23" s="6" t="s">
        <v>488</v>
      </c>
      <c r="L23" s="6" t="s">
        <v>73</v>
      </c>
      <c r="M23" s="6" t="s">
        <v>38</v>
      </c>
      <c r="N23" s="6">
        <v>0.0001</v>
      </c>
    </row>
    <row r="24" spans="1:14">
      <c r="A24" s="30"/>
      <c r="B24" s="31">
        <v>0.984</v>
      </c>
      <c r="C24" s="31">
        <v>0.25</v>
      </c>
      <c r="D24" s="31">
        <v>0.582</v>
      </c>
      <c r="E24" s="31">
        <v>2.528</v>
      </c>
      <c r="F24" s="31">
        <v>1.68</v>
      </c>
      <c r="G24" s="31">
        <v>2.604</v>
      </c>
      <c r="I24" s="6" t="s">
        <v>78</v>
      </c>
      <c r="J24" s="6">
        <v>-1.389</v>
      </c>
      <c r="K24" s="6" t="s">
        <v>489</v>
      </c>
      <c r="L24" s="6" t="s">
        <v>73</v>
      </c>
      <c r="M24" s="6" t="s">
        <v>38</v>
      </c>
      <c r="N24" s="6">
        <v>0.0001</v>
      </c>
    </row>
    <row r="25" spans="1:14">
      <c r="A25" s="30" t="s">
        <v>3</v>
      </c>
      <c r="B25" s="31">
        <v>1.08</v>
      </c>
      <c r="C25" s="31">
        <v>0.274</v>
      </c>
      <c r="D25" s="31">
        <v>0.598</v>
      </c>
      <c r="E25" s="31">
        <v>2.484</v>
      </c>
      <c r="F25" s="31">
        <v>1.482</v>
      </c>
      <c r="G25" s="31">
        <v>2.257</v>
      </c>
      <c r="I25" s="6" t="s">
        <v>80</v>
      </c>
      <c r="J25" s="6">
        <v>-0.5708</v>
      </c>
      <c r="K25" s="6" t="s">
        <v>490</v>
      </c>
      <c r="L25" s="6" t="s">
        <v>73</v>
      </c>
      <c r="M25" s="6" t="s">
        <v>38</v>
      </c>
      <c r="N25" s="6">
        <v>0.0001</v>
      </c>
    </row>
    <row r="26" spans="1:14">
      <c r="A26" s="30"/>
      <c r="B26" s="31">
        <v>1.282</v>
      </c>
      <c r="C26" s="31">
        <v>0.266</v>
      </c>
      <c r="D26" s="31">
        <v>0.527</v>
      </c>
      <c r="E26" s="31">
        <v>2.422</v>
      </c>
      <c r="F26" s="31">
        <v>1.446</v>
      </c>
      <c r="G26" s="31">
        <v>2.506</v>
      </c>
      <c r="I26" s="6" t="s">
        <v>421</v>
      </c>
      <c r="J26" s="6">
        <v>-1.39</v>
      </c>
      <c r="K26" s="6" t="s">
        <v>491</v>
      </c>
      <c r="L26" s="6" t="s">
        <v>73</v>
      </c>
      <c r="M26" s="6" t="s">
        <v>38</v>
      </c>
      <c r="N26" s="6">
        <v>0.0001</v>
      </c>
    </row>
    <row r="27" spans="1:7">
      <c r="A27" s="30"/>
      <c r="B27" s="31">
        <v>1.247</v>
      </c>
      <c r="C27" s="31">
        <v>0.264</v>
      </c>
      <c r="D27" s="31">
        <v>0.814</v>
      </c>
      <c r="E27" s="31">
        <v>2.21</v>
      </c>
      <c r="F27" s="31">
        <v>1.589</v>
      </c>
      <c r="G27" s="31">
        <v>2.281</v>
      </c>
    </row>
    <row r="28" spans="1:7">
      <c r="A28" s="30" t="s">
        <v>4</v>
      </c>
      <c r="B28" s="31">
        <v>0.902</v>
      </c>
      <c r="C28" s="31">
        <v>0.239</v>
      </c>
      <c r="D28" s="31">
        <v>0.515</v>
      </c>
      <c r="E28" s="31">
        <v>2.189</v>
      </c>
      <c r="F28" s="31">
        <v>1.417</v>
      </c>
      <c r="G28" s="31">
        <v>2.308</v>
      </c>
    </row>
    <row r="29" spans="1:7">
      <c r="A29" s="30"/>
      <c r="B29" s="31">
        <v>1.255</v>
      </c>
      <c r="C29" s="31">
        <v>0.225</v>
      </c>
      <c r="D29" s="31">
        <v>0.514</v>
      </c>
      <c r="E29" s="31">
        <v>2.096</v>
      </c>
      <c r="F29" s="31">
        <v>1.831</v>
      </c>
      <c r="G29" s="31">
        <v>2.559</v>
      </c>
    </row>
    <row r="30" spans="1:7">
      <c r="A30" s="30"/>
      <c r="B30" s="31">
        <v>0.882</v>
      </c>
      <c r="C30" s="31">
        <v>0.331</v>
      </c>
      <c r="D30" s="31">
        <v>0.607</v>
      </c>
      <c r="E30" s="31">
        <v>2.802</v>
      </c>
      <c r="F30" s="31">
        <v>2.202</v>
      </c>
      <c r="G30" s="31">
        <v>3.308</v>
      </c>
    </row>
    <row r="31" spans="1:7">
      <c r="A31" s="30" t="s">
        <v>5</v>
      </c>
      <c r="B31" s="31">
        <v>1.373</v>
      </c>
      <c r="C31" s="31">
        <v>0.236</v>
      </c>
      <c r="D31" s="31">
        <v>0.448</v>
      </c>
      <c r="E31" s="31">
        <v>3.079</v>
      </c>
      <c r="F31" s="31">
        <v>1.918</v>
      </c>
      <c r="G31" s="31">
        <v>2.849</v>
      </c>
    </row>
    <row r="32" spans="1:7">
      <c r="A32" s="30"/>
      <c r="B32" s="31">
        <v>1.358</v>
      </c>
      <c r="C32" s="31">
        <v>0.265</v>
      </c>
      <c r="D32" s="31">
        <v>0.688</v>
      </c>
      <c r="E32" s="31">
        <v>2.35</v>
      </c>
      <c r="F32" s="31">
        <v>1.826</v>
      </c>
      <c r="G32" s="31">
        <v>2.871</v>
      </c>
    </row>
    <row r="33" spans="1:7">
      <c r="A33" s="30"/>
      <c r="B33" s="31">
        <v>1.704</v>
      </c>
      <c r="C33" s="31">
        <v>0.308</v>
      </c>
      <c r="D33" s="31">
        <v>0.634</v>
      </c>
      <c r="E33" s="31">
        <v>3.708</v>
      </c>
      <c r="F33" s="31">
        <v>2.125</v>
      </c>
      <c r="G33" s="31">
        <v>2.837</v>
      </c>
    </row>
    <row r="34" spans="1:7">
      <c r="A34" s="30" t="s">
        <v>6</v>
      </c>
      <c r="B34" s="31">
        <v>1.356</v>
      </c>
      <c r="C34" s="31">
        <v>0.286</v>
      </c>
      <c r="D34" s="31">
        <v>0.546</v>
      </c>
      <c r="E34" s="31">
        <v>2.711</v>
      </c>
      <c r="F34" s="31">
        <v>2.111</v>
      </c>
      <c r="G34" s="31">
        <v>2.695</v>
      </c>
    </row>
    <row r="35" spans="1:7">
      <c r="A35" s="30"/>
      <c r="B35" s="31">
        <v>1.581</v>
      </c>
      <c r="C35" s="31">
        <v>0.317</v>
      </c>
      <c r="D35" s="31">
        <v>0.551</v>
      </c>
      <c r="E35" s="31">
        <v>2.913</v>
      </c>
      <c r="F35" s="31">
        <v>2.035</v>
      </c>
      <c r="G35" s="31">
        <v>2.943</v>
      </c>
    </row>
    <row r="36" spans="1:7">
      <c r="A36" s="30"/>
      <c r="B36" s="31">
        <v>1.41</v>
      </c>
      <c r="C36" s="31">
        <v>0.374</v>
      </c>
      <c r="D36" s="31">
        <v>0.625</v>
      </c>
      <c r="E36" s="31">
        <v>3.331</v>
      </c>
      <c r="F36" s="31">
        <v>2.545</v>
      </c>
      <c r="G36" s="31">
        <v>3.074</v>
      </c>
    </row>
    <row r="39" spans="1:9">
      <c r="A39" s="28" t="s">
        <v>186</v>
      </c>
      <c r="I39" s="28" t="s">
        <v>186</v>
      </c>
    </row>
    <row r="40" spans="2:14">
      <c r="B40" s="29" t="s">
        <v>61</v>
      </c>
      <c r="C40" s="29" t="s">
        <v>62</v>
      </c>
      <c r="D40" s="29" t="s">
        <v>63</v>
      </c>
      <c r="E40" s="29" t="s">
        <v>64</v>
      </c>
      <c r="F40" s="29" t="s">
        <v>65</v>
      </c>
      <c r="G40" s="29" t="s">
        <v>31</v>
      </c>
      <c r="J40" s="6" t="s">
        <v>66</v>
      </c>
      <c r="K40" s="6" t="s">
        <v>67</v>
      </c>
      <c r="L40" s="6" t="s">
        <v>68</v>
      </c>
      <c r="M40" s="6" t="s">
        <v>69</v>
      </c>
      <c r="N40" s="6" t="s">
        <v>70</v>
      </c>
    </row>
    <row r="41" spans="1:14">
      <c r="A41" s="30" t="s">
        <v>2</v>
      </c>
      <c r="B41" s="31">
        <v>1.198</v>
      </c>
      <c r="C41" s="31">
        <v>0.278</v>
      </c>
      <c r="D41" s="31">
        <v>0.594</v>
      </c>
      <c r="E41" s="31">
        <v>2.111</v>
      </c>
      <c r="F41" s="31">
        <v>1.093</v>
      </c>
      <c r="G41" s="31">
        <v>1.956</v>
      </c>
      <c r="I41" s="6" t="s">
        <v>71</v>
      </c>
      <c r="J41" s="6">
        <v>0.8277</v>
      </c>
      <c r="K41" s="6" t="s">
        <v>492</v>
      </c>
      <c r="L41" s="6" t="s">
        <v>73</v>
      </c>
      <c r="M41" s="6" t="s">
        <v>38</v>
      </c>
      <c r="N41" s="6" t="s">
        <v>36</v>
      </c>
    </row>
    <row r="42" spans="1:14">
      <c r="A42" s="30"/>
      <c r="B42" s="31">
        <v>1.049</v>
      </c>
      <c r="C42" s="31">
        <v>0.215</v>
      </c>
      <c r="D42" s="31">
        <v>0.496</v>
      </c>
      <c r="E42" s="31">
        <v>1.75</v>
      </c>
      <c r="F42" s="31">
        <v>1.432</v>
      </c>
      <c r="G42" s="31">
        <v>2.17</v>
      </c>
      <c r="I42" s="6" t="s">
        <v>75</v>
      </c>
      <c r="J42" s="6">
        <v>0.5353</v>
      </c>
      <c r="K42" s="6" t="s">
        <v>493</v>
      </c>
      <c r="L42" s="6" t="s">
        <v>73</v>
      </c>
      <c r="M42" s="6" t="s">
        <v>38</v>
      </c>
      <c r="N42" s="6" t="s">
        <v>36</v>
      </c>
    </row>
    <row r="43" spans="1:14">
      <c r="A43" s="30"/>
      <c r="B43" s="31">
        <v>1.046</v>
      </c>
      <c r="C43" s="31">
        <v>0.244</v>
      </c>
      <c r="D43" s="31">
        <v>0.584</v>
      </c>
      <c r="E43" s="31">
        <v>2.438</v>
      </c>
      <c r="F43" s="31">
        <v>1.558</v>
      </c>
      <c r="G43" s="31">
        <v>2.086</v>
      </c>
      <c r="I43" s="6" t="s">
        <v>78</v>
      </c>
      <c r="J43" s="6">
        <v>-1.154</v>
      </c>
      <c r="K43" s="6" t="s">
        <v>494</v>
      </c>
      <c r="L43" s="6" t="s">
        <v>73</v>
      </c>
      <c r="M43" s="6" t="s">
        <v>38</v>
      </c>
      <c r="N43" s="6" t="s">
        <v>36</v>
      </c>
    </row>
    <row r="44" spans="1:14">
      <c r="A44" s="30" t="s">
        <v>3</v>
      </c>
      <c r="B44" s="31">
        <v>1.243</v>
      </c>
      <c r="C44" s="31">
        <v>0.3</v>
      </c>
      <c r="D44" s="31">
        <v>0.594</v>
      </c>
      <c r="E44" s="31">
        <v>2.304</v>
      </c>
      <c r="F44" s="31">
        <v>1.525</v>
      </c>
      <c r="G44" s="31">
        <v>2.758</v>
      </c>
      <c r="I44" s="6" t="s">
        <v>80</v>
      </c>
      <c r="J44" s="6">
        <v>-0.3533</v>
      </c>
      <c r="K44" s="6" t="s">
        <v>495</v>
      </c>
      <c r="L44" s="6" t="s">
        <v>73</v>
      </c>
      <c r="M44" s="6" t="s">
        <v>39</v>
      </c>
      <c r="N44" s="6">
        <v>0.001</v>
      </c>
    </row>
    <row r="45" spans="1:14">
      <c r="A45" s="30"/>
      <c r="B45" s="31">
        <v>1.156</v>
      </c>
      <c r="C45" s="31">
        <v>0.257</v>
      </c>
      <c r="D45" s="31">
        <v>0.437</v>
      </c>
      <c r="E45" s="31">
        <v>2.525</v>
      </c>
      <c r="F45" s="31">
        <v>1.162</v>
      </c>
      <c r="G45" s="31">
        <v>2.425</v>
      </c>
      <c r="I45" s="6" t="s">
        <v>421</v>
      </c>
      <c r="J45" s="6">
        <v>-1.266</v>
      </c>
      <c r="K45" s="6" t="s">
        <v>496</v>
      </c>
      <c r="L45" s="6" t="s">
        <v>73</v>
      </c>
      <c r="M45" s="6" t="s">
        <v>38</v>
      </c>
      <c r="N45" s="6" t="s">
        <v>36</v>
      </c>
    </row>
    <row r="46" spans="1:7">
      <c r="A46" s="30"/>
      <c r="B46" s="31">
        <v>1.251</v>
      </c>
      <c r="C46" s="31">
        <v>0.246</v>
      </c>
      <c r="D46" s="31">
        <v>0.699</v>
      </c>
      <c r="E46" s="31">
        <v>2.286</v>
      </c>
      <c r="F46" s="31">
        <v>1.687</v>
      </c>
      <c r="G46" s="31">
        <v>2.2</v>
      </c>
    </row>
    <row r="47" spans="1:7">
      <c r="A47" s="30" t="s">
        <v>4</v>
      </c>
      <c r="B47" s="31">
        <v>0.952</v>
      </c>
      <c r="C47" s="31">
        <v>0.252</v>
      </c>
      <c r="D47" s="31">
        <v>0.501</v>
      </c>
      <c r="E47" s="31">
        <v>2.572</v>
      </c>
      <c r="F47" s="31">
        <v>1.293</v>
      </c>
      <c r="G47" s="31">
        <v>2.747</v>
      </c>
    </row>
    <row r="48" spans="1:7">
      <c r="A48" s="30"/>
      <c r="B48" s="31">
        <v>0.88</v>
      </c>
      <c r="C48" s="31">
        <v>0.264</v>
      </c>
      <c r="D48" s="31">
        <v>0.43</v>
      </c>
      <c r="E48" s="31">
        <v>2.082</v>
      </c>
      <c r="F48" s="31">
        <v>1.544</v>
      </c>
      <c r="G48" s="31">
        <v>2.563</v>
      </c>
    </row>
    <row r="49" spans="1:7">
      <c r="A49" s="30"/>
      <c r="B49" s="31">
        <v>0.99</v>
      </c>
      <c r="C49" s="31">
        <v>0.26</v>
      </c>
      <c r="D49" s="31">
        <v>0.612</v>
      </c>
      <c r="E49" s="31">
        <v>2.084</v>
      </c>
      <c r="F49" s="31">
        <v>1.651</v>
      </c>
      <c r="G49" s="31">
        <v>2.254</v>
      </c>
    </row>
    <row r="50" spans="1:7">
      <c r="A50" s="30"/>
      <c r="B50" s="31"/>
      <c r="C50" s="31"/>
      <c r="D50" s="31"/>
      <c r="E50" s="31"/>
      <c r="F50" s="31"/>
      <c r="G50" s="31"/>
    </row>
    <row r="51" spans="1:7">
      <c r="A51" s="30"/>
      <c r="B51" s="31"/>
      <c r="C51" s="31"/>
      <c r="D51" s="31"/>
      <c r="E51" s="31"/>
      <c r="F51" s="31"/>
      <c r="G51" s="31"/>
    </row>
    <row r="52" spans="1:7">
      <c r="A52" s="30"/>
      <c r="B52" s="31"/>
      <c r="C52" s="31"/>
      <c r="D52" s="31"/>
      <c r="E52" s="31"/>
      <c r="F52" s="31"/>
      <c r="G52" s="31"/>
    </row>
    <row r="53" spans="1:7">
      <c r="A53" s="30"/>
      <c r="B53" s="31"/>
      <c r="C53" s="31"/>
      <c r="D53" s="31"/>
      <c r="E53" s="31"/>
      <c r="F53" s="31"/>
      <c r="G53" s="31"/>
    </row>
    <row r="54" spans="1:7">
      <c r="A54" s="30"/>
      <c r="B54" s="31"/>
      <c r="C54" s="31"/>
      <c r="D54" s="31"/>
      <c r="E54" s="31"/>
      <c r="F54" s="31"/>
      <c r="G54" s="31"/>
    </row>
    <row r="55" spans="1:7">
      <c r="A55" s="30"/>
      <c r="B55" s="31"/>
      <c r="C55" s="31"/>
      <c r="D55" s="31"/>
      <c r="E55" s="31"/>
      <c r="F55" s="31"/>
      <c r="G55" s="31"/>
    </row>
  </sheetData>
  <mergeCells count="15">
    <mergeCell ref="A3:A5"/>
    <mergeCell ref="A6:A8"/>
    <mergeCell ref="A9:A11"/>
    <mergeCell ref="A12:A14"/>
    <mergeCell ref="A15:A17"/>
    <mergeCell ref="A22:A24"/>
    <mergeCell ref="A25:A27"/>
    <mergeCell ref="A28:A30"/>
    <mergeCell ref="A31:A33"/>
    <mergeCell ref="A34:A36"/>
    <mergeCell ref="A41:A43"/>
    <mergeCell ref="A44:A46"/>
    <mergeCell ref="A47:A49"/>
    <mergeCell ref="A50:A52"/>
    <mergeCell ref="A53:A55"/>
  </mergeCells>
  <pageMargins left="0.75" right="0.75" top="1" bottom="1" header="0.5" footer="0.5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5"/>
  <sheetViews>
    <sheetView zoomScale="85" zoomScaleNormal="85" workbookViewId="0">
      <selection activeCell="R18" sqref="R18"/>
    </sheetView>
  </sheetViews>
  <sheetFormatPr defaultColWidth="9" defaultRowHeight="13.5"/>
  <cols>
    <col min="1" max="1" width="12" style="26" customWidth="1"/>
    <col min="9" max="14" width="16.3333333333333" style="27" customWidth="1"/>
  </cols>
  <sheetData>
    <row r="1" spans="1:9">
      <c r="A1" s="28" t="s">
        <v>329</v>
      </c>
      <c r="B1" s="29"/>
      <c r="I1" s="30" t="s">
        <v>329</v>
      </c>
    </row>
    <row r="2" spans="2:14">
      <c r="B2" s="29" t="s">
        <v>61</v>
      </c>
      <c r="C2" s="29" t="s">
        <v>62</v>
      </c>
      <c r="D2" s="29" t="s">
        <v>63</v>
      </c>
      <c r="E2" s="29" t="s">
        <v>64</v>
      </c>
      <c r="F2" s="29" t="s">
        <v>65</v>
      </c>
      <c r="G2" s="29" t="s">
        <v>31</v>
      </c>
      <c r="J2" s="6" t="s">
        <v>66</v>
      </c>
      <c r="K2" s="6" t="s">
        <v>67</v>
      </c>
      <c r="L2" s="6" t="s">
        <v>68</v>
      </c>
      <c r="M2" s="6" t="s">
        <v>69</v>
      </c>
      <c r="N2" s="6" t="s">
        <v>70</v>
      </c>
    </row>
    <row r="3" spans="1:14">
      <c r="A3" s="30" t="s">
        <v>2</v>
      </c>
      <c r="B3" s="31">
        <v>0.9</v>
      </c>
      <c r="C3" s="31">
        <v>0.226</v>
      </c>
      <c r="D3" s="31">
        <v>0.435</v>
      </c>
      <c r="E3" s="31">
        <v>1.342</v>
      </c>
      <c r="F3" s="31">
        <v>2.08</v>
      </c>
      <c r="G3" s="31">
        <v>2.189</v>
      </c>
      <c r="I3" s="6" t="s">
        <v>71</v>
      </c>
      <c r="J3" s="6">
        <v>0.81</v>
      </c>
      <c r="K3" s="6" t="s">
        <v>497</v>
      </c>
      <c r="L3" s="6" t="s">
        <v>73</v>
      </c>
      <c r="M3" s="6" t="s">
        <v>38</v>
      </c>
      <c r="N3" s="6" t="s">
        <v>36</v>
      </c>
    </row>
    <row r="4" spans="1:14">
      <c r="A4" s="30"/>
      <c r="B4" s="31">
        <v>1.072</v>
      </c>
      <c r="C4" s="31">
        <v>0.216</v>
      </c>
      <c r="D4" s="31">
        <v>0.605</v>
      </c>
      <c r="E4" s="31">
        <v>1.832</v>
      </c>
      <c r="F4" s="31">
        <v>1.358</v>
      </c>
      <c r="G4" s="31">
        <v>2.001</v>
      </c>
      <c r="I4" s="6" t="s">
        <v>75</v>
      </c>
      <c r="J4" s="6">
        <v>0.5587</v>
      </c>
      <c r="K4" s="6" t="s">
        <v>498</v>
      </c>
      <c r="L4" s="6" t="s">
        <v>73</v>
      </c>
      <c r="M4" s="6" t="s">
        <v>38</v>
      </c>
      <c r="N4" s="6" t="s">
        <v>36</v>
      </c>
    </row>
    <row r="5" spans="1:14">
      <c r="A5" s="30"/>
      <c r="B5" s="31">
        <v>0.986</v>
      </c>
      <c r="C5" s="31">
        <v>0.271</v>
      </c>
      <c r="D5" s="31">
        <v>0.585</v>
      </c>
      <c r="E5" s="31">
        <v>1.981</v>
      </c>
      <c r="F5" s="31">
        <v>1.197</v>
      </c>
      <c r="G5" s="31">
        <v>2.727</v>
      </c>
      <c r="I5" s="6" t="s">
        <v>78</v>
      </c>
      <c r="J5" s="6">
        <v>-0.8121</v>
      </c>
      <c r="K5" s="6" t="s">
        <v>499</v>
      </c>
      <c r="L5" s="6" t="s">
        <v>73</v>
      </c>
      <c r="M5" s="6" t="s">
        <v>38</v>
      </c>
      <c r="N5" s="6" t="s">
        <v>36</v>
      </c>
    </row>
    <row r="6" spans="1:14">
      <c r="A6" s="30" t="s">
        <v>3</v>
      </c>
      <c r="B6" s="31">
        <v>0.899</v>
      </c>
      <c r="C6" s="31">
        <v>0.185</v>
      </c>
      <c r="D6" s="31">
        <v>0.6</v>
      </c>
      <c r="E6" s="31">
        <v>2.606</v>
      </c>
      <c r="F6" s="31">
        <v>1.501</v>
      </c>
      <c r="G6" s="31">
        <v>2.194</v>
      </c>
      <c r="I6" s="6" t="s">
        <v>80</v>
      </c>
      <c r="J6" s="6">
        <v>-0.4077</v>
      </c>
      <c r="K6" s="6" t="s">
        <v>500</v>
      </c>
      <c r="L6" s="6" t="s">
        <v>73</v>
      </c>
      <c r="M6" s="6" t="s">
        <v>38</v>
      </c>
      <c r="N6" s="6" t="s">
        <v>36</v>
      </c>
    </row>
    <row r="7" spans="1:14">
      <c r="A7" s="30"/>
      <c r="B7" s="31">
        <v>0.961</v>
      </c>
      <c r="C7" s="31">
        <v>0.251</v>
      </c>
      <c r="D7" s="31">
        <v>0.533</v>
      </c>
      <c r="E7" s="31">
        <v>2.21</v>
      </c>
      <c r="F7" s="31">
        <v>1.972</v>
      </c>
      <c r="G7" s="31">
        <v>2.17</v>
      </c>
      <c r="I7" s="6" t="s">
        <v>421</v>
      </c>
      <c r="J7" s="6">
        <v>-1.035</v>
      </c>
      <c r="K7" s="6" t="s">
        <v>501</v>
      </c>
      <c r="L7" s="6" t="s">
        <v>73</v>
      </c>
      <c r="M7" s="6" t="s">
        <v>38</v>
      </c>
      <c r="N7" s="6" t="s">
        <v>36</v>
      </c>
    </row>
    <row r="8" spans="1:7">
      <c r="A8" s="30"/>
      <c r="B8" s="31">
        <v>1.391</v>
      </c>
      <c r="C8" s="31">
        <v>0.232</v>
      </c>
      <c r="D8" s="31">
        <v>0.591</v>
      </c>
      <c r="E8" s="31">
        <v>2.292</v>
      </c>
      <c r="F8" s="31">
        <v>1.736</v>
      </c>
      <c r="G8" s="31">
        <v>1.896</v>
      </c>
    </row>
    <row r="9" spans="1:7">
      <c r="A9" s="30" t="s">
        <v>4</v>
      </c>
      <c r="B9" s="31">
        <v>0.823</v>
      </c>
      <c r="C9" s="31">
        <v>0.236</v>
      </c>
      <c r="D9" s="31">
        <v>0.361</v>
      </c>
      <c r="E9" s="31">
        <v>1.681</v>
      </c>
      <c r="F9" s="31">
        <v>1.489</v>
      </c>
      <c r="G9" s="31">
        <v>1.812</v>
      </c>
    </row>
    <row r="10" spans="1:7">
      <c r="A10" s="30"/>
      <c r="B10" s="31">
        <v>0.888</v>
      </c>
      <c r="C10" s="31">
        <v>0.199</v>
      </c>
      <c r="D10" s="31">
        <v>0.476</v>
      </c>
      <c r="E10" s="31">
        <v>1.577</v>
      </c>
      <c r="F10" s="31">
        <v>1.202</v>
      </c>
      <c r="G10" s="31">
        <v>1.868</v>
      </c>
    </row>
    <row r="11" spans="1:7">
      <c r="A11" s="30"/>
      <c r="B11" s="31">
        <v>0.844</v>
      </c>
      <c r="C11" s="31">
        <v>0.312</v>
      </c>
      <c r="D11" s="31">
        <v>0.393</v>
      </c>
      <c r="E11" s="31">
        <v>1.397</v>
      </c>
      <c r="F11" s="31">
        <v>1.34</v>
      </c>
      <c r="G11" s="31">
        <v>2.15</v>
      </c>
    </row>
    <row r="12" spans="1:7">
      <c r="A12" s="30" t="s">
        <v>5</v>
      </c>
      <c r="B12" s="31">
        <v>1.514</v>
      </c>
      <c r="C12" s="31">
        <v>0.303</v>
      </c>
      <c r="D12" s="31">
        <v>0.499</v>
      </c>
      <c r="E12" s="31">
        <v>1.977</v>
      </c>
      <c r="F12" s="31">
        <v>1.529</v>
      </c>
      <c r="G12" s="31"/>
    </row>
    <row r="13" spans="1:7">
      <c r="A13" s="30"/>
      <c r="B13" s="31">
        <v>0.97</v>
      </c>
      <c r="C13" s="31">
        <v>0.302</v>
      </c>
      <c r="D13" s="31">
        <v>0.47</v>
      </c>
      <c r="E13" s="31">
        <v>2.185</v>
      </c>
      <c r="F13" s="31">
        <v>1.301</v>
      </c>
      <c r="G13" s="31"/>
    </row>
    <row r="14" spans="1:7">
      <c r="A14" s="30"/>
      <c r="B14" s="31">
        <v>1.437</v>
      </c>
      <c r="C14" s="31">
        <v>0.364</v>
      </c>
      <c r="D14" s="31">
        <v>0.453</v>
      </c>
      <c r="E14" s="31">
        <v>2.12</v>
      </c>
      <c r="F14" s="31">
        <v>1.098</v>
      </c>
      <c r="G14" s="31"/>
    </row>
    <row r="15" spans="1:7">
      <c r="A15" s="30" t="s">
        <v>6</v>
      </c>
      <c r="B15" s="31">
        <v>1.315</v>
      </c>
      <c r="C15" s="31">
        <v>0.261</v>
      </c>
      <c r="D15" s="31">
        <v>0.582</v>
      </c>
      <c r="E15" s="31">
        <v>2.007</v>
      </c>
      <c r="F15" s="31">
        <v>1.257</v>
      </c>
      <c r="G15" s="31"/>
    </row>
    <row r="16" spans="1:7">
      <c r="A16" s="30"/>
      <c r="B16" s="31">
        <v>0.995</v>
      </c>
      <c r="C16" s="31">
        <v>0.287</v>
      </c>
      <c r="D16" s="31">
        <v>0.622</v>
      </c>
      <c r="E16" s="31">
        <v>1.536</v>
      </c>
      <c r="F16" s="31">
        <v>1.715</v>
      </c>
      <c r="G16" s="31"/>
    </row>
    <row r="17" spans="1:7">
      <c r="A17" s="30"/>
      <c r="B17" s="31">
        <v>1.165</v>
      </c>
      <c r="C17" s="31">
        <v>0.365</v>
      </c>
      <c r="D17" s="31">
        <v>0.574</v>
      </c>
      <c r="E17" s="31">
        <v>1.598</v>
      </c>
      <c r="F17" s="31">
        <v>1.501</v>
      </c>
      <c r="G17" s="31"/>
    </row>
    <row r="20" spans="1:9">
      <c r="A20" s="28" t="s">
        <v>153</v>
      </c>
      <c r="B20" s="29"/>
      <c r="I20" s="30" t="s">
        <v>153</v>
      </c>
    </row>
    <row r="21" spans="2:14">
      <c r="B21" s="29" t="s">
        <v>61</v>
      </c>
      <c r="C21" s="29" t="s">
        <v>62</v>
      </c>
      <c r="D21" s="29" t="s">
        <v>63</v>
      </c>
      <c r="E21" s="29" t="s">
        <v>64</v>
      </c>
      <c r="F21" s="29" t="s">
        <v>65</v>
      </c>
      <c r="G21" s="29" t="s">
        <v>31</v>
      </c>
      <c r="J21" s="6" t="s">
        <v>66</v>
      </c>
      <c r="K21" s="6" t="s">
        <v>67</v>
      </c>
      <c r="L21" s="6" t="s">
        <v>68</v>
      </c>
      <c r="M21" s="6" t="s">
        <v>69</v>
      </c>
      <c r="N21" s="6" t="s">
        <v>70</v>
      </c>
    </row>
    <row r="22" spans="1:14">
      <c r="A22" s="30" t="s">
        <v>2</v>
      </c>
      <c r="B22" s="31"/>
      <c r="C22" s="31">
        <v>0.215</v>
      </c>
      <c r="D22" s="31">
        <v>0.509</v>
      </c>
      <c r="E22" s="31">
        <v>2.068</v>
      </c>
      <c r="F22" s="31">
        <v>1.622</v>
      </c>
      <c r="G22" s="31">
        <v>2.243</v>
      </c>
      <c r="I22" s="6" t="s">
        <v>71</v>
      </c>
      <c r="J22" s="6">
        <v>0.9102</v>
      </c>
      <c r="K22" s="6" t="s">
        <v>502</v>
      </c>
      <c r="L22" s="6" t="s">
        <v>73</v>
      </c>
      <c r="M22" s="6" t="s">
        <v>38</v>
      </c>
      <c r="N22" s="6" t="s">
        <v>36</v>
      </c>
    </row>
    <row r="23" spans="1:14">
      <c r="A23" s="30"/>
      <c r="B23" s="31"/>
      <c r="C23" s="31">
        <v>0.266</v>
      </c>
      <c r="D23" s="31">
        <v>0.452</v>
      </c>
      <c r="E23" s="31">
        <v>1.792</v>
      </c>
      <c r="F23" s="31">
        <v>1.405</v>
      </c>
      <c r="G23" s="31">
        <v>2.485</v>
      </c>
      <c r="I23" s="6" t="s">
        <v>75</v>
      </c>
      <c r="J23" s="6">
        <v>0.6686</v>
      </c>
      <c r="K23" s="6" t="s">
        <v>503</v>
      </c>
      <c r="L23" s="6" t="s">
        <v>73</v>
      </c>
      <c r="M23" s="6" t="s">
        <v>38</v>
      </c>
      <c r="N23" s="6" t="s">
        <v>36</v>
      </c>
    </row>
    <row r="24" spans="1:14">
      <c r="A24" s="30"/>
      <c r="B24" s="31"/>
      <c r="C24" s="31">
        <v>0.288</v>
      </c>
      <c r="D24" s="31">
        <v>0.653</v>
      </c>
      <c r="E24" s="31">
        <v>3.059</v>
      </c>
      <c r="F24" s="31">
        <v>2.238</v>
      </c>
      <c r="G24" s="31">
        <v>3.04</v>
      </c>
      <c r="I24" s="6" t="s">
        <v>78</v>
      </c>
      <c r="J24" s="6">
        <v>-1.051</v>
      </c>
      <c r="K24" s="6" t="s">
        <v>504</v>
      </c>
      <c r="L24" s="6" t="s">
        <v>73</v>
      </c>
      <c r="M24" s="6" t="s">
        <v>38</v>
      </c>
      <c r="N24" s="6" t="s">
        <v>36</v>
      </c>
    </row>
    <row r="25" spans="1:14">
      <c r="A25" s="30" t="s">
        <v>3</v>
      </c>
      <c r="B25" s="31">
        <v>1.355</v>
      </c>
      <c r="C25" s="31">
        <v>0.234</v>
      </c>
      <c r="D25" s="31">
        <v>0.403</v>
      </c>
      <c r="E25" s="31">
        <v>2.333</v>
      </c>
      <c r="F25" s="31">
        <v>1.367</v>
      </c>
      <c r="G25" s="31">
        <v>2.495</v>
      </c>
      <c r="I25" s="6" t="s">
        <v>80</v>
      </c>
      <c r="J25" s="6">
        <v>-0.349</v>
      </c>
      <c r="K25" s="6" t="s">
        <v>505</v>
      </c>
      <c r="L25" s="6" t="s">
        <v>73</v>
      </c>
      <c r="M25" s="6" t="s">
        <v>40</v>
      </c>
      <c r="N25" s="6">
        <v>0.0096</v>
      </c>
    </row>
    <row r="26" spans="1:14">
      <c r="A26" s="30"/>
      <c r="B26" s="31">
        <v>1.478</v>
      </c>
      <c r="C26" s="31">
        <v>0.288</v>
      </c>
      <c r="D26" s="31">
        <v>0.502</v>
      </c>
      <c r="E26" s="31">
        <v>2.419</v>
      </c>
      <c r="F26" s="31">
        <v>1.457</v>
      </c>
      <c r="G26" s="31">
        <v>2.674</v>
      </c>
      <c r="I26" s="6" t="s">
        <v>421</v>
      </c>
      <c r="J26" s="6">
        <v>-1.182</v>
      </c>
      <c r="K26" s="6" t="s">
        <v>506</v>
      </c>
      <c r="L26" s="6" t="s">
        <v>73</v>
      </c>
      <c r="M26" s="6" t="s">
        <v>38</v>
      </c>
      <c r="N26" s="6" t="s">
        <v>36</v>
      </c>
    </row>
    <row r="27" spans="1:7">
      <c r="A27" s="30"/>
      <c r="B27" s="31">
        <v>1.273</v>
      </c>
      <c r="C27" s="31">
        <v>0.409</v>
      </c>
      <c r="D27" s="31">
        <v>0.638</v>
      </c>
      <c r="E27" s="31">
        <v>2.484</v>
      </c>
      <c r="F27" s="31">
        <v>2.065</v>
      </c>
      <c r="G27" s="31">
        <v>2.943</v>
      </c>
    </row>
    <row r="28" spans="1:7">
      <c r="A28" s="30" t="s">
        <v>4</v>
      </c>
      <c r="B28" s="31">
        <v>0.681</v>
      </c>
      <c r="C28" s="31">
        <v>0.208</v>
      </c>
      <c r="D28" s="31">
        <v>0.457</v>
      </c>
      <c r="E28" s="31">
        <v>2.091</v>
      </c>
      <c r="F28" s="31">
        <v>0.85</v>
      </c>
      <c r="G28" s="31">
        <v>1.979</v>
      </c>
    </row>
    <row r="29" spans="1:7">
      <c r="A29" s="30"/>
      <c r="B29" s="31">
        <v>1.136</v>
      </c>
      <c r="C29" s="31">
        <v>0.249</v>
      </c>
      <c r="D29" s="31">
        <v>0.411</v>
      </c>
      <c r="E29" s="31">
        <v>1.903</v>
      </c>
      <c r="F29" s="31">
        <v>1.216</v>
      </c>
      <c r="G29" s="31">
        <v>2.008</v>
      </c>
    </row>
    <row r="30" spans="1:7">
      <c r="A30" s="30"/>
      <c r="B30" s="31">
        <v>1.073</v>
      </c>
      <c r="C30" s="31">
        <v>0.34</v>
      </c>
      <c r="D30" s="31">
        <v>0.608</v>
      </c>
      <c r="E30" s="31">
        <v>2.475</v>
      </c>
      <c r="F30" s="31">
        <v>1.237</v>
      </c>
      <c r="G30" s="31">
        <v>1.715</v>
      </c>
    </row>
    <row r="31" spans="1:7">
      <c r="A31" s="30" t="s">
        <v>5</v>
      </c>
      <c r="B31" s="31">
        <v>1.177</v>
      </c>
      <c r="C31" s="31">
        <v>0.24</v>
      </c>
      <c r="D31" s="31">
        <v>0.625</v>
      </c>
      <c r="E31" s="31">
        <v>2.135</v>
      </c>
      <c r="F31" s="31">
        <v>1.572</v>
      </c>
      <c r="G31" s="31"/>
    </row>
    <row r="32" spans="1:7">
      <c r="A32" s="30"/>
      <c r="B32" s="31">
        <v>1.514</v>
      </c>
      <c r="C32" s="31">
        <v>0.275</v>
      </c>
      <c r="D32" s="31">
        <v>0.552</v>
      </c>
      <c r="E32" s="31">
        <v>1.872</v>
      </c>
      <c r="F32" s="31">
        <v>1.702</v>
      </c>
      <c r="G32" s="31"/>
    </row>
    <row r="33" spans="1:7">
      <c r="A33" s="30"/>
      <c r="B33" s="31">
        <v>1.234</v>
      </c>
      <c r="C33" s="31">
        <v>0.464</v>
      </c>
      <c r="D33" s="31">
        <v>0.526</v>
      </c>
      <c r="E33" s="31">
        <v>2.392</v>
      </c>
      <c r="F33" s="31">
        <v>1.869</v>
      </c>
      <c r="G33" s="31"/>
    </row>
    <row r="34" spans="1:7">
      <c r="A34" s="30" t="s">
        <v>6</v>
      </c>
      <c r="B34" s="31">
        <v>1.144</v>
      </c>
      <c r="C34" s="31">
        <v>0.37</v>
      </c>
      <c r="D34" s="31">
        <v>0.499</v>
      </c>
      <c r="E34" s="31">
        <v>2.024</v>
      </c>
      <c r="F34" s="31">
        <v>1.39</v>
      </c>
      <c r="G34" s="31"/>
    </row>
    <row r="35" spans="1:7">
      <c r="A35" s="30"/>
      <c r="B35" s="31">
        <v>1.416</v>
      </c>
      <c r="C35" s="31">
        <v>0.344</v>
      </c>
      <c r="D35" s="31">
        <v>0.692</v>
      </c>
      <c r="E35" s="31">
        <v>2.289</v>
      </c>
      <c r="F35" s="31">
        <v>1.983</v>
      </c>
      <c r="G35" s="31"/>
    </row>
    <row r="36" spans="1:7">
      <c r="A36" s="30"/>
      <c r="B36" s="31">
        <v>1.113</v>
      </c>
      <c r="C36" s="31">
        <v>0.4</v>
      </c>
      <c r="D36" s="31">
        <v>0.686</v>
      </c>
      <c r="E36" s="31">
        <v>2.672</v>
      </c>
      <c r="F36" s="31">
        <v>1.505</v>
      </c>
      <c r="G36" s="31"/>
    </row>
    <row r="39" spans="1:9">
      <c r="A39" s="28" t="s">
        <v>186</v>
      </c>
      <c r="B39" s="29"/>
      <c r="I39" s="30" t="s">
        <v>186</v>
      </c>
    </row>
    <row r="40" spans="2:14">
      <c r="B40" s="29" t="s">
        <v>61</v>
      </c>
      <c r="C40" s="29" t="s">
        <v>62</v>
      </c>
      <c r="D40" s="29" t="s">
        <v>63</v>
      </c>
      <c r="E40" s="29" t="s">
        <v>64</v>
      </c>
      <c r="F40" s="29" t="s">
        <v>65</v>
      </c>
      <c r="G40" s="29" t="s">
        <v>31</v>
      </c>
      <c r="J40" s="6" t="s">
        <v>66</v>
      </c>
      <c r="K40" s="6" t="s">
        <v>67</v>
      </c>
      <c r="L40" s="6" t="s">
        <v>68</v>
      </c>
      <c r="M40" s="6" t="s">
        <v>69</v>
      </c>
      <c r="N40" s="6" t="s">
        <v>70</v>
      </c>
    </row>
    <row r="41" spans="1:14">
      <c r="A41" s="30" t="s">
        <v>2</v>
      </c>
      <c r="B41" s="31">
        <v>0.98</v>
      </c>
      <c r="C41" s="31">
        <v>0.224</v>
      </c>
      <c r="D41" s="31">
        <v>0.478</v>
      </c>
      <c r="E41" s="31">
        <v>1.751</v>
      </c>
      <c r="F41" s="31">
        <v>1.333</v>
      </c>
      <c r="G41" s="31">
        <v>2.018</v>
      </c>
      <c r="I41" s="6" t="s">
        <v>71</v>
      </c>
      <c r="J41" s="6">
        <v>0.7461</v>
      </c>
      <c r="K41" s="6" t="s">
        <v>507</v>
      </c>
      <c r="L41" s="6" t="s">
        <v>73</v>
      </c>
      <c r="M41" s="6" t="s">
        <v>38</v>
      </c>
      <c r="N41" s="6" t="s">
        <v>36</v>
      </c>
    </row>
    <row r="42" spans="1:14">
      <c r="A42" s="30"/>
      <c r="B42" s="31">
        <v>0.924</v>
      </c>
      <c r="C42" s="31">
        <v>0.227</v>
      </c>
      <c r="D42" s="31">
        <v>0.626</v>
      </c>
      <c r="E42" s="31">
        <v>1.695</v>
      </c>
      <c r="F42" s="31">
        <v>0.977</v>
      </c>
      <c r="G42" s="31">
        <v>2.357</v>
      </c>
      <c r="I42" s="6" t="s">
        <v>75</v>
      </c>
      <c r="J42" s="6">
        <v>0.4694</v>
      </c>
      <c r="K42" s="6" t="s">
        <v>508</v>
      </c>
      <c r="L42" s="6" t="s">
        <v>73</v>
      </c>
      <c r="M42" s="6" t="s">
        <v>39</v>
      </c>
      <c r="N42" s="6">
        <v>0.0002</v>
      </c>
    </row>
    <row r="43" spans="1:14">
      <c r="A43" s="30"/>
      <c r="B43" s="31">
        <v>0.966</v>
      </c>
      <c r="C43" s="31">
        <v>0.32</v>
      </c>
      <c r="D43" s="31">
        <v>0.602</v>
      </c>
      <c r="E43" s="31">
        <v>2.261</v>
      </c>
      <c r="F43" s="31">
        <v>1.163</v>
      </c>
      <c r="G43" s="31">
        <v>2.414</v>
      </c>
      <c r="I43" s="6" t="s">
        <v>78</v>
      </c>
      <c r="J43" s="6">
        <v>-0.9128</v>
      </c>
      <c r="K43" s="6" t="s">
        <v>509</v>
      </c>
      <c r="L43" s="6" t="s">
        <v>73</v>
      </c>
      <c r="M43" s="6" t="s">
        <v>38</v>
      </c>
      <c r="N43" s="6" t="s">
        <v>36</v>
      </c>
    </row>
    <row r="44" spans="1:14">
      <c r="A44" s="30" t="s">
        <v>3</v>
      </c>
      <c r="B44" s="31">
        <v>1.039</v>
      </c>
      <c r="C44" s="31">
        <v>0.278</v>
      </c>
      <c r="D44" s="31">
        <v>0.708</v>
      </c>
      <c r="E44" s="31">
        <v>1.697</v>
      </c>
      <c r="F44" s="31">
        <v>1.424</v>
      </c>
      <c r="G44" s="31">
        <v>2.211</v>
      </c>
      <c r="I44" s="6" t="s">
        <v>80</v>
      </c>
      <c r="J44" s="6">
        <v>-0.3501</v>
      </c>
      <c r="K44" s="6" t="s">
        <v>510</v>
      </c>
      <c r="L44" s="6" t="s">
        <v>73</v>
      </c>
      <c r="M44" s="6" t="s">
        <v>40</v>
      </c>
      <c r="N44" s="6">
        <v>0.0079</v>
      </c>
    </row>
    <row r="45" spans="1:14">
      <c r="A45" s="30"/>
      <c r="B45" s="31">
        <v>0.947</v>
      </c>
      <c r="C45" s="31">
        <v>0.32</v>
      </c>
      <c r="D45" s="31">
        <v>0.639</v>
      </c>
      <c r="E45" s="31">
        <v>2.836</v>
      </c>
      <c r="F45" s="31">
        <v>1.453</v>
      </c>
      <c r="G45" s="31">
        <v>2.348</v>
      </c>
      <c r="I45" s="6" t="s">
        <v>421</v>
      </c>
      <c r="J45" s="6">
        <v>-1.191</v>
      </c>
      <c r="K45" s="6" t="s">
        <v>511</v>
      </c>
      <c r="L45" s="6" t="s">
        <v>73</v>
      </c>
      <c r="M45" s="6" t="s">
        <v>38</v>
      </c>
      <c r="N45" s="6" t="s">
        <v>36</v>
      </c>
    </row>
    <row r="46" spans="1:7">
      <c r="A46" s="30"/>
      <c r="B46" s="31">
        <v>1.134</v>
      </c>
      <c r="C46" s="31">
        <v>0.286</v>
      </c>
      <c r="D46" s="31">
        <v>0.511</v>
      </c>
      <c r="E46" s="31">
        <v>2.238</v>
      </c>
      <c r="F46" s="31">
        <v>1.967</v>
      </c>
      <c r="G46" s="31">
        <v>2.123</v>
      </c>
    </row>
    <row r="47" spans="1:7">
      <c r="A47" s="30" t="s">
        <v>4</v>
      </c>
      <c r="B47" s="31">
        <v>0.938</v>
      </c>
      <c r="C47" s="31">
        <v>0.193</v>
      </c>
      <c r="D47" s="31">
        <v>0.311</v>
      </c>
      <c r="E47" s="31">
        <v>1.477</v>
      </c>
      <c r="F47" s="31">
        <v>1.196</v>
      </c>
      <c r="G47" s="31">
        <v>2.215</v>
      </c>
    </row>
    <row r="48" spans="1:7">
      <c r="A48" s="30"/>
      <c r="B48" s="31">
        <v>1.073</v>
      </c>
      <c r="C48" s="31">
        <v>0.194</v>
      </c>
      <c r="D48" s="31">
        <v>0.438</v>
      </c>
      <c r="E48" s="31">
        <v>1.673</v>
      </c>
      <c r="F48" s="31">
        <v>1.276</v>
      </c>
      <c r="G48" s="31">
        <v>1.733</v>
      </c>
    </row>
    <row r="49" spans="1:7">
      <c r="A49" s="30"/>
      <c r="B49" s="31">
        <v>1.019</v>
      </c>
      <c r="C49" s="31">
        <v>0.263</v>
      </c>
      <c r="D49" s="31">
        <v>0.482</v>
      </c>
      <c r="E49" s="31">
        <v>1.607</v>
      </c>
      <c r="F49" s="31">
        <v>1.382</v>
      </c>
      <c r="G49" s="31">
        <v>2.316</v>
      </c>
    </row>
    <row r="50" spans="1:7">
      <c r="A50" s="30"/>
      <c r="B50" s="31"/>
      <c r="C50" s="31"/>
      <c r="D50" s="31"/>
      <c r="E50" s="31"/>
      <c r="F50" s="31"/>
      <c r="G50" s="31"/>
    </row>
    <row r="51" spans="1:7">
      <c r="A51" s="30"/>
      <c r="B51" s="31"/>
      <c r="C51" s="31"/>
      <c r="D51" s="31"/>
      <c r="E51" s="31"/>
      <c r="F51" s="31"/>
      <c r="G51" s="31"/>
    </row>
    <row r="52" spans="1:7">
      <c r="A52" s="30"/>
      <c r="B52" s="31"/>
      <c r="C52" s="31"/>
      <c r="D52" s="31"/>
      <c r="E52" s="31"/>
      <c r="F52" s="31"/>
      <c r="G52" s="31"/>
    </row>
    <row r="53" spans="1:7">
      <c r="A53" s="30"/>
      <c r="B53" s="31"/>
      <c r="C53" s="31"/>
      <c r="D53" s="31"/>
      <c r="E53" s="31"/>
      <c r="F53" s="31"/>
      <c r="G53" s="31"/>
    </row>
    <row r="54" spans="1:7">
      <c r="A54" s="30"/>
      <c r="B54" s="31"/>
      <c r="C54" s="31"/>
      <c r="D54" s="31"/>
      <c r="E54" s="31"/>
      <c r="F54" s="31"/>
      <c r="G54" s="31"/>
    </row>
    <row r="55" spans="1:7">
      <c r="A55" s="30"/>
      <c r="B55" s="31"/>
      <c r="C55" s="31"/>
      <c r="D55" s="31"/>
      <c r="E55" s="31"/>
      <c r="F55" s="31"/>
      <c r="G55" s="31"/>
    </row>
  </sheetData>
  <mergeCells count="15">
    <mergeCell ref="A3:A5"/>
    <mergeCell ref="A6:A8"/>
    <mergeCell ref="A9:A11"/>
    <mergeCell ref="A12:A14"/>
    <mergeCell ref="A15:A17"/>
    <mergeCell ref="A22:A24"/>
    <mergeCell ref="A25:A27"/>
    <mergeCell ref="A28:A30"/>
    <mergeCell ref="A31:A33"/>
    <mergeCell ref="A34:A36"/>
    <mergeCell ref="A41:A43"/>
    <mergeCell ref="A44:A46"/>
    <mergeCell ref="A47:A49"/>
    <mergeCell ref="A50:A52"/>
    <mergeCell ref="A53:A55"/>
  </mergeCells>
  <pageMargins left="0.75" right="0.75" top="1" bottom="1" header="0.5" footer="0.5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opLeftCell="A13" workbookViewId="0">
      <selection activeCell="D10" sqref="D10:D11"/>
    </sheetView>
  </sheetViews>
  <sheetFormatPr defaultColWidth="9" defaultRowHeight="13.5"/>
  <cols>
    <col min="1" max="1" width="23.375" style="1" customWidth="1"/>
    <col min="2" max="2" width="12.625" style="1"/>
    <col min="3" max="3" width="14.5" style="1" customWidth="1"/>
    <col min="4" max="4" width="14.625" style="1" customWidth="1"/>
    <col min="5" max="5" width="16.375" style="1" customWidth="1"/>
    <col min="6" max="6" width="9" style="1"/>
    <col min="7" max="7" width="15" style="1" customWidth="1"/>
    <col min="8" max="8" width="17.75" style="1" customWidth="1"/>
    <col min="9" max="9" width="53.25" style="1" customWidth="1"/>
    <col min="10" max="10" width="10.75" style="1" customWidth="1"/>
    <col min="11" max="11" width="17.125" style="1" customWidth="1"/>
    <col min="12" max="16384" width="9" style="1"/>
  </cols>
  <sheetData>
    <row r="1" ht="15.75" customHeight="1"/>
    <row r="2" ht="14.25" spans="1:8">
      <c r="A2" s="2"/>
      <c r="B2" s="3" t="s">
        <v>512</v>
      </c>
      <c r="C2" s="3"/>
      <c r="D2" s="3"/>
      <c r="E2" s="3"/>
      <c r="F2" s="3" t="s">
        <v>513</v>
      </c>
      <c r="G2" s="3"/>
      <c r="H2" s="3"/>
    </row>
    <row r="3" ht="27.75" customHeight="1" spans="1:8">
      <c r="A3" s="2"/>
      <c r="B3" s="2"/>
      <c r="C3" s="3" t="s">
        <v>514</v>
      </c>
      <c r="D3" s="3" t="s">
        <v>515</v>
      </c>
      <c r="E3" s="3" t="s">
        <v>516</v>
      </c>
      <c r="F3" s="3" t="s">
        <v>514</v>
      </c>
      <c r="G3" s="3" t="s">
        <v>515</v>
      </c>
      <c r="H3" s="3" t="s">
        <v>516</v>
      </c>
    </row>
    <row r="4" ht="14.25" spans="1:8">
      <c r="A4" s="3" t="s">
        <v>18</v>
      </c>
      <c r="B4" s="3" t="s">
        <v>26</v>
      </c>
      <c r="C4" s="3" t="s">
        <v>517</v>
      </c>
      <c r="D4" s="3" t="s">
        <v>518</v>
      </c>
      <c r="E4" s="3" t="s">
        <v>519</v>
      </c>
      <c r="F4" s="3">
        <v>100</v>
      </c>
      <c r="G4" s="3" t="s">
        <v>520</v>
      </c>
      <c r="H4" s="3" t="s">
        <v>521</v>
      </c>
    </row>
    <row r="5" ht="27.75" customHeight="1" spans="1:8">
      <c r="A5" s="3"/>
      <c r="B5" s="3" t="s">
        <v>29</v>
      </c>
      <c r="C5" s="3" t="s">
        <v>522</v>
      </c>
      <c r="D5" s="3" t="s">
        <v>523</v>
      </c>
      <c r="E5" s="3" t="s">
        <v>524</v>
      </c>
      <c r="F5" s="3">
        <v>100</v>
      </c>
      <c r="G5" s="3" t="s">
        <v>525</v>
      </c>
      <c r="H5" s="3" t="s">
        <v>526</v>
      </c>
    </row>
    <row r="6" spans="1:8">
      <c r="A6" s="3" t="s">
        <v>527</v>
      </c>
      <c r="B6" s="3" t="s">
        <v>26</v>
      </c>
      <c r="C6" s="3" t="s">
        <v>528</v>
      </c>
      <c r="D6" s="3" t="s">
        <v>529</v>
      </c>
      <c r="E6" s="3" t="s">
        <v>530</v>
      </c>
      <c r="F6" s="3">
        <v>100</v>
      </c>
      <c r="G6" s="3" t="s">
        <v>531</v>
      </c>
      <c r="H6" s="3" t="s">
        <v>532</v>
      </c>
    </row>
    <row r="7" spans="1:8">
      <c r="A7" s="3"/>
      <c r="B7" s="3" t="s">
        <v>29</v>
      </c>
      <c r="C7" s="3" t="s">
        <v>533</v>
      </c>
      <c r="D7" s="3" t="s">
        <v>534</v>
      </c>
      <c r="E7" s="3" t="s">
        <v>535</v>
      </c>
      <c r="F7" s="3">
        <v>100</v>
      </c>
      <c r="G7" s="3" t="s">
        <v>536</v>
      </c>
      <c r="H7" s="3" t="s">
        <v>537</v>
      </c>
    </row>
    <row r="11" spans="1:19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3" spans="1:7">
      <c r="A13" s="5" t="s">
        <v>119</v>
      </c>
      <c r="B13" s="6" t="s">
        <v>96</v>
      </c>
      <c r="C13" s="6"/>
      <c r="D13" s="6"/>
      <c r="E13" s="6" t="s">
        <v>18</v>
      </c>
      <c r="F13" s="6"/>
      <c r="G13" s="6"/>
    </row>
    <row r="14" spans="2:15">
      <c r="B14" s="7" t="s">
        <v>186</v>
      </c>
      <c r="C14" s="7" t="s">
        <v>292</v>
      </c>
      <c r="D14" s="7" t="s">
        <v>298</v>
      </c>
      <c r="E14" s="7" t="s">
        <v>186</v>
      </c>
      <c r="F14" s="7" t="s">
        <v>292</v>
      </c>
      <c r="G14" s="7" t="s">
        <v>298</v>
      </c>
      <c r="I14" s="19" t="s">
        <v>157</v>
      </c>
      <c r="J14" s="20" t="s">
        <v>66</v>
      </c>
      <c r="K14" s="20" t="s">
        <v>67</v>
      </c>
      <c r="L14" s="20" t="s">
        <v>194</v>
      </c>
      <c r="M14" s="20" t="s">
        <v>69</v>
      </c>
      <c r="N14" s="20" t="s">
        <v>70</v>
      </c>
      <c r="O14" s="21"/>
    </row>
    <row r="15" spans="2:15">
      <c r="B15" s="8">
        <v>6.794</v>
      </c>
      <c r="C15" s="8">
        <v>5.953</v>
      </c>
      <c r="D15" s="8">
        <v>5.978</v>
      </c>
      <c r="E15" s="9">
        <v>8.284</v>
      </c>
      <c r="F15" s="9">
        <v>7.67</v>
      </c>
      <c r="G15" s="9">
        <v>6.69</v>
      </c>
      <c r="I15" s="19" t="s">
        <v>538</v>
      </c>
      <c r="J15" s="22">
        <v>0.4532</v>
      </c>
      <c r="K15" s="20" t="s">
        <v>539</v>
      </c>
      <c r="L15" s="20" t="s">
        <v>77</v>
      </c>
      <c r="M15" s="20" t="s">
        <v>41</v>
      </c>
      <c r="N15" s="22">
        <v>0.1533</v>
      </c>
      <c r="O15" s="21"/>
    </row>
    <row r="16" spans="2:15">
      <c r="B16" s="8">
        <v>6.761</v>
      </c>
      <c r="C16" s="8">
        <v>6.511</v>
      </c>
      <c r="D16" s="10"/>
      <c r="E16" s="9">
        <v>8.359</v>
      </c>
      <c r="F16" s="9">
        <v>7.179</v>
      </c>
      <c r="G16" s="9">
        <v>6.638</v>
      </c>
      <c r="I16" s="19" t="s">
        <v>540</v>
      </c>
      <c r="J16" s="22">
        <v>0.7522</v>
      </c>
      <c r="K16" s="20" t="s">
        <v>541</v>
      </c>
      <c r="L16" s="20" t="s">
        <v>73</v>
      </c>
      <c r="M16" s="20" t="s">
        <v>74</v>
      </c>
      <c r="N16" s="22">
        <v>0.0252</v>
      </c>
      <c r="O16" s="21"/>
    </row>
    <row r="17" spans="2:7">
      <c r="B17" s="8">
        <v>6.609</v>
      </c>
      <c r="C17" s="8">
        <v>6.018</v>
      </c>
      <c r="D17" s="8">
        <v>5.825</v>
      </c>
      <c r="E17" s="9">
        <v>8.02</v>
      </c>
      <c r="F17" s="9">
        <v>7.051</v>
      </c>
      <c r="G17" s="9">
        <v>6.267</v>
      </c>
    </row>
    <row r="18" spans="2:7">
      <c r="B18" s="8">
        <v>6.982</v>
      </c>
      <c r="C18" s="8">
        <v>6.659</v>
      </c>
      <c r="D18" s="8">
        <v>6.136</v>
      </c>
      <c r="E18" s="9">
        <v>8.056</v>
      </c>
      <c r="F18" s="9">
        <v>6.896</v>
      </c>
      <c r="G18" s="9">
        <v>6.302</v>
      </c>
    </row>
    <row r="19" spans="2:4">
      <c r="B19" s="8">
        <v>7.355</v>
      </c>
      <c r="C19" s="8">
        <v>7.094</v>
      </c>
      <c r="D19" s="8">
        <v>6.653</v>
      </c>
    </row>
    <row r="20" spans="2:14">
      <c r="B20" s="9"/>
      <c r="C20" s="9"/>
      <c r="D20" s="9"/>
      <c r="I20" s="23" t="s">
        <v>157</v>
      </c>
      <c r="J20" s="24" t="s">
        <v>66</v>
      </c>
      <c r="K20" s="24" t="s">
        <v>67</v>
      </c>
      <c r="L20" s="24" t="s">
        <v>68</v>
      </c>
      <c r="M20" s="24" t="s">
        <v>69</v>
      </c>
      <c r="N20" s="24" t="s">
        <v>70</v>
      </c>
    </row>
    <row r="21" spans="1:14">
      <c r="A21" s="11" t="s">
        <v>542</v>
      </c>
      <c r="B21" s="9">
        <v>5</v>
      </c>
      <c r="C21" s="9">
        <v>5</v>
      </c>
      <c r="D21" s="9">
        <v>4</v>
      </c>
      <c r="E21" s="11">
        <v>4</v>
      </c>
      <c r="F21" s="11">
        <v>4</v>
      </c>
      <c r="G21" s="11">
        <v>4</v>
      </c>
      <c r="I21" s="23" t="s">
        <v>543</v>
      </c>
      <c r="J21" s="24">
        <v>0.9808</v>
      </c>
      <c r="K21" s="24" t="s">
        <v>544</v>
      </c>
      <c r="L21" s="24" t="s">
        <v>73</v>
      </c>
      <c r="M21" s="24" t="s">
        <v>39</v>
      </c>
      <c r="N21" s="24">
        <v>0.0007</v>
      </c>
    </row>
    <row r="22" spans="1:14">
      <c r="A22" s="11" t="s">
        <v>545</v>
      </c>
      <c r="B22" s="12">
        <f>AVERAGE(B15:B19)</f>
        <v>6.9002</v>
      </c>
      <c r="C22" s="12">
        <f>AVERAGE(C15:C19)</f>
        <v>6.447</v>
      </c>
      <c r="D22" s="12">
        <f>AVERAGE(D15:D19)</f>
        <v>6.148</v>
      </c>
      <c r="E22" s="12">
        <f t="shared" ref="B22:G22" si="0">AVERAGE(E15:E19)</f>
        <v>8.17975</v>
      </c>
      <c r="F22" s="12">
        <f t="shared" si="0"/>
        <v>7.199</v>
      </c>
      <c r="G22" s="12">
        <f t="shared" si="0"/>
        <v>6.47425</v>
      </c>
      <c r="I22" s="23" t="s">
        <v>546</v>
      </c>
      <c r="J22" s="24">
        <v>1.706</v>
      </c>
      <c r="K22" s="24" t="s">
        <v>547</v>
      </c>
      <c r="L22" s="24" t="s">
        <v>73</v>
      </c>
      <c r="M22" s="24" t="s">
        <v>38</v>
      </c>
      <c r="N22" s="24" t="s">
        <v>36</v>
      </c>
    </row>
    <row r="23" spans="1:7">
      <c r="A23" s="11" t="s">
        <v>548</v>
      </c>
      <c r="B23" s="12">
        <f>STDEV(B15:B19)/SQRT(B21)</f>
        <v>0.128254980410119</v>
      </c>
      <c r="C23" s="12">
        <f>STDEV(C15:C19)/SQRT(C21)</f>
        <v>0.211627739202591</v>
      </c>
      <c r="D23" s="12">
        <f>STDEV(D15:D19)/SQRT(D21)</f>
        <v>0.179906920378289</v>
      </c>
      <c r="E23" s="12">
        <f>STDEV(E15:E18)/SQRT(E21)</f>
        <v>0.083582668658042</v>
      </c>
      <c r="F23" s="12">
        <f>STDEV(F15:F18)/SQRT(F21)</f>
        <v>0.167320550640579</v>
      </c>
      <c r="G23" s="12">
        <f>STDEV(G15:G18)/SQRT(G21)</f>
        <v>0.110296853234049</v>
      </c>
    </row>
    <row r="27" spans="1:7">
      <c r="A27" s="5" t="s">
        <v>130</v>
      </c>
      <c r="B27" s="6" t="s">
        <v>96</v>
      </c>
      <c r="C27" s="6"/>
      <c r="D27" s="6"/>
      <c r="E27" s="6" t="s">
        <v>18</v>
      </c>
      <c r="F27" s="6"/>
      <c r="G27" s="6"/>
    </row>
    <row r="28" spans="2:15">
      <c r="B28" s="7" t="s">
        <v>186</v>
      </c>
      <c r="C28" s="7" t="s">
        <v>292</v>
      </c>
      <c r="D28" s="7" t="s">
        <v>298</v>
      </c>
      <c r="E28" s="7" t="s">
        <v>186</v>
      </c>
      <c r="F28" s="7" t="s">
        <v>292</v>
      </c>
      <c r="G28" s="7" t="s">
        <v>298</v>
      </c>
      <c r="I28" s="23" t="s">
        <v>157</v>
      </c>
      <c r="J28" s="24" t="s">
        <v>66</v>
      </c>
      <c r="K28" s="24" t="s">
        <v>67</v>
      </c>
      <c r="L28" s="24" t="s">
        <v>194</v>
      </c>
      <c r="M28" s="24" t="s">
        <v>69</v>
      </c>
      <c r="N28" s="24" t="s">
        <v>70</v>
      </c>
      <c r="O28" s="25"/>
    </row>
    <row r="29" spans="2:15">
      <c r="B29" s="13">
        <v>6.656</v>
      </c>
      <c r="C29" s="13">
        <v>6.364</v>
      </c>
      <c r="D29" s="13">
        <v>5.856</v>
      </c>
      <c r="E29" s="9">
        <v>7.448</v>
      </c>
      <c r="F29" s="9">
        <v>6.581</v>
      </c>
      <c r="G29" s="9">
        <v>6.055</v>
      </c>
      <c r="I29" s="23" t="s">
        <v>549</v>
      </c>
      <c r="J29" s="24">
        <v>0.7147</v>
      </c>
      <c r="K29" s="24" t="s">
        <v>550</v>
      </c>
      <c r="L29" s="24" t="s">
        <v>73</v>
      </c>
      <c r="M29" s="24" t="s">
        <v>38</v>
      </c>
      <c r="N29" s="24" t="s">
        <v>36</v>
      </c>
      <c r="O29" s="25"/>
    </row>
    <row r="30" spans="2:15">
      <c r="B30" s="13">
        <v>7.005</v>
      </c>
      <c r="C30" s="13">
        <v>6.176</v>
      </c>
      <c r="D30" s="13">
        <v>5.956</v>
      </c>
      <c r="E30" s="9">
        <v>7.471</v>
      </c>
      <c r="F30" s="9">
        <v>6.328</v>
      </c>
      <c r="G30" s="9">
        <v>6.203</v>
      </c>
      <c r="I30" s="23" t="s">
        <v>551</v>
      </c>
      <c r="J30" s="24">
        <v>0.889</v>
      </c>
      <c r="K30" s="24" t="s">
        <v>552</v>
      </c>
      <c r="L30" s="24" t="s">
        <v>73</v>
      </c>
      <c r="M30" s="24" t="s">
        <v>38</v>
      </c>
      <c r="N30" s="24" t="s">
        <v>36</v>
      </c>
      <c r="O30" s="25"/>
    </row>
    <row r="31" spans="2:7">
      <c r="B31" s="13">
        <v>6.674</v>
      </c>
      <c r="C31" s="13">
        <v>5.846</v>
      </c>
      <c r="D31" s="13">
        <v>6.102</v>
      </c>
      <c r="E31" s="9">
        <v>6.919</v>
      </c>
      <c r="F31" s="9">
        <v>6.365</v>
      </c>
      <c r="G31" s="9">
        <v>6.339</v>
      </c>
    </row>
    <row r="32" spans="2:7">
      <c r="B32" s="13">
        <v>6.626</v>
      </c>
      <c r="C32" s="13">
        <v>6.097</v>
      </c>
      <c r="D32" s="13">
        <v>5.808</v>
      </c>
      <c r="E32" s="9">
        <v>7.187</v>
      </c>
      <c r="F32" s="9">
        <v>6.311</v>
      </c>
      <c r="G32" s="11"/>
    </row>
    <row r="33" spans="2:4">
      <c r="B33" s="13">
        <v>6.93</v>
      </c>
      <c r="C33" s="14"/>
      <c r="D33" s="13"/>
    </row>
    <row r="34" spans="9:14">
      <c r="I34" s="23" t="s">
        <v>157</v>
      </c>
      <c r="J34" s="24" t="s">
        <v>66</v>
      </c>
      <c r="K34" s="24" t="s">
        <v>67</v>
      </c>
      <c r="L34" s="24" t="s">
        <v>68</v>
      </c>
      <c r="M34" s="24" t="s">
        <v>69</v>
      </c>
      <c r="N34" s="24" t="s">
        <v>70</v>
      </c>
    </row>
    <row r="35" spans="1:19">
      <c r="A35" s="11"/>
      <c r="E35" s="11"/>
      <c r="F35" s="11"/>
      <c r="G35" s="11"/>
      <c r="H35" s="15"/>
      <c r="I35" s="23" t="s">
        <v>553</v>
      </c>
      <c r="J35" s="24">
        <v>0.86</v>
      </c>
      <c r="K35" s="24" t="s">
        <v>554</v>
      </c>
      <c r="L35" s="24" t="s">
        <v>73</v>
      </c>
      <c r="M35" s="24" t="s">
        <v>39</v>
      </c>
      <c r="N35" s="24">
        <v>0.0004</v>
      </c>
      <c r="O35" s="15"/>
      <c r="P35" s="15"/>
      <c r="Q35" s="15"/>
      <c r="R35" s="15"/>
      <c r="S35" s="15"/>
    </row>
    <row r="36" spans="1:19">
      <c r="A36" s="11" t="s">
        <v>542</v>
      </c>
      <c r="B36" s="9">
        <v>5</v>
      </c>
      <c r="C36" s="9">
        <v>4</v>
      </c>
      <c r="D36" s="9">
        <v>4</v>
      </c>
      <c r="E36" s="11">
        <v>4</v>
      </c>
      <c r="F36" s="11">
        <v>4</v>
      </c>
      <c r="G36" s="11">
        <v>3</v>
      </c>
      <c r="H36" s="16"/>
      <c r="I36" s="23" t="s">
        <v>555</v>
      </c>
      <c r="J36" s="24">
        <v>1.057</v>
      </c>
      <c r="K36" s="24" t="s">
        <v>556</v>
      </c>
      <c r="L36" s="24" t="s">
        <v>73</v>
      </c>
      <c r="M36" s="24" t="s">
        <v>39</v>
      </c>
      <c r="N36" s="24">
        <v>0.0002</v>
      </c>
      <c r="O36" s="16"/>
      <c r="P36" s="16"/>
      <c r="Q36" s="16"/>
      <c r="R36" s="16"/>
      <c r="S36" s="16"/>
    </row>
    <row r="37" spans="1:19">
      <c r="A37" s="11" t="s">
        <v>545</v>
      </c>
      <c r="B37" s="12">
        <f>AVERAGE(B29:B33)</f>
        <v>6.7782</v>
      </c>
      <c r="C37" s="12">
        <f>AVERAGE(C29:C32)</f>
        <v>6.12075</v>
      </c>
      <c r="D37" s="12">
        <f>AVERAGE(D29:D32)</f>
        <v>5.9305</v>
      </c>
      <c r="E37" s="12">
        <f>AVERAGE(E29:E34)</f>
        <v>7.25625</v>
      </c>
      <c r="F37" s="12">
        <f>AVERAGE(F29:F34)</f>
        <v>6.39625</v>
      </c>
      <c r="G37" s="12">
        <f>AVERAGE(G29:G34)</f>
        <v>6.199</v>
      </c>
      <c r="H37" s="4"/>
      <c r="O37" s="16"/>
      <c r="P37" s="16"/>
      <c r="Q37" s="16"/>
      <c r="R37" s="16"/>
      <c r="S37" s="16"/>
    </row>
    <row r="38" spans="1:19">
      <c r="A38" s="11" t="s">
        <v>548</v>
      </c>
      <c r="B38" s="12">
        <f>STDEV(B29:B33)/SQRT(B36)</f>
        <v>0.0785610590559979</v>
      </c>
      <c r="C38" s="12">
        <f>STDEV(C29:C32)/SQRT(C36)</f>
        <v>0.107344752239377</v>
      </c>
      <c r="D38" s="12">
        <f>STDEV(D29:D32)/SQRT(D36)</f>
        <v>0.0649480561679872</v>
      </c>
      <c r="E38" s="12">
        <f>STDEV(E29:E32)/SQRT(E36)</f>
        <v>0.129556535278362</v>
      </c>
      <c r="F38" s="12">
        <f>STDEV(F29:F32)/SQRT(F36)</f>
        <v>0.0626064094162891</v>
      </c>
      <c r="G38" s="12">
        <f>STDEV(G29:G31)/SQRT(G36)</f>
        <v>0.082008129678303</v>
      </c>
      <c r="H38" s="4"/>
      <c r="O38" s="4"/>
      <c r="P38" s="16"/>
      <c r="Q38" s="16"/>
      <c r="R38" s="16"/>
      <c r="S38" s="16"/>
    </row>
    <row r="43" spans="1:7">
      <c r="A43" s="5" t="s">
        <v>557</v>
      </c>
      <c r="B43" s="6" t="s">
        <v>96</v>
      </c>
      <c r="C43" s="6"/>
      <c r="D43" s="6"/>
      <c r="E43" s="6" t="s">
        <v>18</v>
      </c>
      <c r="F43" s="6"/>
      <c r="G43" s="6"/>
    </row>
    <row r="44" spans="2:14">
      <c r="B44" s="7" t="s">
        <v>186</v>
      </c>
      <c r="C44" s="7" t="s">
        <v>292</v>
      </c>
      <c r="D44" s="7" t="s">
        <v>298</v>
      </c>
      <c r="E44" s="7" t="s">
        <v>186</v>
      </c>
      <c r="F44" s="7" t="s">
        <v>292</v>
      </c>
      <c r="G44" s="7" t="s">
        <v>298</v>
      </c>
      <c r="I44" s="23" t="s">
        <v>157</v>
      </c>
      <c r="J44" s="24" t="s">
        <v>66</v>
      </c>
      <c r="K44" s="24" t="s">
        <v>67</v>
      </c>
      <c r="L44" s="24" t="s">
        <v>68</v>
      </c>
      <c r="M44" s="24" t="s">
        <v>69</v>
      </c>
      <c r="N44" s="24" t="s">
        <v>70</v>
      </c>
    </row>
    <row r="45" spans="2:14">
      <c r="B45" s="17">
        <v>100</v>
      </c>
      <c r="C45" s="9">
        <v>99.81</v>
      </c>
      <c r="D45" s="9">
        <v>55.64</v>
      </c>
      <c r="E45" s="17">
        <v>100</v>
      </c>
      <c r="F45" s="9">
        <v>107.84</v>
      </c>
      <c r="G45" s="9">
        <v>73.84</v>
      </c>
      <c r="I45" s="23" t="s">
        <v>538</v>
      </c>
      <c r="J45" s="24">
        <v>-0.436</v>
      </c>
      <c r="K45" s="24" t="s">
        <v>558</v>
      </c>
      <c r="L45" s="24" t="s">
        <v>77</v>
      </c>
      <c r="M45" s="24" t="s">
        <v>41</v>
      </c>
      <c r="N45" s="24">
        <v>0.9971</v>
      </c>
    </row>
    <row r="46" spans="2:14">
      <c r="B46" s="17">
        <v>100</v>
      </c>
      <c r="C46" s="9">
        <v>90.95</v>
      </c>
      <c r="D46" s="9">
        <v>47.95</v>
      </c>
      <c r="E46" s="17">
        <v>100</v>
      </c>
      <c r="F46" s="9">
        <v>100.44</v>
      </c>
      <c r="G46" s="9">
        <v>70.13</v>
      </c>
      <c r="I46" s="23" t="s">
        <v>540</v>
      </c>
      <c r="J46" s="24">
        <v>33.5</v>
      </c>
      <c r="K46" s="24" t="s">
        <v>559</v>
      </c>
      <c r="L46" s="24" t="s">
        <v>73</v>
      </c>
      <c r="M46" s="24" t="s">
        <v>40</v>
      </c>
      <c r="N46" s="24">
        <v>0.0014</v>
      </c>
    </row>
    <row r="47" spans="2:7">
      <c r="B47" s="17">
        <v>100</v>
      </c>
      <c r="C47" s="9">
        <v>85.6</v>
      </c>
      <c r="D47" s="9">
        <v>45.2</v>
      </c>
      <c r="E47" s="17">
        <v>100</v>
      </c>
      <c r="F47" s="9">
        <v>112.73</v>
      </c>
      <c r="G47" s="9">
        <v>70.46</v>
      </c>
    </row>
    <row r="48" spans="2:7">
      <c r="B48" s="17">
        <v>100</v>
      </c>
      <c r="C48" s="9">
        <v>101.18</v>
      </c>
      <c r="D48" s="9">
        <v>52.48</v>
      </c>
      <c r="E48" s="17">
        <v>100</v>
      </c>
      <c r="F48" s="9">
        <v>98.27</v>
      </c>
      <c r="G48" s="9">
        <v>68.5</v>
      </c>
    </row>
    <row r="49" spans="2:14">
      <c r="B49" s="17">
        <v>100</v>
      </c>
      <c r="C49" s="9">
        <v>100.05</v>
      </c>
      <c r="D49" s="9"/>
      <c r="E49" s="11"/>
      <c r="F49" s="11"/>
      <c r="G49" s="11"/>
      <c r="I49" s="23" t="s">
        <v>157</v>
      </c>
      <c r="J49" s="24" t="s">
        <v>66</v>
      </c>
      <c r="K49" s="24" t="s">
        <v>67</v>
      </c>
      <c r="L49" s="24" t="s">
        <v>68</v>
      </c>
      <c r="M49" s="24" t="s">
        <v>69</v>
      </c>
      <c r="N49" s="24" t="s">
        <v>70</v>
      </c>
    </row>
    <row r="50" spans="2:14">
      <c r="B50" s="9"/>
      <c r="C50" s="9"/>
      <c r="D50" s="9"/>
      <c r="E50" s="11"/>
      <c r="F50" s="11"/>
      <c r="G50" s="11"/>
      <c r="I50" s="23" t="s">
        <v>543</v>
      </c>
      <c r="J50" s="24">
        <v>-4.82</v>
      </c>
      <c r="K50" s="24" t="s">
        <v>560</v>
      </c>
      <c r="L50" s="24" t="s">
        <v>77</v>
      </c>
      <c r="M50" s="24" t="s">
        <v>41</v>
      </c>
      <c r="N50" s="24">
        <v>0.2153</v>
      </c>
    </row>
    <row r="51" spans="1:14">
      <c r="A51" s="11" t="s">
        <v>542</v>
      </c>
      <c r="B51" s="9">
        <v>5</v>
      </c>
      <c r="C51" s="9">
        <v>5</v>
      </c>
      <c r="D51" s="9">
        <v>4</v>
      </c>
      <c r="E51" s="11">
        <v>4</v>
      </c>
      <c r="F51" s="11">
        <v>4</v>
      </c>
      <c r="G51" s="11">
        <v>4</v>
      </c>
      <c r="I51" s="23" t="s">
        <v>546</v>
      </c>
      <c r="J51" s="24">
        <v>29.27</v>
      </c>
      <c r="K51" s="24" t="s">
        <v>561</v>
      </c>
      <c r="L51" s="24" t="s">
        <v>73</v>
      </c>
      <c r="M51" s="24" t="s">
        <v>38</v>
      </c>
      <c r="N51" s="24" t="s">
        <v>36</v>
      </c>
    </row>
    <row r="52" spans="1:7">
      <c r="A52" s="11" t="s">
        <v>545</v>
      </c>
      <c r="B52" s="18">
        <f>AVERAGE(B45:B49)</f>
        <v>100</v>
      </c>
      <c r="C52" s="18">
        <f>AVERAGE(C45:C49)</f>
        <v>95.518</v>
      </c>
      <c r="D52" s="18">
        <f>AVERAGE(D45:D48)</f>
        <v>50.3175</v>
      </c>
      <c r="E52" s="18">
        <f>AVERAGE(E45:E48)</f>
        <v>100</v>
      </c>
      <c r="F52" s="18">
        <f>AVERAGE(F45:F48)</f>
        <v>104.82</v>
      </c>
      <c r="G52" s="18">
        <f>AVERAGE(G45:G48)</f>
        <v>70.7325</v>
      </c>
    </row>
    <row r="53" spans="1:7">
      <c r="A53" s="11" t="s">
        <v>548</v>
      </c>
      <c r="B53" s="18">
        <f>STDEV(B44:B49)/SQRT(B51)</f>
        <v>0</v>
      </c>
      <c r="C53" s="18">
        <f>STDEV(C45:C49)/SQRT(C51)</f>
        <v>3.08424934141194</v>
      </c>
      <c r="D53" s="18">
        <f>STDEV(D45:D48)/SQRT(D51)</f>
        <v>2.32377700809121</v>
      </c>
      <c r="E53" s="18">
        <f>STDEV(E45:E48)/SQRT(E51)</f>
        <v>0</v>
      </c>
      <c r="F53" s="18">
        <f>STDEV(F45:F48)/SQRT(F51)</f>
        <v>3.33885459401874</v>
      </c>
      <c r="G53" s="18">
        <f>STDEV(G45:G48)/SQRT(G51)</f>
        <v>1.12093246153965</v>
      </c>
    </row>
    <row r="54" spans="2:7">
      <c r="B54" s="11"/>
      <c r="C54" s="11"/>
      <c r="D54" s="11"/>
      <c r="E54" s="11"/>
      <c r="F54" s="11"/>
      <c r="G54" s="11"/>
    </row>
    <row r="55" spans="2:7">
      <c r="B55" s="11"/>
      <c r="C55" s="11"/>
      <c r="D55" s="11"/>
      <c r="E55" s="11"/>
      <c r="F55" s="11"/>
      <c r="G55" s="11"/>
    </row>
    <row r="56" spans="2:7">
      <c r="B56" s="11"/>
      <c r="C56" s="11"/>
      <c r="D56" s="11"/>
      <c r="E56" s="11"/>
      <c r="F56" s="11"/>
      <c r="G56" s="11"/>
    </row>
    <row r="57" spans="1:7">
      <c r="A57" s="5" t="s">
        <v>562</v>
      </c>
      <c r="B57" s="6" t="s">
        <v>96</v>
      </c>
      <c r="C57" s="6"/>
      <c r="D57" s="6"/>
      <c r="E57" s="6" t="s">
        <v>18</v>
      </c>
      <c r="F57" s="6"/>
      <c r="G57" s="6"/>
    </row>
    <row r="58" spans="2:15">
      <c r="B58" s="7" t="s">
        <v>186</v>
      </c>
      <c r="C58" s="7" t="s">
        <v>292</v>
      </c>
      <c r="D58" s="7" t="s">
        <v>298</v>
      </c>
      <c r="E58" s="7" t="s">
        <v>186</v>
      </c>
      <c r="F58" s="7" t="s">
        <v>292</v>
      </c>
      <c r="G58" s="7" t="s">
        <v>298</v>
      </c>
      <c r="I58" s="19" t="s">
        <v>157</v>
      </c>
      <c r="J58" s="20" t="s">
        <v>66</v>
      </c>
      <c r="K58" s="20" t="s">
        <v>67</v>
      </c>
      <c r="L58" s="20" t="s">
        <v>194</v>
      </c>
      <c r="M58" s="20" t="s">
        <v>69</v>
      </c>
      <c r="N58" s="20" t="s">
        <v>70</v>
      </c>
      <c r="O58" s="21"/>
    </row>
    <row r="59" spans="2:15">
      <c r="B59" s="17">
        <v>100</v>
      </c>
      <c r="C59" s="9">
        <v>88.55</v>
      </c>
      <c r="D59" s="9">
        <v>51.89</v>
      </c>
      <c r="E59" s="17">
        <v>100</v>
      </c>
      <c r="F59" s="9">
        <v>136.84</v>
      </c>
      <c r="G59" s="9">
        <v>48.72</v>
      </c>
      <c r="I59" s="19" t="s">
        <v>538</v>
      </c>
      <c r="J59" s="22">
        <v>4.482</v>
      </c>
      <c r="K59" s="20" t="s">
        <v>563</v>
      </c>
      <c r="L59" s="20" t="s">
        <v>77</v>
      </c>
      <c r="M59" s="20" t="s">
        <v>41</v>
      </c>
      <c r="N59" s="22">
        <v>0.2829</v>
      </c>
      <c r="O59" s="21"/>
    </row>
    <row r="60" spans="2:15">
      <c r="B60" s="17">
        <v>100</v>
      </c>
      <c r="C60" s="9">
        <v>95.07</v>
      </c>
      <c r="D60" s="9">
        <v>71.11</v>
      </c>
      <c r="E60" s="17">
        <v>100</v>
      </c>
      <c r="F60" s="9">
        <v>135.8</v>
      </c>
      <c r="G60" s="9">
        <v>35.1</v>
      </c>
      <c r="I60" s="19" t="s">
        <v>540</v>
      </c>
      <c r="J60" s="22">
        <v>49.68</v>
      </c>
      <c r="K60" s="20" t="s">
        <v>564</v>
      </c>
      <c r="L60" s="20" t="s">
        <v>73</v>
      </c>
      <c r="M60" s="20" t="s">
        <v>38</v>
      </c>
      <c r="N60" s="20" t="s">
        <v>36</v>
      </c>
      <c r="O60" s="21"/>
    </row>
    <row r="61" spans="2:7">
      <c r="B61" s="17">
        <v>100</v>
      </c>
      <c r="C61" s="9">
        <v>117.49</v>
      </c>
      <c r="D61" s="9">
        <v>52.15</v>
      </c>
      <c r="E61" s="17">
        <v>100</v>
      </c>
      <c r="F61" s="9">
        <v>123.79</v>
      </c>
      <c r="G61" s="9">
        <v>42.52</v>
      </c>
    </row>
    <row r="62" spans="2:7">
      <c r="B62" s="17">
        <v>100</v>
      </c>
      <c r="C62" s="9">
        <v>129.62</v>
      </c>
      <c r="D62" s="9">
        <v>50.2</v>
      </c>
      <c r="E62" s="17">
        <v>100</v>
      </c>
      <c r="F62" s="9">
        <v>126.47</v>
      </c>
      <c r="G62" s="11"/>
    </row>
    <row r="63" spans="2:14">
      <c r="B63" s="17">
        <v>100</v>
      </c>
      <c r="D63" s="9"/>
      <c r="E63" s="11"/>
      <c r="F63" s="11"/>
      <c r="G63" s="11"/>
      <c r="I63" s="23" t="s">
        <v>157</v>
      </c>
      <c r="J63" s="24" t="s">
        <v>66</v>
      </c>
      <c r="K63" s="24" t="s">
        <v>67</v>
      </c>
      <c r="L63" s="24" t="s">
        <v>68</v>
      </c>
      <c r="M63" s="24" t="s">
        <v>69</v>
      </c>
      <c r="N63" s="24" t="s">
        <v>70</v>
      </c>
    </row>
    <row r="64" spans="2:14">
      <c r="B64" s="17"/>
      <c r="C64" s="9"/>
      <c r="D64" s="9"/>
      <c r="E64" s="11"/>
      <c r="F64" s="11"/>
      <c r="G64" s="11"/>
      <c r="I64" s="23" t="s">
        <v>553</v>
      </c>
      <c r="J64" s="24">
        <v>-30.73</v>
      </c>
      <c r="K64" s="24" t="s">
        <v>565</v>
      </c>
      <c r="L64" s="24" t="s">
        <v>73</v>
      </c>
      <c r="M64" s="24" t="s">
        <v>38</v>
      </c>
      <c r="N64" s="24" t="s">
        <v>36</v>
      </c>
    </row>
    <row r="65" spans="1:14">
      <c r="A65" s="11"/>
      <c r="B65" s="11"/>
      <c r="C65" s="11"/>
      <c r="D65" s="11"/>
      <c r="E65" s="11"/>
      <c r="F65" s="11"/>
      <c r="G65" s="11"/>
      <c r="I65" s="23" t="s">
        <v>555</v>
      </c>
      <c r="J65" s="24">
        <v>57.89</v>
      </c>
      <c r="K65" s="24" t="s">
        <v>566</v>
      </c>
      <c r="L65" s="24" t="s">
        <v>73</v>
      </c>
      <c r="M65" s="24" t="s">
        <v>38</v>
      </c>
      <c r="N65" s="24" t="s">
        <v>36</v>
      </c>
    </row>
    <row r="66" spans="1:7">
      <c r="A66" s="11" t="s">
        <v>542</v>
      </c>
      <c r="B66" s="9">
        <v>5</v>
      </c>
      <c r="C66" s="9">
        <v>4</v>
      </c>
      <c r="D66" s="9">
        <v>4</v>
      </c>
      <c r="E66" s="11">
        <v>4</v>
      </c>
      <c r="F66" s="11">
        <v>4</v>
      </c>
      <c r="G66" s="11">
        <v>3</v>
      </c>
    </row>
    <row r="67" spans="1:7">
      <c r="A67" s="11" t="s">
        <v>545</v>
      </c>
      <c r="B67" s="18">
        <f>AVERAGE(B59:B64)</f>
        <v>100</v>
      </c>
      <c r="C67" s="18">
        <f>AVERAGE(C59:C62)</f>
        <v>107.6825</v>
      </c>
      <c r="D67" s="18">
        <f>AVERAGE(D59:D62)</f>
        <v>56.3375</v>
      </c>
      <c r="E67" s="18">
        <f>AVERAGE(E59:E64)</f>
        <v>100</v>
      </c>
      <c r="F67" s="18">
        <f>AVERAGE(F59:F62)</f>
        <v>130.725</v>
      </c>
      <c r="G67" s="18">
        <f>AVERAGE(G59:G61)</f>
        <v>42.1133333333333</v>
      </c>
    </row>
    <row r="68" spans="1:7">
      <c r="A68" s="11" t="s">
        <v>548</v>
      </c>
      <c r="B68" s="18">
        <f>STDEV(B59:B64)/SQRT(B66)</f>
        <v>0</v>
      </c>
      <c r="C68" s="18">
        <f>STDEV(C59:C62)/SQRT(C66)</f>
        <v>9.58544328222053</v>
      </c>
      <c r="D68" s="18">
        <f>STDEV(D59:D62)/SQRT(D66)</f>
        <v>4.94310188545613</v>
      </c>
      <c r="E68" s="18">
        <f>STDEV(E59:E62)/SQRT(E66)</f>
        <v>0</v>
      </c>
      <c r="F68" s="18">
        <f>STDEV(F59:F62)/SQRT(F66)</f>
        <v>3.28314001122909</v>
      </c>
      <c r="G68" s="18">
        <f>STDEV(G59:G61)/SQRT(G66)</f>
        <v>3.93700958145195</v>
      </c>
    </row>
  </sheetData>
  <mergeCells count="12">
    <mergeCell ref="B2:E2"/>
    <mergeCell ref="F2:H2"/>
    <mergeCell ref="B13:D13"/>
    <mergeCell ref="E13:G13"/>
    <mergeCell ref="B27:D27"/>
    <mergeCell ref="E27:G27"/>
    <mergeCell ref="B43:D43"/>
    <mergeCell ref="E43:G43"/>
    <mergeCell ref="B57:D57"/>
    <mergeCell ref="E57:G57"/>
    <mergeCell ref="A4:A5"/>
    <mergeCell ref="A6:A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61</vt:i4>
      </vt:variant>
    </vt:vector>
  </HeadingPairs>
  <TitlesOfParts>
    <vt:vector size="61" baseType="lpstr">
      <vt:lpstr>Fig.1d</vt:lpstr>
      <vt:lpstr>Fig.1f</vt:lpstr>
      <vt:lpstr>Fig.2a</vt:lpstr>
      <vt:lpstr>Fig.2b</vt:lpstr>
      <vt:lpstr>Fig.2c</vt:lpstr>
      <vt:lpstr>Fig.2d</vt:lpstr>
      <vt:lpstr>Fig.3b</vt:lpstr>
      <vt:lpstr>Fig.3c</vt:lpstr>
      <vt:lpstr>Fig.3d</vt:lpstr>
      <vt:lpstr>Fig.3e</vt:lpstr>
      <vt:lpstr>Fig.3f</vt:lpstr>
      <vt:lpstr>Fig.3g</vt:lpstr>
      <vt:lpstr>Fig.3h</vt:lpstr>
      <vt:lpstr>Fig.4a</vt:lpstr>
      <vt:lpstr>Fig.4b</vt:lpstr>
      <vt:lpstr>Fig.5a</vt:lpstr>
      <vt:lpstr>Fig.5b</vt:lpstr>
      <vt:lpstr>Fig.5c</vt:lpstr>
      <vt:lpstr>Fig.5d</vt:lpstr>
      <vt:lpstr>Fig.5e</vt:lpstr>
      <vt:lpstr>Fig.6a</vt:lpstr>
      <vt:lpstr>Fig.6b</vt:lpstr>
      <vt:lpstr>Fig.6c</vt:lpstr>
      <vt:lpstr>Fig.6d</vt:lpstr>
      <vt:lpstr>Fig.7a</vt:lpstr>
      <vt:lpstr>Fig.7b</vt:lpstr>
      <vt:lpstr>Fig. S1a</vt:lpstr>
      <vt:lpstr>Fig.S1c</vt:lpstr>
      <vt:lpstr>Fig.S1d</vt:lpstr>
      <vt:lpstr>Fig.S1e</vt:lpstr>
      <vt:lpstr>Fig.S1f</vt:lpstr>
      <vt:lpstr>Fig.S1g</vt:lpstr>
      <vt:lpstr>Fig.S1h</vt:lpstr>
      <vt:lpstr>Fig.S1i</vt:lpstr>
      <vt:lpstr>Fig.S1j</vt:lpstr>
      <vt:lpstr>Fig.S1k</vt:lpstr>
      <vt:lpstr>Fig.S1l</vt:lpstr>
      <vt:lpstr>Fig.S2a</vt:lpstr>
      <vt:lpstr>Fig.S2b</vt:lpstr>
      <vt:lpstr>Fig.S2c</vt:lpstr>
      <vt:lpstr>Fig.S2d</vt:lpstr>
      <vt:lpstr>Fig.S3a</vt:lpstr>
      <vt:lpstr>Fig.S3b</vt:lpstr>
      <vt:lpstr>Fig.S3c</vt:lpstr>
      <vt:lpstr>Fig.S3d</vt:lpstr>
      <vt:lpstr>Fig.S3e</vt:lpstr>
      <vt:lpstr>Fig.S3f</vt:lpstr>
      <vt:lpstr>Fig.S3g</vt:lpstr>
      <vt:lpstr>Fig.S3h</vt:lpstr>
      <vt:lpstr>Fig.S4a</vt:lpstr>
      <vt:lpstr>Fig.S4b</vt:lpstr>
      <vt:lpstr>Fig.S4c</vt:lpstr>
      <vt:lpstr>Fig.S5a</vt:lpstr>
      <vt:lpstr>Fig.S5b</vt:lpstr>
      <vt:lpstr>Fig.S5c</vt:lpstr>
      <vt:lpstr>Fig.S5d</vt:lpstr>
      <vt:lpstr>Fig.S7a</vt:lpstr>
      <vt:lpstr>Fig.S7b</vt:lpstr>
      <vt:lpstr>Fig.S7c</vt:lpstr>
      <vt:lpstr>Fig.S7d</vt:lpstr>
      <vt:lpstr>Supplementary 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</cp:lastModifiedBy>
  <dcterms:created xsi:type="dcterms:W3CDTF">2023-05-23T09:57:00Z</dcterms:created>
  <dcterms:modified xsi:type="dcterms:W3CDTF">2024-01-24T13:46:20Z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4BF6CAE9EFC840A297656075DFD678D5_13</vt:lpwstr>
  </property>
  <property fmtid="{D5CDD505-2E9C-101B-9397-08002B2CF9AE}" pid="3" name="KSOProductBuildVer">
    <vt:lpwstr>2052-12.1.0.16120</vt:lpwstr>
  </property>
</Properties>
</file>