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metadata.xml" ContentType="application/vnd.openxmlformats-officedocument.spreadsheetml.sheetMetadata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735" windowHeight="7695" activeTab="2"/>
  </bookViews>
  <sheets>
    <sheet name="Fig. 1" sheetId="1" r:id="rId1"/>
    <sheet name="Fig. 2" sheetId="2" r:id="rId2"/>
    <sheet name="Fig. 3" sheetId="3" r:id="rId3"/>
    <sheet name="Fig. 4" sheetId="4" r:id="rId4"/>
    <sheet name="Fig. 5" sheetId="5" r:id="rId5"/>
    <sheet name="Fig. 6" sheetId="6" r:id="rId6"/>
    <sheet name="Fig. 7" sheetId="7" r:id="rId7"/>
    <sheet name="Fig. 8" sheetId="8" r:id="rId8"/>
    <sheet name="Fig. 9" sheetId="9" r:id="rId9"/>
    <sheet name="Fig. S1" sheetId="11" r:id="rId10"/>
    <sheet name="Fig. S4" sheetId="14" r:id="rId11"/>
    <sheet name="Fig. S5" sheetId="15" r:id="rId12"/>
    <sheet name="Fig. S6" sheetId="16" r:id="rId13"/>
    <sheet name="Fig. S8" sheetId="18" r:id="rId14"/>
    <sheet name="Fig. S11" sheetId="21" r:id="rId15"/>
    <sheet name="Fig. S12" sheetId="22" r:id="rId16"/>
    <sheet name="Fig. S14" sheetId="24" r:id="rId17"/>
    <sheet name="Fig. S15" sheetId="25" r:id="rId18"/>
    <sheet name="Fig. S16" sheetId="26" r:id="rId19"/>
    <sheet name="Fig. S17" sheetId="28" r:id="rId20"/>
    <sheet name="Fig. S18" sheetId="29" r:id="rId21"/>
    <sheet name="Fig. S20" sheetId="30" r:id="rId2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<sst xmlns="http://schemas.openxmlformats.org/spreadsheetml/2006/main" count="642" uniqueCount="206">
  <si>
    <t>Figure 1e</t>
  </si>
  <si>
    <t>(%)</t>
  </si>
  <si>
    <t>WT</t>
  </si>
  <si>
    <t>NGT</t>
  </si>
  <si>
    <t>DGT</t>
  </si>
  <si>
    <t>PGT</t>
  </si>
  <si>
    <t>cr-gcr1</t>
  </si>
  <si>
    <t>cr-gcr2</t>
  </si>
  <si>
    <t>cr-gcr1/2</t>
  </si>
  <si>
    <t>Figure 2b,2d</t>
  </si>
  <si>
    <t>Figure 2b</t>
  </si>
  <si>
    <t>Fluorescence intensity</t>
  </si>
  <si>
    <t xml:space="preserve">pGCR1:NLS-Staygold </t>
  </si>
  <si>
    <t>DNT-AC</t>
  </si>
  <si>
    <t>DNT-BC</t>
  </si>
  <si>
    <t>DGT-AC</t>
  </si>
  <si>
    <t>DGT-BC</t>
  </si>
  <si>
    <t>PGT-AC</t>
  </si>
  <si>
    <t>PGT-BC</t>
  </si>
  <si>
    <t>Figure 2d</t>
  </si>
  <si>
    <t>N</t>
  </si>
  <si>
    <t>pMTR1:GCR1</t>
  </si>
  <si>
    <t>D-PGT</t>
  </si>
  <si>
    <t xml:space="preserve">pMTR1:GCR2 </t>
  </si>
  <si>
    <t>pMTR1:NbGCR1</t>
  </si>
  <si>
    <t xml:space="preserve">pMTR1:PeGCR1 </t>
  </si>
  <si>
    <t>Figure 3a</t>
  </si>
  <si>
    <t>Figure 4b, 4c,  4e, 4g</t>
  </si>
  <si>
    <t>Figure 4b</t>
  </si>
  <si>
    <t xml:space="preserve">pSlTOE1B:NLS-Venus </t>
  </si>
  <si>
    <t>Figure 4c</t>
  </si>
  <si>
    <r>
      <rPr>
        <i/>
        <sz val="11"/>
        <color theme="1"/>
        <rFont val="Times New Roman"/>
        <charset val="134"/>
      </rPr>
      <t>pMTR1:rSlTOE1B-GFP</t>
    </r>
    <r>
      <rPr>
        <sz val="11"/>
        <color theme="1"/>
        <rFont val="Times New Roman"/>
        <charset val="134"/>
      </rPr>
      <t xml:space="preserve"> &amp;  SlTOE1B</t>
    </r>
  </si>
  <si>
    <t>rep1</t>
  </si>
  <si>
    <t>rep2</t>
  </si>
  <si>
    <t>rep3</t>
  </si>
  <si>
    <t>Ave.</t>
  </si>
  <si>
    <t>S.D.</t>
  </si>
  <si>
    <t>pMTR1:rSlTOE1B-GFP-6</t>
  </si>
  <si>
    <t>pMTR1:rSlTOE1B-GFP-5</t>
  </si>
  <si>
    <t>pMTR1:rSlTOE1B-GFP-2</t>
  </si>
  <si>
    <t>pMTR1:rSlTOE1B-GFP-12</t>
  </si>
  <si>
    <t>pMTR1:rSlTOE1B-GFP-11</t>
  </si>
  <si>
    <t>pMTR1:rSlTOE1B-GFP-1</t>
  </si>
  <si>
    <t>Figure 4e</t>
  </si>
  <si>
    <t>pMTR1:rSlTOE1B</t>
  </si>
  <si>
    <t>Figure 4g</t>
  </si>
  <si>
    <t>cr-sltoe1b</t>
  </si>
  <si>
    <t>Figure 5a, 5b, 5c</t>
  </si>
  <si>
    <t>Figure 5a</t>
  </si>
  <si>
    <t>pMTR1:rSlTOE1B-GFP × pMTR1:GCR1-GFP &amp; rSlTOE1B</t>
  </si>
  <si>
    <t>pMTR1:rSlTOE1B-GFP × pMTR1: GCR1-GFP-13</t>
  </si>
  <si>
    <t>pMTR1:rSlTOE1B-GFP × pMTR1: GCR1-GFP-2</t>
  </si>
  <si>
    <t>pMTR1:rSlTOE1B-GFP × pMTR1: GCR1-GFP-16</t>
  </si>
  <si>
    <t>pMTR1:rSlTOE1B-GFP × pMTR1: GCR1-GFP-5</t>
  </si>
  <si>
    <t>pMTR1:rSlTOE1B-GFP × pMTR1: GCR1-GFP-10</t>
  </si>
  <si>
    <t>Figure 5b</t>
  </si>
  <si>
    <t>Figure 5c</t>
  </si>
  <si>
    <t>Biological replicates</t>
  </si>
  <si>
    <t>LUC/REN(×10)</t>
  </si>
  <si>
    <t>P-value</t>
  </si>
  <si>
    <r>
      <rPr>
        <i/>
        <sz val="10"/>
        <color theme="1"/>
        <rFont val="Times New Roman"/>
        <charset val="134"/>
      </rPr>
      <t>pGCR1</t>
    </r>
    <r>
      <rPr>
        <i/>
        <sz val="10"/>
        <color theme="1"/>
        <rFont val="宋体"/>
        <charset val="134"/>
      </rPr>
      <t>：</t>
    </r>
    <r>
      <rPr>
        <i/>
        <sz val="10"/>
        <color theme="1"/>
        <rFont val="Times New Roman"/>
        <charset val="134"/>
      </rPr>
      <t>LUC</t>
    </r>
  </si>
  <si>
    <t>GFP</t>
  </si>
  <si>
    <t>GCR1</t>
  </si>
  <si>
    <t>GCR1+rSlTOE1B</t>
  </si>
  <si>
    <t>GCR1+rSlTOE1BΔEAR</t>
  </si>
  <si>
    <r>
      <rPr>
        <i/>
        <sz val="10"/>
        <color theme="1"/>
        <rFont val="Times New Roman"/>
        <charset val="134"/>
      </rPr>
      <t>pGCR2</t>
    </r>
    <r>
      <rPr>
        <i/>
        <sz val="10"/>
        <color theme="1"/>
        <rFont val="宋体"/>
        <charset val="134"/>
      </rPr>
      <t>：</t>
    </r>
    <r>
      <rPr>
        <i/>
        <sz val="10"/>
        <color theme="1"/>
        <rFont val="Times New Roman"/>
        <charset val="134"/>
      </rPr>
      <t>LUC</t>
    </r>
  </si>
  <si>
    <t>GCR2</t>
  </si>
  <si>
    <t>GCR2+rSlTOE1B</t>
  </si>
  <si>
    <t>GCR2+rSlTOE1BΔEAR</t>
  </si>
  <si>
    <r>
      <rPr>
        <sz val="11"/>
        <color theme="1"/>
        <rFont val="Times New Roman"/>
        <charset val="134"/>
      </rPr>
      <t>Figure 6b</t>
    </r>
    <r>
      <rPr>
        <sz val="11"/>
        <color theme="1"/>
        <rFont val="等线"/>
        <charset val="134"/>
      </rPr>
      <t>，</t>
    </r>
    <r>
      <rPr>
        <sz val="11"/>
        <color theme="1"/>
        <rFont val="Times New Roman"/>
        <charset val="134"/>
      </rPr>
      <t>6c</t>
    </r>
  </si>
  <si>
    <t>Figure 6b</t>
  </si>
  <si>
    <t>Figure 6c</t>
  </si>
  <si>
    <t>CHIP-Q</t>
  </si>
  <si>
    <t>Anti IgG</t>
  </si>
  <si>
    <t>AVE.</t>
  </si>
  <si>
    <t>Anti GFP</t>
  </si>
  <si>
    <t>pGCR1-1</t>
  </si>
  <si>
    <t>pGCR1-2</t>
  </si>
  <si>
    <t>Figure 7b, 7c, 7f, 7g</t>
  </si>
  <si>
    <t>Figure 7b</t>
  </si>
  <si>
    <r>
      <rPr>
        <i/>
        <sz val="11"/>
        <color theme="1"/>
        <rFont val="Times New Roman"/>
        <charset val="134"/>
      </rPr>
      <t>cr-gcr</t>
    </r>
    <r>
      <rPr>
        <sz val="11"/>
        <color theme="1"/>
        <rFont val="Times New Roman"/>
        <charset val="134"/>
      </rPr>
      <t xml:space="preserve"> &amp; LFS</t>
    </r>
  </si>
  <si>
    <r>
      <rPr>
        <i/>
        <sz val="11"/>
        <color theme="1"/>
        <rFont val="Times New Roman"/>
        <charset val="134"/>
      </rPr>
      <t xml:space="preserve">cr-gcr &amp; </t>
    </r>
    <r>
      <rPr>
        <sz val="11"/>
        <color theme="1"/>
        <rFont val="Times New Roman"/>
        <charset val="134"/>
      </rPr>
      <t>HD9</t>
    </r>
  </si>
  <si>
    <r>
      <rPr>
        <i/>
        <sz val="11"/>
        <color theme="1"/>
        <rFont val="Times New Roman"/>
        <charset val="134"/>
      </rPr>
      <t xml:space="preserve">pMTR1: GCR1-GFP &amp; </t>
    </r>
    <r>
      <rPr>
        <sz val="11"/>
        <color theme="1"/>
        <rFont val="Times New Roman"/>
        <charset val="134"/>
      </rPr>
      <t>LFS</t>
    </r>
  </si>
  <si>
    <r>
      <rPr>
        <i/>
        <sz val="11"/>
        <color theme="1"/>
        <rFont val="Times New Roman"/>
        <charset val="134"/>
      </rPr>
      <t xml:space="preserve">pMTR1: GCR1-GFP &amp; </t>
    </r>
    <r>
      <rPr>
        <sz val="11"/>
        <color theme="1"/>
        <rFont val="Times New Roman"/>
        <charset val="134"/>
      </rPr>
      <t>HD9</t>
    </r>
  </si>
  <si>
    <t>Figure 7c</t>
  </si>
  <si>
    <t>LUC/REN</t>
  </si>
  <si>
    <r>
      <rPr>
        <i/>
        <sz val="10"/>
        <color theme="1"/>
        <rFont val="Times New Roman"/>
        <charset val="134"/>
      </rPr>
      <t>pLFS</t>
    </r>
    <r>
      <rPr>
        <i/>
        <sz val="10"/>
        <color theme="1"/>
        <rFont val="宋体"/>
        <charset val="134"/>
      </rPr>
      <t>：</t>
    </r>
    <r>
      <rPr>
        <i/>
        <sz val="10"/>
        <color theme="1"/>
        <rFont val="Times New Roman"/>
        <charset val="134"/>
      </rPr>
      <t>LUC</t>
    </r>
  </si>
  <si>
    <t>GCR1mMYB</t>
  </si>
  <si>
    <t>GCR2mMYB</t>
  </si>
  <si>
    <t>Figure 7f</t>
  </si>
  <si>
    <t>pLFS-2</t>
  </si>
  <si>
    <t>pLFS-5</t>
  </si>
  <si>
    <t>Figure 7g</t>
  </si>
  <si>
    <t>Figure 8b</t>
  </si>
  <si>
    <t>cr-lfs</t>
  </si>
  <si>
    <t>cr-gcr1/2/lfs</t>
  </si>
  <si>
    <t>Figure 9a, 9c</t>
  </si>
  <si>
    <t>Figure 9a</t>
  </si>
  <si>
    <t>Figure 9c</t>
  </si>
  <si>
    <r>
      <rPr>
        <b/>
        <i/>
        <sz val="10"/>
        <color theme="1"/>
        <rFont val="Times New Roman"/>
        <charset val="134"/>
      </rPr>
      <t>pLFS</t>
    </r>
    <r>
      <rPr>
        <b/>
        <i/>
        <sz val="10"/>
        <color theme="1"/>
        <rFont val="宋体"/>
        <charset val="134"/>
      </rPr>
      <t>：</t>
    </r>
    <r>
      <rPr>
        <b/>
        <i/>
        <sz val="10"/>
        <color theme="1"/>
        <rFont val="Times New Roman"/>
        <charset val="134"/>
      </rPr>
      <t>LUC</t>
    </r>
  </si>
  <si>
    <t>GCR1+TPL2</t>
  </si>
  <si>
    <t>GCR1ΔEAR+TPL2</t>
  </si>
  <si>
    <t>GCR2+TPL2</t>
  </si>
  <si>
    <t>GCR2ΔEAR+TPL2</t>
  </si>
  <si>
    <t>Supplementary Figure 1b</t>
  </si>
  <si>
    <t>Fig. S1b</t>
  </si>
  <si>
    <t>S. Pennellii</t>
  </si>
  <si>
    <t>AC</t>
  </si>
  <si>
    <t>Supplementary Figure 4a,4b</t>
  </si>
  <si>
    <t>Supplementary Figure 4a</t>
  </si>
  <si>
    <t>(mm)</t>
  </si>
  <si>
    <t>The length of type I trichomes (DGT)</t>
  </si>
  <si>
    <t>Supplementary Figure 4b</t>
  </si>
  <si>
    <t>Cell number of type I trichomes (DGT)</t>
  </si>
  <si>
    <t>Supplementary Figure 5a</t>
  </si>
  <si>
    <t xml:space="preserve">pGCR1: NLS-Staygold </t>
  </si>
  <si>
    <t>NGT-AC</t>
  </si>
  <si>
    <t>NGT-BC</t>
  </si>
  <si>
    <t>GT-AC</t>
  </si>
  <si>
    <t>GT-BC</t>
  </si>
  <si>
    <t>Supplementary Figure 6b, 6e</t>
  </si>
  <si>
    <t>Fig. S6b</t>
  </si>
  <si>
    <r>
      <rPr>
        <i/>
        <sz val="11"/>
        <color theme="1"/>
        <rFont val="Times New Roman"/>
        <charset val="134"/>
      </rPr>
      <t xml:space="preserve">pMTR1:GCR1 </t>
    </r>
    <r>
      <rPr>
        <sz val="11"/>
        <color theme="1"/>
        <rFont val="Times New Roman"/>
        <charset val="134"/>
      </rPr>
      <t>&amp;  GCR1</t>
    </r>
  </si>
  <si>
    <t>pMTR1:GCR1-8</t>
  </si>
  <si>
    <t>pMTR1:GCR1-23</t>
  </si>
  <si>
    <t>pMTR1:GCR1-19</t>
  </si>
  <si>
    <t>pMTR1:GCR1-10</t>
  </si>
  <si>
    <t>Fig. S6e</t>
  </si>
  <si>
    <r>
      <rPr>
        <i/>
        <sz val="11"/>
        <color theme="1"/>
        <rFont val="Times New Roman"/>
        <charset val="134"/>
      </rPr>
      <t>pMTR1:GCR2</t>
    </r>
    <r>
      <rPr>
        <sz val="11"/>
        <color theme="1"/>
        <rFont val="Times New Roman"/>
        <charset val="134"/>
      </rPr>
      <t xml:space="preserve"> &amp;  GCR2</t>
    </r>
  </si>
  <si>
    <t>pMTR1:GCR2-26-1</t>
  </si>
  <si>
    <t>pMTR1:GCR2-26-2</t>
  </si>
  <si>
    <t>pMTR1:GCR2-28-1</t>
  </si>
  <si>
    <t>pMTR1:GCR2-28-2</t>
  </si>
  <si>
    <t>pMTR1:GCR2-28-3</t>
  </si>
  <si>
    <t>Supplementary Figure 8d</t>
  </si>
  <si>
    <t>Supplementary Figure 11c</t>
  </si>
  <si>
    <t>Fig. S11c</t>
  </si>
  <si>
    <t>cr-sltoe1b/gcr1</t>
  </si>
  <si>
    <t>Supplementary Figure 12a, 12b, 12c</t>
  </si>
  <si>
    <t>Fig. S12a</t>
  </si>
  <si>
    <t>pMTR1:rSlTOE1B-GFP &amp;  GCR1</t>
  </si>
  <si>
    <t>pMTR1:rSlTOE1B-GFP &amp;  GCR2</t>
  </si>
  <si>
    <t>Fig. S12b</t>
  </si>
  <si>
    <r>
      <rPr>
        <i/>
        <sz val="11"/>
        <color theme="1"/>
        <rFont val="Times New Roman"/>
        <charset val="134"/>
      </rPr>
      <t xml:space="preserve">cr-gcr1/2 </t>
    </r>
    <r>
      <rPr>
        <sz val="11"/>
        <color theme="1"/>
        <rFont val="Times New Roman"/>
        <charset val="134"/>
      </rPr>
      <t>&amp;GCR1</t>
    </r>
  </si>
  <si>
    <r>
      <rPr>
        <i/>
        <sz val="11"/>
        <color theme="1"/>
        <rFont val="Times New Roman"/>
        <charset val="134"/>
      </rPr>
      <t xml:space="preserve">cr-gcr1/2 </t>
    </r>
    <r>
      <rPr>
        <sz val="11"/>
        <color theme="1"/>
        <rFont val="Times New Roman"/>
        <charset val="134"/>
      </rPr>
      <t>&amp;GCR2</t>
    </r>
  </si>
  <si>
    <t>cr-gcr1/2-20-3</t>
  </si>
  <si>
    <t>cr-gcr1/2-20-10</t>
  </si>
  <si>
    <t>cr-gcr1/2-20-14</t>
  </si>
  <si>
    <t>Fig. S12c</t>
  </si>
  <si>
    <r>
      <rPr>
        <i/>
        <sz val="11"/>
        <color theme="1"/>
        <rFont val="Times New Roman"/>
        <charset val="134"/>
      </rPr>
      <t xml:space="preserve">pMTR:GCR1-GFP </t>
    </r>
    <r>
      <rPr>
        <sz val="11"/>
        <color theme="1"/>
        <rFont val="Times New Roman"/>
        <charset val="134"/>
      </rPr>
      <t>&amp; Endogenous GCR1</t>
    </r>
  </si>
  <si>
    <r>
      <rPr>
        <i/>
        <sz val="11"/>
        <color theme="1"/>
        <rFont val="Times New Roman"/>
        <charset val="134"/>
      </rPr>
      <t>pMTR1:GCR2-GFP</t>
    </r>
    <r>
      <rPr>
        <sz val="11"/>
        <color theme="1"/>
        <rFont val="Times New Roman"/>
        <charset val="134"/>
      </rPr>
      <t xml:space="preserve"> &amp; Endogenous GCR2</t>
    </r>
  </si>
  <si>
    <t>pMTR1:GCR1-GFP-5-6</t>
  </si>
  <si>
    <t>pMTR1:GCR1-GFP-1-8</t>
  </si>
  <si>
    <t>pMTR1:GCR1-GFP-23-11</t>
  </si>
  <si>
    <t>Fig. S12d</t>
  </si>
  <si>
    <t>LUC/REN(×100)</t>
  </si>
  <si>
    <t>rSlTOE1</t>
  </si>
  <si>
    <t>Fig. S12e</t>
  </si>
  <si>
    <t>Supplementary Figure 14b,14e</t>
  </si>
  <si>
    <t>Supplementary Figure 14b</t>
  </si>
  <si>
    <t>Supplementary Figure 14e</t>
  </si>
  <si>
    <t>Supplementary Figure 15c, 15e, 15f</t>
  </si>
  <si>
    <t>Fig. S15c</t>
  </si>
  <si>
    <r>
      <rPr>
        <i/>
        <sz val="11"/>
        <color theme="1"/>
        <rFont val="Times New Roman"/>
        <charset val="134"/>
      </rPr>
      <t>pMTR1:miR156B</t>
    </r>
    <r>
      <rPr>
        <sz val="11"/>
        <color theme="1"/>
        <rFont val="Times New Roman"/>
        <charset val="134"/>
      </rPr>
      <t xml:space="preserve"> &amp; miR156B</t>
    </r>
  </si>
  <si>
    <t>pMTR1:miR156B-3</t>
  </si>
  <si>
    <t>pMTR1:miR156B-9</t>
  </si>
  <si>
    <t>pMTR1:miR156B-20</t>
  </si>
  <si>
    <t>Fig. S15e</t>
  </si>
  <si>
    <t>35S:miR156B</t>
  </si>
  <si>
    <t>pMTR1:miR156B</t>
  </si>
  <si>
    <t>Fig. S15f</t>
  </si>
  <si>
    <r>
      <rPr>
        <i/>
        <sz val="11"/>
        <color theme="1"/>
        <rFont val="Times New Roman"/>
        <charset val="134"/>
      </rPr>
      <t>35S:miR156B</t>
    </r>
    <r>
      <rPr>
        <sz val="11"/>
        <color theme="1"/>
        <rFont val="Times New Roman"/>
        <charset val="134"/>
      </rPr>
      <t xml:space="preserve"> &amp; SlTOE1B</t>
    </r>
  </si>
  <si>
    <r>
      <rPr>
        <i/>
        <sz val="11"/>
        <color theme="1"/>
        <rFont val="Times New Roman"/>
        <charset val="134"/>
      </rPr>
      <t>35S:miR156B</t>
    </r>
    <r>
      <rPr>
        <sz val="11"/>
        <color theme="1"/>
        <rFont val="Times New Roman"/>
        <charset val="134"/>
      </rPr>
      <t xml:space="preserve"> &amp; GCR1</t>
    </r>
  </si>
  <si>
    <r>
      <rPr>
        <i/>
        <sz val="11"/>
        <color theme="1"/>
        <rFont val="Times New Roman"/>
        <charset val="134"/>
      </rPr>
      <t>35S:miR156B</t>
    </r>
    <r>
      <rPr>
        <sz val="11"/>
        <color theme="1"/>
        <rFont val="Times New Roman"/>
        <charset val="134"/>
      </rPr>
      <t xml:space="preserve"> &amp; GCR2</t>
    </r>
  </si>
  <si>
    <t>35S: miR156B-1</t>
  </si>
  <si>
    <t>35S: miR156B-2</t>
  </si>
  <si>
    <t>35S: miR156B-4</t>
  </si>
  <si>
    <t>Supplementary Figure 16a, 16b</t>
  </si>
  <si>
    <t>Fig. S16a</t>
  </si>
  <si>
    <r>
      <rPr>
        <i/>
        <sz val="11"/>
        <color theme="1"/>
        <rFont val="Times New Roman"/>
        <charset val="134"/>
      </rPr>
      <t xml:space="preserve">35S:miR156B </t>
    </r>
    <r>
      <rPr>
        <sz val="11"/>
        <color theme="1"/>
        <rFont val="Times New Roman"/>
        <charset val="134"/>
      </rPr>
      <t>×</t>
    </r>
    <r>
      <rPr>
        <i/>
        <sz val="11"/>
        <color theme="1"/>
        <rFont val="Times New Roman"/>
        <charset val="134"/>
      </rPr>
      <t xml:space="preserve"> pMTR1:GCR1-GFP</t>
    </r>
    <r>
      <rPr>
        <sz val="11"/>
        <color theme="1"/>
        <rFont val="Times New Roman"/>
        <charset val="134"/>
      </rPr>
      <t xml:space="preserve"> &amp; GCR1</t>
    </r>
  </si>
  <si>
    <r>
      <rPr>
        <i/>
        <sz val="11"/>
        <color theme="1"/>
        <rFont val="Times New Roman"/>
        <charset val="134"/>
      </rPr>
      <t xml:space="preserve">35S:miR156B </t>
    </r>
    <r>
      <rPr>
        <sz val="11"/>
        <color theme="1"/>
        <rFont val="Times New Roman"/>
        <charset val="134"/>
      </rPr>
      <t>×</t>
    </r>
    <r>
      <rPr>
        <i/>
        <sz val="11"/>
        <color theme="1"/>
        <rFont val="Times New Roman"/>
        <charset val="134"/>
      </rPr>
      <t xml:space="preserve"> pMTR1:GCR1-GFP</t>
    </r>
    <r>
      <rPr>
        <sz val="11"/>
        <color theme="1"/>
        <rFont val="Times New Roman"/>
        <charset val="134"/>
      </rPr>
      <t xml:space="preserve"> &amp; miR156B</t>
    </r>
  </si>
  <si>
    <t>35S: miR156B × pMTR1: GCR1-GFP-2</t>
  </si>
  <si>
    <t>35S: miR156B × pMTR1: GCR1-GFP-6</t>
  </si>
  <si>
    <t>35S: miR156B × pMTR1: GCR1-GFP-4</t>
  </si>
  <si>
    <t>35S: miR156B × pMTR1: GCR1-GFP-5</t>
  </si>
  <si>
    <t>Fig. S16b</t>
  </si>
  <si>
    <t>35S:miR156</t>
  </si>
  <si>
    <t>Supplementary Figure 17d, 17e</t>
  </si>
  <si>
    <t>Fig. S17d</t>
  </si>
  <si>
    <r>
      <rPr>
        <i/>
        <sz val="11"/>
        <color theme="1"/>
        <rFont val="Times New Roman"/>
        <charset val="134"/>
      </rPr>
      <t>pMTR1:GCR1</t>
    </r>
    <r>
      <rPr>
        <sz val="11"/>
        <color theme="1"/>
        <rFont val="Times New Roman"/>
        <charset val="134"/>
      </rPr>
      <t xml:space="preserve"> &amp;  GCR1</t>
    </r>
  </si>
  <si>
    <r>
      <rPr>
        <i/>
        <sz val="11"/>
        <color theme="1"/>
        <rFont val="Times New Roman"/>
        <charset val="134"/>
      </rPr>
      <t>pMTR1:GCR1</t>
    </r>
    <r>
      <rPr>
        <sz val="11"/>
        <color theme="1"/>
        <rFont val="Times New Roman"/>
        <charset val="134"/>
      </rPr>
      <t xml:space="preserve"> &amp; LFS</t>
    </r>
  </si>
  <si>
    <t>pMTR1:GCR1-1</t>
  </si>
  <si>
    <t>pMTR1:GCR1-2</t>
  </si>
  <si>
    <t>pMTR1:GCR1-3</t>
  </si>
  <si>
    <t>pMTR1:GCR1-4</t>
  </si>
  <si>
    <t>pMTR1:GCR1-5</t>
  </si>
  <si>
    <t>pMTR1:GCR1-6</t>
  </si>
  <si>
    <t>Fig. S17e</t>
  </si>
  <si>
    <r>
      <rPr>
        <i/>
        <sz val="11"/>
        <color theme="1"/>
        <rFont val="Times New Roman"/>
        <charset val="134"/>
      </rPr>
      <t>cr-gcr1/2</t>
    </r>
    <r>
      <rPr>
        <sz val="11"/>
        <color theme="1"/>
        <rFont val="Times New Roman"/>
        <charset val="134"/>
      </rPr>
      <t xml:space="preserve"> &amp; LFS</t>
    </r>
  </si>
  <si>
    <t>cr-gcr1/2-2</t>
  </si>
  <si>
    <t>cr-gcr1/2-1</t>
  </si>
  <si>
    <t>cr-gcr1/2-3</t>
  </si>
  <si>
    <t>Supplementary Figure 18c</t>
  </si>
  <si>
    <t>Supplementary Figure 20</t>
  </si>
  <si>
    <r>
      <rPr>
        <i/>
        <sz val="10"/>
        <color theme="1"/>
        <rFont val="Times New Roman"/>
        <charset val="134"/>
      </rPr>
      <t>pSlTOE1B</t>
    </r>
    <r>
      <rPr>
        <i/>
        <sz val="10"/>
        <color theme="1"/>
        <rFont val="宋体"/>
        <charset val="134"/>
      </rPr>
      <t>：</t>
    </r>
    <r>
      <rPr>
        <i/>
        <sz val="10"/>
        <color theme="1"/>
        <rFont val="Times New Roman"/>
        <charset val="134"/>
      </rPr>
      <t>LUC</t>
    </r>
  </si>
  <si>
    <t>LFS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</si>
</sst>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0_ "/>
    <numFmt numFmtId="178" formatCode="0.00_);[Red]\(0.00\)"/>
    <numFmt numFmtId="179" formatCode="#,##0.00_ "/>
  </numFmts>
  <fonts count="33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i/>
      <sz val="10"/>
      <color theme="1"/>
      <name val="Times New Roman"/>
      <charset val="134"/>
    </font>
    <font>
      <sz val="10"/>
      <name val="Times New Roman"/>
      <charset val="134"/>
    </font>
    <font>
      <sz val="10"/>
      <name val="Arial"/>
      <charset val="134"/>
    </font>
    <font>
      <b/>
      <sz val="11"/>
      <color theme="1"/>
      <name val="Times New Roman"/>
      <charset val="134"/>
    </font>
    <font>
      <sz val="11"/>
      <name val="Times New Roman"/>
      <charset val="134"/>
    </font>
    <font>
      <i/>
      <sz val="11"/>
      <color theme="1"/>
      <name val="Times New Roman"/>
      <charset val="134"/>
    </font>
    <font>
      <b/>
      <sz val="11"/>
      <color theme="1"/>
      <name val="等线"/>
      <charset val="134"/>
      <scheme val="minor"/>
    </font>
    <font>
      <b/>
      <i/>
      <sz val="10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8.25"/>
      <name val="Microsoft Sans Serif"/>
      <charset val="134"/>
    </font>
    <font>
      <i/>
      <sz val="10"/>
      <color theme="1"/>
      <name val="宋体"/>
      <charset val="134"/>
    </font>
    <font>
      <b/>
      <i/>
      <sz val="10"/>
      <color theme="1"/>
      <name val="宋体"/>
      <charset val="134"/>
    </font>
    <font>
      <sz val="11"/>
      <color theme="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6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/>
      <top style="hair">
        <color auto="1"/>
      </top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5" applyNumberFormat="0" applyFill="0" applyAlignment="0" applyProtection="0">
      <alignment vertical="center"/>
    </xf>
    <xf numFmtId="0" fontId="16" fillId="0" borderId="55" applyNumberFormat="0" applyFill="0" applyAlignment="0" applyProtection="0">
      <alignment vertical="center"/>
    </xf>
    <xf numFmtId="0" fontId="17" fillId="0" borderId="5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7" applyNumberFormat="0" applyAlignment="0" applyProtection="0">
      <alignment vertical="center"/>
    </xf>
    <xf numFmtId="0" fontId="19" fillId="4" borderId="58" applyNumberFormat="0" applyAlignment="0" applyProtection="0">
      <alignment vertical="center"/>
    </xf>
    <xf numFmtId="0" fontId="20" fillId="4" borderId="57" applyNumberFormat="0" applyAlignment="0" applyProtection="0">
      <alignment vertical="center"/>
    </xf>
    <xf numFmtId="0" fontId="21" fillId="5" borderId="59" applyNumberFormat="0" applyAlignment="0" applyProtection="0">
      <alignment vertical="center"/>
    </xf>
    <xf numFmtId="0" fontId="22" fillId="0" borderId="60" applyNumberFormat="0" applyFill="0" applyAlignment="0" applyProtection="0">
      <alignment vertical="center"/>
    </xf>
    <xf numFmtId="0" fontId="23" fillId="0" borderId="6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top"/>
      <protection locked="0"/>
    </xf>
  </cellStyleXfs>
  <cellXfs count="288">
    <xf numFmtId="0" fontId="0" fillId="0" borderId="0" xfId="0">
      <alignment vertical="center"/>
    </xf>
    <xf numFmtId="0" fontId="1" fillId="0" borderId="0" xfId="0" applyFont="1">
      <alignment vertical="center"/>
    </xf>
    <xf numFmtId="176" fontId="1" fillId="0" borderId="0" xfId="0" applyNumberFormat="1" applyFont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176" fontId="1" fillId="0" borderId="5" xfId="0" applyNumberFormat="1" applyFont="1" applyBorder="1" applyAlignment="1">
      <alignment horizontal="center" vertical="center"/>
    </xf>
    <xf numFmtId="176" fontId="1" fillId="0" borderId="6" xfId="0" applyNumberFormat="1" applyFont="1" applyBorder="1" applyAlignment="1">
      <alignment horizontal="center" vertical="center"/>
    </xf>
    <xf numFmtId="177" fontId="3" fillId="0" borderId="7" xfId="0" applyNumberFormat="1" applyFont="1" applyBorder="1" applyAlignment="1"/>
    <xf numFmtId="177" fontId="3" fillId="0" borderId="8" xfId="0" applyNumberFormat="1" applyFont="1" applyBorder="1" applyAlignment="1"/>
    <xf numFmtId="177" fontId="3" fillId="0" borderId="9" xfId="0" applyNumberFormat="1" applyFont="1" applyBorder="1" applyAlignment="1"/>
    <xf numFmtId="176" fontId="1" fillId="0" borderId="10" xfId="0" applyNumberFormat="1" applyFont="1" applyBorder="1" applyAlignment="1">
      <alignment horizontal="center" vertical="center"/>
    </xf>
    <xf numFmtId="176" fontId="1" fillId="0" borderId="11" xfId="0" applyNumberFormat="1" applyFont="1" applyBorder="1" applyAlignment="1">
      <alignment horizontal="center" vertical="center"/>
    </xf>
    <xf numFmtId="176" fontId="1" fillId="0" borderId="12" xfId="0" applyNumberFormat="1" applyFont="1" applyBorder="1" applyAlignment="1">
      <alignment horizontal="center" vertical="center"/>
    </xf>
    <xf numFmtId="177" fontId="3" fillId="0" borderId="13" xfId="0" applyNumberFormat="1" applyFont="1" applyBorder="1" applyAlignment="1"/>
    <xf numFmtId="177" fontId="3" fillId="0" borderId="14" xfId="0" applyNumberFormat="1" applyFont="1" applyBorder="1" applyAlignment="1"/>
    <xf numFmtId="177" fontId="3" fillId="0" borderId="15" xfId="0" applyNumberFormat="1" applyFont="1" applyBorder="1" applyAlignment="1"/>
    <xf numFmtId="0" fontId="4" fillId="0" borderId="0" xfId="0" applyFont="1" applyAlignment="1"/>
    <xf numFmtId="176" fontId="1" fillId="0" borderId="16" xfId="0" applyNumberFormat="1" applyFont="1" applyBorder="1" applyAlignment="1">
      <alignment horizontal="center" vertical="center"/>
    </xf>
    <xf numFmtId="177" fontId="1" fillId="0" borderId="17" xfId="0" applyNumberFormat="1" applyFont="1" applyBorder="1" applyAlignment="1">
      <alignment horizontal="center" vertical="center"/>
    </xf>
    <xf numFmtId="11" fontId="1" fillId="0" borderId="17" xfId="0" applyNumberFormat="1" applyFont="1" applyBorder="1" applyAlignment="1">
      <alignment horizontal="center" vertical="center"/>
    </xf>
    <xf numFmtId="177" fontId="1" fillId="0" borderId="18" xfId="0" applyNumberFormat="1" applyFont="1" applyBorder="1" applyAlignment="1">
      <alignment horizontal="center" vertical="center"/>
    </xf>
    <xf numFmtId="11" fontId="1" fillId="0" borderId="18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78" fontId="1" fillId="0" borderId="1" xfId="0" applyNumberFormat="1" applyFont="1" applyBorder="1" applyAlignment="1">
      <alignment horizontal="center"/>
    </xf>
    <xf numFmtId="178" fontId="1" fillId="0" borderId="3" xfId="0" applyNumberFormat="1" applyFont="1" applyBorder="1" applyAlignment="1">
      <alignment horizontal="center"/>
    </xf>
    <xf numFmtId="178" fontId="1" fillId="0" borderId="2" xfId="0" applyNumberFormat="1" applyFont="1" applyBorder="1" applyAlignment="1">
      <alignment horizontal="center"/>
    </xf>
    <xf numFmtId="178" fontId="1" fillId="0" borderId="0" xfId="0" applyNumberFormat="1" applyFont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178" fontId="6" fillId="0" borderId="1" xfId="0" applyNumberFormat="1" applyFont="1" applyBorder="1" applyAlignment="1">
      <alignment horizontal="center"/>
    </xf>
    <xf numFmtId="178" fontId="6" fillId="0" borderId="19" xfId="0" applyNumberFormat="1" applyFont="1" applyBorder="1" applyAlignment="1">
      <alignment horizontal="center"/>
    </xf>
    <xf numFmtId="178" fontId="6" fillId="0" borderId="20" xfId="0" applyNumberFormat="1" applyFont="1" applyBorder="1" applyAlignment="1">
      <alignment horizontal="center"/>
    </xf>
    <xf numFmtId="178" fontId="1" fillId="0" borderId="16" xfId="0" applyNumberFormat="1" applyFont="1" applyBorder="1" applyAlignment="1">
      <alignment horizontal="center"/>
    </xf>
    <xf numFmtId="178" fontId="1" fillId="0" borderId="7" xfId="0" applyNumberFormat="1" applyFont="1" applyBorder="1" applyAlignment="1">
      <alignment horizontal="center"/>
    </xf>
    <xf numFmtId="178" fontId="6" fillId="0" borderId="21" xfId="49" applyNumberFormat="1" applyFont="1" applyBorder="1" applyAlignment="1" applyProtection="1">
      <alignment horizontal="center" vertical="center"/>
    </xf>
    <xf numFmtId="178" fontId="6" fillId="0" borderId="22" xfId="49" applyNumberFormat="1" applyFont="1" applyBorder="1" applyAlignment="1" applyProtection="1">
      <alignment horizontal="center" vertical="center"/>
    </xf>
    <xf numFmtId="178" fontId="6" fillId="0" borderId="23" xfId="49" applyNumberFormat="1" applyFont="1" applyBorder="1" applyAlignment="1" applyProtection="1">
      <alignment horizontal="center" vertical="center"/>
    </xf>
    <xf numFmtId="178" fontId="1" fillId="0" borderId="24" xfId="0" applyNumberFormat="1" applyFont="1" applyBorder="1" applyAlignment="1">
      <alignment horizontal="center"/>
    </xf>
    <xf numFmtId="178" fontId="6" fillId="0" borderId="17" xfId="0" applyNumberFormat="1" applyFont="1" applyBorder="1" applyAlignment="1" applyProtection="1">
      <alignment horizontal="center" vertical="top"/>
      <protection locked="0"/>
    </xf>
    <xf numFmtId="178" fontId="7" fillId="0" borderId="25" xfId="0" applyNumberFormat="1" applyFont="1" applyBorder="1" applyAlignment="1">
      <alignment horizontal="center"/>
    </xf>
    <xf numFmtId="178" fontId="6" fillId="0" borderId="26" xfId="0" applyNumberFormat="1" applyFont="1" applyBorder="1" applyAlignment="1" applyProtection="1">
      <alignment horizontal="center" vertical="top"/>
      <protection locked="0"/>
    </xf>
    <xf numFmtId="178" fontId="1" fillId="0" borderId="27" xfId="0" applyNumberFormat="1" applyFont="1" applyBorder="1" applyAlignment="1">
      <alignment horizontal="center"/>
    </xf>
    <xf numFmtId="178" fontId="1" fillId="0" borderId="28" xfId="0" applyNumberFormat="1" applyFont="1" applyBorder="1" applyAlignment="1">
      <alignment horizontal="center"/>
    </xf>
    <xf numFmtId="178" fontId="1" fillId="0" borderId="29" xfId="0" applyNumberFormat="1" applyFont="1" applyBorder="1" applyAlignment="1">
      <alignment horizontal="center"/>
    </xf>
    <xf numFmtId="178" fontId="6" fillId="0" borderId="24" xfId="0" applyNumberFormat="1" applyFont="1" applyBorder="1" applyAlignment="1" applyProtection="1">
      <alignment horizontal="center" vertical="top"/>
      <protection locked="0"/>
    </xf>
    <xf numFmtId="178" fontId="7" fillId="0" borderId="30" xfId="0" applyNumberFormat="1" applyFont="1" applyBorder="1" applyAlignment="1">
      <alignment horizontal="center"/>
    </xf>
    <xf numFmtId="178" fontId="6" fillId="0" borderId="31" xfId="0" applyNumberFormat="1" applyFont="1" applyBorder="1" applyAlignment="1" applyProtection="1">
      <alignment horizontal="center" vertical="top"/>
      <protection locked="0"/>
    </xf>
    <xf numFmtId="178" fontId="6" fillId="0" borderId="32" xfId="0" applyNumberFormat="1" applyFont="1" applyBorder="1" applyAlignment="1" applyProtection="1">
      <alignment horizontal="center" vertical="top"/>
      <protection locked="0"/>
    </xf>
    <xf numFmtId="178" fontId="6" fillId="0" borderId="33" xfId="0" applyNumberFormat="1" applyFont="1" applyBorder="1" applyAlignment="1" applyProtection="1">
      <alignment horizontal="center" vertical="top"/>
      <protection locked="0"/>
    </xf>
    <xf numFmtId="178" fontId="6" fillId="0" borderId="25" xfId="0" applyNumberFormat="1" applyFont="1" applyBorder="1" applyAlignment="1" applyProtection="1">
      <alignment horizontal="center" vertical="top"/>
      <protection locked="0"/>
    </xf>
    <xf numFmtId="178" fontId="6" fillId="0" borderId="31" xfId="49" applyNumberFormat="1" applyFont="1" applyBorder="1" applyAlignment="1" applyProtection="1">
      <alignment horizontal="center" vertical="center"/>
    </xf>
    <xf numFmtId="178" fontId="6" fillId="0" borderId="32" xfId="49" applyNumberFormat="1" applyFont="1" applyBorder="1" applyAlignment="1" applyProtection="1">
      <alignment horizontal="center" vertical="center"/>
    </xf>
    <xf numFmtId="178" fontId="6" fillId="0" borderId="0" xfId="49" applyNumberFormat="1" applyFont="1" applyAlignment="1" applyProtection="1">
      <alignment horizontal="center" vertical="center"/>
    </xf>
    <xf numFmtId="178" fontId="1" fillId="0" borderId="25" xfId="0" applyNumberFormat="1" applyFont="1" applyBorder="1" applyAlignment="1">
      <alignment horizontal="center"/>
    </xf>
    <xf numFmtId="178" fontId="6" fillId="0" borderId="34" xfId="0" applyNumberFormat="1" applyFont="1" applyBorder="1" applyAlignment="1" applyProtection="1">
      <alignment horizontal="center" vertical="top"/>
      <protection locked="0"/>
    </xf>
    <xf numFmtId="178" fontId="1" fillId="0" borderId="35" xfId="0" applyNumberFormat="1" applyFont="1" applyBorder="1" applyAlignment="1">
      <alignment horizontal="center"/>
    </xf>
    <xf numFmtId="178" fontId="1" fillId="0" borderId="36" xfId="0" applyNumberFormat="1" applyFont="1" applyBorder="1" applyAlignment="1">
      <alignment horizontal="center"/>
    </xf>
    <xf numFmtId="178" fontId="7" fillId="0" borderId="29" xfId="0" applyNumberFormat="1" applyFont="1" applyBorder="1" applyAlignment="1">
      <alignment horizontal="center"/>
    </xf>
    <xf numFmtId="178" fontId="7" fillId="0" borderId="18" xfId="0" applyNumberFormat="1" applyFont="1" applyBorder="1" applyAlignment="1">
      <alignment horizontal="center"/>
    </xf>
    <xf numFmtId="178" fontId="1" fillId="0" borderId="11" xfId="0" applyNumberFormat="1" applyFont="1" applyBorder="1" applyAlignment="1">
      <alignment horizontal="center" vertical="center"/>
    </xf>
    <xf numFmtId="178" fontId="1" fillId="0" borderId="37" xfId="0" applyNumberFormat="1" applyFont="1" applyBorder="1" applyAlignment="1">
      <alignment horizontal="center" vertical="center"/>
    </xf>
    <xf numFmtId="178" fontId="1" fillId="0" borderId="10" xfId="0" applyNumberFormat="1" applyFont="1" applyBorder="1" applyAlignment="1">
      <alignment horizontal="center" vertical="center"/>
    </xf>
    <xf numFmtId="178" fontId="1" fillId="0" borderId="18" xfId="0" applyNumberFormat="1" applyFont="1" applyBorder="1" applyAlignment="1">
      <alignment horizontal="center" vertical="center"/>
    </xf>
    <xf numFmtId="178" fontId="5" fillId="0" borderId="0" xfId="0" applyNumberFormat="1" applyFont="1" applyAlignment="1">
      <alignment horizontal="center" vertical="center"/>
    </xf>
    <xf numFmtId="178" fontId="1" fillId="0" borderId="8" xfId="0" applyNumberFormat="1" applyFont="1" applyBorder="1" applyAlignment="1">
      <alignment horizontal="center"/>
    </xf>
    <xf numFmtId="178" fontId="1" fillId="0" borderId="9" xfId="0" applyNumberFormat="1" applyFont="1" applyBorder="1" applyAlignment="1">
      <alignment horizontal="center"/>
    </xf>
    <xf numFmtId="178" fontId="6" fillId="0" borderId="38" xfId="49" applyNumberFormat="1" applyFont="1" applyBorder="1" applyAlignment="1" applyProtection="1">
      <alignment horizontal="center" vertical="center"/>
    </xf>
    <xf numFmtId="178" fontId="6" fillId="0" borderId="39" xfId="49" applyNumberFormat="1" applyFont="1" applyBorder="1" applyAlignment="1" applyProtection="1">
      <alignment horizontal="center" vertical="center"/>
    </xf>
    <xf numFmtId="178" fontId="6" fillId="0" borderId="40" xfId="49" applyNumberFormat="1" applyFont="1" applyBorder="1" applyAlignment="1" applyProtection="1">
      <alignment horizontal="center" vertical="center"/>
    </xf>
    <xf numFmtId="178" fontId="1" fillId="0" borderId="18" xfId="0" applyNumberFormat="1" applyFont="1" applyBorder="1" applyAlignment="1">
      <alignment horizontal="center"/>
    </xf>
    <xf numFmtId="178" fontId="6" fillId="0" borderId="18" xfId="0" applyNumberFormat="1" applyFont="1" applyBorder="1" applyAlignment="1" applyProtection="1">
      <alignment horizontal="center" vertical="top"/>
      <protection locked="0"/>
    </xf>
    <xf numFmtId="0" fontId="7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2" xfId="0" applyFont="1" applyBorder="1" applyAlignment="1">
      <alignment horizontal="center"/>
    </xf>
    <xf numFmtId="0" fontId="7" fillId="0" borderId="4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4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178" fontId="1" fillId="0" borderId="38" xfId="0" applyNumberFormat="1" applyFont="1" applyBorder="1" applyAlignment="1">
      <alignment horizontal="center"/>
    </xf>
    <xf numFmtId="178" fontId="1" fillId="0" borderId="39" xfId="0" applyNumberFormat="1" applyFont="1" applyBorder="1" applyAlignment="1">
      <alignment horizontal="center"/>
    </xf>
    <xf numFmtId="178" fontId="1" fillId="0" borderId="40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76" fontId="1" fillId="0" borderId="21" xfId="0" applyNumberFormat="1" applyFont="1" applyBorder="1" applyAlignment="1">
      <alignment horizontal="center" vertical="center"/>
    </xf>
    <xf numFmtId="176" fontId="1" fillId="0" borderId="43" xfId="0" applyNumberFormat="1" applyFont="1" applyBorder="1" applyAlignment="1">
      <alignment horizontal="center" vertical="center"/>
    </xf>
    <xf numFmtId="176" fontId="1" fillId="0" borderId="31" xfId="0" applyNumberFormat="1" applyFont="1" applyBorder="1" applyAlignment="1">
      <alignment horizontal="center" vertical="center"/>
    </xf>
    <xf numFmtId="176" fontId="1" fillId="0" borderId="32" xfId="0" applyNumberFormat="1" applyFont="1" applyBorder="1" applyAlignment="1">
      <alignment horizontal="center" vertical="center"/>
    </xf>
    <xf numFmtId="176" fontId="1" fillId="0" borderId="38" xfId="0" applyNumberFormat="1" applyFont="1" applyBorder="1" applyAlignment="1">
      <alignment horizontal="center" vertical="center"/>
    </xf>
    <xf numFmtId="176" fontId="1" fillId="0" borderId="39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178" fontId="1" fillId="0" borderId="41" xfId="0" applyNumberFormat="1" applyFont="1" applyBorder="1" applyAlignment="1">
      <alignment horizontal="center"/>
    </xf>
    <xf numFmtId="178" fontId="1" fillId="0" borderId="0" xfId="0" applyNumberFormat="1" applyFont="1" applyAlignment="1">
      <alignment horizontal="center"/>
    </xf>
    <xf numFmtId="178" fontId="1" fillId="0" borderId="42" xfId="0" applyNumberFormat="1" applyFont="1" applyBorder="1" applyAlignment="1">
      <alignment horizontal="center"/>
    </xf>
    <xf numFmtId="178" fontId="7" fillId="0" borderId="41" xfId="0" applyNumberFormat="1" applyFont="1" applyBorder="1" applyAlignment="1">
      <alignment horizontal="center"/>
    </xf>
    <xf numFmtId="178" fontId="7" fillId="0" borderId="0" xfId="0" applyNumberFormat="1" applyFont="1" applyAlignment="1">
      <alignment horizontal="center"/>
    </xf>
    <xf numFmtId="178" fontId="7" fillId="0" borderId="42" xfId="0" applyNumberFormat="1" applyFont="1" applyBorder="1" applyAlignment="1">
      <alignment horizontal="center"/>
    </xf>
    <xf numFmtId="178" fontId="7" fillId="0" borderId="13" xfId="0" applyNumberFormat="1" applyFont="1" applyBorder="1" applyAlignment="1">
      <alignment horizontal="center"/>
    </xf>
    <xf numFmtId="178" fontId="7" fillId="0" borderId="14" xfId="0" applyNumberFormat="1" applyFont="1" applyBorder="1" applyAlignment="1">
      <alignment horizontal="center"/>
    </xf>
    <xf numFmtId="178" fontId="7" fillId="0" borderId="15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176" fontId="1" fillId="0" borderId="44" xfId="0" applyNumberFormat="1" applyFont="1" applyBorder="1" applyAlignment="1">
      <alignment horizontal="center" vertical="center"/>
    </xf>
    <xf numFmtId="176" fontId="1" fillId="0" borderId="33" xfId="0" applyNumberFormat="1" applyFont="1" applyBorder="1" applyAlignment="1">
      <alignment horizontal="center" vertical="center"/>
    </xf>
    <xf numFmtId="176" fontId="1" fillId="0" borderId="40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178" fontId="6" fillId="0" borderId="36" xfId="49" applyNumberFormat="1" applyFont="1" applyBorder="1" applyAlignment="1" applyProtection="1">
      <alignment horizontal="center" vertical="center"/>
    </xf>
    <xf numFmtId="0" fontId="8" fillId="0" borderId="0" xfId="0" applyFont="1">
      <alignment vertical="center"/>
    </xf>
    <xf numFmtId="178" fontId="7" fillId="0" borderId="1" xfId="0" applyNumberFormat="1" applyFont="1" applyBorder="1" applyAlignment="1">
      <alignment horizontal="center"/>
    </xf>
    <xf numFmtId="176" fontId="1" fillId="0" borderId="3" xfId="0" applyNumberFormat="1" applyFont="1" applyBorder="1" applyAlignment="1">
      <alignment horizontal="center" vertical="center"/>
    </xf>
    <xf numFmtId="176" fontId="1" fillId="0" borderId="4" xfId="0" applyNumberFormat="1" applyFont="1" applyBorder="1" applyAlignment="1">
      <alignment horizontal="center" vertical="center"/>
    </xf>
    <xf numFmtId="177" fontId="1" fillId="0" borderId="7" xfId="0" applyNumberFormat="1" applyFont="1" applyBorder="1" applyAlignment="1">
      <alignment horizontal="center" vertical="center"/>
    </xf>
    <xf numFmtId="177" fontId="1" fillId="0" borderId="8" xfId="0" applyNumberFormat="1" applyFont="1" applyBorder="1" applyAlignment="1">
      <alignment horizontal="center" vertical="center"/>
    </xf>
    <xf numFmtId="177" fontId="1" fillId="0" borderId="9" xfId="0" applyNumberFormat="1" applyFont="1" applyBorder="1" applyAlignment="1">
      <alignment horizontal="center" vertical="center"/>
    </xf>
    <xf numFmtId="176" fontId="1" fillId="0" borderId="24" xfId="0" applyNumberFormat="1" applyFont="1" applyBorder="1" applyAlignment="1">
      <alignment horizontal="center" vertical="center"/>
    </xf>
    <xf numFmtId="176" fontId="1" fillId="0" borderId="45" xfId="0" applyNumberFormat="1" applyFont="1" applyBorder="1" applyAlignment="1">
      <alignment horizontal="center" vertical="center"/>
    </xf>
    <xf numFmtId="176" fontId="1" fillId="0" borderId="46" xfId="0" applyNumberFormat="1" applyFont="1" applyBorder="1" applyAlignment="1">
      <alignment horizontal="center" vertical="center"/>
    </xf>
    <xf numFmtId="177" fontId="1" fillId="0" borderId="41" xfId="0" applyNumberFormat="1" applyFont="1" applyBorder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177" fontId="1" fillId="0" borderId="42" xfId="0" applyNumberFormat="1" applyFont="1" applyBorder="1" applyAlignment="1">
      <alignment horizontal="center" vertical="center"/>
    </xf>
    <xf numFmtId="177" fontId="1" fillId="0" borderId="13" xfId="0" applyNumberFormat="1" applyFont="1" applyBorder="1" applyAlignment="1">
      <alignment horizontal="center" vertical="center"/>
    </xf>
    <xf numFmtId="177" fontId="1" fillId="0" borderId="14" xfId="0" applyNumberFormat="1" applyFont="1" applyBorder="1" applyAlignment="1">
      <alignment horizontal="center" vertical="center"/>
    </xf>
    <xf numFmtId="177" fontId="1" fillId="0" borderId="15" xfId="0" applyNumberFormat="1" applyFont="1" applyBorder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177" fontId="1" fillId="0" borderId="13" xfId="0" applyNumberFormat="1" applyFont="1" applyBorder="1">
      <alignment vertical="center"/>
    </xf>
    <xf numFmtId="11" fontId="1" fillId="0" borderId="6" xfId="0" applyNumberFormat="1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177" fontId="1" fillId="0" borderId="25" xfId="0" applyNumberFormat="1" applyFont="1" applyBorder="1" applyAlignment="1">
      <alignment horizontal="center" vertical="center"/>
    </xf>
    <xf numFmtId="11" fontId="1" fillId="0" borderId="46" xfId="0" applyNumberFormat="1" applyFont="1" applyBorder="1" applyAlignment="1">
      <alignment horizontal="center" vertical="center"/>
    </xf>
    <xf numFmtId="11" fontId="1" fillId="0" borderId="25" xfId="0" applyNumberFormat="1" applyFont="1" applyBorder="1" applyAlignment="1">
      <alignment horizontal="center" vertical="center"/>
    </xf>
    <xf numFmtId="11" fontId="1" fillId="0" borderId="12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178" fontId="1" fillId="0" borderId="31" xfId="0" applyNumberFormat="1" applyFont="1" applyBorder="1" applyAlignment="1">
      <alignment horizontal="center"/>
    </xf>
    <xf numFmtId="178" fontId="1" fillId="0" borderId="32" xfId="0" applyNumberFormat="1" applyFont="1" applyBorder="1" applyAlignment="1">
      <alignment horizontal="center"/>
    </xf>
    <xf numFmtId="178" fontId="1" fillId="0" borderId="33" xfId="0" applyNumberFormat="1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14" xfId="0" applyFont="1" applyBorder="1">
      <alignment vertical="center"/>
    </xf>
    <xf numFmtId="0" fontId="1" fillId="0" borderId="16" xfId="0" applyFont="1" applyBorder="1" applyAlignment="1">
      <alignment horizontal="center" vertical="center"/>
    </xf>
    <xf numFmtId="177" fontId="1" fillId="0" borderId="24" xfId="0" applyNumberFormat="1" applyFont="1" applyBorder="1" applyAlignment="1">
      <alignment horizontal="center" vertical="center"/>
    </xf>
    <xf numFmtId="11" fontId="1" fillId="0" borderId="24" xfId="0" applyNumberFormat="1" applyFont="1" applyBorder="1" applyAlignment="1">
      <alignment horizontal="center" vertical="center"/>
    </xf>
    <xf numFmtId="177" fontId="1" fillId="0" borderId="10" xfId="0" applyNumberFormat="1" applyFont="1" applyBorder="1" applyAlignment="1">
      <alignment horizontal="center" vertical="center"/>
    </xf>
    <xf numFmtId="11" fontId="1" fillId="0" borderId="10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176" fontId="1" fillId="0" borderId="14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11" fontId="1" fillId="0" borderId="15" xfId="0" applyNumberFormat="1" applyFont="1" applyBorder="1" applyAlignment="1">
      <alignment horizontal="center" vertical="center"/>
    </xf>
    <xf numFmtId="176" fontId="1" fillId="0" borderId="42" xfId="0" applyNumberFormat="1" applyFont="1" applyBorder="1" applyAlignment="1">
      <alignment horizontal="center" vertical="center"/>
    </xf>
    <xf numFmtId="176" fontId="1" fillId="0" borderId="15" xfId="0" applyNumberFormat="1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5" fillId="0" borderId="0" xfId="0" applyFont="1">
      <alignment vertical="center"/>
    </xf>
    <xf numFmtId="176" fontId="5" fillId="0" borderId="0" xfId="0" applyNumberFormat="1" applyFont="1">
      <alignment vertical="center"/>
    </xf>
    <xf numFmtId="176" fontId="5" fillId="0" borderId="1" xfId="0" applyNumberFormat="1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76" fontId="9" fillId="0" borderId="7" xfId="0" applyNumberFormat="1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176" fontId="5" fillId="0" borderId="6" xfId="0" applyNumberFormat="1" applyFont="1" applyBorder="1" applyAlignment="1">
      <alignment horizontal="center" vertical="center"/>
    </xf>
    <xf numFmtId="177" fontId="5" fillId="0" borderId="47" xfId="0" applyNumberFormat="1" applyFont="1" applyBorder="1" applyAlignment="1">
      <alignment horizontal="center" vertical="center"/>
    </xf>
    <xf numFmtId="177" fontId="5" fillId="0" borderId="43" xfId="0" applyNumberFormat="1" applyFont="1" applyBorder="1" applyAlignment="1">
      <alignment horizontal="center" vertical="center"/>
    </xf>
    <xf numFmtId="176" fontId="5" fillId="0" borderId="41" xfId="0" applyNumberFormat="1" applyFont="1" applyBorder="1" applyAlignment="1">
      <alignment horizontal="center" vertical="center"/>
    </xf>
    <xf numFmtId="176" fontId="5" fillId="0" borderId="30" xfId="0" applyNumberFormat="1" applyFont="1" applyBorder="1" applyAlignment="1">
      <alignment horizontal="center" vertical="center"/>
    </xf>
    <xf numFmtId="176" fontId="5" fillId="0" borderId="48" xfId="0" applyNumberFormat="1" applyFont="1" applyBorder="1" applyAlignment="1">
      <alignment horizontal="center" vertical="center"/>
    </xf>
    <xf numFmtId="177" fontId="5" fillId="0" borderId="26" xfId="0" applyNumberFormat="1" applyFont="1" applyBorder="1" applyAlignment="1">
      <alignment horizontal="center" vertical="center"/>
    </xf>
    <xf numFmtId="177" fontId="5" fillId="0" borderId="32" xfId="0" applyNumberFormat="1" applyFont="1" applyBorder="1" applyAlignment="1">
      <alignment horizontal="center" vertical="center"/>
    </xf>
    <xf numFmtId="176" fontId="5" fillId="0" borderId="42" xfId="0" applyNumberFormat="1" applyFont="1" applyBorder="1" applyAlignment="1">
      <alignment horizontal="center" vertical="center"/>
    </xf>
    <xf numFmtId="176" fontId="5" fillId="0" borderId="13" xfId="0" applyNumberFormat="1" applyFont="1" applyBorder="1" applyAlignment="1">
      <alignment horizontal="center" vertical="center"/>
    </xf>
    <xf numFmtId="176" fontId="5" fillId="0" borderId="15" xfId="0" applyNumberFormat="1" applyFont="1" applyBorder="1" applyAlignment="1">
      <alignment horizontal="center" vertical="center"/>
    </xf>
    <xf numFmtId="177" fontId="5" fillId="0" borderId="49" xfId="0" applyNumberFormat="1" applyFont="1" applyBorder="1" applyAlignment="1">
      <alignment horizontal="center" vertical="center"/>
    </xf>
    <xf numFmtId="177" fontId="5" fillId="0" borderId="39" xfId="0" applyNumberFormat="1" applyFont="1" applyBorder="1" applyAlignment="1">
      <alignment horizontal="center" vertical="center"/>
    </xf>
    <xf numFmtId="177" fontId="5" fillId="0" borderId="8" xfId="0" applyNumberFormat="1" applyFont="1" applyBorder="1" applyAlignment="1">
      <alignment horizontal="center" vertical="center"/>
    </xf>
    <xf numFmtId="177" fontId="5" fillId="0" borderId="0" xfId="0" applyNumberFormat="1" applyFont="1" applyAlignment="1">
      <alignment horizontal="center" vertical="center"/>
    </xf>
    <xf numFmtId="177" fontId="5" fillId="0" borderId="14" xfId="0" applyNumberFormat="1" applyFont="1" applyBorder="1" applyAlignment="1">
      <alignment horizontal="center" vertical="center"/>
    </xf>
    <xf numFmtId="176" fontId="5" fillId="0" borderId="16" xfId="0" applyNumberFormat="1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177" fontId="5" fillId="0" borderId="50" xfId="0" applyNumberFormat="1" applyFont="1" applyBorder="1" applyAlignment="1">
      <alignment horizontal="center" vertical="center"/>
    </xf>
    <xf numFmtId="177" fontId="5" fillId="0" borderId="17" xfId="0" applyNumberFormat="1" applyFont="1" applyBorder="1" applyAlignment="1">
      <alignment horizontal="center" vertical="center"/>
    </xf>
    <xf numFmtId="11" fontId="5" fillId="0" borderId="6" xfId="0" applyNumberFormat="1" applyFont="1" applyBorder="1" applyAlignment="1">
      <alignment horizontal="center" vertical="center"/>
    </xf>
    <xf numFmtId="177" fontId="5" fillId="0" borderId="51" xfId="0" applyNumberFormat="1" applyFont="1" applyBorder="1" applyAlignment="1">
      <alignment horizontal="center" vertical="center"/>
    </xf>
    <xf numFmtId="177" fontId="5" fillId="0" borderId="25" xfId="0" applyNumberFormat="1" applyFont="1" applyBorder="1" applyAlignment="1">
      <alignment horizontal="center" vertical="center"/>
    </xf>
    <xf numFmtId="11" fontId="5" fillId="0" borderId="46" xfId="0" applyNumberFormat="1" applyFont="1" applyBorder="1" applyAlignment="1">
      <alignment horizontal="center" vertical="center"/>
    </xf>
    <xf numFmtId="177" fontId="5" fillId="0" borderId="52" xfId="0" applyNumberFormat="1" applyFont="1" applyBorder="1" applyAlignment="1">
      <alignment horizontal="center" vertical="center"/>
    </xf>
    <xf numFmtId="177" fontId="5" fillId="0" borderId="18" xfId="0" applyNumberFormat="1" applyFont="1" applyBorder="1" applyAlignment="1">
      <alignment horizontal="center" vertical="center"/>
    </xf>
    <xf numFmtId="11" fontId="5" fillId="0" borderId="1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9" fontId="6" fillId="0" borderId="21" xfId="49" applyNumberFormat="1" applyFont="1" applyBorder="1" applyAlignment="1" applyProtection="1">
      <alignment horizontal="center" vertical="center"/>
    </xf>
    <xf numFmtId="179" fontId="6" fillId="0" borderId="22" xfId="49" applyNumberFormat="1" applyFont="1" applyBorder="1" applyAlignment="1" applyProtection="1">
      <alignment horizontal="center" vertical="center"/>
    </xf>
    <xf numFmtId="179" fontId="6" fillId="0" borderId="23" xfId="49" applyNumberFormat="1" applyFont="1" applyBorder="1" applyAlignment="1" applyProtection="1">
      <alignment horizontal="center" vertical="center"/>
    </xf>
    <xf numFmtId="179" fontId="1" fillId="0" borderId="24" xfId="0" applyNumberFormat="1" applyFont="1" applyBorder="1" applyAlignment="1">
      <alignment horizontal="center"/>
    </xf>
    <xf numFmtId="179" fontId="6" fillId="0" borderId="17" xfId="0" applyNumberFormat="1" applyFont="1" applyBorder="1" applyAlignment="1" applyProtection="1">
      <alignment horizontal="center" vertical="top"/>
      <protection locked="0"/>
    </xf>
    <xf numFmtId="179" fontId="6" fillId="0" borderId="26" xfId="0" applyNumberFormat="1" applyFont="1" applyBorder="1" applyAlignment="1" applyProtection="1">
      <alignment horizontal="center" vertical="top"/>
      <protection locked="0"/>
    </xf>
    <xf numFmtId="179" fontId="1" fillId="0" borderId="27" xfId="0" applyNumberFormat="1" applyFont="1" applyBorder="1" applyAlignment="1">
      <alignment horizontal="center"/>
    </xf>
    <xf numFmtId="179" fontId="1" fillId="0" borderId="28" xfId="0" applyNumberFormat="1" applyFont="1" applyBorder="1" applyAlignment="1">
      <alignment horizontal="center"/>
    </xf>
    <xf numFmtId="179" fontId="1" fillId="0" borderId="29" xfId="0" applyNumberFormat="1" applyFont="1" applyBorder="1" applyAlignment="1">
      <alignment horizontal="center"/>
    </xf>
    <xf numFmtId="179" fontId="6" fillId="0" borderId="24" xfId="0" applyNumberFormat="1" applyFont="1" applyBorder="1" applyAlignment="1" applyProtection="1">
      <alignment horizontal="center" vertical="top"/>
      <protection locked="0"/>
    </xf>
    <xf numFmtId="179" fontId="6" fillId="0" borderId="31" xfId="0" applyNumberFormat="1" applyFont="1" applyBorder="1" applyAlignment="1" applyProtection="1">
      <alignment horizontal="center" vertical="top"/>
      <protection locked="0"/>
    </xf>
    <xf numFmtId="179" fontId="6" fillId="0" borderId="32" xfId="0" applyNumberFormat="1" applyFont="1" applyBorder="1" applyAlignment="1" applyProtection="1">
      <alignment horizontal="center" vertical="top"/>
      <protection locked="0"/>
    </xf>
    <xf numFmtId="179" fontId="6" fillId="0" borderId="33" xfId="0" applyNumberFormat="1" applyFont="1" applyBorder="1" applyAlignment="1" applyProtection="1">
      <alignment horizontal="center" vertical="top"/>
      <protection locked="0"/>
    </xf>
    <xf numFmtId="179" fontId="6" fillId="0" borderId="29" xfId="0" applyNumberFormat="1" applyFont="1" applyBorder="1" applyAlignment="1">
      <alignment horizontal="center"/>
    </xf>
    <xf numFmtId="179" fontId="6" fillId="0" borderId="25" xfId="0" applyNumberFormat="1" applyFont="1" applyBorder="1" applyAlignment="1" applyProtection="1">
      <alignment horizontal="center" vertical="top"/>
      <protection locked="0"/>
    </xf>
    <xf numFmtId="179" fontId="6" fillId="0" borderId="38" xfId="49" applyNumberFormat="1" applyFont="1" applyBorder="1" applyAlignment="1" applyProtection="1">
      <alignment horizontal="center" vertical="center"/>
    </xf>
    <xf numFmtId="179" fontId="6" fillId="0" borderId="39" xfId="49" applyNumberFormat="1" applyFont="1" applyBorder="1" applyAlignment="1" applyProtection="1">
      <alignment horizontal="center" vertical="center"/>
    </xf>
    <xf numFmtId="179" fontId="6" fillId="0" borderId="40" xfId="49" applyNumberFormat="1" applyFont="1" applyBorder="1" applyAlignment="1" applyProtection="1">
      <alignment horizontal="center" vertical="center"/>
    </xf>
    <xf numFmtId="179" fontId="6" fillId="0" borderId="18" xfId="0" applyNumberFormat="1" applyFont="1" applyBorder="1" applyAlignment="1" applyProtection="1">
      <alignment horizontal="center" vertical="top"/>
      <protection locked="0"/>
    </xf>
    <xf numFmtId="176" fontId="1" fillId="0" borderId="0" xfId="0" applyNumberFormat="1" applyFont="1">
      <alignment vertical="center"/>
    </xf>
    <xf numFmtId="177" fontId="1" fillId="0" borderId="21" xfId="0" applyNumberFormat="1" applyFont="1" applyBorder="1" applyAlignment="1">
      <alignment horizontal="center" vertical="center"/>
    </xf>
    <xf numFmtId="177" fontId="1" fillId="0" borderId="43" xfId="0" applyNumberFormat="1" applyFont="1" applyBorder="1" applyAlignment="1">
      <alignment horizontal="center" vertical="center"/>
    </xf>
    <xf numFmtId="177" fontId="1" fillId="0" borderId="44" xfId="0" applyNumberFormat="1" applyFont="1" applyBorder="1" applyAlignment="1">
      <alignment horizontal="center" vertical="center"/>
    </xf>
    <xf numFmtId="177" fontId="1" fillId="0" borderId="31" xfId="0" applyNumberFormat="1" applyFont="1" applyBorder="1" applyAlignment="1">
      <alignment horizontal="center" vertical="center"/>
    </xf>
    <xf numFmtId="177" fontId="1" fillId="0" borderId="32" xfId="0" applyNumberFormat="1" applyFont="1" applyBorder="1" applyAlignment="1">
      <alignment horizontal="center" vertical="center"/>
    </xf>
    <xf numFmtId="177" fontId="1" fillId="0" borderId="33" xfId="0" applyNumberFormat="1" applyFont="1" applyBorder="1" applyAlignment="1">
      <alignment horizontal="center" vertical="center"/>
    </xf>
    <xf numFmtId="177" fontId="1" fillId="0" borderId="38" xfId="0" applyNumberFormat="1" applyFont="1" applyBorder="1" applyAlignment="1">
      <alignment horizontal="center" vertical="center"/>
    </xf>
    <xf numFmtId="177" fontId="1" fillId="0" borderId="39" xfId="0" applyNumberFormat="1" applyFont="1" applyBorder="1" applyAlignment="1">
      <alignment horizontal="center" vertical="center"/>
    </xf>
    <xf numFmtId="177" fontId="1" fillId="0" borderId="40" xfId="0" applyNumberFormat="1" applyFont="1" applyBorder="1" applyAlignment="1">
      <alignment horizontal="center" vertical="center"/>
    </xf>
    <xf numFmtId="177" fontId="1" fillId="0" borderId="41" xfId="0" applyNumberFormat="1" applyFont="1" applyBorder="1">
      <alignment vertical="center"/>
    </xf>
    <xf numFmtId="177" fontId="1" fillId="0" borderId="0" xfId="0" applyNumberFormat="1" applyFont="1">
      <alignment vertical="center"/>
    </xf>
    <xf numFmtId="177" fontId="1" fillId="0" borderId="42" xfId="0" applyNumberFormat="1" applyFont="1" applyBorder="1">
      <alignment vertical="center"/>
    </xf>
    <xf numFmtId="177" fontId="1" fillId="0" borderId="24" xfId="0" applyNumberFormat="1" applyFont="1" applyBorder="1">
      <alignment vertical="center"/>
    </xf>
    <xf numFmtId="177" fontId="1" fillId="0" borderId="14" xfId="0" applyNumberFormat="1" applyFont="1" applyBorder="1">
      <alignment vertical="center"/>
    </xf>
    <xf numFmtId="177" fontId="1" fillId="0" borderId="15" xfId="0" applyNumberFormat="1" applyFont="1" applyBorder="1">
      <alignment vertical="center"/>
    </xf>
    <xf numFmtId="177" fontId="1" fillId="0" borderId="10" xfId="0" applyNumberFormat="1" applyFont="1" applyBorder="1">
      <alignment vertical="center"/>
    </xf>
    <xf numFmtId="176" fontId="1" fillId="0" borderId="9" xfId="0" applyNumberFormat="1" applyFont="1" applyBorder="1" applyAlignment="1">
      <alignment horizontal="center" vertical="center"/>
    </xf>
    <xf numFmtId="11" fontId="1" fillId="0" borderId="42" xfId="0" applyNumberFormat="1" applyFont="1" applyBorder="1">
      <alignment vertical="center"/>
    </xf>
    <xf numFmtId="11" fontId="1" fillId="0" borderId="15" xfId="0" applyNumberFormat="1" applyFont="1" applyBorder="1">
      <alignment vertical="center"/>
    </xf>
    <xf numFmtId="11" fontId="1" fillId="0" borderId="42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7" fillId="0" borderId="7" xfId="0" applyFont="1" applyBorder="1" applyAlignment="1">
      <alignment horizontal="center"/>
    </xf>
    <xf numFmtId="178" fontId="6" fillId="0" borderId="42" xfId="49" applyNumberFormat="1" applyFont="1" applyBorder="1" applyAlignment="1" applyProtection="1">
      <alignment horizontal="center" vertical="center"/>
    </xf>
    <xf numFmtId="176" fontId="1" fillId="0" borderId="47" xfId="0" applyNumberFormat="1" applyFont="1" applyBorder="1" applyAlignment="1">
      <alignment horizontal="center" vertical="center"/>
    </xf>
    <xf numFmtId="177" fontId="1" fillId="0" borderId="50" xfId="0" applyNumberFormat="1" applyFont="1" applyBorder="1" applyAlignment="1">
      <alignment horizontal="center" vertical="center"/>
    </xf>
    <xf numFmtId="176" fontId="1" fillId="0" borderId="26" xfId="0" applyNumberFormat="1" applyFont="1" applyBorder="1" applyAlignment="1">
      <alignment horizontal="center" vertical="center"/>
    </xf>
    <xf numFmtId="177" fontId="1" fillId="0" borderId="51" xfId="0" applyNumberFormat="1" applyFont="1" applyBorder="1" applyAlignment="1">
      <alignment horizontal="center" vertical="center"/>
    </xf>
    <xf numFmtId="176" fontId="1" fillId="0" borderId="49" xfId="0" applyNumberFormat="1" applyFont="1" applyBorder="1" applyAlignment="1">
      <alignment horizontal="center" vertical="center"/>
    </xf>
    <xf numFmtId="177" fontId="1" fillId="0" borderId="52" xfId="0" applyNumberFormat="1" applyFont="1" applyBorder="1" applyAlignment="1">
      <alignment horizontal="center" vertical="center"/>
    </xf>
    <xf numFmtId="11" fontId="1" fillId="0" borderId="0" xfId="0" applyNumberFormat="1" applyFont="1" applyAlignment="1">
      <alignment horizontal="center" vertical="center"/>
    </xf>
    <xf numFmtId="176" fontId="1" fillId="0" borderId="17" xfId="0" applyNumberFormat="1" applyFont="1" applyBorder="1" applyAlignment="1">
      <alignment horizontal="center" vertical="center"/>
    </xf>
    <xf numFmtId="176" fontId="1" fillId="0" borderId="25" xfId="0" applyNumberFormat="1" applyFont="1" applyBorder="1" applyAlignment="1">
      <alignment horizontal="center" vertical="center"/>
    </xf>
    <xf numFmtId="176" fontId="1" fillId="0" borderId="29" xfId="0" applyNumberFormat="1" applyFont="1" applyBorder="1" applyAlignment="1">
      <alignment horizontal="center" vertical="center"/>
    </xf>
    <xf numFmtId="178" fontId="1" fillId="0" borderId="53" xfId="0" applyNumberFormat="1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178" fontId="1" fillId="0" borderId="10" xfId="0" applyNumberFormat="1" applyFont="1" applyBorder="1" applyAlignment="1">
      <alignment horizontal="center"/>
    </xf>
    <xf numFmtId="178" fontId="6" fillId="0" borderId="10" xfId="0" applyNumberFormat="1" applyFont="1" applyBorder="1" applyAlignment="1" applyProtection="1">
      <alignment horizontal="center" vertical="top"/>
      <protection locked="0"/>
    </xf>
    <xf numFmtId="0" fontId="1" fillId="0" borderId="0" xfId="0" applyFont="1" applyAlignment="1"/>
    <xf numFmtId="0" fontId="5" fillId="0" borderId="0" xfId="0" applyFont="1" applyAlignment="1">
      <alignment horizontal="center"/>
    </xf>
    <xf numFmtId="0" fontId="1" fillId="0" borderId="21" xfId="0" applyFont="1" applyBorder="1" applyAlignment="1">
      <alignment horizontal="center"/>
    </xf>
    <xf numFmtId="178" fontId="1" fillId="0" borderId="43" xfId="0" applyNumberFormat="1" applyFont="1" applyBorder="1" applyAlignment="1">
      <alignment horizontal="center"/>
    </xf>
    <xf numFmtId="178" fontId="1" fillId="0" borderId="43" xfId="0" applyNumberFormat="1" applyFont="1" applyBorder="1" applyAlignment="1">
      <alignment horizontal="center" vertical="center"/>
    </xf>
    <xf numFmtId="0" fontId="1" fillId="0" borderId="31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178" fontId="1" fillId="0" borderId="39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178" fontId="1" fillId="0" borderId="52" xfId="0" applyNumberFormat="1" applyFont="1" applyBorder="1" applyAlignment="1">
      <alignment horizontal="center" vertical="center"/>
    </xf>
    <xf numFmtId="178" fontId="1" fillId="0" borderId="50" xfId="0" applyNumberFormat="1" applyFont="1" applyBorder="1" applyAlignment="1">
      <alignment horizontal="center" vertical="center"/>
    </xf>
    <xf numFmtId="178" fontId="1" fillId="0" borderId="44" xfId="0" applyNumberFormat="1" applyFont="1" applyBorder="1" applyAlignment="1">
      <alignment horizontal="center" vertical="center"/>
    </xf>
    <xf numFmtId="178" fontId="1" fillId="0" borderId="32" xfId="0" applyNumberFormat="1" applyFont="1" applyBorder="1" applyAlignment="1">
      <alignment horizontal="center" vertical="center"/>
    </xf>
    <xf numFmtId="178" fontId="1" fillId="0" borderId="33" xfId="0" applyNumberFormat="1" applyFont="1" applyBorder="1" applyAlignment="1">
      <alignment horizontal="center" vertical="center"/>
    </xf>
    <xf numFmtId="178" fontId="1" fillId="0" borderId="40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6" Type="http://schemas.openxmlformats.org/officeDocument/2006/relationships/sheetMetadata" Target="metadata.xml"/><Relationship Id="rId25" Type="http://schemas.openxmlformats.org/officeDocument/2006/relationships/sharedStrings" Target="sharedStrings.xml"/><Relationship Id="rId24" Type="http://schemas.openxmlformats.org/officeDocument/2006/relationships/styles" Target="styles.xml"/><Relationship Id="rId23" Type="http://schemas.openxmlformats.org/officeDocument/2006/relationships/theme" Target="theme/theme1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jpeg"/><Relationship Id="rId1" Type="http://schemas.openxmlformats.org/officeDocument/2006/relationships/image" Target="../media/image6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78740</xdr:colOff>
      <xdr:row>1</xdr:row>
      <xdr:rowOff>69215</xdr:rowOff>
    </xdr:from>
    <xdr:to>
      <xdr:col>9</xdr:col>
      <xdr:colOff>147320</xdr:colOff>
      <xdr:row>39</xdr:row>
      <xdr:rowOff>21590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rcRect l="15214" r="3882"/>
        <a:stretch>
          <a:fillRect/>
        </a:stretch>
      </xdr:blipFill>
      <xdr:spPr>
        <a:xfrm>
          <a:off x="764540" y="259715"/>
          <a:ext cx="5554980" cy="7191375"/>
        </a:xfrm>
        <a:prstGeom prst="rect">
          <a:avLst/>
        </a:prstGeom>
        <a:noFill/>
        <a:ln w="12700" cmpd="sng">
          <a:solidFill>
            <a:schemeClr val="tx1"/>
          </a:solidFill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56515</xdr:colOff>
      <xdr:row>2</xdr:row>
      <xdr:rowOff>126365</xdr:rowOff>
    </xdr:from>
    <xdr:to>
      <xdr:col>5</xdr:col>
      <xdr:colOff>420893</xdr:colOff>
      <xdr:row>43</xdr:row>
      <xdr:rowOff>111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rcRect r="6823"/>
        <a:stretch>
          <a:fillRect/>
        </a:stretch>
      </xdr:blipFill>
      <xdr:spPr>
        <a:xfrm>
          <a:off x="742315" y="516890"/>
          <a:ext cx="4309110" cy="7693660"/>
        </a:xfrm>
        <a:prstGeom prst="rect">
          <a:avLst/>
        </a:prstGeom>
        <a:noFill/>
        <a:ln w="12700">
          <a:solidFill>
            <a:sysClr val="windowText" lastClr="000000"/>
          </a:solidFill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77470</xdr:colOff>
      <xdr:row>27</xdr:row>
      <xdr:rowOff>37465</xdr:rowOff>
    </xdr:from>
    <xdr:to>
      <xdr:col>5</xdr:col>
      <xdr:colOff>422662</xdr:colOff>
      <xdr:row>66</xdr:row>
      <xdr:rowOff>61565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rcRect r="5531"/>
        <a:stretch>
          <a:fillRect/>
        </a:stretch>
      </xdr:blipFill>
      <xdr:spPr>
        <a:xfrm>
          <a:off x="796925" y="5247640"/>
          <a:ext cx="4349750" cy="7452995"/>
        </a:xfrm>
        <a:prstGeom prst="rect">
          <a:avLst/>
        </a:prstGeom>
        <a:noFill/>
        <a:ln w="12700">
          <a:solidFill>
            <a:sysClr val="windowText" lastClr="000000"/>
          </a:solidFill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8890</xdr:colOff>
      <xdr:row>3</xdr:row>
      <xdr:rowOff>125730</xdr:rowOff>
    </xdr:from>
    <xdr:to>
      <xdr:col>9</xdr:col>
      <xdr:colOff>170815</xdr:colOff>
      <xdr:row>45</xdr:row>
      <xdr:rowOff>12700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06145" y="678180"/>
          <a:ext cx="5648325" cy="7535545"/>
        </a:xfrm>
        <a:prstGeom prst="rect">
          <a:avLst/>
        </a:prstGeom>
        <a:noFill/>
        <a:ln w="12700">
          <a:solidFill>
            <a:sysClr val="windowText" lastClr="000000"/>
          </a:solidFill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92710</xdr:colOff>
      <xdr:row>1</xdr:row>
      <xdr:rowOff>59055</xdr:rowOff>
    </xdr:from>
    <xdr:to>
      <xdr:col>6</xdr:col>
      <xdr:colOff>128270</xdr:colOff>
      <xdr:row>28</xdr:row>
      <xdr:rowOff>1905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rcRect l="3949" r="8217"/>
        <a:stretch>
          <a:fillRect/>
        </a:stretch>
      </xdr:blipFill>
      <xdr:spPr>
        <a:xfrm>
          <a:off x="778510" y="249555"/>
          <a:ext cx="3464560" cy="5086350"/>
        </a:xfrm>
        <a:prstGeom prst="rect">
          <a:avLst/>
        </a:prstGeom>
        <a:noFill/>
        <a:ln w="12700">
          <a:solidFill>
            <a:schemeClr val="tx1"/>
          </a:solidFill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45720</xdr:colOff>
      <xdr:row>2</xdr:row>
      <xdr:rowOff>59690</xdr:rowOff>
    </xdr:from>
    <xdr:to>
      <xdr:col>5</xdr:col>
      <xdr:colOff>274320</xdr:colOff>
      <xdr:row>30</xdr:row>
      <xdr:rowOff>40640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1520" y="421640"/>
          <a:ext cx="2971800" cy="5048250"/>
        </a:xfrm>
        <a:prstGeom prst="rect">
          <a:avLst/>
        </a:prstGeom>
        <a:noFill/>
        <a:ln w="12700">
          <a:solidFill>
            <a:schemeClr val="tx1"/>
          </a:solidFill>
        </a:ln>
      </xdr:spPr>
    </xdr:pic>
    <xdr:clientData/>
  </xdr:twoCellAnchor>
  <xdr:twoCellAnchor editAs="oneCell">
    <xdr:from>
      <xdr:col>7</xdr:col>
      <xdr:colOff>76835</xdr:colOff>
      <xdr:row>2</xdr:row>
      <xdr:rowOff>57785</xdr:rowOff>
    </xdr:from>
    <xdr:to>
      <xdr:col>15</xdr:col>
      <xdr:colOff>603885</xdr:colOff>
      <xdr:row>22</xdr:row>
      <xdr:rowOff>124460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rcRect l="5456"/>
        <a:stretch>
          <a:fillRect/>
        </a:stretch>
      </xdr:blipFill>
      <xdr:spPr>
        <a:xfrm>
          <a:off x="4877435" y="419735"/>
          <a:ext cx="6013450" cy="3686175"/>
        </a:xfrm>
        <a:prstGeom prst="rect">
          <a:avLst/>
        </a:prstGeom>
        <a:noFill/>
        <a:ln w="12700">
          <a:solidFill>
            <a:schemeClr val="tx1"/>
          </a:solidFill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142875</xdr:rowOff>
    </xdr:from>
    <xdr:to>
      <xdr:col>10</xdr:col>
      <xdr:colOff>85725</xdr:colOff>
      <xdr:row>27</xdr:row>
      <xdr:rowOff>47625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rcRect r="905"/>
        <a:stretch>
          <a:fillRect/>
        </a:stretch>
      </xdr:blipFill>
      <xdr:spPr>
        <a:xfrm>
          <a:off x="685800" y="323850"/>
          <a:ext cx="6257925" cy="4610100"/>
        </a:xfrm>
        <a:prstGeom prst="rect">
          <a:avLst/>
        </a:prstGeom>
        <a:noFill/>
        <a:ln w="12700">
          <a:solidFill>
            <a:sysClr val="windowText" lastClr="00000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1"/>
  <sheetViews>
    <sheetView workbookViewId="0">
      <selection activeCell="D2" sqref="D2"/>
    </sheetView>
  </sheetViews>
  <sheetFormatPr defaultColWidth="8.775" defaultRowHeight="15"/>
  <cols>
    <col min="1" max="1" width="11.6666666666667" style="25" customWidth="1"/>
    <col min="2" max="16384" width="8.775" style="25"/>
  </cols>
  <sheetData>
    <row r="1" spans="1:1">
      <c r="A1" s="81" t="s">
        <v>0</v>
      </c>
    </row>
    <row r="2" spans="2:2">
      <c r="B2" s="26"/>
    </row>
    <row r="3" ht="15.75" spans="2:20">
      <c r="B3" s="25" t="s">
        <v>1</v>
      </c>
      <c r="C3" s="121" t="s">
        <v>2</v>
      </c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104"/>
    </row>
    <row r="4" spans="2:20">
      <c r="B4" s="274" t="s">
        <v>3</v>
      </c>
      <c r="C4" s="275">
        <v>75.8333333333333</v>
      </c>
      <c r="D4" s="275">
        <v>77.8761061946903</v>
      </c>
      <c r="E4" s="275">
        <v>74.390243902439</v>
      </c>
      <c r="F4" s="275">
        <v>75</v>
      </c>
      <c r="G4" s="276">
        <v>76.8421052631579</v>
      </c>
      <c r="H4" s="276">
        <v>75.7894736842105</v>
      </c>
      <c r="I4" s="276">
        <v>80.3571428571429</v>
      </c>
      <c r="J4" s="276">
        <v>77.6699029126214</v>
      </c>
      <c r="K4" s="276">
        <v>79.646017699115</v>
      </c>
      <c r="L4" s="276">
        <v>75.2577319587629</v>
      </c>
      <c r="M4" s="276">
        <v>77.3109243697479</v>
      </c>
      <c r="N4" s="276">
        <v>82.8828828828829</v>
      </c>
      <c r="O4" s="276">
        <v>82.2033898305085</v>
      </c>
      <c r="P4" s="276">
        <v>73.1481481481482</v>
      </c>
      <c r="Q4" s="276">
        <v>70.1923076923077</v>
      </c>
      <c r="R4" s="276">
        <v>75.9259259259259</v>
      </c>
      <c r="S4" s="276">
        <v>73.1481481481482</v>
      </c>
      <c r="T4" s="284">
        <v>78</v>
      </c>
    </row>
    <row r="5" spans="2:20">
      <c r="B5" s="277" t="s">
        <v>4</v>
      </c>
      <c r="C5" s="157">
        <v>0</v>
      </c>
      <c r="D5" s="157">
        <v>0</v>
      </c>
      <c r="E5" s="157">
        <v>0</v>
      </c>
      <c r="F5" s="157">
        <v>0</v>
      </c>
      <c r="G5" s="157">
        <v>0</v>
      </c>
      <c r="H5" s="157">
        <v>0</v>
      </c>
      <c r="I5" s="157">
        <v>0</v>
      </c>
      <c r="J5" s="157">
        <v>0</v>
      </c>
      <c r="K5" s="157">
        <v>0</v>
      </c>
      <c r="L5" s="157">
        <v>0</v>
      </c>
      <c r="M5" s="157">
        <v>0</v>
      </c>
      <c r="N5" s="157">
        <v>0</v>
      </c>
      <c r="O5" s="157">
        <v>0</v>
      </c>
      <c r="P5" s="157">
        <v>0</v>
      </c>
      <c r="Q5" s="285">
        <v>0</v>
      </c>
      <c r="R5" s="285">
        <v>0</v>
      </c>
      <c r="S5" s="285">
        <v>0</v>
      </c>
      <c r="T5" s="286">
        <v>0</v>
      </c>
    </row>
    <row r="6" ht="15.75" spans="2:20">
      <c r="B6" s="278" t="s">
        <v>5</v>
      </c>
      <c r="C6" s="90">
        <v>24.1666666666667</v>
      </c>
      <c r="D6" s="90">
        <v>22.1238938053097</v>
      </c>
      <c r="E6" s="90">
        <v>25.609756097561</v>
      </c>
      <c r="F6" s="90">
        <v>25</v>
      </c>
      <c r="G6" s="279">
        <v>23.1578947368421</v>
      </c>
      <c r="H6" s="279">
        <v>24.2105263157895</v>
      </c>
      <c r="I6" s="279">
        <v>19.6428571428571</v>
      </c>
      <c r="J6" s="279">
        <v>22.3300970873786</v>
      </c>
      <c r="K6" s="279">
        <v>20.353982300885</v>
      </c>
      <c r="L6" s="279">
        <v>24.7422680412371</v>
      </c>
      <c r="M6" s="279">
        <v>22.6890756302521</v>
      </c>
      <c r="N6" s="279">
        <v>17.1171171171171</v>
      </c>
      <c r="O6" s="279">
        <v>17.7966101694915</v>
      </c>
      <c r="P6" s="279">
        <v>26.8518518518519</v>
      </c>
      <c r="Q6" s="279">
        <v>29.8076923076923</v>
      </c>
      <c r="R6" s="279">
        <v>24.0740740740741</v>
      </c>
      <c r="S6" s="279">
        <v>26.8518518518519</v>
      </c>
      <c r="T6" s="287">
        <v>22</v>
      </c>
    </row>
    <row r="7" ht="15.75" spans="2:14"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</row>
    <row r="8" ht="15.75" spans="2:15">
      <c r="B8" s="25" t="s">
        <v>1</v>
      </c>
      <c r="C8" s="74" t="s">
        <v>6</v>
      </c>
      <c r="D8" s="280"/>
      <c r="E8" s="280"/>
      <c r="F8" s="280"/>
      <c r="G8" s="280"/>
      <c r="H8" s="280"/>
      <c r="I8" s="280"/>
      <c r="J8" s="280"/>
      <c r="K8" s="280"/>
      <c r="L8" s="280"/>
      <c r="M8" s="280"/>
      <c r="N8" s="280"/>
      <c r="O8" s="281"/>
    </row>
    <row r="9" spans="2:16">
      <c r="B9" s="274" t="s">
        <v>3</v>
      </c>
      <c r="C9" s="275">
        <v>38.6666666666667</v>
      </c>
      <c r="D9" s="275">
        <v>46.2365591397849</v>
      </c>
      <c r="E9" s="275">
        <v>75</v>
      </c>
      <c r="F9" s="275">
        <v>73.3333333333333</v>
      </c>
      <c r="G9" s="276">
        <v>69.7247706422018</v>
      </c>
      <c r="H9" s="276">
        <v>36.3636363636364</v>
      </c>
      <c r="I9" s="276">
        <v>40</v>
      </c>
      <c r="J9" s="276">
        <v>45.1219512195122</v>
      </c>
      <c r="K9" s="276">
        <v>64.9484536082474</v>
      </c>
      <c r="L9" s="276">
        <v>62.6373626373626</v>
      </c>
      <c r="M9" s="276">
        <v>54.1176470588235</v>
      </c>
      <c r="N9" s="276">
        <v>62.1052631578947</v>
      </c>
      <c r="O9" s="276">
        <v>60.7843137254902</v>
      </c>
      <c r="P9" s="154"/>
    </row>
    <row r="10" spans="2:16">
      <c r="B10" s="277" t="s">
        <v>4</v>
      </c>
      <c r="C10" s="157">
        <v>34.6666666666667</v>
      </c>
      <c r="D10" s="157">
        <v>26.8817204301075</v>
      </c>
      <c r="E10" s="157">
        <v>9.78260869565217</v>
      </c>
      <c r="F10" s="157">
        <v>14.4444444444444</v>
      </c>
      <c r="G10" s="157">
        <v>21.1009174311927</v>
      </c>
      <c r="H10" s="157">
        <v>42.0454545454545</v>
      </c>
      <c r="I10" s="157">
        <v>41.25</v>
      </c>
      <c r="J10" s="157">
        <v>32.9268292682927</v>
      </c>
      <c r="K10" s="157">
        <v>22.680412371134</v>
      </c>
      <c r="L10" s="157">
        <v>20.8791208791209</v>
      </c>
      <c r="M10" s="157">
        <v>31.7647058823529</v>
      </c>
      <c r="N10" s="157">
        <v>25.2631578947368</v>
      </c>
      <c r="O10" s="157">
        <v>22.5490196078431</v>
      </c>
      <c r="P10" s="154"/>
    </row>
    <row r="11" ht="15.75" spans="2:16">
      <c r="B11" s="278" t="s">
        <v>5</v>
      </c>
      <c r="C11" s="90">
        <v>26.6666666666667</v>
      </c>
      <c r="D11" s="90">
        <v>26.8817204301075</v>
      </c>
      <c r="E11" s="90">
        <v>15.2173913043478</v>
      </c>
      <c r="F11" s="90">
        <v>12.2222222222222</v>
      </c>
      <c r="G11" s="279">
        <v>9.1743119266055</v>
      </c>
      <c r="H11" s="279">
        <v>21.5909090909091</v>
      </c>
      <c r="I11" s="279">
        <v>18.75</v>
      </c>
      <c r="J11" s="279">
        <v>21.9512195121951</v>
      </c>
      <c r="K11" s="279">
        <v>12.3711340206186</v>
      </c>
      <c r="L11" s="279">
        <v>16.4835164835165</v>
      </c>
      <c r="M11" s="279">
        <v>14.1176470588235</v>
      </c>
      <c r="N11" s="279">
        <v>12.6315789473684</v>
      </c>
      <c r="O11" s="282">
        <v>16.6666666666667</v>
      </c>
      <c r="P11" s="154"/>
    </row>
    <row r="13" ht="15.75" spans="2:16">
      <c r="B13" s="25" t="s">
        <v>1</v>
      </c>
      <c r="C13" s="74" t="s">
        <v>7</v>
      </c>
      <c r="D13" s="280"/>
      <c r="E13" s="280"/>
      <c r="F13" s="280"/>
      <c r="G13" s="280"/>
      <c r="H13" s="280"/>
      <c r="I13" s="280"/>
      <c r="J13" s="280"/>
      <c r="K13" s="280"/>
      <c r="L13" s="280"/>
      <c r="M13" s="280"/>
      <c r="N13" s="280"/>
      <c r="O13" s="280"/>
      <c r="P13" s="281"/>
    </row>
    <row r="14" spans="2:17">
      <c r="B14" s="274" t="s">
        <v>3</v>
      </c>
      <c r="C14" s="275">
        <v>72.4489795918367</v>
      </c>
      <c r="D14" s="275">
        <v>72.1153846153846</v>
      </c>
      <c r="E14" s="275">
        <v>80</v>
      </c>
      <c r="F14" s="275">
        <v>75.7009345794392</v>
      </c>
      <c r="G14" s="276">
        <v>77</v>
      </c>
      <c r="H14" s="276">
        <v>72.5274725274725</v>
      </c>
      <c r="I14" s="276">
        <v>70.9302325581395</v>
      </c>
      <c r="J14" s="276">
        <v>72.3404255319149</v>
      </c>
      <c r="K14" s="276">
        <v>70.8333333333333</v>
      </c>
      <c r="L14" s="276">
        <v>75.8241758241758</v>
      </c>
      <c r="M14" s="276">
        <v>77.4774774774775</v>
      </c>
      <c r="N14" s="276">
        <v>75.6521739130435</v>
      </c>
      <c r="O14" s="276">
        <v>78.7610619469027</v>
      </c>
      <c r="P14" s="283">
        <v>81.1475409836066</v>
      </c>
      <c r="Q14" s="154"/>
    </row>
    <row r="15" spans="2:17">
      <c r="B15" s="277" t="s">
        <v>4</v>
      </c>
      <c r="C15" s="157">
        <v>0</v>
      </c>
      <c r="D15" s="157">
        <v>0</v>
      </c>
      <c r="E15" s="157">
        <v>0</v>
      </c>
      <c r="F15" s="157">
        <v>0</v>
      </c>
      <c r="G15" s="157">
        <v>0</v>
      </c>
      <c r="H15" s="157">
        <v>0</v>
      </c>
      <c r="I15" s="157">
        <v>0</v>
      </c>
      <c r="J15" s="157">
        <v>0</v>
      </c>
      <c r="K15" s="157">
        <v>0</v>
      </c>
      <c r="L15" s="157">
        <v>0</v>
      </c>
      <c r="M15" s="157">
        <v>0</v>
      </c>
      <c r="N15" s="157">
        <v>0</v>
      </c>
      <c r="O15" s="157">
        <v>0</v>
      </c>
      <c r="P15" s="157">
        <v>0</v>
      </c>
      <c r="Q15" s="154"/>
    </row>
    <row r="16" ht="15.75" spans="2:17">
      <c r="B16" s="278" t="s">
        <v>5</v>
      </c>
      <c r="C16" s="90">
        <v>27.5510204081633</v>
      </c>
      <c r="D16" s="90">
        <v>27.8846153846154</v>
      </c>
      <c r="E16" s="90">
        <v>20</v>
      </c>
      <c r="F16" s="90">
        <v>24.2990654205607</v>
      </c>
      <c r="G16" s="279">
        <v>23</v>
      </c>
      <c r="H16" s="279">
        <v>27.4725274725275</v>
      </c>
      <c r="I16" s="279">
        <v>29.0697674418605</v>
      </c>
      <c r="J16" s="279">
        <v>27.6595744680851</v>
      </c>
      <c r="K16" s="279">
        <v>29.1666666666667</v>
      </c>
      <c r="L16" s="279">
        <v>24.1758241758242</v>
      </c>
      <c r="M16" s="279">
        <v>22.5225225225225</v>
      </c>
      <c r="N16" s="279">
        <v>24.3478260869565</v>
      </c>
      <c r="O16" s="279">
        <v>21.2389380530973</v>
      </c>
      <c r="P16" s="279">
        <v>18.8524590163934</v>
      </c>
      <c r="Q16" s="154"/>
    </row>
    <row r="18" ht="15.75" spans="2:16">
      <c r="B18" s="25" t="s">
        <v>1</v>
      </c>
      <c r="C18" s="74" t="s">
        <v>8</v>
      </c>
      <c r="D18" s="280"/>
      <c r="E18" s="280"/>
      <c r="F18" s="280"/>
      <c r="G18" s="280"/>
      <c r="H18" s="280"/>
      <c r="I18" s="280"/>
      <c r="J18" s="280"/>
      <c r="K18" s="280"/>
      <c r="L18" s="280"/>
      <c r="M18" s="280"/>
      <c r="N18" s="280"/>
      <c r="O18" s="280"/>
      <c r="P18" s="281"/>
    </row>
    <row r="19" spans="2:17">
      <c r="B19" s="274" t="s">
        <v>3</v>
      </c>
      <c r="C19" s="275">
        <v>2.4390243902439</v>
      </c>
      <c r="D19" s="275">
        <v>6.32911392405063</v>
      </c>
      <c r="E19" s="275">
        <v>3.48837209302326</v>
      </c>
      <c r="F19" s="275">
        <v>3.8961038961039</v>
      </c>
      <c r="G19" s="276">
        <v>2.88461538461538</v>
      </c>
      <c r="H19" s="276">
        <v>2.10526315789474</v>
      </c>
      <c r="I19" s="276">
        <v>4.04040404040404</v>
      </c>
      <c r="J19" s="276">
        <v>6.18556701030928</v>
      </c>
      <c r="K19" s="276">
        <v>3.73831775700935</v>
      </c>
      <c r="L19" s="276">
        <v>2.46913580246914</v>
      </c>
      <c r="M19" s="276">
        <v>5.06329113924051</v>
      </c>
      <c r="N19" s="276">
        <v>5.55555555555556</v>
      </c>
      <c r="O19" s="276">
        <v>3.75</v>
      </c>
      <c r="P19" s="276">
        <v>7.95454545454545</v>
      </c>
      <c r="Q19" s="154"/>
    </row>
    <row r="20" spans="2:17">
      <c r="B20" s="277" t="s">
        <v>4</v>
      </c>
      <c r="C20" s="157">
        <v>82.9268292682927</v>
      </c>
      <c r="D20" s="157">
        <v>82.2784810126582</v>
      </c>
      <c r="E20" s="157">
        <v>76.7441860465116</v>
      </c>
      <c r="F20" s="157">
        <v>80.5194805194805</v>
      </c>
      <c r="G20" s="157">
        <v>81.7307692307692</v>
      </c>
      <c r="H20" s="157">
        <v>81.0526315789474</v>
      </c>
      <c r="I20" s="157">
        <v>77.7777777777778</v>
      </c>
      <c r="J20" s="157">
        <v>76.2886597938144</v>
      </c>
      <c r="K20" s="157">
        <v>84.1121495327103</v>
      </c>
      <c r="L20" s="157">
        <v>80.2469135802469</v>
      </c>
      <c r="M20" s="157">
        <v>78.4810126582278</v>
      </c>
      <c r="N20" s="157">
        <v>77.7777777777778</v>
      </c>
      <c r="O20" s="157">
        <v>80</v>
      </c>
      <c r="P20" s="157">
        <v>77.2727272727273</v>
      </c>
      <c r="Q20" s="154"/>
    </row>
    <row r="21" ht="15.75" spans="2:17">
      <c r="B21" s="278" t="s">
        <v>5</v>
      </c>
      <c r="C21" s="90">
        <v>14.6341463414634</v>
      </c>
      <c r="D21" s="90">
        <v>11.3924050632911</v>
      </c>
      <c r="E21" s="90">
        <v>19.7674418604651</v>
      </c>
      <c r="F21" s="90">
        <v>15.5844155844156</v>
      </c>
      <c r="G21" s="279">
        <v>15.3846153846154</v>
      </c>
      <c r="H21" s="279">
        <v>16.8421052631579</v>
      </c>
      <c r="I21" s="279">
        <v>18.1818181818182</v>
      </c>
      <c r="J21" s="279">
        <v>17.5257731958763</v>
      </c>
      <c r="K21" s="279">
        <v>12.1495327102804</v>
      </c>
      <c r="L21" s="279">
        <v>17.2839506172839</v>
      </c>
      <c r="M21" s="279">
        <v>16.4556962025316</v>
      </c>
      <c r="N21" s="279">
        <v>16.6666666666667</v>
      </c>
      <c r="O21" s="279">
        <v>16.25</v>
      </c>
      <c r="P21" s="279">
        <v>14.7727272727273</v>
      </c>
      <c r="Q21" s="154"/>
    </row>
  </sheetData>
  <mergeCells count="4">
    <mergeCell ref="C3:T3"/>
    <mergeCell ref="C8:O8"/>
    <mergeCell ref="C13:P13"/>
    <mergeCell ref="C18:P18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45"/>
  <sheetViews>
    <sheetView zoomScale="85" zoomScaleNormal="85" topLeftCell="A19" workbookViewId="0">
      <selection activeCell="S26" sqref="S26"/>
    </sheetView>
  </sheetViews>
  <sheetFormatPr defaultColWidth="8.775" defaultRowHeight="15"/>
  <cols>
    <col min="1" max="1" width="8.775" style="25"/>
    <col min="2" max="2" width="19.3333333333333" style="25" customWidth="1"/>
    <col min="3" max="16384" width="8.775" style="25"/>
  </cols>
  <sheetData>
    <row r="1" spans="1:2">
      <c r="A1" s="159" t="s">
        <v>9</v>
      </c>
      <c r="B1" s="159"/>
    </row>
    <row r="2" spans="2:2">
      <c r="B2" s="273" t="s">
        <v>10</v>
      </c>
    </row>
    <row r="3" ht="16.95" customHeight="1" spans="2:17">
      <c r="B3" s="160" t="s">
        <v>11</v>
      </c>
      <c r="C3" s="102" t="s">
        <v>12</v>
      </c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15"/>
    </row>
    <row r="4" spans="2:17">
      <c r="B4" s="94" t="s">
        <v>13</v>
      </c>
      <c r="C4" s="95">
        <v>154.1891892</v>
      </c>
      <c r="D4" s="95">
        <v>148.751004</v>
      </c>
      <c r="E4" s="95">
        <v>136.8053097</v>
      </c>
      <c r="F4" s="95">
        <v>124.9673913</v>
      </c>
      <c r="G4" s="95">
        <v>119.011976</v>
      </c>
      <c r="H4" s="95">
        <v>112.9569892</v>
      </c>
      <c r="I4" s="95">
        <v>111.0204604</v>
      </c>
      <c r="J4" s="95">
        <v>106.8199027</v>
      </c>
      <c r="K4" s="95">
        <v>106.0677083</v>
      </c>
      <c r="L4" s="95">
        <v>99.69256198</v>
      </c>
      <c r="M4" s="95">
        <v>99.30088496</v>
      </c>
      <c r="N4" s="95">
        <v>92.66124535</v>
      </c>
      <c r="O4" s="95">
        <v>85.38418231</v>
      </c>
      <c r="P4" s="95"/>
      <c r="Q4" s="116"/>
    </row>
    <row r="5" spans="2:17">
      <c r="B5" s="96" t="s">
        <v>14</v>
      </c>
      <c r="C5" s="97">
        <v>108.7862069</v>
      </c>
      <c r="D5" s="97">
        <v>96.85981308</v>
      </c>
      <c r="E5" s="97">
        <v>91.17777778</v>
      </c>
      <c r="F5" s="97">
        <v>82.94357542</v>
      </c>
      <c r="G5" s="97">
        <v>77.26066351</v>
      </c>
      <c r="H5" s="97">
        <v>67.05904762</v>
      </c>
      <c r="I5" s="97">
        <v>62.80606431</v>
      </c>
      <c r="J5" s="97">
        <v>59.29195804</v>
      </c>
      <c r="K5" s="97">
        <v>53.96933333</v>
      </c>
      <c r="L5" s="97">
        <v>48.04977376</v>
      </c>
      <c r="M5" s="97">
        <v>48.00854962</v>
      </c>
      <c r="N5" s="97">
        <v>31.69155206</v>
      </c>
      <c r="O5" s="97">
        <v>30.84848485</v>
      </c>
      <c r="P5" s="97"/>
      <c r="Q5" s="117"/>
    </row>
    <row r="6" spans="2:17">
      <c r="B6" s="96" t="s">
        <v>15</v>
      </c>
      <c r="C6" s="97">
        <v>68.81433225</v>
      </c>
      <c r="D6" s="97">
        <v>54.74895397</v>
      </c>
      <c r="E6" s="97">
        <v>70.86915888</v>
      </c>
      <c r="F6" s="97">
        <v>56.22885789</v>
      </c>
      <c r="G6" s="97">
        <v>46.94736842</v>
      </c>
      <c r="H6" s="97">
        <v>43.57723577</v>
      </c>
      <c r="I6" s="97">
        <v>34.70308924</v>
      </c>
      <c r="J6" s="97">
        <v>58.1223301</v>
      </c>
      <c r="K6" s="97">
        <v>52.69565217</v>
      </c>
      <c r="L6" s="97">
        <v>46.41167665</v>
      </c>
      <c r="M6" s="97">
        <v>69.05958549</v>
      </c>
      <c r="N6" s="97">
        <v>53.66666667</v>
      </c>
      <c r="O6" s="97">
        <v>35.27108434</v>
      </c>
      <c r="P6" s="97">
        <v>46.34943396</v>
      </c>
      <c r="Q6" s="117">
        <v>29.75981013</v>
      </c>
    </row>
    <row r="7" spans="2:17">
      <c r="B7" s="96" t="s">
        <v>16</v>
      </c>
      <c r="C7" s="97">
        <v>24.28488372</v>
      </c>
      <c r="D7" s="97">
        <v>59.14728682</v>
      </c>
      <c r="E7" s="97">
        <v>18.2751938</v>
      </c>
      <c r="F7" s="97">
        <v>62.0446461</v>
      </c>
      <c r="G7" s="97">
        <v>40.38461538</v>
      </c>
      <c r="H7" s="97">
        <v>39.10106383</v>
      </c>
      <c r="I7" s="97">
        <v>50.08163265</v>
      </c>
      <c r="J7" s="97">
        <v>52.6866426</v>
      </c>
      <c r="K7" s="97">
        <v>89.42</v>
      </c>
      <c r="L7" s="97">
        <v>30.09360731</v>
      </c>
      <c r="M7" s="97">
        <v>68.21495327</v>
      </c>
      <c r="N7" s="97">
        <v>39.41645244</v>
      </c>
      <c r="O7" s="97">
        <v>62.62980769</v>
      </c>
      <c r="P7" s="97">
        <v>36.36946652</v>
      </c>
      <c r="Q7" s="117">
        <v>27.20505909</v>
      </c>
    </row>
    <row r="8" spans="2:17">
      <c r="B8" s="96" t="s">
        <v>17</v>
      </c>
      <c r="C8" s="97">
        <v>56.4734931</v>
      </c>
      <c r="D8" s="97">
        <v>40.92546584</v>
      </c>
      <c r="E8" s="97">
        <v>64.0451505</v>
      </c>
      <c r="F8" s="97">
        <v>47.3715415</v>
      </c>
      <c r="G8" s="97">
        <v>35.80390789</v>
      </c>
      <c r="H8" s="97">
        <v>38.07342511</v>
      </c>
      <c r="I8" s="97">
        <v>50.94575094</v>
      </c>
      <c r="J8" s="97">
        <v>45.88349748</v>
      </c>
      <c r="K8" s="97">
        <v>47.69745223</v>
      </c>
      <c r="L8" s="97">
        <v>52.22217215</v>
      </c>
      <c r="M8" s="97"/>
      <c r="N8" s="97"/>
      <c r="O8" s="97"/>
      <c r="P8" s="97"/>
      <c r="Q8" s="117"/>
    </row>
    <row r="9" ht="15.75" spans="2:17">
      <c r="B9" s="98" t="s">
        <v>18</v>
      </c>
      <c r="C9" s="99">
        <v>72.69438669</v>
      </c>
      <c r="D9" s="99">
        <v>39.19428398</v>
      </c>
      <c r="E9" s="99">
        <v>69.64248705</v>
      </c>
      <c r="F9" s="99">
        <v>75.7492762</v>
      </c>
      <c r="G9" s="99">
        <v>85.45</v>
      </c>
      <c r="H9" s="99">
        <v>46.55329949</v>
      </c>
      <c r="I9" s="99">
        <v>70.42004591</v>
      </c>
      <c r="J9" s="99">
        <v>81.50797101</v>
      </c>
      <c r="K9" s="99">
        <v>80.22303922</v>
      </c>
      <c r="L9" s="99">
        <v>65.40927625</v>
      </c>
      <c r="M9" s="99"/>
      <c r="N9" s="99"/>
      <c r="O9" s="99"/>
      <c r="P9" s="99"/>
      <c r="Q9" s="118"/>
    </row>
    <row r="12" spans="2:2">
      <c r="B12" s="273" t="s">
        <v>19</v>
      </c>
    </row>
    <row r="13" ht="15.75" spans="2:24">
      <c r="B13" s="25" t="s">
        <v>1</v>
      </c>
      <c r="C13" s="92" t="s">
        <v>2</v>
      </c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  <c r="R13" s="93"/>
      <c r="S13" s="93"/>
      <c r="T13" s="93"/>
      <c r="U13" s="93"/>
      <c r="V13" s="93"/>
      <c r="W13" s="93"/>
      <c r="X13" s="119"/>
    </row>
    <row r="14" spans="2:24">
      <c r="B14" s="94" t="s">
        <v>3</v>
      </c>
      <c r="C14" s="95">
        <v>0</v>
      </c>
      <c r="D14" s="95">
        <v>5.55555555555556</v>
      </c>
      <c r="E14" s="95">
        <v>5.26315789473684</v>
      </c>
      <c r="F14" s="95">
        <v>0</v>
      </c>
      <c r="G14" s="95">
        <v>0</v>
      </c>
      <c r="H14" s="95">
        <v>0</v>
      </c>
      <c r="I14" s="95">
        <v>0</v>
      </c>
      <c r="J14" s="95">
        <v>2.67857142857143</v>
      </c>
      <c r="K14" s="95">
        <v>6.42201834862385</v>
      </c>
      <c r="L14" s="95">
        <v>8.33333333333333</v>
      </c>
      <c r="M14" s="95">
        <v>0</v>
      </c>
      <c r="N14" s="95">
        <v>0</v>
      </c>
      <c r="O14" s="95">
        <v>5.30973451327434</v>
      </c>
      <c r="P14" s="95">
        <v>0</v>
      </c>
      <c r="Q14" s="95">
        <v>0</v>
      </c>
      <c r="R14" s="95">
        <v>0</v>
      </c>
      <c r="S14" s="95">
        <v>2.72727272727273</v>
      </c>
      <c r="T14" s="95">
        <v>3.1496062992126</v>
      </c>
      <c r="U14" s="95">
        <v>0</v>
      </c>
      <c r="V14" s="95">
        <v>0</v>
      </c>
      <c r="W14" s="95">
        <v>0</v>
      </c>
      <c r="X14" s="116">
        <v>3.17460317460317</v>
      </c>
    </row>
    <row r="15" spans="2:24">
      <c r="B15" s="96" t="s">
        <v>4</v>
      </c>
      <c r="C15" s="97">
        <v>62.3376623376623</v>
      </c>
      <c r="D15" s="97">
        <v>40.7407407407407</v>
      </c>
      <c r="E15" s="97">
        <v>35.7894736842105</v>
      </c>
      <c r="F15" s="97">
        <v>57.6923076923077</v>
      </c>
      <c r="G15" s="97">
        <v>43.1578947368421</v>
      </c>
      <c r="H15" s="97">
        <v>48.1481481481481</v>
      </c>
      <c r="I15" s="97">
        <v>52.0408163265306</v>
      </c>
      <c r="J15" s="97">
        <v>36.6071428571429</v>
      </c>
      <c r="K15" s="97">
        <v>30.2752293577982</v>
      </c>
      <c r="L15" s="97">
        <v>38.1944444444444</v>
      </c>
      <c r="M15" s="97">
        <v>55.9139784946236</v>
      </c>
      <c r="N15" s="97">
        <v>32.6315789473684</v>
      </c>
      <c r="O15" s="97">
        <v>36.283185840708</v>
      </c>
      <c r="P15" s="97">
        <v>61.5384615384615</v>
      </c>
      <c r="Q15" s="97">
        <v>40</v>
      </c>
      <c r="R15" s="97">
        <v>68.2926829268293</v>
      </c>
      <c r="S15" s="97">
        <v>38.1818181818182</v>
      </c>
      <c r="T15" s="97">
        <v>33.8582677165354</v>
      </c>
      <c r="U15" s="97">
        <v>54.9450549450549</v>
      </c>
      <c r="V15" s="97">
        <v>36.6666666666667</v>
      </c>
      <c r="W15" s="97">
        <v>42.8571428571429</v>
      </c>
      <c r="X15" s="117">
        <v>56.3492063492063</v>
      </c>
    </row>
    <row r="16" spans="2:24">
      <c r="B16" s="96" t="s">
        <v>5</v>
      </c>
      <c r="C16" s="97">
        <v>31.1688311688312</v>
      </c>
      <c r="D16" s="97">
        <v>50.9259259259259</v>
      </c>
      <c r="E16" s="97">
        <v>56.8421052631579</v>
      </c>
      <c r="F16" s="97">
        <v>42.3076923076923</v>
      </c>
      <c r="G16" s="97">
        <v>52.6315789473684</v>
      </c>
      <c r="H16" s="97">
        <v>50.9259259259259</v>
      </c>
      <c r="I16" s="97">
        <v>47.9591836734694</v>
      </c>
      <c r="J16" s="97">
        <v>58.0357142857143</v>
      </c>
      <c r="K16" s="97">
        <v>57.7981651376147</v>
      </c>
      <c r="L16" s="97">
        <v>46.5277777777778</v>
      </c>
      <c r="M16" s="97">
        <v>44.0860215053763</v>
      </c>
      <c r="N16" s="97">
        <v>66.3157894736842</v>
      </c>
      <c r="O16" s="97">
        <v>56.6371681415929</v>
      </c>
      <c r="P16" s="97">
        <v>38.4615384615385</v>
      </c>
      <c r="Q16" s="97">
        <v>55</v>
      </c>
      <c r="R16" s="97">
        <v>31.7073170731707</v>
      </c>
      <c r="S16" s="97">
        <v>51.8181818181818</v>
      </c>
      <c r="T16" s="97">
        <v>55.1181102362205</v>
      </c>
      <c r="U16" s="97">
        <v>45.0549450549451</v>
      </c>
      <c r="V16" s="97">
        <v>58.8888888888889</v>
      </c>
      <c r="W16" s="97">
        <v>52.1008403361345</v>
      </c>
      <c r="X16" s="117">
        <v>39.6825396825397</v>
      </c>
    </row>
    <row r="17" ht="15.75" spans="2:24">
      <c r="B17" s="98" t="s">
        <v>20</v>
      </c>
      <c r="C17" s="99">
        <v>6.49350649350649</v>
      </c>
      <c r="D17" s="99">
        <v>2.77777777777778</v>
      </c>
      <c r="E17" s="99">
        <v>2.10526315789474</v>
      </c>
      <c r="F17" s="99">
        <v>0</v>
      </c>
      <c r="G17" s="99">
        <v>4.21052631578947</v>
      </c>
      <c r="H17" s="99">
        <v>0.925925925925926</v>
      </c>
      <c r="I17" s="99">
        <v>0</v>
      </c>
      <c r="J17" s="99">
        <v>2.67857142857143</v>
      </c>
      <c r="K17" s="99">
        <v>5.5045871559633</v>
      </c>
      <c r="L17" s="99">
        <v>6.25</v>
      </c>
      <c r="M17" s="99">
        <v>0</v>
      </c>
      <c r="N17" s="99">
        <v>1.05263157894737</v>
      </c>
      <c r="O17" s="99">
        <v>1.76991150442478</v>
      </c>
      <c r="P17" s="99">
        <v>0</v>
      </c>
      <c r="Q17" s="99">
        <v>5</v>
      </c>
      <c r="R17" s="99">
        <v>0</v>
      </c>
      <c r="S17" s="99">
        <v>7.27272727272727</v>
      </c>
      <c r="T17" s="99">
        <v>7.8740157480315</v>
      </c>
      <c r="U17" s="99">
        <v>0</v>
      </c>
      <c r="V17" s="99">
        <v>4.44444444444444</v>
      </c>
      <c r="W17" s="99">
        <v>5.04201680672269</v>
      </c>
      <c r="X17" s="118">
        <v>0.793650793650794</v>
      </c>
    </row>
    <row r="19" ht="15.75" spans="2:16">
      <c r="B19" s="25" t="s">
        <v>1</v>
      </c>
      <c r="C19" s="102" t="s">
        <v>21</v>
      </c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15"/>
    </row>
    <row r="20" spans="2:16">
      <c r="B20" s="94" t="s">
        <v>3</v>
      </c>
      <c r="C20" s="95">
        <v>57.0175438596491</v>
      </c>
      <c r="D20" s="95">
        <v>37.9310344827586</v>
      </c>
      <c r="E20" s="95">
        <v>53.4722222222222</v>
      </c>
      <c r="F20" s="95">
        <v>59.1304347826087</v>
      </c>
      <c r="G20" s="95">
        <v>57.0469798657718</v>
      </c>
      <c r="H20" s="95">
        <v>61.864406779661</v>
      </c>
      <c r="I20" s="95">
        <v>48.4076433121019</v>
      </c>
      <c r="J20" s="95">
        <v>33.5664335664336</v>
      </c>
      <c r="K20" s="95">
        <v>60.2836879432624</v>
      </c>
      <c r="L20" s="95">
        <v>40.8805031446541</v>
      </c>
      <c r="M20" s="95">
        <v>47.8260869565217</v>
      </c>
      <c r="N20" s="95">
        <v>61.6071428571429</v>
      </c>
      <c r="O20" s="95">
        <v>47.2</v>
      </c>
      <c r="P20" s="116">
        <v>49.0322580645161</v>
      </c>
    </row>
    <row r="21" spans="2:16">
      <c r="B21" s="96" t="s">
        <v>4</v>
      </c>
      <c r="C21" s="97">
        <v>0</v>
      </c>
      <c r="D21" s="97">
        <v>0</v>
      </c>
      <c r="E21" s="97">
        <v>0</v>
      </c>
      <c r="F21" s="97">
        <v>0</v>
      </c>
      <c r="G21" s="97">
        <v>0</v>
      </c>
      <c r="H21" s="97">
        <v>0</v>
      </c>
      <c r="I21" s="97">
        <v>0</v>
      </c>
      <c r="J21" s="97">
        <v>0</v>
      </c>
      <c r="K21" s="97">
        <v>0</v>
      </c>
      <c r="L21" s="97">
        <v>0</v>
      </c>
      <c r="M21" s="97">
        <v>0</v>
      </c>
      <c r="N21" s="97">
        <v>0</v>
      </c>
      <c r="O21" s="97">
        <v>0</v>
      </c>
      <c r="P21" s="117">
        <v>0</v>
      </c>
    </row>
    <row r="22" spans="2:16">
      <c r="B22" s="96" t="s">
        <v>5</v>
      </c>
      <c r="C22" s="97">
        <v>17.5438596491228</v>
      </c>
      <c r="D22" s="97">
        <v>31.7241379310345</v>
      </c>
      <c r="E22" s="97">
        <v>21.5277777777778</v>
      </c>
      <c r="F22" s="97">
        <v>17.3913043478261</v>
      </c>
      <c r="G22" s="97">
        <v>19.4630872483221</v>
      </c>
      <c r="H22" s="97">
        <v>16.1016949152542</v>
      </c>
      <c r="I22" s="97">
        <v>24.203821656051</v>
      </c>
      <c r="J22" s="97">
        <v>31.4685314685315</v>
      </c>
      <c r="K22" s="97">
        <v>14.1843971631206</v>
      </c>
      <c r="L22" s="97">
        <v>21.3836477987421</v>
      </c>
      <c r="M22" s="97">
        <v>20.2898550724638</v>
      </c>
      <c r="N22" s="97">
        <v>16.9642857142857</v>
      </c>
      <c r="O22" s="97">
        <v>26.4</v>
      </c>
      <c r="P22" s="117">
        <v>17.4193548387097</v>
      </c>
    </row>
    <row r="23" spans="2:16">
      <c r="B23" s="96" t="s">
        <v>22</v>
      </c>
      <c r="C23" s="97">
        <v>22.8070175438596</v>
      </c>
      <c r="D23" s="97">
        <v>26.8965517241379</v>
      </c>
      <c r="E23" s="97">
        <v>20.1388888888889</v>
      </c>
      <c r="F23" s="97">
        <v>23.4782608695652</v>
      </c>
      <c r="G23" s="97">
        <v>23.489932885906</v>
      </c>
      <c r="H23" s="97">
        <v>22.0338983050847</v>
      </c>
      <c r="I23" s="97">
        <v>27.3885350318471</v>
      </c>
      <c r="J23" s="97">
        <v>34.965034965035</v>
      </c>
      <c r="K23" s="97">
        <v>20.5673758865248</v>
      </c>
      <c r="L23" s="97">
        <v>33.9622641509434</v>
      </c>
      <c r="M23" s="97">
        <v>26.8115942028986</v>
      </c>
      <c r="N23" s="97">
        <v>21.4285714285714</v>
      </c>
      <c r="O23" s="97">
        <v>26.4</v>
      </c>
      <c r="P23" s="117">
        <v>29.0322580645161</v>
      </c>
    </row>
    <row r="24" ht="15.75" spans="2:16">
      <c r="B24" s="98" t="s">
        <v>20</v>
      </c>
      <c r="C24" s="99">
        <v>2.63157894736842</v>
      </c>
      <c r="D24" s="99">
        <v>3.44827586206897</v>
      </c>
      <c r="E24" s="99">
        <v>4.86111111111111</v>
      </c>
      <c r="F24" s="99">
        <v>0</v>
      </c>
      <c r="G24" s="99">
        <v>0</v>
      </c>
      <c r="H24" s="99">
        <v>0</v>
      </c>
      <c r="I24" s="99">
        <v>0</v>
      </c>
      <c r="J24" s="99">
        <v>0</v>
      </c>
      <c r="K24" s="99">
        <v>4.9645390070922</v>
      </c>
      <c r="L24" s="99">
        <v>3.77358490566038</v>
      </c>
      <c r="M24" s="99">
        <v>5.07246376811594</v>
      </c>
      <c r="N24" s="99">
        <v>0</v>
      </c>
      <c r="O24" s="99">
        <v>0</v>
      </c>
      <c r="P24" s="118">
        <v>4.51612903225806</v>
      </c>
    </row>
    <row r="26" ht="15.75" spans="2:15">
      <c r="B26" s="25" t="s">
        <v>1</v>
      </c>
      <c r="C26" s="100" t="s">
        <v>23</v>
      </c>
      <c r="D26" s="101"/>
      <c r="E26" s="101"/>
      <c r="F26" s="101"/>
      <c r="G26" s="101"/>
      <c r="H26" s="101"/>
      <c r="I26" s="101"/>
      <c r="J26" s="101"/>
      <c r="K26" s="101"/>
      <c r="L26" s="101"/>
      <c r="M26" s="101"/>
      <c r="N26" s="101"/>
      <c r="O26" s="120"/>
    </row>
    <row r="27" spans="2:15">
      <c r="B27" s="94" t="s">
        <v>3</v>
      </c>
      <c r="C27" s="95">
        <v>50.4065040650407</v>
      </c>
      <c r="D27" s="95">
        <v>57.3333333333333</v>
      </c>
      <c r="E27" s="95">
        <v>56.9444444444444</v>
      </c>
      <c r="F27" s="95">
        <v>60.5633802816901</v>
      </c>
      <c r="G27" s="95">
        <v>63.7362637362637</v>
      </c>
      <c r="H27" s="95">
        <v>57.843137254902</v>
      </c>
      <c r="I27" s="95">
        <v>46.0869565217391</v>
      </c>
      <c r="J27" s="95">
        <v>35.5263157894737</v>
      </c>
      <c r="K27" s="95">
        <v>41.5254237288136</v>
      </c>
      <c r="L27" s="95">
        <v>52.755905511811</v>
      </c>
      <c r="M27" s="95">
        <v>58.2608695652174</v>
      </c>
      <c r="N27" s="95">
        <v>54.014598540146</v>
      </c>
      <c r="O27" s="116">
        <v>48.0314960629921</v>
      </c>
    </row>
    <row r="28" spans="2:15">
      <c r="B28" s="96" t="s">
        <v>4</v>
      </c>
      <c r="C28" s="97">
        <v>0</v>
      </c>
      <c r="D28" s="97">
        <v>0</v>
      </c>
      <c r="E28" s="97">
        <v>0</v>
      </c>
      <c r="F28" s="97">
        <v>0</v>
      </c>
      <c r="G28" s="97">
        <v>0</v>
      </c>
      <c r="H28" s="97">
        <v>0</v>
      </c>
      <c r="I28" s="97">
        <v>0</v>
      </c>
      <c r="J28" s="97">
        <v>0</v>
      </c>
      <c r="K28" s="97">
        <v>0</v>
      </c>
      <c r="L28" s="97">
        <v>0</v>
      </c>
      <c r="M28" s="97">
        <v>0</v>
      </c>
      <c r="N28" s="97">
        <v>0</v>
      </c>
      <c r="O28" s="117">
        <v>0</v>
      </c>
    </row>
    <row r="29" spans="2:15">
      <c r="B29" s="96" t="s">
        <v>5</v>
      </c>
      <c r="C29" s="97">
        <v>21.9512195121951</v>
      </c>
      <c r="D29" s="97">
        <v>16</v>
      </c>
      <c r="E29" s="97">
        <v>18.75</v>
      </c>
      <c r="F29" s="97">
        <v>17.6056338028169</v>
      </c>
      <c r="G29" s="97">
        <v>6.59340659340659</v>
      </c>
      <c r="H29" s="97">
        <v>13.7254901960784</v>
      </c>
      <c r="I29" s="97">
        <v>20</v>
      </c>
      <c r="J29" s="97">
        <v>28.9473684210526</v>
      </c>
      <c r="K29" s="97">
        <v>22.0338983050847</v>
      </c>
      <c r="L29" s="97">
        <v>22.0472440944882</v>
      </c>
      <c r="M29" s="97">
        <v>14.7826086956522</v>
      </c>
      <c r="N29" s="97">
        <v>21.8978102189781</v>
      </c>
      <c r="O29" s="117">
        <v>23.6220472440945</v>
      </c>
    </row>
    <row r="30" spans="2:15">
      <c r="B30" s="96" t="s">
        <v>22</v>
      </c>
      <c r="C30" s="97">
        <v>21.9512195121951</v>
      </c>
      <c r="D30" s="97">
        <v>23.3333333333333</v>
      </c>
      <c r="E30" s="97">
        <v>20.1388888888889</v>
      </c>
      <c r="F30" s="97">
        <v>19.0140845070423</v>
      </c>
      <c r="G30" s="97">
        <v>29.6703296703297</v>
      </c>
      <c r="H30" s="97">
        <v>26.4705882352941</v>
      </c>
      <c r="I30" s="97">
        <v>29.5652173913043</v>
      </c>
      <c r="J30" s="97">
        <v>32.2368421052632</v>
      </c>
      <c r="K30" s="97">
        <v>36.4406779661017</v>
      </c>
      <c r="L30" s="97">
        <v>22.0472440944882</v>
      </c>
      <c r="M30" s="97">
        <v>21.7391304347826</v>
      </c>
      <c r="N30" s="97">
        <v>24.0875912408759</v>
      </c>
      <c r="O30" s="117">
        <v>28.3464566929134</v>
      </c>
    </row>
    <row r="31" ht="15.75" spans="2:15">
      <c r="B31" s="98" t="s">
        <v>20</v>
      </c>
      <c r="C31" s="99">
        <v>5.69105691056911</v>
      </c>
      <c r="D31" s="99">
        <v>3.33333333333333</v>
      </c>
      <c r="E31" s="99">
        <v>4.16666666666667</v>
      </c>
      <c r="F31" s="99">
        <v>2.8169014084507</v>
      </c>
      <c r="G31" s="99">
        <v>0</v>
      </c>
      <c r="H31" s="99">
        <v>1.96078431372549</v>
      </c>
      <c r="I31" s="99">
        <v>4.34782608695652</v>
      </c>
      <c r="J31" s="99">
        <v>3.28947368421053</v>
      </c>
      <c r="K31" s="99">
        <v>0</v>
      </c>
      <c r="L31" s="99">
        <v>3.1496062992126</v>
      </c>
      <c r="M31" s="99">
        <v>5.21739130434783</v>
      </c>
      <c r="N31" s="99">
        <v>0</v>
      </c>
      <c r="O31" s="118">
        <v>0</v>
      </c>
    </row>
    <row r="33" ht="15.75" spans="2:12">
      <c r="B33" s="25" t="s">
        <v>1</v>
      </c>
      <c r="C33" s="100" t="s">
        <v>24</v>
      </c>
      <c r="D33" s="101"/>
      <c r="E33" s="101"/>
      <c r="F33" s="101"/>
      <c r="G33" s="101"/>
      <c r="H33" s="101"/>
      <c r="I33" s="101"/>
      <c r="J33" s="101"/>
      <c r="K33" s="101"/>
      <c r="L33" s="120"/>
    </row>
    <row r="34" spans="2:12">
      <c r="B34" s="94" t="s">
        <v>3</v>
      </c>
      <c r="C34" s="95">
        <v>49.4845360824742</v>
      </c>
      <c r="D34" s="95">
        <v>55.8333333333333</v>
      </c>
      <c r="E34" s="95">
        <v>42.9824561403509</v>
      </c>
      <c r="F34" s="95">
        <v>43.0894308943089</v>
      </c>
      <c r="G34" s="95">
        <v>39.4495412844037</v>
      </c>
      <c r="H34" s="95">
        <v>46.0869565217391</v>
      </c>
      <c r="I34" s="95">
        <v>48.1818181818182</v>
      </c>
      <c r="J34" s="95">
        <v>45.5445544554455</v>
      </c>
      <c r="K34" s="95">
        <v>37.7049180327869</v>
      </c>
      <c r="L34" s="116">
        <v>50.8064516129032</v>
      </c>
    </row>
    <row r="35" spans="2:12">
      <c r="B35" s="96" t="s">
        <v>4</v>
      </c>
      <c r="C35" s="97">
        <v>0</v>
      </c>
      <c r="D35" s="97">
        <v>0</v>
      </c>
      <c r="E35" s="97">
        <v>0</v>
      </c>
      <c r="F35" s="97">
        <v>0</v>
      </c>
      <c r="G35" s="97">
        <v>0</v>
      </c>
      <c r="H35" s="97">
        <v>0</v>
      </c>
      <c r="I35" s="97">
        <v>0</v>
      </c>
      <c r="J35" s="97">
        <v>0</v>
      </c>
      <c r="K35" s="97">
        <v>0</v>
      </c>
      <c r="L35" s="117">
        <v>0</v>
      </c>
    </row>
    <row r="36" spans="2:12">
      <c r="B36" s="96" t="s">
        <v>5</v>
      </c>
      <c r="C36" s="97">
        <v>19.5876288659794</v>
      </c>
      <c r="D36" s="97">
        <v>20.8333333333333</v>
      </c>
      <c r="E36" s="97">
        <v>22.8070175438596</v>
      </c>
      <c r="F36" s="97">
        <v>16.260162601626</v>
      </c>
      <c r="G36" s="97">
        <v>16.5137614678899</v>
      </c>
      <c r="H36" s="97">
        <v>12.1739130434783</v>
      </c>
      <c r="I36" s="97">
        <v>15.4545454545455</v>
      </c>
      <c r="J36" s="97">
        <v>18.8118811881188</v>
      </c>
      <c r="K36" s="97">
        <v>21.3114754098361</v>
      </c>
      <c r="L36" s="117">
        <v>13.7096774193548</v>
      </c>
    </row>
    <row r="37" spans="2:12">
      <c r="B37" s="96" t="s">
        <v>22</v>
      </c>
      <c r="C37" s="97">
        <v>28.8659793814433</v>
      </c>
      <c r="D37" s="97">
        <v>21.6666666666667</v>
      </c>
      <c r="E37" s="97">
        <v>34.2105263157895</v>
      </c>
      <c r="F37" s="97">
        <v>39.0243902439024</v>
      </c>
      <c r="G37" s="97">
        <v>43.1192660550459</v>
      </c>
      <c r="H37" s="97">
        <v>36.5217391304348</v>
      </c>
      <c r="I37" s="97">
        <v>33.6363636363636</v>
      </c>
      <c r="J37" s="97">
        <v>33.6633663366337</v>
      </c>
      <c r="K37" s="97">
        <v>37.7049180327869</v>
      </c>
      <c r="L37" s="117">
        <v>31.4516129032258</v>
      </c>
    </row>
    <row r="38" ht="15.75" spans="2:12">
      <c r="B38" s="98" t="s">
        <v>20</v>
      </c>
      <c r="C38" s="99">
        <v>2.06185567010309</v>
      </c>
      <c r="D38" s="99">
        <v>1.66666666666667</v>
      </c>
      <c r="E38" s="99">
        <v>0</v>
      </c>
      <c r="F38" s="99">
        <v>1.6260162601626</v>
      </c>
      <c r="G38" s="99">
        <v>0.917431192660551</v>
      </c>
      <c r="H38" s="99">
        <v>5.21739130434783</v>
      </c>
      <c r="I38" s="99">
        <v>2.72727272727273</v>
      </c>
      <c r="J38" s="99">
        <v>1.98019801980198</v>
      </c>
      <c r="K38" s="99">
        <v>3.27868852459016</v>
      </c>
      <c r="L38" s="118">
        <v>4.03225806451613</v>
      </c>
    </row>
    <row r="40" ht="15.75" spans="2:14">
      <c r="B40" s="25" t="s">
        <v>1</v>
      </c>
      <c r="C40" s="102" t="s">
        <v>25</v>
      </c>
      <c r="D40" s="103"/>
      <c r="E40" s="103"/>
      <c r="F40" s="103"/>
      <c r="G40" s="103"/>
      <c r="H40" s="103"/>
      <c r="I40" s="103"/>
      <c r="J40" s="103"/>
      <c r="K40" s="103"/>
      <c r="L40" s="103"/>
      <c r="M40" s="103"/>
      <c r="N40" s="115"/>
    </row>
    <row r="41" spans="2:14">
      <c r="B41" s="94" t="s">
        <v>3</v>
      </c>
      <c r="C41" s="95">
        <v>45.0549450549451</v>
      </c>
      <c r="D41" s="95">
        <v>53.763440860215</v>
      </c>
      <c r="E41" s="95">
        <v>50</v>
      </c>
      <c r="F41" s="95">
        <v>53.6842105263158</v>
      </c>
      <c r="G41" s="95">
        <v>35.5769230769231</v>
      </c>
      <c r="H41" s="95">
        <v>49.5495495495495</v>
      </c>
      <c r="I41" s="95">
        <v>53.448275862069</v>
      </c>
      <c r="J41" s="95">
        <v>41.4634146341463</v>
      </c>
      <c r="K41" s="95">
        <v>40.7407407407407</v>
      </c>
      <c r="L41" s="95">
        <v>43.609022556391</v>
      </c>
      <c r="M41" s="95">
        <v>43.9252336448598</v>
      </c>
      <c r="N41" s="116">
        <v>46.875</v>
      </c>
    </row>
    <row r="42" spans="2:14">
      <c r="B42" s="96" t="s">
        <v>4</v>
      </c>
      <c r="C42" s="97">
        <v>0</v>
      </c>
      <c r="D42" s="97">
        <v>0</v>
      </c>
      <c r="E42" s="97">
        <v>0</v>
      </c>
      <c r="F42" s="97">
        <v>0</v>
      </c>
      <c r="G42" s="97">
        <v>0</v>
      </c>
      <c r="H42" s="97">
        <v>0</v>
      </c>
      <c r="I42" s="97">
        <v>0</v>
      </c>
      <c r="J42" s="97">
        <v>0</v>
      </c>
      <c r="K42" s="97">
        <v>0</v>
      </c>
      <c r="L42" s="97">
        <v>0</v>
      </c>
      <c r="M42" s="97">
        <v>0</v>
      </c>
      <c r="N42" s="117">
        <v>0</v>
      </c>
    </row>
    <row r="43" spans="2:14">
      <c r="B43" s="96" t="s">
        <v>5</v>
      </c>
      <c r="C43" s="97">
        <v>26.3736263736264</v>
      </c>
      <c r="D43" s="97">
        <v>19.3548387096774</v>
      </c>
      <c r="E43" s="97">
        <v>21.5686274509804</v>
      </c>
      <c r="F43" s="97">
        <v>17.8947368421053</v>
      </c>
      <c r="G43" s="97">
        <v>33.6538461538462</v>
      </c>
      <c r="H43" s="97">
        <v>9.90990990990991</v>
      </c>
      <c r="I43" s="97">
        <v>15.5172413793103</v>
      </c>
      <c r="J43" s="97">
        <v>17.0731707317073</v>
      </c>
      <c r="K43" s="97">
        <v>18.5185185185185</v>
      </c>
      <c r="L43" s="97">
        <v>15.0375939849624</v>
      </c>
      <c r="M43" s="97">
        <v>16.8224299065421</v>
      </c>
      <c r="N43" s="117">
        <v>15.625</v>
      </c>
    </row>
    <row r="44" spans="2:14">
      <c r="B44" s="96" t="s">
        <v>22</v>
      </c>
      <c r="C44" s="97">
        <v>28.5714285714286</v>
      </c>
      <c r="D44" s="97">
        <v>26.8817204301075</v>
      </c>
      <c r="E44" s="97">
        <v>28.4313725490196</v>
      </c>
      <c r="F44" s="97">
        <v>28.4210526315789</v>
      </c>
      <c r="G44" s="97">
        <v>30.7692307692308</v>
      </c>
      <c r="H44" s="97">
        <v>36.036036036036</v>
      </c>
      <c r="I44" s="97">
        <v>28.448275862069</v>
      </c>
      <c r="J44" s="97">
        <v>39.8373983739837</v>
      </c>
      <c r="K44" s="97">
        <v>36.2962962962963</v>
      </c>
      <c r="L44" s="97">
        <v>35.3383458646617</v>
      </c>
      <c r="M44" s="97">
        <v>39.2523364485981</v>
      </c>
      <c r="N44" s="117">
        <v>35.15625</v>
      </c>
    </row>
    <row r="45" ht="15.75" spans="2:14">
      <c r="B45" s="98" t="s">
        <v>20</v>
      </c>
      <c r="C45" s="99">
        <v>0</v>
      </c>
      <c r="D45" s="99">
        <v>0</v>
      </c>
      <c r="E45" s="99">
        <v>0</v>
      </c>
      <c r="F45" s="99">
        <v>0</v>
      </c>
      <c r="G45" s="99">
        <v>0</v>
      </c>
      <c r="H45" s="99">
        <v>5</v>
      </c>
      <c r="I45" s="99">
        <v>3</v>
      </c>
      <c r="J45" s="99">
        <v>2</v>
      </c>
      <c r="K45" s="99">
        <v>6</v>
      </c>
      <c r="L45" s="99">
        <v>8</v>
      </c>
      <c r="M45" s="99">
        <v>0</v>
      </c>
      <c r="N45" s="118">
        <v>3</v>
      </c>
    </row>
  </sheetData>
  <mergeCells count="7">
    <mergeCell ref="A1:B1"/>
    <mergeCell ref="C3:Q3"/>
    <mergeCell ref="C13:X13"/>
    <mergeCell ref="C19:P19"/>
    <mergeCell ref="C26:O26"/>
    <mergeCell ref="C33:L33"/>
    <mergeCell ref="C40:N40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zoomScale="55" zoomScaleNormal="55" workbookViewId="0">
      <selection activeCell="Q21" sqref="Q21"/>
    </sheetView>
  </sheetViews>
  <sheetFormatPr defaultColWidth="9" defaultRowHeight="15"/>
  <cols>
    <col min="1" max="16384" width="9" style="1"/>
  </cols>
  <sheetData>
    <row r="1" spans="1:1">
      <c r="A1" s="272" t="s">
        <v>26</v>
      </c>
    </row>
  </sheetData>
  <pageMargins left="0.7" right="0.7" top="0.75" bottom="0.75" header="0.3" footer="0.3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46"/>
  <sheetViews>
    <sheetView zoomScale="80" zoomScaleNormal="80" topLeftCell="A13" workbookViewId="0">
      <selection activeCell="C29" sqref="C29:AH29"/>
    </sheetView>
  </sheetViews>
  <sheetFormatPr defaultColWidth="8.775" defaultRowHeight="15"/>
  <cols>
    <col min="1" max="1" width="14.775" style="25" customWidth="1"/>
    <col min="2" max="2" width="23.775" style="25" customWidth="1"/>
    <col min="3" max="16384" width="8.775" style="25"/>
  </cols>
  <sheetData>
    <row r="1" customHeight="1" spans="1:2">
      <c r="A1" s="255" t="s">
        <v>27</v>
      </c>
      <c r="B1" s="255"/>
    </row>
    <row r="2" customHeight="1" spans="1:2">
      <c r="A2" s="255"/>
      <c r="B2" s="26" t="s">
        <v>28</v>
      </c>
    </row>
    <row r="3" customHeight="1" spans="1:20">
      <c r="A3" s="255"/>
      <c r="B3" s="160" t="s">
        <v>11</v>
      </c>
      <c r="C3" s="102" t="s">
        <v>29</v>
      </c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15"/>
    </row>
    <row r="4" customHeight="1" spans="1:20">
      <c r="A4" s="255"/>
      <c r="B4" s="265" t="s">
        <v>15</v>
      </c>
      <c r="C4" s="258">
        <v>119.7917</v>
      </c>
      <c r="D4" s="95">
        <v>81.97271</v>
      </c>
      <c r="E4" s="95">
        <v>159.7185</v>
      </c>
      <c r="F4" s="95">
        <v>97.31959</v>
      </c>
      <c r="G4" s="95">
        <v>60.32841</v>
      </c>
      <c r="H4" s="95">
        <v>58.54417</v>
      </c>
      <c r="I4" s="95">
        <v>71.1847</v>
      </c>
      <c r="J4" s="95">
        <v>71.88785</v>
      </c>
      <c r="K4" s="95">
        <v>202.0615</v>
      </c>
      <c r="L4" s="95">
        <v>130.2642</v>
      </c>
      <c r="M4" s="95">
        <v>144.5397</v>
      </c>
      <c r="N4" s="95">
        <v>197.3529</v>
      </c>
      <c r="O4" s="95">
        <v>134.1667</v>
      </c>
      <c r="P4" s="95">
        <v>125.7736</v>
      </c>
      <c r="Q4" s="95">
        <v>125.7879</v>
      </c>
      <c r="R4" s="95">
        <v>144.359</v>
      </c>
      <c r="S4" s="95">
        <v>159.0678</v>
      </c>
      <c r="T4" s="116"/>
    </row>
    <row r="5" customHeight="1" spans="1:20">
      <c r="A5" s="255"/>
      <c r="B5" s="266" t="s">
        <v>16</v>
      </c>
      <c r="C5" s="260">
        <v>0</v>
      </c>
      <c r="D5" s="97">
        <v>0</v>
      </c>
      <c r="E5" s="97">
        <v>0</v>
      </c>
      <c r="F5" s="97">
        <v>0</v>
      </c>
      <c r="G5" s="97">
        <v>0</v>
      </c>
      <c r="H5" s="97">
        <v>0</v>
      </c>
      <c r="I5" s="97">
        <v>0</v>
      </c>
      <c r="J5" s="97">
        <v>0</v>
      </c>
      <c r="K5" s="97">
        <v>0</v>
      </c>
      <c r="L5" s="97">
        <v>0</v>
      </c>
      <c r="M5" s="97">
        <v>0</v>
      </c>
      <c r="N5" s="97">
        <v>0</v>
      </c>
      <c r="O5" s="97">
        <v>0</v>
      </c>
      <c r="P5" s="97">
        <v>0</v>
      </c>
      <c r="Q5" s="97">
        <v>0</v>
      </c>
      <c r="R5" s="97">
        <v>0</v>
      </c>
      <c r="S5" s="97">
        <v>0</v>
      </c>
      <c r="T5" s="117"/>
    </row>
    <row r="6" customHeight="1" spans="1:20">
      <c r="A6" s="255"/>
      <c r="B6" s="267" t="s">
        <v>17</v>
      </c>
      <c r="C6" s="260">
        <v>35.22521</v>
      </c>
      <c r="D6" s="97">
        <v>27.87116</v>
      </c>
      <c r="E6" s="97">
        <v>29.92548</v>
      </c>
      <c r="F6" s="97">
        <v>34.66478</v>
      </c>
      <c r="G6" s="97">
        <v>31.96692</v>
      </c>
      <c r="H6" s="97">
        <v>30.24074</v>
      </c>
      <c r="I6" s="97">
        <v>23.01802</v>
      </c>
      <c r="J6" s="97">
        <v>21.19588</v>
      </c>
      <c r="K6" s="97">
        <v>25.91273</v>
      </c>
      <c r="L6" s="97">
        <v>20.40371</v>
      </c>
      <c r="M6" s="97">
        <v>27.34232</v>
      </c>
      <c r="N6" s="97">
        <v>20.82135</v>
      </c>
      <c r="O6" s="97">
        <v>22.1215</v>
      </c>
      <c r="P6" s="97">
        <v>45.35521</v>
      </c>
      <c r="Q6" s="97">
        <v>32.64113</v>
      </c>
      <c r="R6" s="97">
        <v>33.11504</v>
      </c>
      <c r="S6" s="97">
        <v>33.30974</v>
      </c>
      <c r="T6" s="117">
        <v>34.59663</v>
      </c>
    </row>
    <row r="7" customHeight="1" spans="1:20">
      <c r="A7" s="255"/>
      <c r="B7" s="136" t="s">
        <v>18</v>
      </c>
      <c r="C7" s="260">
        <v>9.849967</v>
      </c>
      <c r="D7" s="97">
        <v>14.55795</v>
      </c>
      <c r="E7" s="97">
        <v>12.42479</v>
      </c>
      <c r="F7" s="97">
        <v>0</v>
      </c>
      <c r="G7" s="97">
        <v>0</v>
      </c>
      <c r="H7" s="97">
        <v>0</v>
      </c>
      <c r="I7" s="97">
        <v>0</v>
      </c>
      <c r="J7" s="97">
        <v>0</v>
      </c>
      <c r="K7" s="97">
        <v>0</v>
      </c>
      <c r="L7" s="97"/>
      <c r="M7" s="97"/>
      <c r="N7" s="97"/>
      <c r="O7" s="97"/>
      <c r="P7" s="97"/>
      <c r="Q7" s="97"/>
      <c r="R7" s="97"/>
      <c r="S7" s="97"/>
      <c r="T7" s="117"/>
    </row>
    <row r="8" customHeight="1" spans="1:20">
      <c r="A8" s="255"/>
      <c r="B8" s="136" t="s">
        <v>13</v>
      </c>
      <c r="C8" s="260">
        <v>0</v>
      </c>
      <c r="D8" s="97">
        <v>0</v>
      </c>
      <c r="E8" s="97">
        <v>0</v>
      </c>
      <c r="F8" s="97">
        <v>0</v>
      </c>
      <c r="G8" s="97">
        <v>0</v>
      </c>
      <c r="H8" s="97">
        <v>0</v>
      </c>
      <c r="I8" s="97">
        <v>0</v>
      </c>
      <c r="J8" s="97">
        <v>0</v>
      </c>
      <c r="K8" s="97">
        <v>0</v>
      </c>
      <c r="L8" s="97">
        <v>0</v>
      </c>
      <c r="M8" s="97">
        <v>0</v>
      </c>
      <c r="N8" s="97">
        <v>0</v>
      </c>
      <c r="O8" s="97">
        <v>0</v>
      </c>
      <c r="P8" s="97">
        <v>0</v>
      </c>
      <c r="Q8" s="97">
        <v>0</v>
      </c>
      <c r="R8" s="97">
        <v>0</v>
      </c>
      <c r="S8" s="97">
        <v>0</v>
      </c>
      <c r="T8" s="117">
        <v>0</v>
      </c>
    </row>
    <row r="9" customHeight="1" spans="1:20">
      <c r="A9" s="255"/>
      <c r="B9" s="13" t="s">
        <v>14</v>
      </c>
      <c r="C9" s="262">
        <v>0</v>
      </c>
      <c r="D9" s="99">
        <v>0</v>
      </c>
      <c r="E9" s="99">
        <v>0</v>
      </c>
      <c r="F9" s="99">
        <v>0</v>
      </c>
      <c r="G9" s="99">
        <v>0</v>
      </c>
      <c r="H9" s="99">
        <v>0</v>
      </c>
      <c r="I9" s="99">
        <v>0</v>
      </c>
      <c r="J9" s="99">
        <v>0</v>
      </c>
      <c r="K9" s="99">
        <v>0</v>
      </c>
      <c r="L9" s="99">
        <v>0</v>
      </c>
      <c r="M9" s="99">
        <v>0</v>
      </c>
      <c r="N9" s="99">
        <v>0</v>
      </c>
      <c r="O9" s="99">
        <v>0</v>
      </c>
      <c r="P9" s="99">
        <v>0</v>
      </c>
      <c r="Q9" s="99">
        <v>0</v>
      </c>
      <c r="R9" s="99">
        <v>0</v>
      </c>
      <c r="S9" s="99">
        <v>0</v>
      </c>
      <c r="T9" s="118">
        <v>0</v>
      </c>
    </row>
    <row r="10" customHeight="1" spans="1:2">
      <c r="A10" s="255"/>
      <c r="B10" s="255"/>
    </row>
    <row r="11" spans="2:2">
      <c r="B11" s="26" t="s">
        <v>30</v>
      </c>
    </row>
    <row r="12" ht="15.75" spans="2:7">
      <c r="B12" s="74" t="s">
        <v>31</v>
      </c>
      <c r="C12" s="75"/>
      <c r="D12" s="75"/>
      <c r="E12" s="75"/>
      <c r="F12" s="122"/>
      <c r="G12" s="123"/>
    </row>
    <row r="13" ht="15.75" spans="2:7">
      <c r="B13" s="5"/>
      <c r="C13" s="77" t="s">
        <v>32</v>
      </c>
      <c r="D13" s="78" t="s">
        <v>33</v>
      </c>
      <c r="E13" s="79" t="s">
        <v>34</v>
      </c>
      <c r="F13" s="105" t="s">
        <v>35</v>
      </c>
      <c r="G13" s="104" t="s">
        <v>36</v>
      </c>
    </row>
    <row r="14" spans="2:7">
      <c r="B14" s="124" t="s">
        <v>2</v>
      </c>
      <c r="C14" s="37">
        <v>1.35186896991211</v>
      </c>
      <c r="D14" s="38">
        <v>0.927437852843275</v>
      </c>
      <c r="E14" s="39">
        <v>0.797591621193846</v>
      </c>
      <c r="F14" s="40">
        <f>AVERAGE(C14:E14)</f>
        <v>1.02563281464974</v>
      </c>
      <c r="G14" s="41">
        <v>0.312284431034064</v>
      </c>
    </row>
    <row r="15" spans="2:7">
      <c r="B15" s="125" t="s">
        <v>37</v>
      </c>
      <c r="C15" s="43">
        <v>7.54950511182058</v>
      </c>
      <c r="D15" s="44">
        <v>6.43269052002453</v>
      </c>
      <c r="E15" s="45">
        <v>4.20423058415082</v>
      </c>
      <c r="F15" s="46">
        <f t="shared" ref="F15:F20" si="0">AVERAGE(C15:E15)</f>
        <v>6.06214207199864</v>
      </c>
      <c r="G15" s="47">
        <v>2.08035361383551</v>
      </c>
    </row>
    <row r="16" spans="2:7">
      <c r="B16" s="126" t="s">
        <v>38</v>
      </c>
      <c r="C16" s="49">
        <v>7.37318275716808</v>
      </c>
      <c r="D16" s="50">
        <v>7.05194853013573</v>
      </c>
      <c r="E16" s="51">
        <v>5.89045433712588</v>
      </c>
      <c r="F16" s="46">
        <f t="shared" si="0"/>
        <v>6.7718618748099</v>
      </c>
      <c r="G16" s="52">
        <v>0.850838319052993</v>
      </c>
    </row>
    <row r="17" spans="2:7">
      <c r="B17" s="126" t="s">
        <v>39</v>
      </c>
      <c r="C17" s="53">
        <v>9.19301198116989</v>
      </c>
      <c r="D17" s="54">
        <v>10.318686724697</v>
      </c>
      <c r="E17" s="55">
        <v>10.0185328949985</v>
      </c>
      <c r="F17" s="56">
        <f t="shared" si="0"/>
        <v>9.8434105336218</v>
      </c>
      <c r="G17" s="57">
        <v>0.608095567378454</v>
      </c>
    </row>
    <row r="18" spans="2:7">
      <c r="B18" s="126" t="s">
        <v>40</v>
      </c>
      <c r="C18" s="156">
        <v>11.4520762709817</v>
      </c>
      <c r="D18" s="157">
        <v>10.6396034852652</v>
      </c>
      <c r="E18" s="158">
        <v>11.2334927519384</v>
      </c>
      <c r="F18" s="40">
        <f t="shared" si="0"/>
        <v>11.1083908360618</v>
      </c>
      <c r="G18" s="47">
        <v>0.431872487007405</v>
      </c>
    </row>
    <row r="19" spans="2:7">
      <c r="B19" s="126" t="s">
        <v>41</v>
      </c>
      <c r="C19" s="156">
        <v>22.1739492497015</v>
      </c>
      <c r="D19" s="157">
        <v>22.1966853000613</v>
      </c>
      <c r="E19" s="268">
        <v>22.3400700032399</v>
      </c>
      <c r="F19" s="56">
        <f t="shared" si="0"/>
        <v>22.2369015176676</v>
      </c>
      <c r="G19" s="52">
        <v>0.0901512822411803</v>
      </c>
    </row>
    <row r="20" ht="15.75" spans="2:7">
      <c r="B20" s="269" t="s">
        <v>42</v>
      </c>
      <c r="C20" s="69">
        <v>22.9904580194686</v>
      </c>
      <c r="D20" s="70">
        <v>23.258507012417</v>
      </c>
      <c r="E20" s="71">
        <v>22.9480707001785</v>
      </c>
      <c r="F20" s="270">
        <f t="shared" si="0"/>
        <v>23.0656785773547</v>
      </c>
      <c r="G20" s="271">
        <v>0.168617710708343</v>
      </c>
    </row>
    <row r="22" spans="2:2">
      <c r="B22" s="26" t="s">
        <v>43</v>
      </c>
    </row>
    <row r="23" ht="15.75" spans="2:25">
      <c r="B23" s="25" t="s">
        <v>1</v>
      </c>
      <c r="C23" s="92" t="s">
        <v>2</v>
      </c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3"/>
      <c r="Q23" s="93"/>
      <c r="R23" s="93"/>
      <c r="S23" s="93"/>
      <c r="T23" s="93"/>
      <c r="U23" s="93"/>
      <c r="V23" s="93"/>
      <c r="W23" s="93"/>
      <c r="X23" s="93"/>
      <c r="Y23" s="119"/>
    </row>
    <row r="24" spans="2:25">
      <c r="B24" s="94" t="s">
        <v>3</v>
      </c>
      <c r="C24" s="95">
        <v>71.3147410358566</v>
      </c>
      <c r="D24" s="95">
        <v>67.5213675213675</v>
      </c>
      <c r="E24" s="95">
        <v>71.7948717948718</v>
      </c>
      <c r="F24" s="95">
        <v>61.5384615384615</v>
      </c>
      <c r="G24" s="95">
        <v>63.9130434782609</v>
      </c>
      <c r="H24" s="95">
        <v>64.3776824034335</v>
      </c>
      <c r="I24" s="95">
        <v>73.5632183908046</v>
      </c>
      <c r="J24" s="95">
        <v>71.7647058823529</v>
      </c>
      <c r="K24" s="95">
        <v>66</v>
      </c>
      <c r="L24" s="95">
        <v>65.4761904761905</v>
      </c>
      <c r="M24" s="95">
        <v>58.0246913580247</v>
      </c>
      <c r="N24" s="95">
        <v>64.2105263157895</v>
      </c>
      <c r="O24" s="95">
        <v>61.2903225806452</v>
      </c>
      <c r="P24" s="95">
        <v>54.4444444444444</v>
      </c>
      <c r="Q24" s="95">
        <v>54.8913043478261</v>
      </c>
      <c r="R24" s="95">
        <v>56.8862275449102</v>
      </c>
      <c r="S24" s="95">
        <v>59.2592592592593</v>
      </c>
      <c r="T24" s="95">
        <v>69.5364238410596</v>
      </c>
      <c r="U24" s="95">
        <v>68.2539682539683</v>
      </c>
      <c r="V24" s="95">
        <v>62.0915032679739</v>
      </c>
      <c r="W24" s="95">
        <v>70.3703703703704</v>
      </c>
      <c r="X24" s="95">
        <v>67.5496688741722</v>
      </c>
      <c r="Y24" s="116">
        <v>66.4473684210526</v>
      </c>
    </row>
    <row r="25" spans="2:25">
      <c r="B25" s="96" t="s">
        <v>4</v>
      </c>
      <c r="C25" s="97">
        <v>0</v>
      </c>
      <c r="D25" s="97">
        <v>0.427350427350427</v>
      </c>
      <c r="E25" s="97">
        <v>0.427350427350427</v>
      </c>
      <c r="F25" s="97">
        <v>0</v>
      </c>
      <c r="G25" s="97">
        <v>0</v>
      </c>
      <c r="H25" s="97">
        <v>0</v>
      </c>
      <c r="I25" s="97">
        <v>0.574712643678161</v>
      </c>
      <c r="J25" s="97">
        <v>0</v>
      </c>
      <c r="K25" s="97">
        <v>0</v>
      </c>
      <c r="L25" s="97">
        <v>1.19047619047619</v>
      </c>
      <c r="M25" s="97">
        <v>0</v>
      </c>
      <c r="N25" s="97">
        <v>0.526315789473684</v>
      </c>
      <c r="O25" s="97">
        <v>0</v>
      </c>
      <c r="P25" s="97">
        <v>0</v>
      </c>
      <c r="Q25" s="97">
        <v>0</v>
      </c>
      <c r="R25" s="97">
        <v>0</v>
      </c>
      <c r="S25" s="97">
        <v>0</v>
      </c>
      <c r="T25" s="97">
        <v>5.96026490066225</v>
      </c>
      <c r="U25" s="97">
        <v>6.34920634920635</v>
      </c>
      <c r="V25" s="97">
        <v>7.84313725490196</v>
      </c>
      <c r="W25" s="97">
        <v>4.32098765432099</v>
      </c>
      <c r="X25" s="97">
        <v>3.97350993377483</v>
      </c>
      <c r="Y25" s="117">
        <v>4.60526315789474</v>
      </c>
    </row>
    <row r="26" spans="2:25">
      <c r="B26" s="96" t="s">
        <v>5</v>
      </c>
      <c r="C26" s="97">
        <v>20.7171314741036</v>
      </c>
      <c r="D26" s="97">
        <v>23.9316239316239</v>
      </c>
      <c r="E26" s="97">
        <v>23.9316239316239</v>
      </c>
      <c r="F26" s="97">
        <v>28.8461538461538</v>
      </c>
      <c r="G26" s="97">
        <v>24.3478260869565</v>
      </c>
      <c r="H26" s="97">
        <v>22.7467811158798</v>
      </c>
      <c r="I26" s="97">
        <v>22.9885057471264</v>
      </c>
      <c r="J26" s="97">
        <v>24.1176470588235</v>
      </c>
      <c r="K26" s="97">
        <v>26</v>
      </c>
      <c r="L26" s="97">
        <v>25.5952380952381</v>
      </c>
      <c r="M26" s="97">
        <v>27.1604938271605</v>
      </c>
      <c r="N26" s="97">
        <v>28.4210526315789</v>
      </c>
      <c r="O26" s="97">
        <v>26.8817204301075</v>
      </c>
      <c r="P26" s="97">
        <v>28.8888888888889</v>
      </c>
      <c r="Q26" s="97">
        <v>27.7173913043478</v>
      </c>
      <c r="R26" s="97">
        <v>32.9341317365269</v>
      </c>
      <c r="S26" s="97">
        <v>29.0123456790123</v>
      </c>
      <c r="T26" s="97">
        <v>22.5165562913907</v>
      </c>
      <c r="U26" s="97">
        <v>24.8677248677249</v>
      </c>
      <c r="V26" s="97">
        <v>27.4509803921569</v>
      </c>
      <c r="W26" s="97">
        <v>24.0740740740741</v>
      </c>
      <c r="X26" s="97">
        <v>24.5033112582781</v>
      </c>
      <c r="Y26" s="117">
        <v>23.0263157894737</v>
      </c>
    </row>
    <row r="27" ht="15.75" spans="2:25">
      <c r="B27" s="98" t="s">
        <v>20</v>
      </c>
      <c r="C27" s="99">
        <v>7.96812749003984</v>
      </c>
      <c r="D27" s="99">
        <v>8.11965811965812</v>
      </c>
      <c r="E27" s="99">
        <v>3.84615384615385</v>
      </c>
      <c r="F27" s="99">
        <v>9.61538461538462</v>
      </c>
      <c r="G27" s="99">
        <v>11.7391304347826</v>
      </c>
      <c r="H27" s="99">
        <v>12.8755364806867</v>
      </c>
      <c r="I27" s="99">
        <v>2.8735632183908</v>
      </c>
      <c r="J27" s="99">
        <v>4.11764705882353</v>
      </c>
      <c r="K27" s="99">
        <v>8</v>
      </c>
      <c r="L27" s="99">
        <v>7.73809523809524</v>
      </c>
      <c r="M27" s="99">
        <v>14.8148148148148</v>
      </c>
      <c r="N27" s="99">
        <v>6.8421052631579</v>
      </c>
      <c r="O27" s="99">
        <v>11.8279569892473</v>
      </c>
      <c r="P27" s="99">
        <v>16.6666666666667</v>
      </c>
      <c r="Q27" s="99">
        <v>17.3913043478261</v>
      </c>
      <c r="R27" s="99">
        <v>10.1796407185629</v>
      </c>
      <c r="S27" s="99">
        <v>11.7283950617284</v>
      </c>
      <c r="T27" s="99">
        <v>1.98675496688742</v>
      </c>
      <c r="U27" s="99">
        <v>0.529100529100529</v>
      </c>
      <c r="V27" s="99">
        <v>2.61437908496732</v>
      </c>
      <c r="W27" s="99">
        <v>1.23456790123457</v>
      </c>
      <c r="X27" s="99">
        <v>3.97350993377483</v>
      </c>
      <c r="Y27" s="118">
        <v>5.92105263157895</v>
      </c>
    </row>
    <row r="29" ht="15.75" spans="2:34">
      <c r="B29" s="25" t="s">
        <v>1</v>
      </c>
      <c r="C29" s="100" t="s">
        <v>44</v>
      </c>
      <c r="D29" s="101"/>
      <c r="E29" s="101"/>
      <c r="F29" s="101"/>
      <c r="G29" s="101"/>
      <c r="H29" s="101"/>
      <c r="I29" s="101"/>
      <c r="J29" s="101"/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01"/>
      <c r="V29" s="101"/>
      <c r="W29" s="101"/>
      <c r="X29" s="101"/>
      <c r="Y29" s="101"/>
      <c r="Z29" s="101"/>
      <c r="AA29" s="101"/>
      <c r="AB29" s="101"/>
      <c r="AC29" s="101"/>
      <c r="AD29" s="101"/>
      <c r="AE29" s="101"/>
      <c r="AF29" s="101"/>
      <c r="AG29" s="101"/>
      <c r="AH29" s="120"/>
    </row>
    <row r="30" spans="2:34">
      <c r="B30" s="94" t="s">
        <v>3</v>
      </c>
      <c r="C30" s="95">
        <v>0</v>
      </c>
      <c r="D30" s="95">
        <v>0</v>
      </c>
      <c r="E30" s="95">
        <v>0</v>
      </c>
      <c r="F30" s="95">
        <v>0</v>
      </c>
      <c r="G30" s="95">
        <v>0</v>
      </c>
      <c r="H30" s="95">
        <v>0</v>
      </c>
      <c r="I30" s="95">
        <v>0</v>
      </c>
      <c r="J30" s="95">
        <v>0</v>
      </c>
      <c r="K30" s="95">
        <v>0</v>
      </c>
      <c r="L30" s="95">
        <v>0</v>
      </c>
      <c r="M30" s="95">
        <v>0</v>
      </c>
      <c r="N30" s="95">
        <v>0</v>
      </c>
      <c r="O30" s="95">
        <v>0</v>
      </c>
      <c r="P30" s="95">
        <v>0</v>
      </c>
      <c r="Q30" s="95">
        <v>0</v>
      </c>
      <c r="R30" s="95">
        <v>0</v>
      </c>
      <c r="S30" s="95">
        <v>0</v>
      </c>
      <c r="T30" s="95">
        <v>0</v>
      </c>
      <c r="U30" s="95">
        <v>0</v>
      </c>
      <c r="V30" s="95">
        <v>0</v>
      </c>
      <c r="W30" s="95">
        <v>0</v>
      </c>
      <c r="X30" s="95">
        <v>0</v>
      </c>
      <c r="Y30" s="95">
        <v>0</v>
      </c>
      <c r="Z30" s="95">
        <v>0</v>
      </c>
      <c r="AA30" s="95">
        <v>0</v>
      </c>
      <c r="AB30" s="95">
        <v>0</v>
      </c>
      <c r="AC30" s="95">
        <v>0</v>
      </c>
      <c r="AD30" s="95">
        <v>0</v>
      </c>
      <c r="AE30" s="95">
        <v>0</v>
      </c>
      <c r="AF30" s="95">
        <v>0</v>
      </c>
      <c r="AG30" s="95">
        <v>0</v>
      </c>
      <c r="AH30" s="116">
        <v>0</v>
      </c>
    </row>
    <row r="31" spans="2:34">
      <c r="B31" s="96" t="s">
        <v>4</v>
      </c>
      <c r="C31" s="97">
        <v>52.3560209424084</v>
      </c>
      <c r="D31" s="97">
        <v>61.2903225806452</v>
      </c>
      <c r="E31" s="97">
        <v>63.855421686747</v>
      </c>
      <c r="F31" s="97">
        <v>66.1971830985916</v>
      </c>
      <c r="G31" s="97">
        <v>63.1944444444444</v>
      </c>
      <c r="H31" s="97">
        <v>69.0647482014388</v>
      </c>
      <c r="I31" s="97">
        <v>59.6899224806201</v>
      </c>
      <c r="J31" s="97">
        <v>65.7894736842105</v>
      </c>
      <c r="K31" s="97">
        <v>57.3426573426573</v>
      </c>
      <c r="L31" s="97">
        <v>67.1875</v>
      </c>
      <c r="M31" s="97">
        <v>56.6176470588235</v>
      </c>
      <c r="N31" s="97">
        <v>58.1196581196581</v>
      </c>
      <c r="O31" s="97">
        <v>60.8247422680412</v>
      </c>
      <c r="P31" s="97">
        <v>67.8571428571429</v>
      </c>
      <c r="Q31" s="97">
        <v>50.4504504504504</v>
      </c>
      <c r="R31" s="97">
        <v>48.1818181818182</v>
      </c>
      <c r="S31" s="97">
        <v>44</v>
      </c>
      <c r="T31" s="97">
        <v>51.5463917525773</v>
      </c>
      <c r="U31" s="97">
        <v>48.6238532110092</v>
      </c>
      <c r="V31" s="97">
        <v>43.75</v>
      </c>
      <c r="W31" s="97">
        <v>60.6741573033708</v>
      </c>
      <c r="X31" s="97">
        <v>60.4166666666667</v>
      </c>
      <c r="Y31" s="97">
        <v>60.7843137254902</v>
      </c>
      <c r="Z31" s="97">
        <v>60</v>
      </c>
      <c r="AA31" s="97">
        <v>56.8627450980392</v>
      </c>
      <c r="AB31" s="97">
        <v>57.0247933884297</v>
      </c>
      <c r="AC31" s="97">
        <v>54.3307086614173</v>
      </c>
      <c r="AD31" s="97">
        <v>60.3174603174603</v>
      </c>
      <c r="AE31" s="97">
        <v>54.2253521126761</v>
      </c>
      <c r="AF31" s="97">
        <v>53.5714285714286</v>
      </c>
      <c r="AG31" s="97">
        <v>60</v>
      </c>
      <c r="AH31" s="117">
        <v>56.7375886524823</v>
      </c>
    </row>
    <row r="32" spans="2:34">
      <c r="B32" s="96" t="s">
        <v>5</v>
      </c>
      <c r="C32" s="97">
        <v>26.1780104712042</v>
      </c>
      <c r="D32" s="97">
        <v>29.0322580645161</v>
      </c>
      <c r="E32" s="97">
        <v>25.9036144578313</v>
      </c>
      <c r="F32" s="97">
        <v>21.830985915493</v>
      </c>
      <c r="G32" s="97">
        <v>27.0833333333333</v>
      </c>
      <c r="H32" s="97">
        <v>29.4964028776978</v>
      </c>
      <c r="I32" s="97">
        <v>34.1085271317829</v>
      </c>
      <c r="J32" s="97">
        <v>28.0701754385965</v>
      </c>
      <c r="K32" s="97">
        <v>36.3636363636364</v>
      </c>
      <c r="L32" s="97">
        <v>31.25</v>
      </c>
      <c r="M32" s="97">
        <v>37.5</v>
      </c>
      <c r="N32" s="97">
        <v>33.3333333333333</v>
      </c>
      <c r="O32" s="97">
        <v>35.0515463917526</v>
      </c>
      <c r="P32" s="97">
        <v>27.6785714285714</v>
      </c>
      <c r="Q32" s="97">
        <v>39.6396396396396</v>
      </c>
      <c r="R32" s="97">
        <v>43.6363636363636</v>
      </c>
      <c r="S32" s="97">
        <v>51</v>
      </c>
      <c r="T32" s="97">
        <v>47.4226804123711</v>
      </c>
      <c r="U32" s="97">
        <v>48.6238532110092</v>
      </c>
      <c r="V32" s="97">
        <v>54.1666666666667</v>
      </c>
      <c r="W32" s="97">
        <v>38.2022471910112</v>
      </c>
      <c r="X32" s="97">
        <v>38.5416666666667</v>
      </c>
      <c r="Y32" s="97">
        <v>33.3333333333333</v>
      </c>
      <c r="Z32" s="97">
        <v>34.2857142857143</v>
      </c>
      <c r="AA32" s="97">
        <v>33.3333333333333</v>
      </c>
      <c r="AB32" s="97">
        <v>37.1900826446281</v>
      </c>
      <c r="AC32" s="97">
        <v>39.3700787401575</v>
      </c>
      <c r="AD32" s="97">
        <v>34.9206349206349</v>
      </c>
      <c r="AE32" s="97">
        <v>36.6197183098592</v>
      </c>
      <c r="AF32" s="97">
        <v>37.1428571428571</v>
      </c>
      <c r="AG32" s="97">
        <v>31.7241379310345</v>
      </c>
      <c r="AH32" s="117">
        <v>32.6241134751773</v>
      </c>
    </row>
    <row r="33" ht="15.75" spans="2:34">
      <c r="B33" s="98" t="s">
        <v>20</v>
      </c>
      <c r="C33" s="99">
        <v>21.4659685863874</v>
      </c>
      <c r="D33" s="99">
        <v>9.67741935483871</v>
      </c>
      <c r="E33" s="99">
        <v>10.2409638554217</v>
      </c>
      <c r="F33" s="99">
        <v>11.9718309859155</v>
      </c>
      <c r="G33" s="99">
        <v>9.72222222222222</v>
      </c>
      <c r="H33" s="99">
        <v>1.43884892086331</v>
      </c>
      <c r="I33" s="99">
        <v>6.2015503875969</v>
      </c>
      <c r="J33" s="99">
        <v>6.14035087719298</v>
      </c>
      <c r="K33" s="99">
        <v>6.29370629370629</v>
      </c>
      <c r="L33" s="99">
        <v>1.5625</v>
      </c>
      <c r="M33" s="99">
        <v>5.88235294117647</v>
      </c>
      <c r="N33" s="99">
        <v>8.54700854700855</v>
      </c>
      <c r="O33" s="99">
        <v>4.12371134020619</v>
      </c>
      <c r="P33" s="99">
        <v>4.46428571428571</v>
      </c>
      <c r="Q33" s="99">
        <v>9.90990990990991</v>
      </c>
      <c r="R33" s="99">
        <v>8.18181818181818</v>
      </c>
      <c r="S33" s="99">
        <v>5</v>
      </c>
      <c r="T33" s="99">
        <v>1.03092783505155</v>
      </c>
      <c r="U33" s="99">
        <v>2.75229357798165</v>
      </c>
      <c r="V33" s="99">
        <v>2.08333333333333</v>
      </c>
      <c r="W33" s="99">
        <v>1.12359550561798</v>
      </c>
      <c r="X33" s="99">
        <v>1.04166666666667</v>
      </c>
      <c r="Y33" s="99">
        <v>5.88235294117647</v>
      </c>
      <c r="Z33" s="99">
        <v>5.71428571428571</v>
      </c>
      <c r="AA33" s="99">
        <v>9.80392156862745</v>
      </c>
      <c r="AB33" s="99">
        <v>5.78512396694215</v>
      </c>
      <c r="AC33" s="99">
        <v>6.2992125984252</v>
      </c>
      <c r="AD33" s="99">
        <v>4.76190476190476</v>
      </c>
      <c r="AE33" s="99">
        <v>9.15492957746479</v>
      </c>
      <c r="AF33" s="99">
        <v>9.28571428571429</v>
      </c>
      <c r="AG33" s="99">
        <v>8.27586206896552</v>
      </c>
      <c r="AH33" s="118">
        <v>10.6382978723404</v>
      </c>
    </row>
    <row r="35" spans="2:2">
      <c r="B35" s="26" t="s">
        <v>45</v>
      </c>
    </row>
    <row r="36" ht="15.75" spans="2:15">
      <c r="B36" s="25" t="s">
        <v>1</v>
      </c>
      <c r="C36" s="5" t="s">
        <v>2</v>
      </c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76"/>
    </row>
    <row r="37" spans="2:15">
      <c r="B37" s="94" t="s">
        <v>3</v>
      </c>
      <c r="C37" s="95">
        <v>10.2272727272727</v>
      </c>
      <c r="D37" s="95">
        <v>5.26315789473684</v>
      </c>
      <c r="E37" s="95">
        <v>0</v>
      </c>
      <c r="F37" s="95">
        <v>3.38983050847458</v>
      </c>
      <c r="G37" s="95">
        <v>0</v>
      </c>
      <c r="H37" s="95">
        <v>17.0731707317073</v>
      </c>
      <c r="I37" s="95">
        <v>9.21052631578947</v>
      </c>
      <c r="J37" s="95">
        <v>15.1515151515152</v>
      </c>
      <c r="K37" s="95">
        <v>8.19672131147541</v>
      </c>
      <c r="L37" s="95">
        <v>1.35135135135135</v>
      </c>
      <c r="M37" s="95">
        <v>0</v>
      </c>
      <c r="N37" s="95">
        <v>3.2258064516129</v>
      </c>
      <c r="O37" s="116">
        <v>13.2352941176471</v>
      </c>
    </row>
    <row r="38" spans="2:15">
      <c r="B38" s="96" t="s">
        <v>4</v>
      </c>
      <c r="C38" s="97">
        <v>19.3181818181818</v>
      </c>
      <c r="D38" s="97">
        <v>27.6315789473684</v>
      </c>
      <c r="E38" s="97">
        <v>16.3934426229508</v>
      </c>
      <c r="F38" s="97">
        <v>27.1186440677966</v>
      </c>
      <c r="G38" s="97">
        <v>32.3529411764706</v>
      </c>
      <c r="H38" s="97">
        <v>2.4390243902439</v>
      </c>
      <c r="I38" s="97">
        <v>18.4210526315789</v>
      </c>
      <c r="J38" s="97">
        <v>13.1313131313131</v>
      </c>
      <c r="K38" s="97">
        <v>19.672131147541</v>
      </c>
      <c r="L38" s="97">
        <v>31.0810810810811</v>
      </c>
      <c r="M38" s="97">
        <v>23.8805970149254</v>
      </c>
      <c r="N38" s="97">
        <v>14.5161290322581</v>
      </c>
      <c r="O38" s="117">
        <v>11.7647058823529</v>
      </c>
    </row>
    <row r="39" spans="2:15">
      <c r="B39" s="96" t="s">
        <v>5</v>
      </c>
      <c r="C39" s="97">
        <v>68.1818181818182</v>
      </c>
      <c r="D39" s="97">
        <v>67.1052631578947</v>
      </c>
      <c r="E39" s="97">
        <v>72.1311475409836</v>
      </c>
      <c r="F39" s="97">
        <v>69.4915254237288</v>
      </c>
      <c r="G39" s="97">
        <v>60.2941176470588</v>
      </c>
      <c r="H39" s="97">
        <v>80.4878048780488</v>
      </c>
      <c r="I39" s="97">
        <v>68.4210526315789</v>
      </c>
      <c r="J39" s="97">
        <v>70.7070707070707</v>
      </c>
      <c r="K39" s="97">
        <v>70.4918032786885</v>
      </c>
      <c r="L39" s="97">
        <v>63.5135135135135</v>
      </c>
      <c r="M39" s="97">
        <v>76.1194029850746</v>
      </c>
      <c r="N39" s="97">
        <v>82.258064516129</v>
      </c>
      <c r="O39" s="117">
        <v>75</v>
      </c>
    </row>
    <row r="40" ht="15.75" spans="2:15">
      <c r="B40" s="98" t="s">
        <v>20</v>
      </c>
      <c r="C40" s="99">
        <v>2.27272727272727</v>
      </c>
      <c r="D40" s="99">
        <v>0</v>
      </c>
      <c r="E40" s="99">
        <v>11.4754098360656</v>
      </c>
      <c r="F40" s="99">
        <v>0</v>
      </c>
      <c r="G40" s="99">
        <v>7.35294117647059</v>
      </c>
      <c r="H40" s="99">
        <v>0</v>
      </c>
      <c r="I40" s="99">
        <v>3.94736842105263</v>
      </c>
      <c r="J40" s="99">
        <v>1.01010101010101</v>
      </c>
      <c r="K40" s="99">
        <v>1.63934426229508</v>
      </c>
      <c r="L40" s="99">
        <v>4.05405405405405</v>
      </c>
      <c r="M40" s="99">
        <v>0</v>
      </c>
      <c r="N40" s="99">
        <v>0</v>
      </c>
      <c r="O40" s="118">
        <v>0</v>
      </c>
    </row>
    <row r="42" ht="15.75" spans="2:14">
      <c r="B42" s="25" t="s">
        <v>1</v>
      </c>
      <c r="C42" s="100" t="s">
        <v>46</v>
      </c>
      <c r="D42" s="101"/>
      <c r="E42" s="101"/>
      <c r="F42" s="101"/>
      <c r="G42" s="101"/>
      <c r="H42" s="101"/>
      <c r="I42" s="101"/>
      <c r="J42" s="101"/>
      <c r="K42" s="101"/>
      <c r="L42" s="101"/>
      <c r="M42" s="101"/>
      <c r="N42" s="120"/>
    </row>
    <row r="43" spans="2:14">
      <c r="B43" s="94" t="s">
        <v>3</v>
      </c>
      <c r="C43" s="95">
        <v>20.6611570247934</v>
      </c>
      <c r="D43" s="95">
        <v>32.5925925925926</v>
      </c>
      <c r="E43" s="95">
        <v>13.5802469135802</v>
      </c>
      <c r="F43" s="95">
        <v>7.05882352941176</v>
      </c>
      <c r="G43" s="95">
        <v>19.4029850746269</v>
      </c>
      <c r="H43" s="95">
        <v>14.1176470588235</v>
      </c>
      <c r="I43" s="95">
        <v>19.7802197802198</v>
      </c>
      <c r="J43" s="95">
        <v>25</v>
      </c>
      <c r="K43" s="95">
        <v>12.3287671232877</v>
      </c>
      <c r="L43" s="95">
        <v>18.5714285714286</v>
      </c>
      <c r="M43" s="95">
        <v>12.5</v>
      </c>
      <c r="N43" s="116">
        <v>23.4375</v>
      </c>
    </row>
    <row r="44" spans="2:14">
      <c r="B44" s="96" t="s">
        <v>4</v>
      </c>
      <c r="C44" s="97">
        <v>8.26446280991736</v>
      </c>
      <c r="D44" s="97">
        <v>8.14814814814815</v>
      </c>
      <c r="E44" s="97">
        <v>1.23456790123457</v>
      </c>
      <c r="F44" s="97">
        <v>10.5882352941176</v>
      </c>
      <c r="G44" s="97">
        <v>4.47761194029851</v>
      </c>
      <c r="H44" s="97">
        <v>8.23529411764706</v>
      </c>
      <c r="I44" s="97">
        <v>6.59340659340659</v>
      </c>
      <c r="J44" s="97">
        <v>3.7037037037037</v>
      </c>
      <c r="K44" s="97">
        <v>9.58904109589041</v>
      </c>
      <c r="L44" s="97">
        <v>12.8571428571429</v>
      </c>
      <c r="M44" s="97">
        <v>15.625</v>
      </c>
      <c r="N44" s="117">
        <v>9.375</v>
      </c>
    </row>
    <row r="45" spans="2:14">
      <c r="B45" s="96" t="s">
        <v>5</v>
      </c>
      <c r="C45" s="97">
        <v>69.4214876033058</v>
      </c>
      <c r="D45" s="97">
        <v>59.2592592592593</v>
      </c>
      <c r="E45" s="97">
        <v>83.9506172839506</v>
      </c>
      <c r="F45" s="97">
        <v>77.6470588235294</v>
      </c>
      <c r="G45" s="97">
        <v>76.1194029850746</v>
      </c>
      <c r="H45" s="97">
        <v>74.1176470588235</v>
      </c>
      <c r="I45" s="97">
        <v>70.3296703296703</v>
      </c>
      <c r="J45" s="97">
        <v>70.3703703703704</v>
      </c>
      <c r="K45" s="97">
        <v>78.0821917808219</v>
      </c>
      <c r="L45" s="97">
        <v>68.5714285714286</v>
      </c>
      <c r="M45" s="97">
        <v>71.875</v>
      </c>
      <c r="N45" s="117">
        <v>67.1875</v>
      </c>
    </row>
    <row r="46" ht="15.75" spans="2:14">
      <c r="B46" s="98" t="s">
        <v>20</v>
      </c>
      <c r="C46" s="99">
        <v>1.65289256198347</v>
      </c>
      <c r="D46" s="99">
        <v>0</v>
      </c>
      <c r="E46" s="99">
        <v>1.23456790123457</v>
      </c>
      <c r="F46" s="99">
        <v>4.70588235294118</v>
      </c>
      <c r="G46" s="99">
        <v>0</v>
      </c>
      <c r="H46" s="99">
        <v>3.52941176470588</v>
      </c>
      <c r="I46" s="99">
        <v>3.2967032967033</v>
      </c>
      <c r="J46" s="99">
        <v>0.925925925925926</v>
      </c>
      <c r="K46" s="99">
        <v>0</v>
      </c>
      <c r="L46" s="99">
        <v>0</v>
      </c>
      <c r="M46" s="99">
        <v>0</v>
      </c>
      <c r="N46" s="118">
        <v>0</v>
      </c>
    </row>
  </sheetData>
  <mergeCells count="7">
    <mergeCell ref="A1:B1"/>
    <mergeCell ref="C3:T3"/>
    <mergeCell ref="B12:G12"/>
    <mergeCell ref="C23:Y23"/>
    <mergeCell ref="C29:AH29"/>
    <mergeCell ref="C36:O36"/>
    <mergeCell ref="C42:N42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50"/>
  <sheetViews>
    <sheetView topLeftCell="A13" workbookViewId="0">
      <selection activeCell="C43" sqref="C43:D43"/>
    </sheetView>
  </sheetViews>
  <sheetFormatPr defaultColWidth="8.775" defaultRowHeight="15"/>
  <cols>
    <col min="1" max="1" width="12.3333333333333" style="25" customWidth="1"/>
    <col min="2" max="2" width="43.4416666666667" style="25" customWidth="1"/>
    <col min="3" max="10" width="9" style="25" customWidth="1"/>
    <col min="11" max="11" width="9.33333333333333" style="25" customWidth="1"/>
    <col min="12" max="33" width="9" style="25" customWidth="1"/>
    <col min="34" max="16384" width="8.775" style="25"/>
  </cols>
  <sheetData>
    <row r="1" spans="1:2">
      <c r="A1" s="255" t="s">
        <v>47</v>
      </c>
      <c r="B1" s="255"/>
    </row>
    <row r="2" spans="2:2">
      <c r="B2" s="26" t="s">
        <v>48</v>
      </c>
    </row>
    <row r="3" ht="15.75" spans="2:7">
      <c r="B3" s="74" t="s">
        <v>49</v>
      </c>
      <c r="C3" s="75"/>
      <c r="D3" s="75"/>
      <c r="E3" s="75"/>
      <c r="F3" s="122"/>
      <c r="G3" s="123"/>
    </row>
    <row r="4" ht="15.75" spans="2:7">
      <c r="B4" s="5"/>
      <c r="C4" s="77" t="s">
        <v>32</v>
      </c>
      <c r="D4" s="78" t="s">
        <v>33</v>
      </c>
      <c r="E4" s="79" t="s">
        <v>34</v>
      </c>
      <c r="F4" s="105" t="s">
        <v>35</v>
      </c>
      <c r="G4" s="104" t="s">
        <v>36</v>
      </c>
    </row>
    <row r="5" spans="2:7">
      <c r="B5" s="256" t="s">
        <v>50</v>
      </c>
      <c r="C5" s="37">
        <v>1.10324000757563</v>
      </c>
      <c r="D5" s="38">
        <v>0.894414796736801</v>
      </c>
      <c r="E5" s="39">
        <v>1.01342361962597</v>
      </c>
      <c r="F5" s="40">
        <v>1.00369280797947</v>
      </c>
      <c r="G5" s="41">
        <v>0.111323966820083</v>
      </c>
    </row>
    <row r="6" spans="2:7">
      <c r="B6" s="125" t="s">
        <v>51</v>
      </c>
      <c r="C6" s="43">
        <v>2.94766332923891</v>
      </c>
      <c r="D6" s="44">
        <v>3.58666821487953</v>
      </c>
      <c r="E6" s="45">
        <v>3.76376513238739</v>
      </c>
      <c r="F6" s="46">
        <v>3.43269889216861</v>
      </c>
      <c r="G6" s="47">
        <v>0.471854184994215</v>
      </c>
    </row>
    <row r="7" spans="2:7">
      <c r="B7" s="126" t="s">
        <v>52</v>
      </c>
      <c r="C7" s="49">
        <v>4.33861100327336</v>
      </c>
      <c r="D7" s="50">
        <v>3.62726556825904</v>
      </c>
      <c r="E7" s="51">
        <v>4.03305731840676</v>
      </c>
      <c r="F7" s="46">
        <v>3.99964462997972</v>
      </c>
      <c r="G7" s="52">
        <v>0.375842777508943</v>
      </c>
    </row>
    <row r="8" spans="2:7">
      <c r="B8" s="126" t="s">
        <v>53</v>
      </c>
      <c r="C8" s="53">
        <v>5.39507838995889</v>
      </c>
      <c r="D8" s="54">
        <v>4.82991787000596</v>
      </c>
      <c r="E8" s="55">
        <v>5.34690140423372</v>
      </c>
      <c r="F8" s="56">
        <v>5.19063255473285</v>
      </c>
      <c r="G8" s="57">
        <v>0.328629317682684</v>
      </c>
    </row>
    <row r="9" ht="15.75" spans="2:7">
      <c r="B9" s="126" t="s">
        <v>54</v>
      </c>
      <c r="C9" s="58">
        <v>5.03721728067143</v>
      </c>
      <c r="D9" s="59">
        <v>5.40300365798608</v>
      </c>
      <c r="E9" s="45">
        <v>5.61321181226733</v>
      </c>
      <c r="F9" s="72">
        <v>5.35114425030828</v>
      </c>
      <c r="G9" s="47">
        <v>0.301768348436225</v>
      </c>
    </row>
    <row r="10" ht="15.75" spans="2:7">
      <c r="B10" s="93"/>
      <c r="C10" s="93"/>
      <c r="D10" s="93"/>
      <c r="E10" s="93"/>
      <c r="G10" s="93"/>
    </row>
    <row r="11" ht="15.75" spans="2:7">
      <c r="B11" s="74" t="s">
        <v>49</v>
      </c>
      <c r="C11" s="75"/>
      <c r="D11" s="75"/>
      <c r="E11" s="75"/>
      <c r="F11" s="122"/>
      <c r="G11" s="123"/>
    </row>
    <row r="12" ht="15.75" spans="2:7">
      <c r="B12" s="5"/>
      <c r="C12" s="77" t="s">
        <v>32</v>
      </c>
      <c r="D12" s="78" t="s">
        <v>33</v>
      </c>
      <c r="E12" s="79" t="s">
        <v>34</v>
      </c>
      <c r="F12" s="105" t="s">
        <v>35</v>
      </c>
      <c r="G12" s="104" t="s">
        <v>36</v>
      </c>
    </row>
    <row r="13" spans="2:7">
      <c r="B13" s="124" t="s">
        <v>50</v>
      </c>
      <c r="C13" s="37">
        <v>0.92820906494934</v>
      </c>
      <c r="D13" s="38">
        <v>1.05867720788372</v>
      </c>
      <c r="E13" s="39">
        <v>1.01763170964599</v>
      </c>
      <c r="F13" s="40">
        <v>1.00150599415968</v>
      </c>
      <c r="G13" s="41">
        <v>0.0698076006656321</v>
      </c>
    </row>
    <row r="14" spans="2:7">
      <c r="B14" s="125" t="s">
        <v>51</v>
      </c>
      <c r="C14" s="49">
        <v>0.975212963324196</v>
      </c>
      <c r="D14" s="44">
        <v>1.18418945175114</v>
      </c>
      <c r="E14" s="45">
        <v>0.987719011868951</v>
      </c>
      <c r="F14" s="46">
        <v>1.0490404756481</v>
      </c>
      <c r="G14" s="47">
        <v>0.119867408293592</v>
      </c>
    </row>
    <row r="15" spans="2:7">
      <c r="B15" s="126" t="s">
        <v>52</v>
      </c>
      <c r="C15" s="49">
        <v>1.22744766493193</v>
      </c>
      <c r="D15" s="50">
        <v>1.11485156526749</v>
      </c>
      <c r="E15" s="51">
        <v>0.866331572345794</v>
      </c>
      <c r="F15" s="46">
        <v>1.0695436008484</v>
      </c>
      <c r="G15" s="52">
        <v>0.208649209060134</v>
      </c>
    </row>
    <row r="16" spans="2:7">
      <c r="B16" s="126" t="s">
        <v>53</v>
      </c>
      <c r="C16" s="53">
        <v>2.82930184729471</v>
      </c>
      <c r="D16" s="54">
        <v>2.86861539128955</v>
      </c>
      <c r="E16" s="257">
        <v>3.01106431013359</v>
      </c>
      <c r="F16" s="56">
        <v>2.90299384957262</v>
      </c>
      <c r="G16" s="57">
        <v>0.09646412606351</v>
      </c>
    </row>
    <row r="17" ht="15.75" spans="2:7">
      <c r="B17" s="126" t="s">
        <v>54</v>
      </c>
      <c r="C17" s="89">
        <v>4.28999826499833</v>
      </c>
      <c r="D17" s="90">
        <v>4.92243181857035</v>
      </c>
      <c r="E17" s="91">
        <v>5.05695946454605</v>
      </c>
      <c r="F17" s="72">
        <v>4.75646318270491</v>
      </c>
      <c r="G17" s="47">
        <v>0.437535484956118</v>
      </c>
    </row>
    <row r="18" spans="2:7">
      <c r="B18" s="93"/>
      <c r="G18" s="93"/>
    </row>
    <row r="19" spans="2:2">
      <c r="B19" s="26" t="s">
        <v>55</v>
      </c>
    </row>
    <row r="20" ht="15.75" spans="2:21">
      <c r="B20" s="25" t="s">
        <v>1</v>
      </c>
      <c r="C20" s="5" t="s">
        <v>2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76"/>
    </row>
    <row r="21" spans="2:21">
      <c r="B21" s="94" t="s">
        <v>3</v>
      </c>
      <c r="C21" s="95">
        <v>60.6451612903226</v>
      </c>
      <c r="D21" s="95">
        <v>58.5987261146497</v>
      </c>
      <c r="E21" s="95">
        <v>56.25</v>
      </c>
      <c r="F21" s="95">
        <v>54.5454545454545</v>
      </c>
      <c r="G21" s="95">
        <v>56.4356435643564</v>
      </c>
      <c r="H21" s="95">
        <v>62.6794258373206</v>
      </c>
      <c r="I21" s="95">
        <v>56.9230769230769</v>
      </c>
      <c r="J21" s="95">
        <v>62.5850340136054</v>
      </c>
      <c r="K21" s="95">
        <v>37.593984962406</v>
      </c>
      <c r="L21" s="95">
        <v>49.0322580645161</v>
      </c>
      <c r="M21" s="95">
        <v>37.9084967320261</v>
      </c>
      <c r="N21" s="95">
        <v>37.3563218390805</v>
      </c>
      <c r="O21" s="95">
        <v>31.4814814814815</v>
      </c>
      <c r="P21" s="95">
        <v>57.3333333333333</v>
      </c>
      <c r="Q21" s="95">
        <v>60.8695652173913</v>
      </c>
      <c r="R21" s="95">
        <v>63.9024390243902</v>
      </c>
      <c r="S21" s="95">
        <v>63.7837837837838</v>
      </c>
      <c r="T21" s="95">
        <v>52.6946107784431</v>
      </c>
      <c r="U21" s="116">
        <v>55.9701492537313</v>
      </c>
    </row>
    <row r="22" spans="2:21">
      <c r="B22" s="96" t="s">
        <v>4</v>
      </c>
      <c r="C22" s="97">
        <v>0</v>
      </c>
      <c r="D22" s="97">
        <v>0</v>
      </c>
      <c r="E22" s="97">
        <v>0</v>
      </c>
      <c r="F22" s="97">
        <v>0</v>
      </c>
      <c r="G22" s="97">
        <v>0</v>
      </c>
      <c r="H22" s="97">
        <v>0</v>
      </c>
      <c r="I22" s="97">
        <v>0</v>
      </c>
      <c r="J22" s="97">
        <v>0</v>
      </c>
      <c r="K22" s="97">
        <v>2</v>
      </c>
      <c r="L22" s="97">
        <v>2</v>
      </c>
      <c r="M22" s="97">
        <v>5</v>
      </c>
      <c r="N22" s="97">
        <v>5</v>
      </c>
      <c r="O22" s="97">
        <v>3</v>
      </c>
      <c r="P22" s="97">
        <v>1</v>
      </c>
      <c r="Q22" s="97">
        <v>0</v>
      </c>
      <c r="R22" s="97">
        <v>1</v>
      </c>
      <c r="S22" s="97">
        <v>0</v>
      </c>
      <c r="T22" s="97">
        <v>2</v>
      </c>
      <c r="U22" s="117">
        <v>0</v>
      </c>
    </row>
    <row r="23" spans="2:21">
      <c r="B23" s="96" t="s">
        <v>5</v>
      </c>
      <c r="C23" s="97">
        <v>37.4193548387097</v>
      </c>
      <c r="D23" s="97">
        <v>38.8535031847134</v>
      </c>
      <c r="E23" s="97">
        <v>35.4166666666667</v>
      </c>
      <c r="F23" s="97">
        <v>34.7593582887701</v>
      </c>
      <c r="G23" s="97">
        <v>32.6732673267327</v>
      </c>
      <c r="H23" s="97">
        <v>29.1866028708134</v>
      </c>
      <c r="I23" s="97">
        <v>39.2307692307692</v>
      </c>
      <c r="J23" s="97">
        <v>35.3741496598639</v>
      </c>
      <c r="K23" s="97">
        <v>48.1203007518797</v>
      </c>
      <c r="L23" s="97">
        <v>38.0645161290323</v>
      </c>
      <c r="M23" s="97">
        <v>39.8692810457516</v>
      </c>
      <c r="N23" s="97">
        <v>38.5057471264368</v>
      </c>
      <c r="O23" s="97">
        <v>41.6666666666667</v>
      </c>
      <c r="P23" s="97">
        <v>22.2222222222222</v>
      </c>
      <c r="Q23" s="97">
        <v>27.7173913043478</v>
      </c>
      <c r="R23" s="97">
        <v>26.8292682926829</v>
      </c>
      <c r="S23" s="97">
        <v>29.7297297297297</v>
      </c>
      <c r="T23" s="97">
        <v>37.7245508982036</v>
      </c>
      <c r="U23" s="117">
        <v>43.2835820895522</v>
      </c>
    </row>
    <row r="24" ht="15.75" spans="2:21">
      <c r="B24" s="98" t="s">
        <v>20</v>
      </c>
      <c r="C24" s="99">
        <v>1.93548387096774</v>
      </c>
      <c r="D24" s="99">
        <v>2.54777070063694</v>
      </c>
      <c r="E24" s="99">
        <v>8.33333333333333</v>
      </c>
      <c r="F24" s="99">
        <v>10.6951871657754</v>
      </c>
      <c r="G24" s="99">
        <v>10.8910891089109</v>
      </c>
      <c r="H24" s="99">
        <v>8.13397129186603</v>
      </c>
      <c r="I24" s="99">
        <v>3.84615384615385</v>
      </c>
      <c r="J24" s="99">
        <v>2.04081632653061</v>
      </c>
      <c r="K24" s="99">
        <v>12.781954887218</v>
      </c>
      <c r="L24" s="99">
        <v>11.6129032258065</v>
      </c>
      <c r="M24" s="99">
        <v>18.9542483660131</v>
      </c>
      <c r="N24" s="99">
        <v>21.264367816092</v>
      </c>
      <c r="O24" s="99">
        <v>24.0740740740741</v>
      </c>
      <c r="P24" s="99">
        <v>20</v>
      </c>
      <c r="Q24" s="99">
        <v>11.4130434782609</v>
      </c>
      <c r="R24" s="99">
        <v>8.78048780487805</v>
      </c>
      <c r="S24" s="99">
        <v>6.48648648648649</v>
      </c>
      <c r="T24" s="99">
        <v>8.38323353293413</v>
      </c>
      <c r="U24" s="118">
        <v>0.746268656716418</v>
      </c>
    </row>
    <row r="26" ht="15.75" spans="2:33">
      <c r="B26" s="25" t="s">
        <v>1</v>
      </c>
      <c r="C26" s="102" t="s">
        <v>44</v>
      </c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  <c r="Y26" s="103"/>
      <c r="Z26" s="103"/>
      <c r="AA26" s="103"/>
      <c r="AB26" s="103"/>
      <c r="AC26" s="103"/>
      <c r="AD26" s="103"/>
      <c r="AE26" s="103"/>
      <c r="AF26" s="103"/>
      <c r="AG26" s="115"/>
    </row>
    <row r="27" spans="2:33">
      <c r="B27" s="94" t="s">
        <v>3</v>
      </c>
      <c r="C27" s="95">
        <v>0</v>
      </c>
      <c r="D27" s="95">
        <v>0</v>
      </c>
      <c r="E27" s="95">
        <v>0</v>
      </c>
      <c r="F27" s="95">
        <v>0</v>
      </c>
      <c r="G27" s="95">
        <v>0</v>
      </c>
      <c r="H27" s="95">
        <v>0</v>
      </c>
      <c r="I27" s="95">
        <v>0</v>
      </c>
      <c r="J27" s="95">
        <v>0</v>
      </c>
      <c r="K27" s="95">
        <v>0</v>
      </c>
      <c r="L27" s="95">
        <v>0</v>
      </c>
      <c r="M27" s="95">
        <v>0</v>
      </c>
      <c r="N27" s="95">
        <v>0</v>
      </c>
      <c r="O27" s="95">
        <v>0</v>
      </c>
      <c r="P27" s="95">
        <v>0</v>
      </c>
      <c r="Q27" s="95">
        <v>0</v>
      </c>
      <c r="R27" s="95">
        <v>0</v>
      </c>
      <c r="S27" s="95">
        <v>0</v>
      </c>
      <c r="T27" s="95">
        <v>0</v>
      </c>
      <c r="U27" s="95">
        <v>0</v>
      </c>
      <c r="V27" s="95">
        <v>0</v>
      </c>
      <c r="W27" s="95">
        <v>0</v>
      </c>
      <c r="X27" s="95">
        <v>0</v>
      </c>
      <c r="Y27" s="95">
        <v>0</v>
      </c>
      <c r="Z27" s="95">
        <v>0</v>
      </c>
      <c r="AA27" s="95">
        <v>0</v>
      </c>
      <c r="AB27" s="95">
        <v>0</v>
      </c>
      <c r="AC27" s="95">
        <v>0</v>
      </c>
      <c r="AD27" s="95">
        <v>0</v>
      </c>
      <c r="AE27" s="95">
        <v>0</v>
      </c>
      <c r="AF27" s="95">
        <v>0</v>
      </c>
      <c r="AG27" s="116">
        <v>0</v>
      </c>
    </row>
    <row r="28" spans="2:33">
      <c r="B28" s="96" t="s">
        <v>4</v>
      </c>
      <c r="C28" s="97">
        <v>62.5</v>
      </c>
      <c r="D28" s="97">
        <v>60.7692307692308</v>
      </c>
      <c r="E28" s="97">
        <v>56.4885496183206</v>
      </c>
      <c r="F28" s="97">
        <v>61.1111111111111</v>
      </c>
      <c r="G28" s="97">
        <v>56.5217391304348</v>
      </c>
      <c r="H28" s="97">
        <v>55.2631578947368</v>
      </c>
      <c r="I28" s="97">
        <v>62.037037037037</v>
      </c>
      <c r="J28" s="97">
        <v>49.7237569060773</v>
      </c>
      <c r="K28" s="97">
        <v>42.8571428571429</v>
      </c>
      <c r="L28" s="97">
        <v>55.7823129251701</v>
      </c>
      <c r="M28" s="97">
        <v>49.6240601503759</v>
      </c>
      <c r="N28" s="97">
        <v>52</v>
      </c>
      <c r="O28" s="97">
        <v>57.8947368421053</v>
      </c>
      <c r="P28" s="97">
        <v>68.3333333333333</v>
      </c>
      <c r="Q28" s="97">
        <v>66.4179104477612</v>
      </c>
      <c r="R28" s="97">
        <v>68.75</v>
      </c>
      <c r="S28" s="97">
        <v>67.479674796748</v>
      </c>
      <c r="T28" s="97">
        <v>63.0573248407643</v>
      </c>
      <c r="U28" s="97">
        <v>57.4324324324324</v>
      </c>
      <c r="V28" s="97">
        <v>53.9877300613497</v>
      </c>
      <c r="W28" s="97">
        <v>59.8726114649682</v>
      </c>
      <c r="X28" s="97">
        <v>58.4615384615385</v>
      </c>
      <c r="Y28" s="97">
        <v>54.6218487394958</v>
      </c>
      <c r="Z28" s="97">
        <v>53.9130434782609</v>
      </c>
      <c r="AA28" s="97">
        <v>62.9310344827586</v>
      </c>
      <c r="AB28" s="97">
        <v>67.0103092783505</v>
      </c>
      <c r="AC28" s="97">
        <v>39.4904458598726</v>
      </c>
      <c r="AD28" s="97">
        <v>48.7179487179487</v>
      </c>
      <c r="AE28" s="97">
        <v>49.6503496503497</v>
      </c>
      <c r="AF28" s="97">
        <v>52.8169014084507</v>
      </c>
      <c r="AG28" s="117">
        <v>62.5</v>
      </c>
    </row>
    <row r="29" spans="2:33">
      <c r="B29" s="96" t="s">
        <v>5</v>
      </c>
      <c r="C29" s="97">
        <v>28.3333333333333</v>
      </c>
      <c r="D29" s="97">
        <v>30</v>
      </c>
      <c r="E29" s="97">
        <v>34.3511450381679</v>
      </c>
      <c r="F29" s="97">
        <v>34.2592592592593</v>
      </c>
      <c r="G29" s="97">
        <v>35.6521739130435</v>
      </c>
      <c r="H29" s="97">
        <v>40.3508771929825</v>
      </c>
      <c r="I29" s="97">
        <v>34.2592592592593</v>
      </c>
      <c r="J29" s="97">
        <v>36.4640883977901</v>
      </c>
      <c r="K29" s="97">
        <v>45.9627329192547</v>
      </c>
      <c r="L29" s="97">
        <v>37.4149659863946</v>
      </c>
      <c r="M29" s="97">
        <v>43.609022556391</v>
      </c>
      <c r="N29" s="97">
        <v>32.8</v>
      </c>
      <c r="O29" s="97">
        <v>31.5789473684211</v>
      </c>
      <c r="P29" s="97">
        <v>25.8333333333333</v>
      </c>
      <c r="Q29" s="97">
        <v>23.134328358209</v>
      </c>
      <c r="R29" s="97">
        <v>27.6785714285714</v>
      </c>
      <c r="S29" s="97">
        <v>22.7642276422764</v>
      </c>
      <c r="T29" s="97">
        <v>34.3949044585987</v>
      </c>
      <c r="U29" s="97">
        <v>38.5135135135135</v>
      </c>
      <c r="V29" s="97">
        <v>34.9693251533742</v>
      </c>
      <c r="W29" s="97">
        <v>27.3885350318471</v>
      </c>
      <c r="X29" s="97">
        <v>32.3076923076923</v>
      </c>
      <c r="Y29" s="97">
        <v>36.9747899159664</v>
      </c>
      <c r="Z29" s="97">
        <v>37.3913043478261</v>
      </c>
      <c r="AA29" s="97">
        <v>35.3448275862069</v>
      </c>
      <c r="AB29" s="97">
        <v>24.7422680412371</v>
      </c>
      <c r="AC29" s="97">
        <v>33.7579617834395</v>
      </c>
      <c r="AD29" s="97">
        <v>36.5384615384615</v>
      </c>
      <c r="AE29" s="97">
        <v>34.2657342657343</v>
      </c>
      <c r="AF29" s="97">
        <v>35.9154929577465</v>
      </c>
      <c r="AG29" s="117">
        <v>28.3333333333333</v>
      </c>
    </row>
    <row r="30" ht="15.75" spans="2:33">
      <c r="B30" s="98" t="s">
        <v>20</v>
      </c>
      <c r="C30" s="99">
        <v>9.16666666666667</v>
      </c>
      <c r="D30" s="99">
        <v>9.23076923076923</v>
      </c>
      <c r="E30" s="99">
        <v>9.16030534351145</v>
      </c>
      <c r="F30" s="99">
        <v>4.62962962962963</v>
      </c>
      <c r="G30" s="99">
        <v>7.82608695652174</v>
      </c>
      <c r="H30" s="99">
        <v>4.3859649122807</v>
      </c>
      <c r="I30" s="99">
        <v>3.7037037037037</v>
      </c>
      <c r="J30" s="99">
        <v>13.8121546961326</v>
      </c>
      <c r="K30" s="99">
        <v>11.1801242236025</v>
      </c>
      <c r="L30" s="99">
        <v>6.80272108843537</v>
      </c>
      <c r="M30" s="99">
        <v>6.76691729323308</v>
      </c>
      <c r="N30" s="99">
        <v>15.2</v>
      </c>
      <c r="O30" s="99">
        <v>10.5263157894737</v>
      </c>
      <c r="P30" s="99">
        <v>5.83333333333333</v>
      </c>
      <c r="Q30" s="99">
        <v>10.4477611940298</v>
      </c>
      <c r="R30" s="99">
        <v>3.57142857142857</v>
      </c>
      <c r="S30" s="99">
        <v>9.75609756097561</v>
      </c>
      <c r="T30" s="99">
        <v>2.54777070063694</v>
      </c>
      <c r="U30" s="99">
        <v>4.05405405405405</v>
      </c>
      <c r="V30" s="99">
        <v>11.0429447852761</v>
      </c>
      <c r="W30" s="99">
        <v>12.7388535031847</v>
      </c>
      <c r="X30" s="99">
        <v>9.23076923076923</v>
      </c>
      <c r="Y30" s="99">
        <v>8.40336134453782</v>
      </c>
      <c r="Z30" s="99">
        <v>8.69565217391304</v>
      </c>
      <c r="AA30" s="99">
        <v>1.72413793103448</v>
      </c>
      <c r="AB30" s="99">
        <v>8.24742268041237</v>
      </c>
      <c r="AC30" s="99">
        <v>26.7515923566879</v>
      </c>
      <c r="AD30" s="99">
        <v>14.7435897435897</v>
      </c>
      <c r="AE30" s="99">
        <v>16.0839160839161</v>
      </c>
      <c r="AF30" s="99">
        <v>11.2676056338028</v>
      </c>
      <c r="AG30" s="118">
        <v>9.16666666666667</v>
      </c>
    </row>
    <row r="32" ht="15.75" spans="2:20">
      <c r="B32" s="25" t="s">
        <v>1</v>
      </c>
      <c r="C32" s="100" t="s">
        <v>21</v>
      </c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R32" s="101"/>
      <c r="S32" s="101"/>
      <c r="T32" s="120"/>
    </row>
    <row r="33" spans="2:20">
      <c r="B33" s="94" t="s">
        <v>3</v>
      </c>
      <c r="C33" s="95">
        <v>79.136690647482</v>
      </c>
      <c r="D33" s="95">
        <v>83.3333333333333</v>
      </c>
      <c r="E33" s="95">
        <v>84.0182648401826</v>
      </c>
      <c r="F33" s="95">
        <v>77.3480662983425</v>
      </c>
      <c r="G33" s="95">
        <v>71.1864406779661</v>
      </c>
      <c r="H33" s="95">
        <v>70.3703703703704</v>
      </c>
      <c r="I33" s="95">
        <v>75.8064516129032</v>
      </c>
      <c r="J33" s="95">
        <v>73.6263736263736</v>
      </c>
      <c r="K33" s="95">
        <v>59.0163934426229</v>
      </c>
      <c r="L33" s="95">
        <v>69.1729323308271</v>
      </c>
      <c r="M33" s="95">
        <v>58.1699346405229</v>
      </c>
      <c r="N33" s="95">
        <v>69.4267515923567</v>
      </c>
      <c r="O33" s="95">
        <v>64.7435897435898</v>
      </c>
      <c r="P33" s="95">
        <v>71.978021978022</v>
      </c>
      <c r="Q33" s="95">
        <v>73.4104046242775</v>
      </c>
      <c r="R33" s="95">
        <v>88.9908256880734</v>
      </c>
      <c r="S33" s="95">
        <v>91.1290322580645</v>
      </c>
      <c r="T33" s="116">
        <v>88.9830508474576</v>
      </c>
    </row>
    <row r="34" spans="2:20">
      <c r="B34" s="96" t="s">
        <v>4</v>
      </c>
      <c r="C34" s="97">
        <v>0</v>
      </c>
      <c r="D34" s="97">
        <v>0</v>
      </c>
      <c r="E34" s="97">
        <v>0</v>
      </c>
      <c r="F34" s="97">
        <v>0</v>
      </c>
      <c r="G34" s="97">
        <v>0</v>
      </c>
      <c r="H34" s="97">
        <v>0</v>
      </c>
      <c r="I34" s="97">
        <v>0</v>
      </c>
      <c r="J34" s="97">
        <v>0</v>
      </c>
      <c r="K34" s="97">
        <v>0</v>
      </c>
      <c r="L34" s="97">
        <v>0</v>
      </c>
      <c r="M34" s="97">
        <v>0</v>
      </c>
      <c r="N34" s="97">
        <v>0</v>
      </c>
      <c r="O34" s="97">
        <v>0</v>
      </c>
      <c r="P34" s="97">
        <v>0</v>
      </c>
      <c r="Q34" s="97">
        <v>0</v>
      </c>
      <c r="R34" s="97">
        <v>0</v>
      </c>
      <c r="S34" s="97">
        <v>0</v>
      </c>
      <c r="T34" s="117">
        <v>0</v>
      </c>
    </row>
    <row r="35" spans="2:20">
      <c r="B35" s="96" t="s">
        <v>22</v>
      </c>
      <c r="C35" s="97">
        <v>14.7482014388489</v>
      </c>
      <c r="D35" s="97">
        <v>13.5964912280702</v>
      </c>
      <c r="E35" s="97">
        <v>12.7853881278539</v>
      </c>
      <c r="F35" s="97">
        <v>18.7845303867403</v>
      </c>
      <c r="G35" s="97">
        <v>24.8587570621469</v>
      </c>
      <c r="H35" s="97">
        <v>16.9312169312169</v>
      </c>
      <c r="I35" s="97">
        <v>10.752688172043</v>
      </c>
      <c r="J35" s="97">
        <v>15.9340659340659</v>
      </c>
      <c r="K35" s="97">
        <v>21.3114754098361</v>
      </c>
      <c r="L35" s="97">
        <v>12.781954887218</v>
      </c>
      <c r="M35" s="97">
        <v>15.0326797385621</v>
      </c>
      <c r="N35" s="97">
        <v>12.7388535031847</v>
      </c>
      <c r="O35" s="97">
        <v>17.9487179487179</v>
      </c>
      <c r="P35" s="97">
        <v>14.2857142857143</v>
      </c>
      <c r="Q35" s="97">
        <v>15.028901734104</v>
      </c>
      <c r="R35" s="97">
        <v>9.1743119266055</v>
      </c>
      <c r="S35" s="97">
        <v>5.64516129032258</v>
      </c>
      <c r="T35" s="117">
        <v>9.32203389830508</v>
      </c>
    </row>
    <row r="36" spans="2:20">
      <c r="B36" s="96" t="s">
        <v>5</v>
      </c>
      <c r="C36" s="97">
        <v>6.11510791366906</v>
      </c>
      <c r="D36" s="97">
        <v>3.07017543859649</v>
      </c>
      <c r="E36" s="97">
        <v>3.19634703196347</v>
      </c>
      <c r="F36" s="97">
        <v>3.86740331491713</v>
      </c>
      <c r="G36" s="97">
        <v>3.95480225988701</v>
      </c>
      <c r="H36" s="97">
        <v>12.6984126984127</v>
      </c>
      <c r="I36" s="97">
        <v>13.4408602150538</v>
      </c>
      <c r="J36" s="97">
        <v>10.4395604395604</v>
      </c>
      <c r="K36" s="97">
        <v>19.672131147541</v>
      </c>
      <c r="L36" s="97">
        <v>18.0451127819549</v>
      </c>
      <c r="M36" s="97">
        <v>26.797385620915</v>
      </c>
      <c r="N36" s="97">
        <v>17.8343949044586</v>
      </c>
      <c r="O36" s="97">
        <v>17.3076923076923</v>
      </c>
      <c r="P36" s="97">
        <v>13.7362637362637</v>
      </c>
      <c r="Q36" s="97">
        <v>11.5606936416185</v>
      </c>
      <c r="R36" s="97">
        <v>1.8348623853211</v>
      </c>
      <c r="S36" s="97">
        <v>3.2258064516129</v>
      </c>
      <c r="T36" s="117">
        <v>1.69491525423729</v>
      </c>
    </row>
    <row r="37" ht="15.75" spans="2:20">
      <c r="B37" s="98" t="s">
        <v>20</v>
      </c>
      <c r="C37" s="99">
        <v>0</v>
      </c>
      <c r="D37" s="99">
        <v>0</v>
      </c>
      <c r="E37" s="99">
        <v>0</v>
      </c>
      <c r="F37" s="99">
        <v>0</v>
      </c>
      <c r="G37" s="99">
        <v>0</v>
      </c>
      <c r="H37" s="99">
        <v>0</v>
      </c>
      <c r="I37" s="99">
        <v>0</v>
      </c>
      <c r="J37" s="99">
        <v>0</v>
      </c>
      <c r="K37" s="99">
        <v>0</v>
      </c>
      <c r="L37" s="99">
        <v>0</v>
      </c>
      <c r="M37" s="99">
        <v>0</v>
      </c>
      <c r="N37" s="99">
        <v>0</v>
      </c>
      <c r="O37" s="99">
        <v>0</v>
      </c>
      <c r="P37" s="99">
        <v>0</v>
      </c>
      <c r="Q37" s="99">
        <v>0</v>
      </c>
      <c r="R37" s="99">
        <v>0</v>
      </c>
      <c r="S37" s="99">
        <v>0</v>
      </c>
      <c r="T37" s="118">
        <v>0</v>
      </c>
    </row>
    <row r="39" spans="2:2">
      <c r="B39" s="26" t="s">
        <v>56</v>
      </c>
    </row>
    <row r="40" ht="15.75" spans="2:12">
      <c r="B40" s="234"/>
      <c r="C40" s="3" t="s">
        <v>57</v>
      </c>
      <c r="D40" s="131"/>
      <c r="E40" s="5" t="s">
        <v>58</v>
      </c>
      <c r="F40" s="6"/>
      <c r="G40" s="6"/>
      <c r="H40" s="6"/>
      <c r="I40" s="20" t="s">
        <v>35</v>
      </c>
      <c r="J40" s="20" t="s">
        <v>36</v>
      </c>
      <c r="K40" s="4" t="s">
        <v>59</v>
      </c>
      <c r="L40" s="2"/>
    </row>
    <row r="41" spans="2:12">
      <c r="B41" s="132" t="s">
        <v>60</v>
      </c>
      <c r="C41" s="8" t="s">
        <v>61</v>
      </c>
      <c r="D41" s="258"/>
      <c r="E41" s="236">
        <v>0.228761502</v>
      </c>
      <c r="F41" s="236">
        <v>0.208054716</v>
      </c>
      <c r="G41" s="236">
        <v>0.291316973</v>
      </c>
      <c r="H41" s="259">
        <v>0.268218187</v>
      </c>
      <c r="I41" s="21">
        <f t="shared" ref="I41:I44" si="0">AVERAGE(E41:H41)</f>
        <v>0.2490878445</v>
      </c>
      <c r="J41" s="21">
        <f>STDEV(E41:H41)</f>
        <v>0.0376215679806218</v>
      </c>
      <c r="K41" s="147"/>
      <c r="L41" s="264"/>
    </row>
    <row r="42" spans="2:12">
      <c r="B42" s="136"/>
      <c r="C42" s="137" t="s">
        <v>62</v>
      </c>
      <c r="D42" s="260"/>
      <c r="E42" s="239">
        <v>0.17571991</v>
      </c>
      <c r="F42" s="239">
        <v>0.193609992</v>
      </c>
      <c r="G42" s="239">
        <v>0.167516738</v>
      </c>
      <c r="H42" s="261">
        <v>0.161524206</v>
      </c>
      <c r="I42" s="149">
        <f t="shared" si="0"/>
        <v>0.1745927115</v>
      </c>
      <c r="J42" s="149">
        <f t="shared" ref="J42:J44" si="1">STDEV(E42:H42)</f>
        <v>0.0139497045494438</v>
      </c>
      <c r="K42" s="150" cm="1">
        <f t="array" ref="K42">TTEST(E41:H41,E42:H42,2,2)</f>
        <v>0.00993194143560036</v>
      </c>
      <c r="L42" s="264"/>
    </row>
    <row r="43" spans="2:12">
      <c r="B43" s="136"/>
      <c r="C43" s="137" t="s">
        <v>63</v>
      </c>
      <c r="D43" s="260"/>
      <c r="E43" s="239">
        <v>0.151726989</v>
      </c>
      <c r="F43" s="239">
        <v>0.130853552</v>
      </c>
      <c r="G43" s="239">
        <v>0.120208857</v>
      </c>
      <c r="H43" s="261">
        <v>0.098728624</v>
      </c>
      <c r="I43" s="149">
        <f t="shared" si="0"/>
        <v>0.1253795055</v>
      </c>
      <c r="J43" s="149">
        <f t="shared" si="1"/>
        <v>0.0220692860668738</v>
      </c>
      <c r="K43" s="150" cm="1">
        <f t="array" ref="K43">TTEST(E42:H42,E43:H43,2,2)</f>
        <v>0.00928964329992108</v>
      </c>
      <c r="L43" s="264"/>
    </row>
    <row r="44" ht="15.75" spans="2:12">
      <c r="B44" s="13"/>
      <c r="C44" s="14" t="s">
        <v>64</v>
      </c>
      <c r="D44" s="262"/>
      <c r="E44" s="242">
        <v>0.168272807</v>
      </c>
      <c r="F44" s="242">
        <v>0.190069095</v>
      </c>
      <c r="G44" s="242">
        <v>0.164156957</v>
      </c>
      <c r="H44" s="263">
        <v>0.154635176</v>
      </c>
      <c r="I44" s="23">
        <f t="shared" si="0"/>
        <v>0.16928350875</v>
      </c>
      <c r="J44" s="23">
        <f t="shared" si="1"/>
        <v>0.014987965160797</v>
      </c>
      <c r="K44" s="152" cm="1">
        <f t="array" ref="K44">TTEST(E42:H42,E44:H44,2,2)</f>
        <v>0.62260359265056</v>
      </c>
      <c r="L44" s="264"/>
    </row>
    <row r="46" ht="15.75" spans="3:12">
      <c r="C46" s="3" t="s">
        <v>57</v>
      </c>
      <c r="D46" s="131"/>
      <c r="E46" s="5" t="s">
        <v>58</v>
      </c>
      <c r="F46" s="6"/>
      <c r="G46" s="6"/>
      <c r="H46" s="76"/>
      <c r="I46" s="20" t="s">
        <v>35</v>
      </c>
      <c r="J46" s="20" t="s">
        <v>36</v>
      </c>
      <c r="K46" s="4" t="s">
        <v>59</v>
      </c>
      <c r="L46" s="2"/>
    </row>
    <row r="47" spans="2:12">
      <c r="B47" s="7" t="s">
        <v>65</v>
      </c>
      <c r="C47" s="8" t="s">
        <v>61</v>
      </c>
      <c r="D47" s="258"/>
      <c r="E47" s="134">
        <v>0.219798</v>
      </c>
      <c r="F47" s="134">
        <v>0.240272</v>
      </c>
      <c r="G47" s="134">
        <v>0.241771</v>
      </c>
      <c r="H47" s="134">
        <v>0.181757</v>
      </c>
      <c r="I47" s="21">
        <f t="shared" ref="I47:I50" si="2">AVERAGE(E47:H47)</f>
        <v>0.2208995</v>
      </c>
      <c r="J47" s="21">
        <f t="shared" ref="J47:J50" si="3">STDEV(E47:H47)</f>
        <v>0.0279539017968273</v>
      </c>
      <c r="K47" s="147"/>
      <c r="L47" s="264"/>
    </row>
    <row r="48" spans="2:12">
      <c r="B48" s="136"/>
      <c r="C48" s="137" t="s">
        <v>66</v>
      </c>
      <c r="D48" s="260"/>
      <c r="E48" s="140">
        <v>0.144369</v>
      </c>
      <c r="F48" s="140">
        <v>0.152041</v>
      </c>
      <c r="G48" s="140">
        <v>0.14771</v>
      </c>
      <c r="H48" s="140">
        <v>0.186687</v>
      </c>
      <c r="I48" s="149">
        <f t="shared" si="2"/>
        <v>0.15770175</v>
      </c>
      <c r="J48" s="149">
        <f t="shared" si="3"/>
        <v>0.0195770792744134</v>
      </c>
      <c r="K48" s="150" cm="1">
        <f t="array" ref="K48">TTEST(E47:H47,E48:H48,2,2)</f>
        <v>0.0100450594276204</v>
      </c>
      <c r="L48" s="264"/>
    </row>
    <row r="49" spans="2:12">
      <c r="B49" s="136"/>
      <c r="C49" s="137" t="s">
        <v>67</v>
      </c>
      <c r="D49" s="260"/>
      <c r="E49" s="140">
        <v>0.122156</v>
      </c>
      <c r="F49" s="140">
        <v>0.103491</v>
      </c>
      <c r="G49" s="140">
        <v>0.09851</v>
      </c>
      <c r="H49" s="140">
        <v>0.1252</v>
      </c>
      <c r="I49" s="149">
        <f t="shared" si="2"/>
        <v>0.11233925</v>
      </c>
      <c r="J49" s="149">
        <f t="shared" si="3"/>
        <v>0.0133079820001632</v>
      </c>
      <c r="K49" s="150" cm="1">
        <f t="array" ref="K49">TTEST(E48:H48,E49:H49,2,2)</f>
        <v>0.00863313212173877</v>
      </c>
      <c r="L49" s="264"/>
    </row>
    <row r="50" ht="15.75" spans="2:12">
      <c r="B50" s="13"/>
      <c r="C50" s="14" t="s">
        <v>68</v>
      </c>
      <c r="D50" s="262"/>
      <c r="E50" s="143">
        <v>0.158111</v>
      </c>
      <c r="F50" s="143">
        <v>0.172622</v>
      </c>
      <c r="G50" s="143">
        <v>0.150864</v>
      </c>
      <c r="H50" s="143">
        <v>0.169724</v>
      </c>
      <c r="I50" s="23">
        <f t="shared" si="2"/>
        <v>0.16283025</v>
      </c>
      <c r="J50" s="23">
        <f t="shared" si="3"/>
        <v>0.0101466680368484</v>
      </c>
      <c r="K50" s="152" cm="1">
        <f t="array" ref="K50">TTEST(E48:H48,E50:H50,2,2)</f>
        <v>0.658218089269195</v>
      </c>
      <c r="L50" s="264"/>
    </row>
  </sheetData>
  <mergeCells count="20">
    <mergeCell ref="A1:B1"/>
    <mergeCell ref="B3:G3"/>
    <mergeCell ref="B11:G11"/>
    <mergeCell ref="C20:U20"/>
    <mergeCell ref="C26:AG26"/>
    <mergeCell ref="C32:T32"/>
    <mergeCell ref="C40:D40"/>
    <mergeCell ref="E40:H40"/>
    <mergeCell ref="C41:D41"/>
    <mergeCell ref="C42:D42"/>
    <mergeCell ref="C43:D43"/>
    <mergeCell ref="C44:D44"/>
    <mergeCell ref="C46:D46"/>
    <mergeCell ref="E46:H46"/>
    <mergeCell ref="C47:D47"/>
    <mergeCell ref="C48:D48"/>
    <mergeCell ref="C49:D49"/>
    <mergeCell ref="C50:D50"/>
    <mergeCell ref="B41:B44"/>
    <mergeCell ref="B47:B50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"/>
  <sheetViews>
    <sheetView zoomScale="85" zoomScaleNormal="85" workbookViewId="0">
      <selection activeCell="K27" sqref="K27"/>
    </sheetView>
  </sheetViews>
  <sheetFormatPr defaultColWidth="9" defaultRowHeight="15" outlineLevelRow="4"/>
  <cols>
    <col min="1" max="1" width="9" style="1"/>
    <col min="2" max="2" width="24.775" style="1" customWidth="1"/>
    <col min="3" max="9" width="9" style="1"/>
    <col min="10" max="12" width="9.10833333333333" style="1" customWidth="1"/>
    <col min="13" max="13" width="9.44166666666667" style="1" customWidth="1"/>
    <col min="14" max="15" width="9.10833333333333" style="1" customWidth="1"/>
    <col min="16" max="16" width="9.44166666666667" style="1" customWidth="1"/>
    <col min="17" max="17" width="9.10833333333333" style="1" customWidth="1"/>
    <col min="18" max="18" width="9.33333333333333" style="1" customWidth="1"/>
    <col min="19" max="19" width="9" style="1"/>
    <col min="20" max="20" width="12.6666666666667" style="1"/>
    <col min="21" max="16384" width="9" style="1"/>
  </cols>
  <sheetData>
    <row r="1" spans="1:2">
      <c r="A1" s="159" t="s">
        <v>69</v>
      </c>
      <c r="B1" s="159"/>
    </row>
    <row r="2" ht="15.75" spans="2:18">
      <c r="B2" s="179" t="s">
        <v>70</v>
      </c>
      <c r="I2" s="26" t="s">
        <v>71</v>
      </c>
      <c r="J2" s="25"/>
      <c r="K2" s="25"/>
      <c r="L2" s="25"/>
      <c r="M2" s="25"/>
      <c r="N2" s="25"/>
      <c r="O2" s="25"/>
      <c r="P2" s="25"/>
      <c r="Q2" s="25"/>
      <c r="R2" s="25"/>
    </row>
    <row r="3" spans="9:18">
      <c r="I3" s="92" t="s">
        <v>72</v>
      </c>
      <c r="J3" s="93" t="s">
        <v>73</v>
      </c>
      <c r="K3" s="93"/>
      <c r="L3" s="93"/>
      <c r="M3" s="161" t="s">
        <v>74</v>
      </c>
      <c r="N3" s="93" t="s">
        <v>75</v>
      </c>
      <c r="O3" s="93"/>
      <c r="P3" s="93"/>
      <c r="Q3" s="161" t="s">
        <v>74</v>
      </c>
      <c r="R3" s="251" t="s">
        <v>59</v>
      </c>
    </row>
    <row r="4" spans="9:18">
      <c r="I4" s="154" t="s">
        <v>76</v>
      </c>
      <c r="J4" s="140">
        <v>0.007482</v>
      </c>
      <c r="K4" s="140">
        <v>0.006374</v>
      </c>
      <c r="L4" s="140">
        <v>0.005328</v>
      </c>
      <c r="M4" s="164">
        <f>AVERAGE(J4:L4)</f>
        <v>0.00639466666666667</v>
      </c>
      <c r="N4" s="140">
        <v>0.028429</v>
      </c>
      <c r="O4" s="140">
        <v>0.027282</v>
      </c>
      <c r="P4" s="140">
        <v>0.026121</v>
      </c>
      <c r="Q4" s="164">
        <f>AVERAGE(N4:P4)</f>
        <v>0.0272773333333333</v>
      </c>
      <c r="R4" s="254" cm="1">
        <f t="array" ref="R4">TTEST(J4:L4,N4:P4,2,2)</f>
        <v>2.14960986585552e-5</v>
      </c>
    </row>
    <row r="5" ht="15.75" spans="9:18">
      <c r="I5" s="155" t="s">
        <v>77</v>
      </c>
      <c r="J5" s="143">
        <v>0.004138</v>
      </c>
      <c r="K5" s="143">
        <v>0.00316</v>
      </c>
      <c r="L5" s="143">
        <v>0.003824</v>
      </c>
      <c r="M5" s="166">
        <f>AVERAGE(J5:L5)</f>
        <v>0.00370733333333333</v>
      </c>
      <c r="N5" s="143">
        <v>0.009649</v>
      </c>
      <c r="O5" s="143">
        <v>0.008285</v>
      </c>
      <c r="P5" s="143">
        <v>0.006485</v>
      </c>
      <c r="Q5" s="166">
        <f>AVERAGE(N5:P5)</f>
        <v>0.00813966666666667</v>
      </c>
      <c r="R5" s="173" cm="1">
        <f t="array" ref="R5">TTEST(J5:L5,N5:P5,2,2)</f>
        <v>0.0099225241387861</v>
      </c>
    </row>
  </sheetData>
  <mergeCells count="3">
    <mergeCell ref="A1:B1"/>
    <mergeCell ref="J3:L3"/>
    <mergeCell ref="N3:P3"/>
  </mergeCells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7"/>
  <sheetViews>
    <sheetView zoomScale="115" zoomScaleNormal="115" workbookViewId="0">
      <selection activeCell="C3" sqref="C3"/>
    </sheetView>
  </sheetViews>
  <sheetFormatPr defaultColWidth="8.775" defaultRowHeight="15"/>
  <cols>
    <col min="1" max="1" width="9.44166666666667" style="25" customWidth="1"/>
    <col min="2" max="2" width="25.5583333333333" style="25" customWidth="1"/>
    <col min="3" max="10" width="9" style="25" customWidth="1"/>
    <col min="11" max="11" width="9.33333333333333" style="25" customWidth="1"/>
    <col min="12" max="16384" width="8.775" style="25"/>
  </cols>
  <sheetData>
    <row r="1" spans="1:2">
      <c r="A1" s="159" t="s">
        <v>78</v>
      </c>
      <c r="B1" s="159"/>
    </row>
    <row r="4" spans="1:2">
      <c r="A4" s="26" t="s">
        <v>79</v>
      </c>
      <c r="B4" s="26"/>
    </row>
    <row r="5" ht="15.75" spans="2:7">
      <c r="B5" s="5"/>
      <c r="C5" s="77" t="s">
        <v>32</v>
      </c>
      <c r="D5" s="78" t="s">
        <v>33</v>
      </c>
      <c r="E5" s="79" t="s">
        <v>34</v>
      </c>
      <c r="F5" s="105" t="s">
        <v>35</v>
      </c>
      <c r="G5" s="104" t="s">
        <v>36</v>
      </c>
    </row>
    <row r="6" spans="2:7">
      <c r="B6" s="124" t="s">
        <v>80</v>
      </c>
      <c r="C6" s="215">
        <v>1.11174785975634</v>
      </c>
      <c r="D6" s="216">
        <v>1.00677063772443</v>
      </c>
      <c r="E6" s="217">
        <v>1.03721369379942</v>
      </c>
      <c r="F6" s="218">
        <v>1.05191073042673</v>
      </c>
      <c r="G6" s="219">
        <v>0.061422422792344</v>
      </c>
    </row>
    <row r="7" spans="2:7">
      <c r="B7" s="125" t="s">
        <v>81</v>
      </c>
      <c r="C7" s="220">
        <v>1.13102568347526</v>
      </c>
      <c r="D7" s="221">
        <v>1.07700281122492</v>
      </c>
      <c r="E7" s="222">
        <v>0.94269936817238</v>
      </c>
      <c r="F7" s="223">
        <v>1.05024262095752</v>
      </c>
      <c r="G7" s="224">
        <v>0.0997768375356619</v>
      </c>
    </row>
    <row r="8" spans="2:7">
      <c r="B8" s="126" t="s">
        <v>82</v>
      </c>
      <c r="C8" s="225">
        <v>-1.97957532575</v>
      </c>
      <c r="D8" s="226">
        <v>-1.994589093847</v>
      </c>
      <c r="E8" s="227">
        <v>-2.18788697686377</v>
      </c>
      <c r="F8" s="228">
        <v>-2.05401713215359</v>
      </c>
      <c r="G8" s="229">
        <v>0.192961090463127</v>
      </c>
    </row>
    <row r="9" ht="15.75" spans="2:7">
      <c r="B9" s="127" t="s">
        <v>83</v>
      </c>
      <c r="C9" s="230">
        <v>-0.96903724272332</v>
      </c>
      <c r="D9" s="231">
        <v>-1.30087039146491</v>
      </c>
      <c r="E9" s="232">
        <v>-0.83262197253896</v>
      </c>
      <c r="F9" s="228">
        <v>-1.03417653557573</v>
      </c>
      <c r="G9" s="233">
        <v>0.252537664500106</v>
      </c>
    </row>
    <row r="10" spans="6:6">
      <c r="F10" s="93"/>
    </row>
    <row r="11" spans="1:1">
      <c r="A11" s="26" t="s">
        <v>84</v>
      </c>
    </row>
    <row r="12" ht="15.75" spans="2:11">
      <c r="B12" s="234"/>
      <c r="C12" s="3" t="s">
        <v>57</v>
      </c>
      <c r="D12" s="131"/>
      <c r="E12" s="5" t="s">
        <v>85</v>
      </c>
      <c r="F12" s="6"/>
      <c r="G12" s="6"/>
      <c r="H12" s="76"/>
      <c r="I12" s="3" t="s">
        <v>35</v>
      </c>
      <c r="J12" s="20" t="s">
        <v>36</v>
      </c>
      <c r="K12" s="4" t="s">
        <v>59</v>
      </c>
    </row>
    <row r="13" spans="2:11">
      <c r="B13" s="7" t="s">
        <v>86</v>
      </c>
      <c r="C13" s="8" t="s">
        <v>61</v>
      </c>
      <c r="D13" s="9"/>
      <c r="E13" s="235">
        <v>0.160717119</v>
      </c>
      <c r="F13" s="236">
        <v>0.132327643</v>
      </c>
      <c r="G13" s="236">
        <v>0.146191201</v>
      </c>
      <c r="H13" s="237">
        <v>0.183786197</v>
      </c>
      <c r="I13" s="21">
        <f t="shared" ref="I13:I20" si="0">AVERAGE(E13:H13)</f>
        <v>0.15575554</v>
      </c>
      <c r="J13" s="21">
        <f t="shared" ref="J13:J20" si="1">STDEV(E13:H13)</f>
        <v>0.0219899820855954</v>
      </c>
      <c r="K13" s="147"/>
    </row>
    <row r="14" spans="2:11">
      <c r="B14" s="136"/>
      <c r="C14" s="137" t="s">
        <v>62</v>
      </c>
      <c r="D14" s="138"/>
      <c r="E14" s="238">
        <v>0.101140018</v>
      </c>
      <c r="F14" s="239">
        <v>0.078505043</v>
      </c>
      <c r="G14" s="239">
        <v>0.102184087</v>
      </c>
      <c r="H14" s="240">
        <v>0.113036304</v>
      </c>
      <c r="I14" s="149">
        <f t="shared" si="0"/>
        <v>0.098716363</v>
      </c>
      <c r="J14" s="149">
        <f t="shared" si="1"/>
        <v>0.0145081285226028</v>
      </c>
      <c r="K14" s="150" cm="1">
        <f t="array" ref="K14">TTEST(E13:H13,E14:H14,2,2)</f>
        <v>0.0049275306088242</v>
      </c>
    </row>
    <row r="15" ht="15.75" spans="2:11">
      <c r="B15" s="13"/>
      <c r="C15" s="14" t="s">
        <v>87</v>
      </c>
      <c r="D15" s="15"/>
      <c r="E15" s="241">
        <v>0.158156912</v>
      </c>
      <c r="F15" s="242">
        <v>0.149689144</v>
      </c>
      <c r="G15" s="242">
        <v>0.168010753</v>
      </c>
      <c r="H15" s="243"/>
      <c r="I15" s="23">
        <f t="shared" si="0"/>
        <v>0.158618936333333</v>
      </c>
      <c r="J15" s="23">
        <f t="shared" si="1"/>
        <v>0.0091695386443738</v>
      </c>
      <c r="K15" s="152" cm="1">
        <f t="array" ref="K15">TTEST(E13:H13,E15:H15,2,2)</f>
        <v>0.843172530422931</v>
      </c>
    </row>
    <row r="17" ht="15.75" spans="2:11">
      <c r="B17" s="234"/>
      <c r="C17" s="3" t="s">
        <v>57</v>
      </c>
      <c r="D17" s="131"/>
      <c r="E17" s="5" t="s">
        <v>85</v>
      </c>
      <c r="F17" s="6"/>
      <c r="G17" s="6"/>
      <c r="H17" s="76"/>
      <c r="I17" s="3" t="s">
        <v>35</v>
      </c>
      <c r="J17" s="20" t="s">
        <v>36</v>
      </c>
      <c r="K17" s="4" t="s">
        <v>59</v>
      </c>
    </row>
    <row r="18" spans="2:11">
      <c r="B18" s="7" t="s">
        <v>86</v>
      </c>
      <c r="C18" s="8" t="s">
        <v>61</v>
      </c>
      <c r="D18" s="9"/>
      <c r="E18" s="235">
        <v>0.160143627</v>
      </c>
      <c r="F18" s="236">
        <v>0.187790698</v>
      </c>
      <c r="G18" s="236">
        <v>0.185497962</v>
      </c>
      <c r="H18" s="237"/>
      <c r="I18" s="21">
        <f t="shared" si="0"/>
        <v>0.177810762333333</v>
      </c>
      <c r="J18" s="21">
        <f t="shared" si="1"/>
        <v>0.0153430737714501</v>
      </c>
      <c r="K18" s="147"/>
    </row>
    <row r="19" spans="2:11">
      <c r="B19" s="136"/>
      <c r="C19" s="137" t="s">
        <v>66</v>
      </c>
      <c r="D19" s="138"/>
      <c r="E19" s="238">
        <v>0.113007457</v>
      </c>
      <c r="F19" s="239">
        <v>0.101213211</v>
      </c>
      <c r="G19" s="239">
        <v>0.098211078</v>
      </c>
      <c r="H19" s="240">
        <v>0.109045348</v>
      </c>
      <c r="I19" s="149">
        <f t="shared" si="0"/>
        <v>0.1053692735</v>
      </c>
      <c r="J19" s="149">
        <f t="shared" si="1"/>
        <v>0.00684027263660714</v>
      </c>
      <c r="K19" s="150" cm="1">
        <f t="array" ref="K19">TTEST(E18:H18,E19:H19,2,2)</f>
        <v>0.000354761102877799</v>
      </c>
    </row>
    <row r="20" ht="15.75" spans="2:11">
      <c r="B20" s="13"/>
      <c r="C20" s="14" t="s">
        <v>88</v>
      </c>
      <c r="D20" s="15"/>
      <c r="E20" s="241">
        <v>0.156691325</v>
      </c>
      <c r="F20" s="242">
        <v>0.186507937</v>
      </c>
      <c r="G20" s="242">
        <v>0.141765115</v>
      </c>
      <c r="H20" s="243">
        <v>0.176036866</v>
      </c>
      <c r="I20" s="23">
        <f t="shared" si="0"/>
        <v>0.16525031075</v>
      </c>
      <c r="J20" s="23">
        <f t="shared" si="1"/>
        <v>0.0199419750311624</v>
      </c>
      <c r="K20" s="152" cm="1">
        <f t="array" ref="K20">TTEST(E18:H18,E20:H20,2,2)</f>
        <v>0.40863901952835</v>
      </c>
    </row>
    <row r="22" ht="15.75" spans="1:10">
      <c r="A22" s="26" t="s">
        <v>89</v>
      </c>
      <c r="B22" s="1"/>
      <c r="C22" s="1"/>
      <c r="D22" s="1"/>
      <c r="E22" s="1"/>
      <c r="F22" s="1"/>
      <c r="G22" s="1"/>
      <c r="H22" s="1"/>
      <c r="I22" s="1"/>
      <c r="J22" s="1"/>
    </row>
    <row r="23" spans="2:11">
      <c r="B23" s="161" t="s">
        <v>72</v>
      </c>
      <c r="C23" s="92" t="s">
        <v>73</v>
      </c>
      <c r="D23" s="93"/>
      <c r="E23" s="119"/>
      <c r="F23" s="161" t="s">
        <v>74</v>
      </c>
      <c r="G23" s="93" t="s">
        <v>75</v>
      </c>
      <c r="H23" s="93"/>
      <c r="I23" s="93"/>
      <c r="J23" s="161" t="s">
        <v>74</v>
      </c>
      <c r="K23" s="251" t="s">
        <v>59</v>
      </c>
    </row>
    <row r="24" spans="2:11">
      <c r="B24" s="148" t="s">
        <v>90</v>
      </c>
      <c r="C24" s="244">
        <v>0.003867794</v>
      </c>
      <c r="D24" s="245">
        <v>0.005013369</v>
      </c>
      <c r="E24" s="246">
        <v>0.004003232</v>
      </c>
      <c r="F24" s="247">
        <f>AVERAGE(C24:E24)</f>
        <v>0.00429479833333333</v>
      </c>
      <c r="G24" s="245">
        <v>0.009038081</v>
      </c>
      <c r="H24" s="245">
        <v>0.008064959</v>
      </c>
      <c r="I24" s="245">
        <v>0.01066441</v>
      </c>
      <c r="J24" s="247">
        <f>AVERAGE(G24:I24)</f>
        <v>0.00925581666666667</v>
      </c>
      <c r="K24" s="252" cm="1">
        <f t="array" ref="K24">TTEST(C24:E24,G24:I24,2,2)</f>
        <v>0.00411322233449329</v>
      </c>
    </row>
    <row r="25" ht="15.75" spans="2:11">
      <c r="B25" s="153" t="s">
        <v>91</v>
      </c>
      <c r="C25" s="146">
        <v>0.002267</v>
      </c>
      <c r="D25" s="248">
        <v>0.002328</v>
      </c>
      <c r="E25" s="249">
        <v>0.003832</v>
      </c>
      <c r="F25" s="250">
        <f>AVERAGE(C25:E25)</f>
        <v>0.002809</v>
      </c>
      <c r="G25" s="248">
        <v>0.010047</v>
      </c>
      <c r="H25" s="248">
        <v>0.010945</v>
      </c>
      <c r="I25" s="248">
        <v>0.01001</v>
      </c>
      <c r="J25" s="250">
        <f>AVERAGE(G25:I25)</f>
        <v>0.010334</v>
      </c>
      <c r="K25" s="253" cm="1">
        <f t="array" ref="K25">TTEST(C25:E25,G25:I25,2,2)</f>
        <v>0.00022676261373518</v>
      </c>
    </row>
    <row r="27" ht="14.25" spans="1:1">
      <c r="A27" s="26" t="s">
        <v>92</v>
      </c>
    </row>
  </sheetData>
  <mergeCells count="15">
    <mergeCell ref="A1:B1"/>
    <mergeCell ref="C12:D12"/>
    <mergeCell ref="E12:H12"/>
    <mergeCell ref="C13:D13"/>
    <mergeCell ref="C14:D14"/>
    <mergeCell ref="C15:D15"/>
    <mergeCell ref="C17:D17"/>
    <mergeCell ref="E17:H17"/>
    <mergeCell ref="C18:D18"/>
    <mergeCell ref="C19:D19"/>
    <mergeCell ref="C20:D20"/>
    <mergeCell ref="C23:E23"/>
    <mergeCell ref="G23:I23"/>
    <mergeCell ref="B13:B15"/>
    <mergeCell ref="B18:B20"/>
  </mergeCells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1"/>
  <sheetViews>
    <sheetView zoomScale="70" zoomScaleNormal="70" workbookViewId="0">
      <selection activeCell="U24" sqref="U24"/>
    </sheetView>
  </sheetViews>
  <sheetFormatPr defaultColWidth="8.775" defaultRowHeight="15"/>
  <cols>
    <col min="1" max="16384" width="8.775" style="25"/>
  </cols>
  <sheetData>
    <row r="1" spans="1:1">
      <c r="A1" s="25" t="s">
        <v>93</v>
      </c>
    </row>
    <row r="2" spans="2:2">
      <c r="B2" s="26" t="s">
        <v>93</v>
      </c>
    </row>
    <row r="3" ht="15.75" spans="2:19">
      <c r="B3" s="25" t="s">
        <v>1</v>
      </c>
      <c r="C3" s="92" t="s">
        <v>2</v>
      </c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119"/>
    </row>
    <row r="4" spans="2:19">
      <c r="B4" s="94" t="s">
        <v>3</v>
      </c>
      <c r="C4" s="95">
        <v>87.7551020408163</v>
      </c>
      <c r="D4" s="95">
        <v>89.1304347826087</v>
      </c>
      <c r="E4" s="95">
        <v>87.7551020408163</v>
      </c>
      <c r="F4" s="95">
        <v>91.8367346938776</v>
      </c>
      <c r="G4" s="95">
        <v>85</v>
      </c>
      <c r="H4" s="95">
        <v>85</v>
      </c>
      <c r="I4" s="95">
        <v>85.4166666666667</v>
      </c>
      <c r="J4" s="95">
        <v>84.4444444444444</v>
      </c>
      <c r="K4" s="95">
        <v>84.3137254901961</v>
      </c>
      <c r="L4" s="95">
        <v>85.2459016393443</v>
      </c>
      <c r="M4" s="95">
        <v>87.5</v>
      </c>
      <c r="N4" s="95">
        <v>81.5789473684211</v>
      </c>
      <c r="O4" s="95">
        <v>96.1538461538462</v>
      </c>
      <c r="P4" s="95">
        <v>88.8888888888889</v>
      </c>
      <c r="Q4" s="95">
        <v>92.3076923076923</v>
      </c>
      <c r="R4" s="95">
        <v>90.1960784313726</v>
      </c>
      <c r="S4" s="116">
        <v>84.6153846153846</v>
      </c>
    </row>
    <row r="5" spans="2:19">
      <c r="B5" s="96" t="s">
        <v>4</v>
      </c>
      <c r="C5" s="97">
        <v>0</v>
      </c>
      <c r="D5" s="97">
        <v>0</v>
      </c>
      <c r="E5" s="97">
        <v>0</v>
      </c>
      <c r="F5" s="97">
        <v>0</v>
      </c>
      <c r="G5" s="97">
        <v>0</v>
      </c>
      <c r="H5" s="97">
        <v>0</v>
      </c>
      <c r="I5" s="97">
        <v>0</v>
      </c>
      <c r="J5" s="97">
        <v>0</v>
      </c>
      <c r="K5" s="97">
        <v>0</v>
      </c>
      <c r="L5" s="97">
        <v>0</v>
      </c>
      <c r="M5" s="97">
        <v>0</v>
      </c>
      <c r="N5" s="97">
        <v>0</v>
      </c>
      <c r="O5" s="97">
        <v>0</v>
      </c>
      <c r="P5" s="97">
        <v>0</v>
      </c>
      <c r="Q5" s="97">
        <v>0</v>
      </c>
      <c r="R5" s="97">
        <v>0</v>
      </c>
      <c r="S5" s="117">
        <v>0</v>
      </c>
    </row>
    <row r="6" ht="15.75" spans="2:19">
      <c r="B6" s="98" t="s">
        <v>5</v>
      </c>
      <c r="C6" s="99">
        <v>12.2448979591837</v>
      </c>
      <c r="D6" s="99">
        <v>10.8695652173913</v>
      </c>
      <c r="E6" s="99">
        <v>12.2448979591837</v>
      </c>
      <c r="F6" s="99">
        <v>8.16326530612245</v>
      </c>
      <c r="G6" s="99">
        <v>15</v>
      </c>
      <c r="H6" s="99">
        <v>15</v>
      </c>
      <c r="I6" s="99">
        <v>14.5833333333333</v>
      </c>
      <c r="J6" s="99">
        <v>15.5555555555556</v>
      </c>
      <c r="K6" s="99">
        <v>15.6862745098039</v>
      </c>
      <c r="L6" s="99">
        <v>14.7540983606557</v>
      </c>
      <c r="M6" s="99">
        <v>12.5</v>
      </c>
      <c r="N6" s="99">
        <v>18.4210526315789</v>
      </c>
      <c r="O6" s="99">
        <v>3.84615384615385</v>
      </c>
      <c r="P6" s="99">
        <v>11.1111111111111</v>
      </c>
      <c r="Q6" s="99">
        <v>7.69230769230769</v>
      </c>
      <c r="R6" s="99">
        <v>9.80392156862745</v>
      </c>
      <c r="S6" s="118">
        <v>15.3846153846154</v>
      </c>
    </row>
    <row r="8" ht="15.75" spans="2:18">
      <c r="B8" s="25" t="s">
        <v>1</v>
      </c>
      <c r="C8" s="100" t="s">
        <v>8</v>
      </c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120"/>
    </row>
    <row r="9" spans="2:18">
      <c r="B9" s="94" t="s">
        <v>3</v>
      </c>
      <c r="C9" s="95">
        <v>0</v>
      </c>
      <c r="D9" s="95">
        <v>0</v>
      </c>
      <c r="E9" s="95">
        <v>0</v>
      </c>
      <c r="F9" s="95">
        <v>0</v>
      </c>
      <c r="G9" s="95">
        <v>0</v>
      </c>
      <c r="H9" s="95">
        <v>0</v>
      </c>
      <c r="I9" s="95">
        <v>0</v>
      </c>
      <c r="J9" s="95">
        <v>0</v>
      </c>
      <c r="K9" s="95">
        <v>0</v>
      </c>
      <c r="L9" s="95">
        <v>0</v>
      </c>
      <c r="M9" s="95">
        <v>0</v>
      </c>
      <c r="N9" s="95">
        <v>0</v>
      </c>
      <c r="O9" s="95">
        <v>0</v>
      </c>
      <c r="P9" s="95">
        <v>0</v>
      </c>
      <c r="Q9" s="95">
        <v>0</v>
      </c>
      <c r="R9" s="95">
        <v>0</v>
      </c>
    </row>
    <row r="10" spans="2:18">
      <c r="B10" s="96" t="s">
        <v>4</v>
      </c>
      <c r="C10" s="97">
        <v>90.1960784313726</v>
      </c>
      <c r="D10" s="97">
        <v>89.1304347826087</v>
      </c>
      <c r="E10" s="97">
        <v>92.8571428571429</v>
      </c>
      <c r="F10" s="97">
        <v>89.7435897435898</v>
      </c>
      <c r="G10" s="97">
        <v>84.6153846153846</v>
      </c>
      <c r="H10" s="97">
        <v>85.7142857142857</v>
      </c>
      <c r="I10" s="97">
        <v>97.5609756097561</v>
      </c>
      <c r="J10" s="97">
        <v>100</v>
      </c>
      <c r="K10" s="97">
        <v>100</v>
      </c>
      <c r="L10" s="97">
        <v>96</v>
      </c>
      <c r="M10" s="97">
        <v>98.0769230769231</v>
      </c>
      <c r="N10" s="97">
        <v>98.2456140350877</v>
      </c>
      <c r="O10" s="97">
        <v>98.4615384615385</v>
      </c>
      <c r="P10" s="97">
        <v>87.0967741935484</v>
      </c>
      <c r="Q10" s="97">
        <v>90.9090909090909</v>
      </c>
      <c r="R10" s="97">
        <v>86.9565217391304</v>
      </c>
    </row>
    <row r="11" ht="15.75" spans="2:18">
      <c r="B11" s="98" t="s">
        <v>5</v>
      </c>
      <c r="C11" s="99">
        <v>9.80392156862745</v>
      </c>
      <c r="D11" s="99">
        <v>10.8695652173913</v>
      </c>
      <c r="E11" s="99">
        <v>7.14285714285714</v>
      </c>
      <c r="F11" s="99">
        <v>10.2564102564103</v>
      </c>
      <c r="G11" s="99">
        <v>15.3846153846154</v>
      </c>
      <c r="H11" s="99">
        <v>14.2857142857143</v>
      </c>
      <c r="I11" s="99">
        <v>2.4390243902439</v>
      </c>
      <c r="J11" s="99">
        <v>0</v>
      </c>
      <c r="K11" s="99">
        <v>0</v>
      </c>
      <c r="L11" s="99">
        <v>4</v>
      </c>
      <c r="M11" s="99">
        <v>1.92307692307692</v>
      </c>
      <c r="N11" s="99">
        <v>1.75438596491228</v>
      </c>
      <c r="O11" s="99">
        <v>1.53846153846154</v>
      </c>
      <c r="P11" s="99">
        <v>12.9032258064516</v>
      </c>
      <c r="Q11" s="99">
        <v>9.09090909090909</v>
      </c>
      <c r="R11" s="99">
        <v>13.0434782608696</v>
      </c>
    </row>
    <row r="13" ht="15.75" spans="2:17">
      <c r="B13" s="25" t="s">
        <v>1</v>
      </c>
      <c r="C13" s="102" t="s">
        <v>94</v>
      </c>
      <c r="D13" s="103"/>
      <c r="E13" s="103"/>
      <c r="F13" s="103"/>
      <c r="G13" s="103"/>
      <c r="H13" s="103"/>
      <c r="I13" s="103"/>
      <c r="J13" s="103"/>
      <c r="K13" s="103"/>
      <c r="L13" s="103"/>
      <c r="M13" s="103"/>
      <c r="N13" s="103"/>
      <c r="O13" s="103"/>
      <c r="P13" s="103"/>
      <c r="Q13" s="115"/>
    </row>
    <row r="14" spans="2:17">
      <c r="B14" s="94" t="s">
        <v>3</v>
      </c>
      <c r="C14" s="95">
        <v>100</v>
      </c>
      <c r="D14" s="95">
        <v>100</v>
      </c>
      <c r="E14" s="95">
        <v>100</v>
      </c>
      <c r="F14" s="95">
        <v>100</v>
      </c>
      <c r="G14" s="95">
        <v>100</v>
      </c>
      <c r="H14" s="95">
        <v>100</v>
      </c>
      <c r="I14" s="95">
        <v>100</v>
      </c>
      <c r="J14" s="95">
        <v>100</v>
      </c>
      <c r="K14" s="95">
        <v>100</v>
      </c>
      <c r="L14" s="95">
        <v>100</v>
      </c>
      <c r="M14" s="95">
        <v>100</v>
      </c>
      <c r="N14" s="95">
        <v>100</v>
      </c>
      <c r="O14" s="95">
        <v>100</v>
      </c>
      <c r="P14" s="95">
        <v>100</v>
      </c>
      <c r="Q14" s="116">
        <v>100</v>
      </c>
    </row>
    <row r="15" spans="2:17">
      <c r="B15" s="96" t="s">
        <v>4</v>
      </c>
      <c r="C15" s="97">
        <v>0</v>
      </c>
      <c r="D15" s="97">
        <v>0</v>
      </c>
      <c r="E15" s="97">
        <v>0</v>
      </c>
      <c r="F15" s="97">
        <v>0</v>
      </c>
      <c r="G15" s="97">
        <v>0</v>
      </c>
      <c r="H15" s="97">
        <v>0</v>
      </c>
      <c r="I15" s="97">
        <v>0</v>
      </c>
      <c r="J15" s="97">
        <v>0</v>
      </c>
      <c r="K15" s="97">
        <v>0</v>
      </c>
      <c r="L15" s="97">
        <v>0</v>
      </c>
      <c r="M15" s="97">
        <v>0</v>
      </c>
      <c r="N15" s="97">
        <v>0</v>
      </c>
      <c r="O15" s="97">
        <v>0</v>
      </c>
      <c r="P15" s="97">
        <v>0</v>
      </c>
      <c r="Q15" s="117">
        <v>0</v>
      </c>
    </row>
    <row r="16" ht="15.75" spans="2:17">
      <c r="B16" s="98" t="s">
        <v>5</v>
      </c>
      <c r="C16" s="99">
        <v>0</v>
      </c>
      <c r="D16" s="99">
        <v>0</v>
      </c>
      <c r="E16" s="99">
        <v>0</v>
      </c>
      <c r="F16" s="99">
        <v>0</v>
      </c>
      <c r="G16" s="99">
        <v>0</v>
      </c>
      <c r="H16" s="99">
        <v>0</v>
      </c>
      <c r="I16" s="99">
        <v>0</v>
      </c>
      <c r="J16" s="99">
        <v>0</v>
      </c>
      <c r="K16" s="99">
        <v>0</v>
      </c>
      <c r="L16" s="99">
        <v>0</v>
      </c>
      <c r="M16" s="99">
        <v>0</v>
      </c>
      <c r="N16" s="99">
        <v>0</v>
      </c>
      <c r="O16" s="99">
        <v>0</v>
      </c>
      <c r="P16" s="99">
        <v>0</v>
      </c>
      <c r="Q16" s="118">
        <v>0</v>
      </c>
    </row>
    <row r="18" ht="15.75" spans="2:21">
      <c r="B18" s="25" t="s">
        <v>1</v>
      </c>
      <c r="C18" s="102" t="s">
        <v>95</v>
      </c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  <c r="R18" s="103"/>
      <c r="S18" s="103"/>
      <c r="T18" s="103"/>
      <c r="U18" s="115"/>
    </row>
    <row r="19" spans="2:21">
      <c r="B19" s="94" t="s">
        <v>3</v>
      </c>
      <c r="C19" s="95">
        <v>100</v>
      </c>
      <c r="D19" s="95">
        <v>100</v>
      </c>
      <c r="E19" s="95">
        <v>100</v>
      </c>
      <c r="F19" s="95">
        <v>100</v>
      </c>
      <c r="G19" s="95">
        <v>100</v>
      </c>
      <c r="H19" s="95">
        <v>100</v>
      </c>
      <c r="I19" s="95">
        <v>100</v>
      </c>
      <c r="J19" s="95">
        <v>100</v>
      </c>
      <c r="K19" s="95">
        <v>100</v>
      </c>
      <c r="L19" s="95">
        <v>100</v>
      </c>
      <c r="M19" s="95">
        <v>100</v>
      </c>
      <c r="N19" s="95">
        <v>100</v>
      </c>
      <c r="O19" s="95">
        <v>100</v>
      </c>
      <c r="P19" s="95">
        <v>100</v>
      </c>
      <c r="Q19" s="95">
        <v>100</v>
      </c>
      <c r="R19" s="95">
        <v>100</v>
      </c>
      <c r="S19" s="95">
        <v>100</v>
      </c>
      <c r="T19" s="95">
        <v>100</v>
      </c>
      <c r="U19" s="116">
        <v>100</v>
      </c>
    </row>
    <row r="20" spans="2:21">
      <c r="B20" s="96" t="s">
        <v>4</v>
      </c>
      <c r="C20" s="97">
        <v>0</v>
      </c>
      <c r="D20" s="97">
        <v>0</v>
      </c>
      <c r="E20" s="97">
        <v>0</v>
      </c>
      <c r="F20" s="97">
        <v>0</v>
      </c>
      <c r="G20" s="97">
        <v>0</v>
      </c>
      <c r="H20" s="97">
        <v>0</v>
      </c>
      <c r="I20" s="97">
        <v>0</v>
      </c>
      <c r="J20" s="97">
        <v>0</v>
      </c>
      <c r="K20" s="97">
        <v>0</v>
      </c>
      <c r="L20" s="97">
        <v>0</v>
      </c>
      <c r="M20" s="97">
        <v>0</v>
      </c>
      <c r="N20" s="97">
        <v>0</v>
      </c>
      <c r="O20" s="97">
        <v>0</v>
      </c>
      <c r="P20" s="97">
        <v>0</v>
      </c>
      <c r="Q20" s="97">
        <v>0</v>
      </c>
      <c r="R20" s="97">
        <v>0</v>
      </c>
      <c r="S20" s="97">
        <v>0</v>
      </c>
      <c r="T20" s="97">
        <v>0</v>
      </c>
      <c r="U20" s="117">
        <v>0</v>
      </c>
    </row>
    <row r="21" ht="15.75" spans="2:21">
      <c r="B21" s="98" t="s">
        <v>5</v>
      </c>
      <c r="C21" s="99">
        <v>0</v>
      </c>
      <c r="D21" s="99">
        <v>0</v>
      </c>
      <c r="E21" s="99">
        <v>0</v>
      </c>
      <c r="F21" s="99">
        <v>0</v>
      </c>
      <c r="G21" s="99">
        <v>0</v>
      </c>
      <c r="H21" s="99">
        <v>0</v>
      </c>
      <c r="I21" s="99">
        <v>0</v>
      </c>
      <c r="J21" s="99">
        <v>0</v>
      </c>
      <c r="K21" s="99">
        <v>0</v>
      </c>
      <c r="L21" s="99">
        <v>0</v>
      </c>
      <c r="M21" s="99">
        <v>0</v>
      </c>
      <c r="N21" s="99">
        <v>0</v>
      </c>
      <c r="O21" s="99">
        <v>0</v>
      </c>
      <c r="P21" s="99">
        <v>0</v>
      </c>
      <c r="Q21" s="99">
        <v>0</v>
      </c>
      <c r="R21" s="99">
        <v>0</v>
      </c>
      <c r="S21" s="99">
        <v>0</v>
      </c>
      <c r="T21" s="99">
        <v>0</v>
      </c>
      <c r="U21" s="118">
        <v>0</v>
      </c>
    </row>
  </sheetData>
  <mergeCells count="4">
    <mergeCell ref="C3:S3"/>
    <mergeCell ref="C8:R8"/>
    <mergeCell ref="C13:Q13"/>
    <mergeCell ref="C18:U18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4"/>
  <sheetViews>
    <sheetView workbookViewId="0">
      <selection activeCell="O24" sqref="O24"/>
    </sheetView>
  </sheetViews>
  <sheetFormatPr defaultColWidth="9" defaultRowHeight="14.25"/>
  <cols>
    <col min="1" max="1" width="11.775" style="179" customWidth="1"/>
    <col min="2" max="11" width="9" style="179"/>
    <col min="12" max="12" width="17.1083333333333" style="179" customWidth="1"/>
    <col min="13" max="14" width="9" style="179"/>
    <col min="15" max="20" width="9.10833333333333" style="179" customWidth="1"/>
    <col min="21" max="21" width="9.33333333333333" style="179" customWidth="1"/>
    <col min="22" max="16384" width="9" style="179"/>
  </cols>
  <sheetData>
    <row r="1" spans="1:1">
      <c r="A1" s="179" t="s">
        <v>96</v>
      </c>
    </row>
    <row r="3" ht="15" spans="2:12">
      <c r="B3" s="179" t="s">
        <v>97</v>
      </c>
      <c r="L3" s="179" t="s">
        <v>98</v>
      </c>
    </row>
    <row r="4" ht="15" spans="12:21">
      <c r="L4" s="180"/>
      <c r="M4" s="181" t="s">
        <v>57</v>
      </c>
      <c r="N4" s="182"/>
      <c r="O4" s="183" t="s">
        <v>58</v>
      </c>
      <c r="P4" s="184"/>
      <c r="Q4" s="184"/>
      <c r="R4" s="184"/>
      <c r="S4" s="203" t="s">
        <v>35</v>
      </c>
      <c r="T4" s="203" t="s">
        <v>36</v>
      </c>
      <c r="U4" s="204" t="s">
        <v>59</v>
      </c>
    </row>
    <row r="5" spans="12:21">
      <c r="L5" s="185" t="s">
        <v>99</v>
      </c>
      <c r="M5" s="186" t="s">
        <v>61</v>
      </c>
      <c r="N5" s="187"/>
      <c r="O5" s="188">
        <v>0.397882</v>
      </c>
      <c r="P5" s="189">
        <v>0.434524</v>
      </c>
      <c r="Q5" s="189">
        <v>0.419281</v>
      </c>
      <c r="R5" s="205">
        <v>0.459593</v>
      </c>
      <c r="S5" s="206">
        <f t="shared" ref="S5:S8" si="0">AVERAGE(O5:R5)</f>
        <v>0.42782</v>
      </c>
      <c r="T5" s="206">
        <f>STDEV(O5:R5)</f>
        <v>0.0259721999453261</v>
      </c>
      <c r="U5" s="207"/>
    </row>
    <row r="6" spans="12:21">
      <c r="L6" s="190"/>
      <c r="M6" s="191" t="s">
        <v>62</v>
      </c>
      <c r="N6" s="192"/>
      <c r="O6" s="193">
        <v>0.347423</v>
      </c>
      <c r="P6" s="194">
        <v>0.360459</v>
      </c>
      <c r="Q6" s="194">
        <v>0.35852</v>
      </c>
      <c r="R6" s="208">
        <v>0.370262</v>
      </c>
      <c r="S6" s="209">
        <f t="shared" si="0"/>
        <v>0.359166</v>
      </c>
      <c r="T6" s="209">
        <f t="shared" ref="T6:T8" si="1">STDEV(O6:R6)</f>
        <v>0.00936497784300635</v>
      </c>
      <c r="U6" s="210" cm="1">
        <f t="array" ref="U6">TTEST(O5:R5,O6:R6,2,2)</f>
        <v>0.00251852275164511</v>
      </c>
    </row>
    <row r="7" spans="12:21">
      <c r="L7" s="190"/>
      <c r="M7" s="190" t="s">
        <v>100</v>
      </c>
      <c r="N7" s="195"/>
      <c r="O7" s="193">
        <v>0.274882</v>
      </c>
      <c r="P7" s="194">
        <v>0.334888</v>
      </c>
      <c r="Q7" s="194">
        <v>0.321069</v>
      </c>
      <c r="R7" s="208">
        <v>0.297828</v>
      </c>
      <c r="S7" s="209">
        <f t="shared" si="0"/>
        <v>0.30716675</v>
      </c>
      <c r="T7" s="209">
        <f t="shared" si="1"/>
        <v>0.0264023836723757</v>
      </c>
      <c r="U7" s="210" cm="1">
        <f t="array" ref="U7">TTEST(O6:R6,O7:R7,2,2)</f>
        <v>0.00994173087977107</v>
      </c>
    </row>
    <row r="8" ht="15" spans="12:21">
      <c r="L8" s="196"/>
      <c r="M8" s="196" t="s">
        <v>101</v>
      </c>
      <c r="N8" s="197"/>
      <c r="O8" s="198">
        <v>0.498159</v>
      </c>
      <c r="P8" s="199">
        <v>0.468206</v>
      </c>
      <c r="Q8" s="199">
        <v>0.474113</v>
      </c>
      <c r="R8" s="211">
        <v>0.418859</v>
      </c>
      <c r="S8" s="212">
        <f t="shared" si="0"/>
        <v>0.46483425</v>
      </c>
      <c r="T8" s="212">
        <f t="shared" si="1"/>
        <v>0.0332752484325812</v>
      </c>
      <c r="U8" s="213" cm="1">
        <f t="array" ref="U8">TTEST(O5:R5,O8:R8,2,2)</f>
        <v>0.130012935783089</v>
      </c>
    </row>
    <row r="9" ht="15" spans="12:21">
      <c r="L9" s="26"/>
      <c r="M9" s="26"/>
      <c r="N9" s="26"/>
      <c r="O9" s="26"/>
      <c r="P9" s="26"/>
      <c r="Q9" s="26"/>
      <c r="R9" s="26"/>
      <c r="S9" s="26"/>
      <c r="T9" s="26"/>
      <c r="U9" s="26"/>
    </row>
    <row r="10" ht="15" spans="12:21">
      <c r="L10" s="26"/>
      <c r="M10" s="181" t="s">
        <v>57</v>
      </c>
      <c r="N10" s="182"/>
      <c r="O10" s="183" t="s">
        <v>58</v>
      </c>
      <c r="P10" s="184"/>
      <c r="Q10" s="184"/>
      <c r="R10" s="214"/>
      <c r="S10" s="203" t="s">
        <v>35</v>
      </c>
      <c r="T10" s="203" t="s">
        <v>36</v>
      </c>
      <c r="U10" s="204" t="s">
        <v>59</v>
      </c>
    </row>
    <row r="11" spans="12:21">
      <c r="L11" s="185" t="s">
        <v>99</v>
      </c>
      <c r="M11" s="186" t="s">
        <v>61</v>
      </c>
      <c r="N11" s="187"/>
      <c r="O11" s="200">
        <v>0.465874</v>
      </c>
      <c r="P11" s="200">
        <v>0.444302</v>
      </c>
      <c r="Q11" s="200">
        <v>0.415319</v>
      </c>
      <c r="R11" s="200">
        <v>0.406213</v>
      </c>
      <c r="S11" s="206">
        <f t="shared" ref="S11:S14" si="2">AVERAGE(O11:R11)</f>
        <v>0.432927</v>
      </c>
      <c r="T11" s="206">
        <f t="shared" ref="T11:T14" si="3">STDEV(O11:R11)</f>
        <v>0.0273165084030396</v>
      </c>
      <c r="U11" s="207"/>
    </row>
    <row r="12" spans="12:21">
      <c r="L12" s="190"/>
      <c r="M12" s="191" t="s">
        <v>66</v>
      </c>
      <c r="N12" s="192"/>
      <c r="O12" s="201">
        <v>0.329161</v>
      </c>
      <c r="P12" s="201">
        <v>0.286116</v>
      </c>
      <c r="Q12" s="201">
        <v>0.350587</v>
      </c>
      <c r="R12" s="201">
        <v>0.32705</v>
      </c>
      <c r="S12" s="209">
        <f t="shared" si="2"/>
        <v>0.3232285</v>
      </c>
      <c r="T12" s="209">
        <f t="shared" si="3"/>
        <v>0.0269296837275648</v>
      </c>
      <c r="U12" s="210" cm="1">
        <f t="array" ref="U12">TTEST(O11:R11,O12:R12,2,2)</f>
        <v>0.00123800634936293</v>
      </c>
    </row>
    <row r="13" spans="12:21">
      <c r="L13" s="190"/>
      <c r="M13" s="190" t="s">
        <v>102</v>
      </c>
      <c r="N13" s="195"/>
      <c r="O13" s="201">
        <v>0.248133</v>
      </c>
      <c r="P13" s="201">
        <v>0.266907</v>
      </c>
      <c r="Q13" s="201">
        <v>0.260295</v>
      </c>
      <c r="R13" s="201">
        <v>0.282103</v>
      </c>
      <c r="S13" s="209">
        <f t="shared" si="2"/>
        <v>0.2643595</v>
      </c>
      <c r="T13" s="209">
        <f t="shared" si="3"/>
        <v>0.0141555761804315</v>
      </c>
      <c r="U13" s="210" cm="1">
        <f t="array" ref="U13">TTEST(O12:R12,O13:R13,2,2)</f>
        <v>0.00826615383713715</v>
      </c>
    </row>
    <row r="14" ht="15" spans="12:21">
      <c r="L14" s="196"/>
      <c r="M14" s="196" t="s">
        <v>103</v>
      </c>
      <c r="N14" s="197"/>
      <c r="O14" s="202">
        <v>0.323535</v>
      </c>
      <c r="P14" s="202">
        <v>0.422219</v>
      </c>
      <c r="Q14" s="202">
        <v>0.370213</v>
      </c>
      <c r="R14" s="202">
        <v>0.37955</v>
      </c>
      <c r="S14" s="212">
        <f t="shared" si="2"/>
        <v>0.37387925</v>
      </c>
      <c r="T14" s="212">
        <f t="shared" si="3"/>
        <v>0.040484045140236</v>
      </c>
      <c r="U14" s="213" cm="1">
        <f t="array" ref="U14">TTEST(O11:R11,O14:R14,2,2)</f>
        <v>0.0519968778938102</v>
      </c>
    </row>
  </sheetData>
  <mergeCells count="14">
    <mergeCell ref="M4:N4"/>
    <mergeCell ref="O4:R4"/>
    <mergeCell ref="M5:N5"/>
    <mergeCell ref="M6:N6"/>
    <mergeCell ref="M7:N7"/>
    <mergeCell ref="M8:N8"/>
    <mergeCell ref="M10:N10"/>
    <mergeCell ref="O10:R10"/>
    <mergeCell ref="M11:N11"/>
    <mergeCell ref="M12:N12"/>
    <mergeCell ref="M13:N13"/>
    <mergeCell ref="M14:N14"/>
    <mergeCell ref="L5:L8"/>
    <mergeCell ref="L11:L14"/>
  </mergeCells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1"/>
  <sheetViews>
    <sheetView zoomScale="85" zoomScaleNormal="85" workbookViewId="0">
      <selection activeCell="T38" sqref="T38"/>
    </sheetView>
  </sheetViews>
  <sheetFormatPr defaultColWidth="8.775" defaultRowHeight="15"/>
  <cols>
    <col min="1" max="1" width="22.3333333333333" style="25" customWidth="1"/>
    <col min="2" max="16384" width="8.775" style="25"/>
  </cols>
  <sheetData>
    <row r="1" spans="1:1">
      <c r="A1" s="25" t="s">
        <v>104</v>
      </c>
    </row>
    <row r="2" spans="2:2">
      <c r="B2" s="26" t="s">
        <v>105</v>
      </c>
    </row>
    <row r="3" ht="17.55" customHeight="1" spans="2:32">
      <c r="B3" s="25" t="s">
        <v>1</v>
      </c>
      <c r="C3" s="100" t="s">
        <v>106</v>
      </c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1"/>
      <c r="AA3" s="101"/>
      <c r="AB3" s="101"/>
      <c r="AC3" s="101"/>
      <c r="AD3" s="101"/>
      <c r="AE3" s="101"/>
      <c r="AF3" s="120"/>
    </row>
    <row r="4" spans="2:32">
      <c r="B4" s="176" t="s">
        <v>3</v>
      </c>
      <c r="C4" s="95">
        <v>0</v>
      </c>
      <c r="D4" s="95">
        <v>0</v>
      </c>
      <c r="E4" s="95">
        <v>0</v>
      </c>
      <c r="F4" s="95">
        <v>0</v>
      </c>
      <c r="G4" s="95">
        <v>0</v>
      </c>
      <c r="H4" s="95">
        <v>0</v>
      </c>
      <c r="I4" s="95">
        <v>0</v>
      </c>
      <c r="J4" s="95">
        <v>0</v>
      </c>
      <c r="K4" s="95">
        <v>0</v>
      </c>
      <c r="L4" s="95">
        <v>0</v>
      </c>
      <c r="M4" s="95">
        <v>0</v>
      </c>
      <c r="N4" s="95">
        <v>0</v>
      </c>
      <c r="O4" s="95">
        <v>0</v>
      </c>
      <c r="P4" s="95">
        <v>0</v>
      </c>
      <c r="Q4" s="95">
        <v>0</v>
      </c>
      <c r="R4" s="95">
        <v>0</v>
      </c>
      <c r="S4" s="95">
        <v>0</v>
      </c>
      <c r="T4" s="95">
        <v>0</v>
      </c>
      <c r="U4" s="95">
        <v>0</v>
      </c>
      <c r="V4" s="95">
        <v>0</v>
      </c>
      <c r="W4" s="95">
        <v>0</v>
      </c>
      <c r="X4" s="95">
        <v>0</v>
      </c>
      <c r="Y4" s="95">
        <v>0</v>
      </c>
      <c r="Z4" s="95">
        <v>0</v>
      </c>
      <c r="AA4" s="95">
        <v>0</v>
      </c>
      <c r="AB4" s="95">
        <v>0</v>
      </c>
      <c r="AC4" s="95">
        <v>0</v>
      </c>
      <c r="AD4" s="95">
        <v>0</v>
      </c>
      <c r="AE4" s="95">
        <v>0</v>
      </c>
      <c r="AF4" s="116">
        <v>0</v>
      </c>
    </row>
    <row r="5" spans="2:32">
      <c r="B5" s="177" t="s">
        <v>4</v>
      </c>
      <c r="C5" s="97">
        <v>100</v>
      </c>
      <c r="D5" s="97">
        <v>100</v>
      </c>
      <c r="E5" s="97">
        <v>100</v>
      </c>
      <c r="F5" s="97">
        <v>98.3606557377049</v>
      </c>
      <c r="G5" s="97">
        <v>98.3606557377049</v>
      </c>
      <c r="H5" s="97">
        <v>100</v>
      </c>
      <c r="I5" s="97">
        <v>98</v>
      </c>
      <c r="J5" s="97">
        <v>100</v>
      </c>
      <c r="K5" s="97">
        <v>97.4358974358974</v>
      </c>
      <c r="L5" s="97">
        <v>98.2142857142857</v>
      </c>
      <c r="M5" s="97">
        <v>98.8095238095238</v>
      </c>
      <c r="N5" s="97">
        <v>96.4705882352941</v>
      </c>
      <c r="O5" s="97">
        <v>100</v>
      </c>
      <c r="P5" s="97">
        <v>92.9824561403509</v>
      </c>
      <c r="Q5" s="97">
        <v>93.0555555555556</v>
      </c>
      <c r="R5" s="97">
        <v>100</v>
      </c>
      <c r="S5" s="97">
        <v>98.3606557377049</v>
      </c>
      <c r="T5" s="97">
        <v>95.4545454545455</v>
      </c>
      <c r="U5" s="97">
        <v>98.5915492957747</v>
      </c>
      <c r="V5" s="97">
        <v>100</v>
      </c>
      <c r="W5" s="97">
        <v>97.4025974025974</v>
      </c>
      <c r="X5" s="97">
        <v>100</v>
      </c>
      <c r="Y5" s="97">
        <v>98.4848484848485</v>
      </c>
      <c r="Z5" s="97">
        <v>100</v>
      </c>
      <c r="AA5" s="97">
        <v>97.2222222222222</v>
      </c>
      <c r="AB5" s="97">
        <v>98.3606557377049</v>
      </c>
      <c r="AC5" s="97">
        <v>97.5903614457831</v>
      </c>
      <c r="AD5" s="97">
        <v>98.9583333333333</v>
      </c>
      <c r="AE5" s="97">
        <v>100</v>
      </c>
      <c r="AF5" s="117">
        <v>100</v>
      </c>
    </row>
    <row r="6" ht="15.75" spans="2:32">
      <c r="B6" s="178" t="s">
        <v>5</v>
      </c>
      <c r="C6" s="99">
        <v>0</v>
      </c>
      <c r="D6" s="99">
        <v>0</v>
      </c>
      <c r="E6" s="99">
        <v>0</v>
      </c>
      <c r="F6" s="99">
        <v>1.63934426229508</v>
      </c>
      <c r="G6" s="99">
        <v>1.63934426229508</v>
      </c>
      <c r="H6" s="99">
        <v>0</v>
      </c>
      <c r="I6" s="99">
        <v>2</v>
      </c>
      <c r="J6" s="99">
        <v>0</v>
      </c>
      <c r="K6" s="99">
        <v>2.56410256410256</v>
      </c>
      <c r="L6" s="99">
        <v>1.78571428571429</v>
      </c>
      <c r="M6" s="99">
        <v>1.19047619047619</v>
      </c>
      <c r="N6" s="99">
        <v>3.52941176470588</v>
      </c>
      <c r="O6" s="99">
        <v>0</v>
      </c>
      <c r="P6" s="99">
        <v>7.01754385964912</v>
      </c>
      <c r="Q6" s="99">
        <v>6.94444444444444</v>
      </c>
      <c r="R6" s="99">
        <v>0</v>
      </c>
      <c r="S6" s="99">
        <v>1.63934426229508</v>
      </c>
      <c r="T6" s="99">
        <v>4.54545454545455</v>
      </c>
      <c r="U6" s="99">
        <v>1.40845070422535</v>
      </c>
      <c r="V6" s="99">
        <v>0</v>
      </c>
      <c r="W6" s="99">
        <v>2.5974025974026</v>
      </c>
      <c r="X6" s="99">
        <v>0</v>
      </c>
      <c r="Y6" s="99">
        <v>1.51515151515152</v>
      </c>
      <c r="Z6" s="99">
        <v>0</v>
      </c>
      <c r="AA6" s="99">
        <v>2.77777777777778</v>
      </c>
      <c r="AB6" s="99">
        <v>1.63934426229508</v>
      </c>
      <c r="AC6" s="99">
        <v>2.40963855421687</v>
      </c>
      <c r="AD6" s="99">
        <v>1.04166666666667</v>
      </c>
      <c r="AE6" s="99">
        <v>0</v>
      </c>
      <c r="AF6" s="118">
        <v>0</v>
      </c>
    </row>
    <row r="8" ht="15.75" spans="2:13">
      <c r="B8" s="25" t="s">
        <v>1</v>
      </c>
      <c r="C8" s="92" t="s">
        <v>107</v>
      </c>
      <c r="D8" s="93"/>
      <c r="E8" s="93"/>
      <c r="F8" s="93"/>
      <c r="G8" s="93"/>
      <c r="H8" s="93"/>
      <c r="I8" s="93"/>
      <c r="J8" s="93"/>
      <c r="K8" s="93"/>
      <c r="L8" s="93"/>
      <c r="M8" s="119"/>
    </row>
    <row r="9" spans="2:13">
      <c r="B9" s="176" t="s">
        <v>3</v>
      </c>
      <c r="C9" s="95">
        <v>15.7894736842105</v>
      </c>
      <c r="D9" s="95">
        <v>16.1290322580645</v>
      </c>
      <c r="E9" s="95">
        <v>18.75</v>
      </c>
      <c r="F9" s="95">
        <v>17.5</v>
      </c>
      <c r="G9" s="95">
        <v>11.1111111111111</v>
      </c>
      <c r="H9" s="95">
        <v>15</v>
      </c>
      <c r="I9" s="95">
        <v>17.6470588235294</v>
      </c>
      <c r="J9" s="95">
        <v>8.57142857142857</v>
      </c>
      <c r="K9" s="95">
        <v>16.6666666666667</v>
      </c>
      <c r="L9" s="95">
        <v>16.1290322580645</v>
      </c>
      <c r="M9" s="116">
        <v>16.2162162162162</v>
      </c>
    </row>
    <row r="10" spans="2:13">
      <c r="B10" s="177" t="s">
        <v>4</v>
      </c>
      <c r="C10" s="97">
        <v>23.6842105263158</v>
      </c>
      <c r="D10" s="97">
        <v>35.4838709677419</v>
      </c>
      <c r="E10" s="97">
        <v>28.125</v>
      </c>
      <c r="F10" s="97">
        <v>22.5</v>
      </c>
      <c r="G10" s="97">
        <v>22.2222222222222</v>
      </c>
      <c r="H10" s="97">
        <v>22.5</v>
      </c>
      <c r="I10" s="97">
        <v>23.5294117647059</v>
      </c>
      <c r="J10" s="97">
        <v>25.7142857142857</v>
      </c>
      <c r="K10" s="97">
        <v>27.7777777777778</v>
      </c>
      <c r="L10" s="97">
        <v>45.1612903225806</v>
      </c>
      <c r="M10" s="117">
        <v>27.027027027027</v>
      </c>
    </row>
    <row r="11" ht="15.75" spans="2:13">
      <c r="B11" s="178" t="s">
        <v>5</v>
      </c>
      <c r="C11" s="99">
        <v>60.5263157894737</v>
      </c>
      <c r="D11" s="99">
        <v>48.3870967741936</v>
      </c>
      <c r="E11" s="99">
        <v>53.125</v>
      </c>
      <c r="F11" s="99">
        <v>60</v>
      </c>
      <c r="G11" s="99">
        <v>66.6666666666667</v>
      </c>
      <c r="H11" s="99">
        <v>62.5</v>
      </c>
      <c r="I11" s="99">
        <v>58.8235294117647</v>
      </c>
      <c r="J11" s="99">
        <v>65.7142857142857</v>
      </c>
      <c r="K11" s="99">
        <v>55.5555555555556</v>
      </c>
      <c r="L11" s="99">
        <v>38.7096774193548</v>
      </c>
      <c r="M11" s="118">
        <v>56.7567567567568</v>
      </c>
    </row>
  </sheetData>
  <mergeCells count="2">
    <mergeCell ref="C3:AF3"/>
    <mergeCell ref="C8:M8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S11"/>
  <sheetViews>
    <sheetView workbookViewId="0">
      <selection activeCell="H24" sqref="H24"/>
    </sheetView>
  </sheetViews>
  <sheetFormatPr defaultColWidth="9" defaultRowHeight="15"/>
  <cols>
    <col min="1" max="2" width="9" style="25"/>
    <col min="3" max="21" width="9.10833333333333" style="25" customWidth="1"/>
    <col min="22" max="24" width="12.775" style="25" customWidth="1"/>
    <col min="25" max="44" width="9.10833333333333" style="25" customWidth="1"/>
    <col min="45" max="45" width="9.33333333333333" style="25" customWidth="1"/>
    <col min="46" max="16384" width="9" style="25"/>
  </cols>
  <sheetData>
    <row r="1" spans="1:1">
      <c r="A1" s="25" t="s">
        <v>108</v>
      </c>
    </row>
    <row r="3" spans="2:2">
      <c r="B3" s="26" t="s">
        <v>109</v>
      </c>
    </row>
    <row r="4" spans="2:45">
      <c r="B4" s="92" t="s">
        <v>110</v>
      </c>
      <c r="C4" s="93" t="s">
        <v>111</v>
      </c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119"/>
      <c r="AQ4" s="161" t="s">
        <v>35</v>
      </c>
      <c r="AR4" s="161" t="s">
        <v>36</v>
      </c>
      <c r="AS4" s="119" t="s">
        <v>59</v>
      </c>
    </row>
    <row r="5" spans="2:45">
      <c r="B5" s="154" t="s">
        <v>2</v>
      </c>
      <c r="C5" s="2">
        <v>2.88023</v>
      </c>
      <c r="D5" s="2">
        <v>3.51629</v>
      </c>
      <c r="E5" s="2">
        <v>3.62331</v>
      </c>
      <c r="F5" s="2">
        <v>3.55805</v>
      </c>
      <c r="G5" s="2">
        <v>3.98479</v>
      </c>
      <c r="H5" s="2">
        <v>2.56374</v>
      </c>
      <c r="I5" s="2">
        <v>3.90206</v>
      </c>
      <c r="J5" s="2">
        <v>3.14041</v>
      </c>
      <c r="K5" s="2">
        <v>2.61047</v>
      </c>
      <c r="L5" s="2">
        <v>3.50793</v>
      </c>
      <c r="M5" s="2">
        <v>2.82027</v>
      </c>
      <c r="N5" s="2">
        <v>3.38986</v>
      </c>
      <c r="O5" s="2">
        <v>4.23884</v>
      </c>
      <c r="P5" s="2">
        <v>4.02818</v>
      </c>
      <c r="Q5" s="2">
        <v>3.50085</v>
      </c>
      <c r="R5" s="2">
        <v>3.64856</v>
      </c>
      <c r="S5" s="2">
        <v>3.90183</v>
      </c>
      <c r="T5" s="2">
        <v>3.29718</v>
      </c>
      <c r="U5" s="2">
        <v>4.06641</v>
      </c>
      <c r="V5" s="2">
        <v>3.47448</v>
      </c>
      <c r="W5" s="2">
        <v>3.59778</v>
      </c>
      <c r="X5" s="2">
        <v>2.26345</v>
      </c>
      <c r="Y5" s="2">
        <v>2.64762</v>
      </c>
      <c r="Z5" s="2">
        <v>2.77915</v>
      </c>
      <c r="AA5" s="2">
        <v>2.64772</v>
      </c>
      <c r="AB5" s="2">
        <v>3.1597</v>
      </c>
      <c r="AC5" s="2">
        <v>2.75884</v>
      </c>
      <c r="AD5" s="2">
        <v>3.85481</v>
      </c>
      <c r="AE5" s="2">
        <v>4.02012</v>
      </c>
      <c r="AF5" s="2">
        <v>4.70278</v>
      </c>
      <c r="AG5" s="2">
        <v>2.53451</v>
      </c>
      <c r="AH5" s="2">
        <v>3.7895</v>
      </c>
      <c r="AI5" s="2">
        <v>3.87076</v>
      </c>
      <c r="AJ5" s="2">
        <v>3.51815</v>
      </c>
      <c r="AK5" s="2">
        <v>2.63312</v>
      </c>
      <c r="AL5" s="2">
        <v>3.43347</v>
      </c>
      <c r="AM5" s="2">
        <v>2.86748</v>
      </c>
      <c r="AN5" s="2">
        <v>3.43112</v>
      </c>
      <c r="AO5" s="2">
        <v>3.35118</v>
      </c>
      <c r="AP5" s="174">
        <v>3.2874</v>
      </c>
      <c r="AQ5" s="164">
        <f>AVERAGE(X5:AP5)</f>
        <v>3.23952</v>
      </c>
      <c r="AR5" s="164">
        <f>STDEV(X5:AP5)</f>
        <v>0.628160300993659</v>
      </c>
      <c r="AS5" s="171"/>
    </row>
    <row r="6" ht="15.75" spans="2:45">
      <c r="B6" s="168" t="s">
        <v>8</v>
      </c>
      <c r="C6" s="169">
        <v>5.46796</v>
      </c>
      <c r="D6" s="169">
        <v>4.02105</v>
      </c>
      <c r="E6" s="169">
        <v>5.56635</v>
      </c>
      <c r="F6" s="169">
        <v>5.33249</v>
      </c>
      <c r="G6" s="169">
        <v>3.20797</v>
      </c>
      <c r="H6" s="169">
        <v>4.88135</v>
      </c>
      <c r="I6" s="169">
        <v>5.26859</v>
      </c>
      <c r="J6" s="169">
        <v>4.14561</v>
      </c>
      <c r="K6" s="169">
        <v>4.89343</v>
      </c>
      <c r="L6" s="169">
        <v>3.51357</v>
      </c>
      <c r="M6" s="169">
        <v>5.07468</v>
      </c>
      <c r="N6" s="169">
        <v>5.31037</v>
      </c>
      <c r="O6" s="169">
        <v>4.74946</v>
      </c>
      <c r="P6" s="169">
        <v>4.81463</v>
      </c>
      <c r="Q6" s="169">
        <v>5.75881</v>
      </c>
      <c r="R6" s="169">
        <v>4.12246</v>
      </c>
      <c r="S6" s="169">
        <v>5.08298</v>
      </c>
      <c r="T6" s="169">
        <v>5.33157</v>
      </c>
      <c r="U6" s="169">
        <v>4.26372</v>
      </c>
      <c r="V6" s="169">
        <v>6.68802</v>
      </c>
      <c r="W6" s="169">
        <v>6.34073</v>
      </c>
      <c r="X6" s="169">
        <v>3.80318</v>
      </c>
      <c r="Y6" s="169">
        <v>5.36293</v>
      </c>
      <c r="Z6" s="169">
        <v>5.17543</v>
      </c>
      <c r="AA6" s="169">
        <v>4.4905</v>
      </c>
      <c r="AB6" s="169">
        <v>6.15072</v>
      </c>
      <c r="AC6" s="169">
        <v>3.85772</v>
      </c>
      <c r="AD6" s="169">
        <v>5.98265</v>
      </c>
      <c r="AE6" s="169">
        <v>4.87474</v>
      </c>
      <c r="AF6" s="169">
        <v>3.86292</v>
      </c>
      <c r="AG6" s="169">
        <v>3.62865</v>
      </c>
      <c r="AH6" s="169">
        <v>4.2986</v>
      </c>
      <c r="AI6" s="169">
        <v>3.98193</v>
      </c>
      <c r="AJ6" s="169">
        <v>3.97234</v>
      </c>
      <c r="AK6" s="169">
        <v>4.75712</v>
      </c>
      <c r="AL6" s="169">
        <v>4.67549</v>
      </c>
      <c r="AM6" s="169">
        <v>4.82921</v>
      </c>
      <c r="AN6" s="169">
        <v>5.21584</v>
      </c>
      <c r="AO6" s="169">
        <v>5.52506</v>
      </c>
      <c r="AP6" s="175">
        <v>5.80757</v>
      </c>
      <c r="AQ6" s="166">
        <f>AVERAGE(X6:AP6)</f>
        <v>4.75013684210526</v>
      </c>
      <c r="AR6" s="166">
        <f>STDEV(X6:AP6)</f>
        <v>0.788968710315016</v>
      </c>
      <c r="AS6" s="173" cm="1">
        <f t="array" ref="AS6">TTEST(C5:AP5,C6:AP6,2,2)</f>
        <v>1.46413180884055e-14</v>
      </c>
    </row>
    <row r="8" spans="2:2">
      <c r="B8" s="26" t="s">
        <v>112</v>
      </c>
    </row>
    <row r="9" spans="2:24">
      <c r="B9" s="92"/>
      <c r="C9" s="93" t="s">
        <v>113</v>
      </c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119"/>
      <c r="V9" s="161" t="s">
        <v>35</v>
      </c>
      <c r="W9" s="161" t="s">
        <v>36</v>
      </c>
      <c r="X9" s="119" t="s">
        <v>59</v>
      </c>
    </row>
    <row r="10" spans="2:24">
      <c r="B10" s="154" t="s">
        <v>2</v>
      </c>
      <c r="C10" s="25">
        <v>8</v>
      </c>
      <c r="D10" s="25">
        <v>10</v>
      </c>
      <c r="E10" s="25">
        <v>6</v>
      </c>
      <c r="F10" s="25">
        <v>7</v>
      </c>
      <c r="G10" s="25">
        <v>10</v>
      </c>
      <c r="H10" s="25">
        <v>9</v>
      </c>
      <c r="I10" s="25">
        <v>12</v>
      </c>
      <c r="J10" s="25">
        <v>6</v>
      </c>
      <c r="K10" s="25">
        <v>9</v>
      </c>
      <c r="L10" s="25">
        <v>8</v>
      </c>
      <c r="M10" s="25">
        <v>6</v>
      </c>
      <c r="N10" s="25">
        <v>10</v>
      </c>
      <c r="O10" s="25">
        <v>8</v>
      </c>
      <c r="P10" s="25">
        <v>8</v>
      </c>
      <c r="Q10" s="25">
        <v>8</v>
      </c>
      <c r="R10" s="25">
        <v>7</v>
      </c>
      <c r="S10" s="25">
        <v>8</v>
      </c>
      <c r="T10" s="25">
        <v>7</v>
      </c>
      <c r="U10" s="171">
        <v>6</v>
      </c>
      <c r="V10" s="164">
        <f>AVERAGE(C10:U10)</f>
        <v>8.05263157894737</v>
      </c>
      <c r="W10" s="164">
        <f>STDEV(C10:U10)</f>
        <v>1.64902948597472</v>
      </c>
      <c r="X10" s="171"/>
    </row>
    <row r="11" ht="15.75" spans="2:24">
      <c r="B11" s="168" t="s">
        <v>8</v>
      </c>
      <c r="C11" s="170">
        <v>59</v>
      </c>
      <c r="D11" s="170">
        <v>42</v>
      </c>
      <c r="E11" s="170">
        <v>26</v>
      </c>
      <c r="F11" s="170">
        <v>30</v>
      </c>
      <c r="G11" s="170">
        <v>57</v>
      </c>
      <c r="H11" s="170">
        <v>27</v>
      </c>
      <c r="I11" s="170">
        <v>27</v>
      </c>
      <c r="J11" s="170">
        <v>12</v>
      </c>
      <c r="K11" s="170">
        <v>70</v>
      </c>
      <c r="L11" s="170">
        <v>33</v>
      </c>
      <c r="M11" s="170">
        <v>24</v>
      </c>
      <c r="N11" s="170">
        <v>29</v>
      </c>
      <c r="O11" s="170">
        <v>25</v>
      </c>
      <c r="P11" s="170">
        <v>16</v>
      </c>
      <c r="Q11" s="170">
        <v>24</v>
      </c>
      <c r="R11" s="170">
        <v>30</v>
      </c>
      <c r="S11" s="170">
        <v>23</v>
      </c>
      <c r="T11" s="170">
        <v>21</v>
      </c>
      <c r="U11" s="172">
        <v>20</v>
      </c>
      <c r="V11" s="166">
        <f>AVERAGE(C11:U11)</f>
        <v>31.3157894736842</v>
      </c>
      <c r="W11" s="166">
        <f>STDEV(C11:U11)</f>
        <v>15.2244417214883</v>
      </c>
      <c r="X11" s="173" cm="1">
        <f t="array" ref="X11">TTEST(C10:U10,C11:U11,2,2)</f>
        <v>1.03454008055879e-7</v>
      </c>
    </row>
  </sheetData>
  <mergeCells count="3">
    <mergeCell ref="A1:C1"/>
    <mergeCell ref="C4:AP4"/>
    <mergeCell ref="C9:U9"/>
  </mergeCells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"/>
  <sheetViews>
    <sheetView workbookViewId="0">
      <selection activeCell="L20" sqref="L20"/>
    </sheetView>
  </sheetViews>
  <sheetFormatPr defaultColWidth="9" defaultRowHeight="15" outlineLevelRow="6"/>
  <cols>
    <col min="1" max="1" width="9" style="1"/>
    <col min="2" max="2" width="19.1083333333333" style="1" customWidth="1"/>
    <col min="3" max="18" width="9.10833333333333" style="1" customWidth="1"/>
    <col min="19" max="19" width="10" style="1" customWidth="1"/>
    <col min="20" max="20" width="9.10833333333333" style="1" customWidth="1"/>
    <col min="21" max="21" width="9.33333333333333" style="1" customWidth="1"/>
    <col min="22" max="16384" width="9" style="1"/>
  </cols>
  <sheetData>
    <row r="1" spans="1:3">
      <c r="A1" s="159" t="s">
        <v>114</v>
      </c>
      <c r="B1" s="159"/>
      <c r="C1" s="159"/>
    </row>
    <row r="2" ht="15.75" spans="1:3">
      <c r="A2" s="159"/>
      <c r="B2" s="159"/>
      <c r="C2" s="159"/>
    </row>
    <row r="3" ht="15.75" spans="2:21">
      <c r="B3" s="160" t="s">
        <v>11</v>
      </c>
      <c r="C3" s="102" t="s">
        <v>115</v>
      </c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15"/>
      <c r="S3" s="163" t="s">
        <v>35</v>
      </c>
      <c r="T3" s="163" t="s">
        <v>36</v>
      </c>
      <c r="U3" s="163" t="s">
        <v>59</v>
      </c>
    </row>
    <row r="4" spans="2:21">
      <c r="B4" s="161" t="s">
        <v>116</v>
      </c>
      <c r="C4" s="1">
        <v>117.78</v>
      </c>
      <c r="D4" s="1">
        <v>87.76</v>
      </c>
      <c r="E4" s="1">
        <v>101.97</v>
      </c>
      <c r="F4" s="1">
        <v>98.44</v>
      </c>
      <c r="G4" s="1">
        <v>103.25</v>
      </c>
      <c r="H4" s="1">
        <v>130.38</v>
      </c>
      <c r="I4" s="1">
        <v>112.24</v>
      </c>
      <c r="J4" s="1">
        <v>132.62</v>
      </c>
      <c r="K4" s="1">
        <v>87.62</v>
      </c>
      <c r="L4" s="1">
        <v>95.73</v>
      </c>
      <c r="M4" s="1">
        <v>89.87</v>
      </c>
      <c r="N4" s="1">
        <v>99.44</v>
      </c>
      <c r="O4" s="1">
        <v>128.96</v>
      </c>
      <c r="P4" s="1">
        <v>83.98</v>
      </c>
      <c r="Q4" s="1">
        <v>64.82</v>
      </c>
      <c r="R4" s="1">
        <v>89.34</v>
      </c>
      <c r="S4" s="164">
        <f>AVERAGE(C4:R4)</f>
        <v>101.5125</v>
      </c>
      <c r="T4" s="164">
        <f>STDEV(C4:R4)</f>
        <v>18.8043695276745</v>
      </c>
      <c r="U4" s="148"/>
    </row>
    <row r="5" spans="2:21">
      <c r="B5" s="148" t="s">
        <v>117</v>
      </c>
      <c r="C5" s="1">
        <v>35.77</v>
      </c>
      <c r="D5" s="1">
        <v>64.31</v>
      </c>
      <c r="E5" s="1">
        <v>34.91</v>
      </c>
      <c r="F5" s="1">
        <v>32.13</v>
      </c>
      <c r="G5" s="1">
        <v>40.48</v>
      </c>
      <c r="H5" s="1">
        <v>31.19</v>
      </c>
      <c r="I5" s="1">
        <v>52.98</v>
      </c>
      <c r="J5" s="1">
        <v>75.26</v>
      </c>
      <c r="K5" s="1">
        <v>43.5</v>
      </c>
      <c r="L5" s="1">
        <v>35.11</v>
      </c>
      <c r="M5" s="1">
        <v>32.4</v>
      </c>
      <c r="N5" s="1">
        <v>42.31</v>
      </c>
      <c r="O5" s="1">
        <v>44.56</v>
      </c>
      <c r="P5" s="1">
        <v>37.48</v>
      </c>
      <c r="Q5" s="1">
        <v>33.7</v>
      </c>
      <c r="R5" s="1">
        <v>39.79</v>
      </c>
      <c r="S5" s="164">
        <f>AVERAGE(C5:R5)</f>
        <v>42.2425</v>
      </c>
      <c r="T5" s="164">
        <f>STDEV(C5:R5)</f>
        <v>12.3071358704344</v>
      </c>
      <c r="U5" s="165" cm="1">
        <f t="array" ref="U5">TTEST(C4:R4,C5:R5,2,2)</f>
        <v>1.29825125187416e-11</v>
      </c>
    </row>
    <row r="6" spans="2:21">
      <c r="B6" s="148" t="s">
        <v>118</v>
      </c>
      <c r="C6" s="1">
        <v>37.37</v>
      </c>
      <c r="D6" s="1">
        <v>29.29</v>
      </c>
      <c r="E6" s="1">
        <v>32.16</v>
      </c>
      <c r="F6" s="1">
        <v>26.31</v>
      </c>
      <c r="G6" s="1">
        <v>51.84</v>
      </c>
      <c r="H6" s="1">
        <v>58.36</v>
      </c>
      <c r="I6" s="1">
        <v>65.67</v>
      </c>
      <c r="J6" s="1">
        <v>45.92</v>
      </c>
      <c r="K6" s="1">
        <v>39.19</v>
      </c>
      <c r="L6" s="1">
        <v>40.55</v>
      </c>
      <c r="M6" s="1">
        <v>38.72</v>
      </c>
      <c r="N6" s="1">
        <v>34.52</v>
      </c>
      <c r="O6" s="1">
        <v>29.61</v>
      </c>
      <c r="P6" s="1">
        <v>59.53</v>
      </c>
      <c r="Q6" s="1">
        <v>39.85</v>
      </c>
      <c r="R6" s="1">
        <v>32.81</v>
      </c>
      <c r="S6" s="164">
        <f>AVERAGE(C6:R6)</f>
        <v>41.35625</v>
      </c>
      <c r="T6" s="164">
        <f>STDEV(C6:R6)</f>
        <v>11.7928271278208</v>
      </c>
      <c r="U6" s="165" cm="1">
        <f t="array" ref="U6">TTEST(C4:R4,C6:R6,2,2)</f>
        <v>6.75575133814282e-12</v>
      </c>
    </row>
    <row r="7" ht="15.75" spans="2:21">
      <c r="B7" s="153" t="s">
        <v>119</v>
      </c>
      <c r="C7" s="162">
        <v>23.72</v>
      </c>
      <c r="D7" s="162">
        <v>25.19</v>
      </c>
      <c r="E7" s="162">
        <v>24.82</v>
      </c>
      <c r="F7" s="162">
        <v>13.52</v>
      </c>
      <c r="G7" s="162">
        <v>39.14</v>
      </c>
      <c r="H7" s="162">
        <v>67.5</v>
      </c>
      <c r="I7" s="162">
        <v>61.19</v>
      </c>
      <c r="J7" s="162">
        <v>58.38</v>
      </c>
      <c r="K7" s="162">
        <v>34.66</v>
      </c>
      <c r="L7" s="162">
        <v>33.95</v>
      </c>
      <c r="M7" s="162">
        <v>21.85</v>
      </c>
      <c r="N7" s="162">
        <v>34.52</v>
      </c>
      <c r="O7" s="162">
        <v>25.11</v>
      </c>
      <c r="P7" s="162">
        <v>42</v>
      </c>
      <c r="Q7" s="162">
        <v>19.76</v>
      </c>
      <c r="R7" s="162">
        <v>25</v>
      </c>
      <c r="S7" s="166">
        <f>AVERAGE(C7:R7)</f>
        <v>34.394375</v>
      </c>
      <c r="T7" s="166">
        <f>STDEV(C7:R7)</f>
        <v>15.7945129580919</v>
      </c>
      <c r="U7" s="167" cm="1">
        <f t="array" ref="U7">TTEST(C4:R4,C7:R7,2,2)</f>
        <v>5.51425325757873e-12</v>
      </c>
    </row>
  </sheetData>
  <mergeCells count="2">
    <mergeCell ref="A1:C1"/>
    <mergeCell ref="C3:R3"/>
  </mergeCells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selection activeCell="E37" sqref="E37"/>
    </sheetView>
  </sheetViews>
  <sheetFormatPr defaultColWidth="8.775" defaultRowHeight="15" outlineLevelCol="6"/>
  <cols>
    <col min="1" max="1" width="26.3333333333333" style="25" customWidth="1"/>
    <col min="2" max="2" width="17.1083333333333" style="25" customWidth="1"/>
    <col min="3" max="16384" width="8.775" style="25"/>
  </cols>
  <sheetData>
    <row r="1" spans="1:1">
      <c r="A1" s="25" t="s">
        <v>120</v>
      </c>
    </row>
    <row r="2" spans="2:2">
      <c r="B2" s="26" t="s">
        <v>121</v>
      </c>
    </row>
    <row r="3" ht="15.75" spans="2:7">
      <c r="B3" s="121" t="s">
        <v>122</v>
      </c>
      <c r="C3" s="75"/>
      <c r="D3" s="75"/>
      <c r="E3" s="75"/>
      <c r="F3" s="122"/>
      <c r="G3" s="123"/>
    </row>
    <row r="4" ht="15.75" spans="2:7">
      <c r="B4" s="5"/>
      <c r="C4" s="77" t="s">
        <v>32</v>
      </c>
      <c r="D4" s="78" t="s">
        <v>33</v>
      </c>
      <c r="E4" s="79" t="s">
        <v>34</v>
      </c>
      <c r="F4" s="105" t="s">
        <v>35</v>
      </c>
      <c r="G4" s="104" t="s">
        <v>36</v>
      </c>
    </row>
    <row r="5" spans="2:7">
      <c r="B5" s="36" t="s">
        <v>2</v>
      </c>
      <c r="C5" s="37">
        <v>0.838253955752242</v>
      </c>
      <c r="D5" s="38">
        <v>0.944504682163011</v>
      </c>
      <c r="E5" s="39">
        <v>1.26304921498963</v>
      </c>
      <c r="F5" s="40">
        <v>1.01526928430163</v>
      </c>
      <c r="G5" s="41">
        <v>0.234740417630465</v>
      </c>
    </row>
    <row r="6" spans="2:7">
      <c r="B6" s="42" t="s">
        <v>123</v>
      </c>
      <c r="C6" s="43">
        <v>9.18438321821962</v>
      </c>
      <c r="D6" s="44">
        <v>10.6162412372467</v>
      </c>
      <c r="E6" s="45">
        <v>9.72612595514103</v>
      </c>
      <c r="F6" s="46">
        <v>9.84225013686911</v>
      </c>
      <c r="G6" s="47">
        <v>0.743660925036341</v>
      </c>
    </row>
    <row r="7" spans="2:7">
      <c r="B7" s="48" t="s">
        <v>124</v>
      </c>
      <c r="C7" s="49">
        <v>8.34000018479979</v>
      </c>
      <c r="D7" s="50">
        <v>8.85242108317999</v>
      </c>
      <c r="E7" s="51">
        <v>9.17107885653212</v>
      </c>
      <c r="F7" s="46">
        <v>8.7878333748373</v>
      </c>
      <c r="G7" s="52">
        <v>0.431860969676643</v>
      </c>
    </row>
    <row r="8" spans="2:7">
      <c r="B8" s="48" t="s">
        <v>125</v>
      </c>
      <c r="C8" s="53">
        <v>7.61005656558486</v>
      </c>
      <c r="D8" s="54">
        <v>7.83310308628592</v>
      </c>
      <c r="E8" s="55">
        <v>7.84777690539975</v>
      </c>
      <c r="F8" s="56">
        <v>7.76364551909018</v>
      </c>
      <c r="G8" s="57">
        <v>0.135025904842456</v>
      </c>
    </row>
    <row r="9" ht="15.75" spans="2:7">
      <c r="B9" s="61" t="s">
        <v>126</v>
      </c>
      <c r="C9" s="89">
        <v>5.21594491517444</v>
      </c>
      <c r="D9" s="90">
        <v>4.97502789551238</v>
      </c>
      <c r="E9" s="91">
        <v>4.9433049888177</v>
      </c>
      <c r="F9" s="72">
        <v>5.04475926650151</v>
      </c>
      <c r="G9" s="73">
        <v>0.150079834277867</v>
      </c>
    </row>
    <row r="10" spans="2:7">
      <c r="B10" s="30"/>
      <c r="C10" s="30"/>
      <c r="D10" s="30"/>
      <c r="E10" s="30"/>
      <c r="F10" s="30"/>
      <c r="G10" s="30"/>
    </row>
    <row r="11" ht="15.75" spans="2:7">
      <c r="B11" s="66" t="s">
        <v>127</v>
      </c>
      <c r="C11" s="30"/>
      <c r="D11" s="30"/>
      <c r="E11" s="30"/>
      <c r="F11" s="30"/>
      <c r="G11" s="30"/>
    </row>
    <row r="12" ht="15.75" spans="2:7">
      <c r="B12" s="27" t="s">
        <v>128</v>
      </c>
      <c r="C12" s="28"/>
      <c r="D12" s="28"/>
      <c r="E12" s="28"/>
      <c r="F12" s="28"/>
      <c r="G12" s="29"/>
    </row>
    <row r="13" ht="15.75" spans="2:7">
      <c r="B13" s="31"/>
      <c r="C13" s="32" t="s">
        <v>32</v>
      </c>
      <c r="D13" s="33" t="s">
        <v>33</v>
      </c>
      <c r="E13" s="34" t="s">
        <v>34</v>
      </c>
      <c r="F13" s="35" t="s">
        <v>35</v>
      </c>
      <c r="G13" s="29" t="s">
        <v>36</v>
      </c>
    </row>
    <row r="14" spans="2:7">
      <c r="B14" s="36" t="s">
        <v>2</v>
      </c>
      <c r="C14" s="37">
        <v>1.01744889718609</v>
      </c>
      <c r="D14" s="38">
        <v>1.01035124927395</v>
      </c>
      <c r="E14" s="39">
        <v>0.972780848324315</v>
      </c>
      <c r="F14" s="40">
        <v>1.00019366492812</v>
      </c>
      <c r="G14" s="41">
        <v>0.0244482581090506</v>
      </c>
    </row>
    <row r="15" spans="2:7">
      <c r="B15" s="42" t="s">
        <v>129</v>
      </c>
      <c r="C15" s="43">
        <v>3.37988809667085</v>
      </c>
      <c r="D15" s="44">
        <v>4.11729398581245</v>
      </c>
      <c r="E15" s="45">
        <v>3.64358292063539</v>
      </c>
      <c r="F15" s="46">
        <v>3.7135883343729</v>
      </c>
      <c r="G15" s="47">
        <v>0.387665080489267</v>
      </c>
    </row>
    <row r="16" spans="2:7">
      <c r="B16" s="48" t="s">
        <v>130</v>
      </c>
      <c r="C16" s="49">
        <v>4.19374759328216</v>
      </c>
      <c r="D16" s="50">
        <v>4.51666829283362</v>
      </c>
      <c r="E16" s="51">
        <v>4.76073521375896</v>
      </c>
      <c r="F16" s="46">
        <v>4.49038369995825</v>
      </c>
      <c r="G16" s="52">
        <v>0.294985766558762</v>
      </c>
    </row>
    <row r="17" spans="2:7">
      <c r="B17" s="48" t="s">
        <v>131</v>
      </c>
      <c r="C17" s="53">
        <v>4.62175414945541</v>
      </c>
      <c r="D17" s="54">
        <v>4.657360325758</v>
      </c>
      <c r="E17" s="55">
        <v>4.68975482863599</v>
      </c>
      <c r="F17" s="56">
        <v>4.6562897679498</v>
      </c>
      <c r="G17" s="57">
        <v>0.0341434889967314</v>
      </c>
    </row>
    <row r="18" spans="2:7">
      <c r="B18" s="48" t="s">
        <v>132</v>
      </c>
      <c r="C18" s="156">
        <v>3.64141924959899</v>
      </c>
      <c r="D18" s="157">
        <v>3.83835600719842</v>
      </c>
      <c r="E18" s="158">
        <v>3.80877976519447</v>
      </c>
      <c r="F18" s="40">
        <v>3.76285167399729</v>
      </c>
      <c r="G18" s="47">
        <v>0.108525124770208</v>
      </c>
    </row>
    <row r="19" ht="15.75" spans="2:7">
      <c r="B19" s="61" t="s">
        <v>133</v>
      </c>
      <c r="C19" s="89">
        <v>3.21779198040603</v>
      </c>
      <c r="D19" s="90">
        <v>3.31773969540137</v>
      </c>
      <c r="E19" s="91">
        <v>3.4391716513242</v>
      </c>
      <c r="F19" s="72">
        <v>3.32490110904387</v>
      </c>
      <c r="G19" s="73">
        <v>0.112553914140222</v>
      </c>
    </row>
  </sheetData>
  <mergeCells count="2">
    <mergeCell ref="B3:G3"/>
    <mergeCell ref="B12:G12"/>
  </mergeCells>
  <pageMargins left="0.7" right="0.7" top="0.75" bottom="0.75" header="0.3" footer="0.3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80" zoomScaleNormal="80" workbookViewId="0">
      <selection activeCell="K11" sqref="K11"/>
    </sheetView>
  </sheetViews>
  <sheetFormatPr defaultColWidth="9" defaultRowHeight="15"/>
  <cols>
    <col min="1" max="16384" width="9" style="1"/>
  </cols>
  <sheetData>
    <row r="1" spans="1:1">
      <c r="A1" s="1" t="s">
        <v>134</v>
      </c>
    </row>
  </sheetData>
  <pageMargins left="0.7" right="0.7" top="0.75" bottom="0.75" header="0.3" footer="0.3"/>
  <headerFooter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9"/>
  <sheetViews>
    <sheetView workbookViewId="0">
      <selection activeCell="J23" sqref="J23"/>
    </sheetView>
  </sheetViews>
  <sheetFormatPr defaultColWidth="8.775" defaultRowHeight="15"/>
  <cols>
    <col min="1" max="1" width="23.3333333333333" style="25" customWidth="1"/>
    <col min="2" max="2" width="8.775" style="25" customWidth="1"/>
    <col min="3" max="16384" width="8.775" style="25"/>
  </cols>
  <sheetData>
    <row r="1" spans="1:1">
      <c r="A1" s="25" t="s">
        <v>135</v>
      </c>
    </row>
    <row r="2" spans="2:2">
      <c r="B2" s="26" t="s">
        <v>136</v>
      </c>
    </row>
    <row r="3" ht="15.75" spans="2:10">
      <c r="B3" s="25" t="s">
        <v>1</v>
      </c>
      <c r="C3" s="5" t="s">
        <v>2</v>
      </c>
      <c r="D3" s="6"/>
      <c r="E3" s="6"/>
      <c r="F3" s="6"/>
      <c r="G3" s="6"/>
      <c r="H3" s="6"/>
      <c r="I3" s="6"/>
      <c r="J3" s="76"/>
    </row>
    <row r="4" spans="2:10">
      <c r="B4" s="92" t="s">
        <v>3</v>
      </c>
      <c r="C4" s="94">
        <v>4.16666666666667</v>
      </c>
      <c r="D4" s="95">
        <v>2.85714285714286</v>
      </c>
      <c r="E4" s="95">
        <v>0</v>
      </c>
      <c r="F4" s="95">
        <v>0.961538461538462</v>
      </c>
      <c r="G4" s="95">
        <v>4.42477876106195</v>
      </c>
      <c r="H4" s="95">
        <v>3.57142857142857</v>
      </c>
      <c r="I4" s="95">
        <v>8.18181818181818</v>
      </c>
      <c r="J4" s="116">
        <v>5.35714285714286</v>
      </c>
    </row>
    <row r="5" spans="2:10">
      <c r="B5" s="154" t="s">
        <v>4</v>
      </c>
      <c r="C5" s="96">
        <v>25.8333333333333</v>
      </c>
      <c r="D5" s="97">
        <v>25.7142857142857</v>
      </c>
      <c r="E5" s="97">
        <v>35</v>
      </c>
      <c r="F5" s="97">
        <v>25</v>
      </c>
      <c r="G5" s="97">
        <v>27.4336283185841</v>
      </c>
      <c r="H5" s="97">
        <v>22.3214285714286</v>
      </c>
      <c r="I5" s="97">
        <v>25.4545454545455</v>
      </c>
      <c r="J5" s="117">
        <v>26.7857142857143</v>
      </c>
    </row>
    <row r="6" spans="2:10">
      <c r="B6" s="154" t="s">
        <v>5</v>
      </c>
      <c r="C6" s="96">
        <v>65</v>
      </c>
      <c r="D6" s="97">
        <v>68.5714285714286</v>
      </c>
      <c r="E6" s="97">
        <v>56</v>
      </c>
      <c r="F6" s="97">
        <v>68.2692307692308</v>
      </c>
      <c r="G6" s="97">
        <v>65.4867256637168</v>
      </c>
      <c r="H6" s="97">
        <v>70.5357142857143</v>
      </c>
      <c r="I6" s="97">
        <v>62.7272727272727</v>
      </c>
      <c r="J6" s="117">
        <v>65.1785714285714</v>
      </c>
    </row>
    <row r="7" ht="15.75" spans="2:10">
      <c r="B7" s="155" t="s">
        <v>20</v>
      </c>
      <c r="C7" s="98">
        <v>5</v>
      </c>
      <c r="D7" s="99">
        <v>2.85714285714286</v>
      </c>
      <c r="E7" s="99">
        <v>9</v>
      </c>
      <c r="F7" s="99">
        <v>5.76923076923077</v>
      </c>
      <c r="G7" s="99">
        <v>2.65486725663717</v>
      </c>
      <c r="H7" s="99">
        <v>3.57142857142857</v>
      </c>
      <c r="I7" s="99">
        <v>3.63636363636364</v>
      </c>
      <c r="J7" s="118">
        <v>2.67857142857143</v>
      </c>
    </row>
    <row r="9" ht="15.75" spans="2:17">
      <c r="B9" s="25" t="s">
        <v>1</v>
      </c>
      <c r="C9" s="100" t="s">
        <v>46</v>
      </c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20"/>
    </row>
    <row r="10" spans="2:17">
      <c r="B10" s="94" t="s">
        <v>3</v>
      </c>
      <c r="C10" s="95">
        <v>36.8932038834951</v>
      </c>
      <c r="D10" s="95">
        <v>33.3333333333333</v>
      </c>
      <c r="E10" s="95">
        <v>35.5140186915888</v>
      </c>
      <c r="F10" s="95">
        <v>39.4495412844037</v>
      </c>
      <c r="G10" s="95">
        <v>15.0943396226415</v>
      </c>
      <c r="H10" s="95">
        <v>21.4876033057851</v>
      </c>
      <c r="I10" s="95">
        <v>15.7894736842105</v>
      </c>
      <c r="J10" s="95">
        <v>30.2631578947368</v>
      </c>
      <c r="K10" s="95">
        <v>41.4012738853503</v>
      </c>
      <c r="L10" s="95">
        <v>16.3793103448276</v>
      </c>
      <c r="M10" s="95">
        <v>14.1843971631206</v>
      </c>
      <c r="N10" s="95">
        <v>24.3697478991597</v>
      </c>
      <c r="O10" s="95">
        <v>43.4108527131783</v>
      </c>
      <c r="P10" s="95">
        <v>38.3458646616541</v>
      </c>
      <c r="Q10" s="116">
        <v>25.2100840336134</v>
      </c>
    </row>
    <row r="11" spans="2:17">
      <c r="B11" s="96" t="s">
        <v>4</v>
      </c>
      <c r="C11" s="97">
        <v>0</v>
      </c>
      <c r="D11" s="97">
        <v>1.01010101010101</v>
      </c>
      <c r="E11" s="97">
        <v>0</v>
      </c>
      <c r="F11" s="97">
        <v>0</v>
      </c>
      <c r="G11" s="97">
        <v>9.43396226415094</v>
      </c>
      <c r="H11" s="97">
        <v>4.13223140495868</v>
      </c>
      <c r="I11" s="97">
        <v>7.89473684210526</v>
      </c>
      <c r="J11" s="97">
        <v>4.60526315789474</v>
      </c>
      <c r="K11" s="97">
        <v>0.636942675159236</v>
      </c>
      <c r="L11" s="97">
        <v>6.89655172413793</v>
      </c>
      <c r="M11" s="97">
        <v>13.4751773049645</v>
      </c>
      <c r="N11" s="97">
        <v>7.56302521008403</v>
      </c>
      <c r="O11" s="97">
        <v>3.10077519379845</v>
      </c>
      <c r="P11" s="97">
        <v>2.25563909774436</v>
      </c>
      <c r="Q11" s="117">
        <v>2.52100840336134</v>
      </c>
    </row>
    <row r="12" spans="2:17">
      <c r="B12" s="96" t="s">
        <v>5</v>
      </c>
      <c r="C12" s="97">
        <v>63.1067961165049</v>
      </c>
      <c r="D12" s="97">
        <v>62.6262626262626</v>
      </c>
      <c r="E12" s="97">
        <v>64.4859813084112</v>
      </c>
      <c r="F12" s="97">
        <v>58.7155963302752</v>
      </c>
      <c r="G12" s="97">
        <v>67.9245283018868</v>
      </c>
      <c r="H12" s="97">
        <v>64.4628099173554</v>
      </c>
      <c r="I12" s="97">
        <v>71.0526315789474</v>
      </c>
      <c r="J12" s="97">
        <v>51.9736842105263</v>
      </c>
      <c r="K12" s="97">
        <v>50.9554140127389</v>
      </c>
      <c r="L12" s="97">
        <v>64.6551724137931</v>
      </c>
      <c r="M12" s="97">
        <v>60.9929078014184</v>
      </c>
      <c r="N12" s="97">
        <v>65.546218487395</v>
      </c>
      <c r="O12" s="97">
        <v>50.3875968992248</v>
      </c>
      <c r="P12" s="97">
        <v>57.1428571428571</v>
      </c>
      <c r="Q12" s="117">
        <v>68.9075630252101</v>
      </c>
    </row>
    <row r="13" ht="15.75" spans="2:17">
      <c r="B13" s="98" t="s">
        <v>20</v>
      </c>
      <c r="C13" s="99">
        <v>0</v>
      </c>
      <c r="D13" s="99">
        <v>3.03030303030303</v>
      </c>
      <c r="E13" s="99">
        <v>0</v>
      </c>
      <c r="F13" s="99">
        <v>1.8348623853211</v>
      </c>
      <c r="G13" s="99">
        <v>7.54716981132075</v>
      </c>
      <c r="H13" s="99">
        <v>9.91735537190083</v>
      </c>
      <c r="I13" s="99">
        <v>5.26315789473684</v>
      </c>
      <c r="J13" s="99">
        <v>13.1578947368421</v>
      </c>
      <c r="K13" s="99">
        <v>7.00636942675159</v>
      </c>
      <c r="L13" s="99">
        <v>12.0689655172414</v>
      </c>
      <c r="M13" s="99">
        <v>11.3475177304965</v>
      </c>
      <c r="N13" s="99">
        <v>2.52100840336134</v>
      </c>
      <c r="O13" s="99">
        <v>3.10077519379845</v>
      </c>
      <c r="P13" s="99">
        <v>2.25563909774436</v>
      </c>
      <c r="Q13" s="118">
        <v>3.36134453781513</v>
      </c>
    </row>
    <row r="15" ht="15.75" spans="2:12">
      <c r="B15" s="25" t="s">
        <v>1</v>
      </c>
      <c r="C15" s="100" t="s">
        <v>137</v>
      </c>
      <c r="D15" s="101"/>
      <c r="E15" s="101"/>
      <c r="F15" s="101"/>
      <c r="G15" s="101"/>
      <c r="H15" s="101"/>
      <c r="I15" s="101"/>
      <c r="J15" s="101"/>
      <c r="K15" s="101"/>
      <c r="L15" s="120"/>
    </row>
    <row r="16" spans="2:12">
      <c r="B16" s="94" t="s">
        <v>3</v>
      </c>
      <c r="C16" s="95">
        <v>0</v>
      </c>
      <c r="D16" s="95">
        <v>0</v>
      </c>
      <c r="E16" s="95">
        <v>0</v>
      </c>
      <c r="F16" s="95">
        <v>0</v>
      </c>
      <c r="G16" s="95">
        <v>0</v>
      </c>
      <c r="H16" s="95">
        <v>0</v>
      </c>
      <c r="I16" s="95">
        <v>0</v>
      </c>
      <c r="J16" s="95">
        <v>0</v>
      </c>
      <c r="K16" s="95">
        <v>0</v>
      </c>
      <c r="L16" s="116">
        <v>0</v>
      </c>
    </row>
    <row r="17" spans="2:12">
      <c r="B17" s="96" t="s">
        <v>4</v>
      </c>
      <c r="C17" s="97">
        <v>23.6559139784946</v>
      </c>
      <c r="D17" s="97">
        <v>26.7241379310345</v>
      </c>
      <c r="E17" s="97">
        <v>36.6336633663366</v>
      </c>
      <c r="F17" s="97">
        <v>36.3636363636364</v>
      </c>
      <c r="G17" s="97">
        <v>33.0275229357798</v>
      </c>
      <c r="H17" s="97">
        <v>34.4827586206897</v>
      </c>
      <c r="I17" s="97">
        <v>37</v>
      </c>
      <c r="J17" s="97">
        <v>40.8602150537634</v>
      </c>
      <c r="K17" s="97">
        <v>29.6296296296296</v>
      </c>
      <c r="L17" s="117">
        <v>35.6521739130435</v>
      </c>
    </row>
    <row r="18" spans="2:12">
      <c r="B18" s="96" t="s">
        <v>5</v>
      </c>
      <c r="C18" s="97">
        <v>73.1182795698925</v>
      </c>
      <c r="D18" s="97">
        <v>72.4137931034483</v>
      </c>
      <c r="E18" s="97">
        <v>60.3960396039604</v>
      </c>
      <c r="F18" s="97">
        <v>63.6363636363636</v>
      </c>
      <c r="G18" s="97">
        <v>65.1376146788991</v>
      </c>
      <c r="H18" s="97">
        <v>60.9195402298851</v>
      </c>
      <c r="I18" s="97">
        <v>60</v>
      </c>
      <c r="J18" s="97">
        <v>54.8387096774194</v>
      </c>
      <c r="K18" s="97">
        <v>67.5925925925926</v>
      </c>
      <c r="L18" s="117">
        <v>58.2608695652174</v>
      </c>
    </row>
    <row r="19" ht="15.75" spans="2:12">
      <c r="B19" s="98" t="s">
        <v>20</v>
      </c>
      <c r="C19" s="99">
        <v>3.2258064516129</v>
      </c>
      <c r="D19" s="99">
        <v>0.862068965517241</v>
      </c>
      <c r="E19" s="99">
        <v>2.97029702970297</v>
      </c>
      <c r="F19" s="99">
        <v>0</v>
      </c>
      <c r="G19" s="99">
        <v>1.8348623853211</v>
      </c>
      <c r="H19" s="99">
        <v>4.59770114942529</v>
      </c>
      <c r="I19" s="99">
        <v>3</v>
      </c>
      <c r="J19" s="99">
        <v>4.3010752688172</v>
      </c>
      <c r="K19" s="99">
        <v>2.77777777777778</v>
      </c>
      <c r="L19" s="118">
        <v>6.08695652173913</v>
      </c>
    </row>
  </sheetData>
  <mergeCells count="3">
    <mergeCell ref="C3:J3"/>
    <mergeCell ref="C9:Q9"/>
    <mergeCell ref="C15:L15"/>
  </mergeCells>
  <pageMargins left="0.7" right="0.7" top="0.75" bottom="0.75" header="0.3" footer="0.3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0"/>
  <sheetViews>
    <sheetView topLeftCell="A28" workbookViewId="0">
      <selection activeCell="C30" sqref="C30:D30"/>
    </sheetView>
  </sheetViews>
  <sheetFormatPr defaultColWidth="8.775" defaultRowHeight="15"/>
  <cols>
    <col min="1" max="1" width="9" style="25" customWidth="1"/>
    <col min="2" max="2" width="24" style="25" customWidth="1"/>
    <col min="3" max="4" width="9" style="25" customWidth="1"/>
    <col min="5" max="8" width="12.775" style="25" customWidth="1"/>
    <col min="9" max="9" width="23.1083333333333" style="25" customWidth="1"/>
    <col min="10" max="10" width="9" style="25" customWidth="1"/>
    <col min="11" max="12" width="9.33333333333333" style="25" customWidth="1"/>
    <col min="13" max="14" width="9" style="25" customWidth="1"/>
    <col min="15" max="16384" width="8.775" style="25"/>
  </cols>
  <sheetData>
    <row r="1" spans="1:1">
      <c r="A1" s="25" t="s">
        <v>138</v>
      </c>
    </row>
    <row r="2" spans="2:9">
      <c r="B2" s="26" t="s">
        <v>139</v>
      </c>
      <c r="I2" s="26" t="s">
        <v>139</v>
      </c>
    </row>
    <row r="3" ht="15.75" spans="2:14">
      <c r="B3" s="74" t="s">
        <v>140</v>
      </c>
      <c r="C3" s="75"/>
      <c r="D3" s="75"/>
      <c r="E3" s="75"/>
      <c r="F3" s="122"/>
      <c r="G3" s="123"/>
      <c r="I3" s="74" t="s">
        <v>141</v>
      </c>
      <c r="J3" s="75"/>
      <c r="K3" s="75"/>
      <c r="L3" s="75"/>
      <c r="M3" s="122"/>
      <c r="N3" s="123"/>
    </row>
    <row r="4" ht="15.75" spans="2:14">
      <c r="B4" s="5"/>
      <c r="C4" s="77" t="s">
        <v>32</v>
      </c>
      <c r="D4" s="78" t="s">
        <v>33</v>
      </c>
      <c r="E4" s="79" t="s">
        <v>34</v>
      </c>
      <c r="F4" s="105" t="s">
        <v>35</v>
      </c>
      <c r="G4" s="104" t="s">
        <v>36</v>
      </c>
      <c r="I4" s="5"/>
      <c r="J4" s="77" t="s">
        <v>32</v>
      </c>
      <c r="K4" s="78" t="s">
        <v>33</v>
      </c>
      <c r="L4" s="79" t="s">
        <v>34</v>
      </c>
      <c r="M4" s="105" t="s">
        <v>35</v>
      </c>
      <c r="N4" s="104" t="s">
        <v>36</v>
      </c>
    </row>
    <row r="5" spans="2:14">
      <c r="B5" s="36" t="s">
        <v>2</v>
      </c>
      <c r="C5" s="37">
        <v>0.83582020429356</v>
      </c>
      <c r="D5" s="38">
        <v>1.12518515386256</v>
      </c>
      <c r="E5" s="39">
        <v>1.06331794085247</v>
      </c>
      <c r="F5" s="40">
        <v>1.00810776633619</v>
      </c>
      <c r="G5" s="41">
        <v>0.171011116858117</v>
      </c>
      <c r="H5" s="30"/>
      <c r="I5" s="36" t="s">
        <v>2</v>
      </c>
      <c r="J5" s="37">
        <v>0.939988898374089</v>
      </c>
      <c r="K5" s="38">
        <v>1.0545516010342</v>
      </c>
      <c r="L5" s="39">
        <v>1.00881014302626</v>
      </c>
      <c r="M5" s="40">
        <v>1.00111688081152</v>
      </c>
      <c r="N5" s="41">
        <v>0.0597160929321154</v>
      </c>
    </row>
    <row r="6" spans="2:14">
      <c r="B6" s="42" t="s">
        <v>40</v>
      </c>
      <c r="C6" s="43">
        <v>0.445569360362421</v>
      </c>
      <c r="D6" s="44">
        <v>0.508969232840347</v>
      </c>
      <c r="E6" s="45">
        <v>0.507577939072198</v>
      </c>
      <c r="F6" s="46">
        <v>0.487372177424989</v>
      </c>
      <c r="G6" s="47">
        <v>0.0384267935186332</v>
      </c>
      <c r="H6" s="30"/>
      <c r="I6" s="42" t="s">
        <v>40</v>
      </c>
      <c r="J6" s="43">
        <v>0.627033407323202</v>
      </c>
      <c r="K6" s="44">
        <v>0.61846527301082</v>
      </c>
      <c r="L6" s="45">
        <v>0.603873167062552</v>
      </c>
      <c r="M6" s="46">
        <v>0.616457282465525</v>
      </c>
      <c r="N6" s="47">
        <v>0.0118503468524399</v>
      </c>
    </row>
    <row r="7" spans="2:14">
      <c r="B7" s="48" t="s">
        <v>41</v>
      </c>
      <c r="C7" s="49">
        <v>0.0529633783402211</v>
      </c>
      <c r="D7" s="50">
        <v>0.0592878337460506</v>
      </c>
      <c r="E7" s="51">
        <v>0.0454824226070939</v>
      </c>
      <c r="F7" s="46">
        <v>0.0525778782311218</v>
      </c>
      <c r="G7" s="52">
        <v>0.00743723409380813</v>
      </c>
      <c r="H7" s="30"/>
      <c r="I7" s="48" t="s">
        <v>41</v>
      </c>
      <c r="J7" s="49">
        <v>0.395793820263981</v>
      </c>
      <c r="K7" s="50">
        <v>0.375464761069636</v>
      </c>
      <c r="L7" s="51">
        <v>0.352817259210307</v>
      </c>
      <c r="M7" s="46">
        <v>0.374691946847974</v>
      </c>
      <c r="N7" s="52">
        <v>0.0221664140689453</v>
      </c>
    </row>
    <row r="8" ht="15.75" spans="2:14">
      <c r="B8" s="61" t="s">
        <v>42</v>
      </c>
      <c r="C8" s="69">
        <v>0.0958927155945025</v>
      </c>
      <c r="D8" s="70">
        <v>0.0903322388329447</v>
      </c>
      <c r="E8" s="71">
        <v>0.096002422908039</v>
      </c>
      <c r="F8" s="72">
        <v>0.0940757924451621</v>
      </c>
      <c r="G8" s="73">
        <v>0.00333238430376796</v>
      </c>
      <c r="H8" s="30"/>
      <c r="I8" s="61" t="s">
        <v>42</v>
      </c>
      <c r="J8" s="69">
        <v>0.173501447331653</v>
      </c>
      <c r="K8" s="70">
        <v>0.171745815673967</v>
      </c>
      <c r="L8" s="71">
        <v>0.159979991014029</v>
      </c>
      <c r="M8" s="72">
        <v>0.168409084673216</v>
      </c>
      <c r="N8" s="73">
        <v>0.00760609753363864</v>
      </c>
    </row>
    <row r="9" spans="2:14"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</row>
    <row r="10" ht="15.75" spans="2:14">
      <c r="B10" s="66" t="s">
        <v>142</v>
      </c>
      <c r="C10" s="30"/>
      <c r="D10" s="30"/>
      <c r="E10" s="30"/>
      <c r="F10" s="30"/>
      <c r="G10" s="30"/>
      <c r="H10" s="30"/>
      <c r="I10" s="66" t="s">
        <v>142</v>
      </c>
      <c r="J10" s="30"/>
      <c r="K10" s="30"/>
      <c r="L10" s="30"/>
      <c r="M10" s="30"/>
      <c r="N10" s="30"/>
    </row>
    <row r="11" ht="15.75" spans="2:14">
      <c r="B11" s="130" t="s">
        <v>143</v>
      </c>
      <c r="C11" s="28"/>
      <c r="D11" s="28"/>
      <c r="E11" s="28"/>
      <c r="F11" s="67"/>
      <c r="G11" s="68"/>
      <c r="H11" s="30"/>
      <c r="I11" s="130" t="s">
        <v>144</v>
      </c>
      <c r="J11" s="28"/>
      <c r="K11" s="28"/>
      <c r="L11" s="28"/>
      <c r="M11" s="67"/>
      <c r="N11" s="68"/>
    </row>
    <row r="12" ht="15.75" spans="2:14">
      <c r="B12" s="31"/>
      <c r="C12" s="32" t="s">
        <v>32</v>
      </c>
      <c r="D12" s="33" t="s">
        <v>33</v>
      </c>
      <c r="E12" s="34" t="s">
        <v>34</v>
      </c>
      <c r="F12" s="35" t="s">
        <v>35</v>
      </c>
      <c r="G12" s="29" t="s">
        <v>36</v>
      </c>
      <c r="H12" s="30"/>
      <c r="I12" s="31"/>
      <c r="J12" s="32" t="s">
        <v>32</v>
      </c>
      <c r="K12" s="33" t="s">
        <v>33</v>
      </c>
      <c r="L12" s="34" t="s">
        <v>34</v>
      </c>
      <c r="M12" s="35" t="s">
        <v>35</v>
      </c>
      <c r="N12" s="29" t="s">
        <v>36</v>
      </c>
    </row>
    <row r="13" spans="2:14">
      <c r="B13" s="36" t="s">
        <v>2</v>
      </c>
      <c r="C13" s="37">
        <v>1</v>
      </c>
      <c r="D13" s="38">
        <v>0.680813189090788</v>
      </c>
      <c r="E13" s="39">
        <v>1.53604150629878</v>
      </c>
      <c r="F13" s="40">
        <v>1.07228489846319</v>
      </c>
      <c r="G13" s="41">
        <v>0.432172070532071</v>
      </c>
      <c r="H13" s="30"/>
      <c r="I13" s="36" t="s">
        <v>2</v>
      </c>
      <c r="J13" s="37">
        <v>1</v>
      </c>
      <c r="K13" s="38">
        <v>1.28962917167311</v>
      </c>
      <c r="L13" s="39">
        <v>1.11960531733722</v>
      </c>
      <c r="M13" s="40">
        <v>1.13641149633678</v>
      </c>
      <c r="N13" s="41">
        <v>0.152591516420234</v>
      </c>
    </row>
    <row r="14" spans="2:14">
      <c r="B14" s="42" t="s">
        <v>145</v>
      </c>
      <c r="C14" s="43">
        <v>5.84492836397986</v>
      </c>
      <c r="D14" s="44">
        <v>4.39297766620353</v>
      </c>
      <c r="E14" s="45">
        <v>5.30112738174661</v>
      </c>
      <c r="F14" s="46">
        <v>5.17967780397667</v>
      </c>
      <c r="G14" s="47">
        <v>0.803510178860757</v>
      </c>
      <c r="H14" s="30"/>
      <c r="I14" s="42" t="s">
        <v>145</v>
      </c>
      <c r="J14" s="43">
        <v>7.41158910657969</v>
      </c>
      <c r="K14" s="44">
        <v>7.84564215694135</v>
      </c>
      <c r="L14" s="45">
        <v>8.20795011711108</v>
      </c>
      <c r="M14" s="46">
        <v>7.82172712687737</v>
      </c>
      <c r="N14" s="47">
        <v>0.410068452941633</v>
      </c>
    </row>
    <row r="15" spans="2:14">
      <c r="B15" s="48" t="s">
        <v>146</v>
      </c>
      <c r="C15" s="49">
        <v>5.8445341046973</v>
      </c>
      <c r="D15" s="50">
        <v>5.20613062143645</v>
      </c>
      <c r="E15" s="51">
        <v>8.11391006308279</v>
      </c>
      <c r="F15" s="46">
        <v>6.38819159640551</v>
      </c>
      <c r="G15" s="52">
        <v>1.62376916213071</v>
      </c>
      <c r="H15" s="30"/>
      <c r="I15" s="48" t="s">
        <v>146</v>
      </c>
      <c r="J15" s="49">
        <v>7.01698446475918</v>
      </c>
      <c r="K15" s="50">
        <v>7.13308540798913</v>
      </c>
      <c r="L15" s="51">
        <v>7.9588524706672</v>
      </c>
      <c r="M15" s="46">
        <v>7.3696407811385</v>
      </c>
      <c r="N15" s="52">
        <v>0.521482576343035</v>
      </c>
    </row>
    <row r="16" ht="15.75" spans="2:14">
      <c r="B16" s="61" t="s">
        <v>147</v>
      </c>
      <c r="C16" s="69">
        <v>12.1725200485962</v>
      </c>
      <c r="D16" s="70">
        <v>15.5031512843636</v>
      </c>
      <c r="E16" s="71">
        <v>17.8565442132561</v>
      </c>
      <c r="F16" s="72">
        <v>15.177405182072</v>
      </c>
      <c r="G16" s="73">
        <v>3.20577793843032</v>
      </c>
      <c r="H16" s="30"/>
      <c r="I16" s="61" t="s">
        <v>147</v>
      </c>
      <c r="J16" s="69">
        <v>11.1012085150219</v>
      </c>
      <c r="K16" s="70">
        <v>10.5612469641866</v>
      </c>
      <c r="L16" s="71">
        <v>10.5923060366606</v>
      </c>
      <c r="M16" s="72">
        <v>10.7515871719564</v>
      </c>
      <c r="N16" s="73">
        <v>0.304986973905581</v>
      </c>
    </row>
    <row r="17" spans="2:14"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ht="15.75" spans="2:14">
      <c r="B18" s="66" t="s">
        <v>148</v>
      </c>
      <c r="C18" s="30"/>
      <c r="D18" s="30"/>
      <c r="E18" s="30"/>
      <c r="F18" s="30"/>
      <c r="G18" s="30"/>
      <c r="H18" s="30"/>
      <c r="I18" s="66" t="s">
        <v>148</v>
      </c>
      <c r="J18" s="30"/>
      <c r="K18" s="30"/>
      <c r="L18" s="30"/>
      <c r="M18" s="30"/>
      <c r="N18" s="30"/>
    </row>
    <row r="19" ht="15.75" spans="2:14">
      <c r="B19" s="130" t="s">
        <v>149</v>
      </c>
      <c r="C19" s="28"/>
      <c r="D19" s="28"/>
      <c r="E19" s="28"/>
      <c r="F19" s="67"/>
      <c r="G19" s="68"/>
      <c r="H19" s="30"/>
      <c r="I19" s="130" t="s">
        <v>150</v>
      </c>
      <c r="J19" s="28"/>
      <c r="K19" s="28"/>
      <c r="L19" s="28"/>
      <c r="M19" s="67"/>
      <c r="N19" s="68"/>
    </row>
    <row r="20" ht="15.75" spans="2:14">
      <c r="B20" s="31"/>
      <c r="C20" s="32" t="s">
        <v>32</v>
      </c>
      <c r="D20" s="33" t="s">
        <v>33</v>
      </c>
      <c r="E20" s="34" t="s">
        <v>34</v>
      </c>
      <c r="F20" s="35" t="s">
        <v>35</v>
      </c>
      <c r="G20" s="29" t="s">
        <v>36</v>
      </c>
      <c r="H20" s="30"/>
      <c r="I20" s="31"/>
      <c r="J20" s="32" t="s">
        <v>32</v>
      </c>
      <c r="K20" s="33" t="s">
        <v>33</v>
      </c>
      <c r="L20" s="34" t="s">
        <v>34</v>
      </c>
      <c r="M20" s="35" t="s">
        <v>35</v>
      </c>
      <c r="N20" s="29" t="s">
        <v>36</v>
      </c>
    </row>
    <row r="21" spans="2:14">
      <c r="B21" s="36" t="s">
        <v>2</v>
      </c>
      <c r="C21" s="37">
        <v>0.930100999142798</v>
      </c>
      <c r="D21" s="38">
        <v>0.912331385340867</v>
      </c>
      <c r="E21" s="39">
        <v>1.17846658751999</v>
      </c>
      <c r="F21" s="40">
        <v>1.00696632400122</v>
      </c>
      <c r="G21" s="41">
        <v>0.15319950839182</v>
      </c>
      <c r="H21" s="30"/>
      <c r="I21" s="36" t="s">
        <v>2</v>
      </c>
      <c r="J21" s="37">
        <v>1.01744889718609</v>
      </c>
      <c r="K21" s="38">
        <v>1.01035124927395</v>
      </c>
      <c r="L21" s="39">
        <v>0.972780848324315</v>
      </c>
      <c r="M21" s="40">
        <v>1.00019366492812</v>
      </c>
      <c r="N21" s="41">
        <v>0.0244482581090506</v>
      </c>
    </row>
    <row r="22" spans="2:14">
      <c r="B22" s="42" t="s">
        <v>151</v>
      </c>
      <c r="C22" s="43">
        <v>0.294678446739073</v>
      </c>
      <c r="D22" s="44">
        <v>0.400662894770375</v>
      </c>
      <c r="E22" s="45">
        <v>0.352698486472484</v>
      </c>
      <c r="F22" s="46">
        <v>0.349346609327311</v>
      </c>
      <c r="G22" s="47">
        <v>0.0578516168945766</v>
      </c>
      <c r="H22" s="30"/>
      <c r="I22" s="42" t="s">
        <v>151</v>
      </c>
      <c r="J22" s="43">
        <v>0.463783901620239</v>
      </c>
      <c r="K22" s="44">
        <v>0.31387977563339</v>
      </c>
      <c r="L22" s="45">
        <v>0.293479725521487</v>
      </c>
      <c r="M22" s="46">
        <v>0.357047800925039</v>
      </c>
      <c r="N22" s="47">
        <v>0.0538349268402319</v>
      </c>
    </row>
    <row r="23" spans="2:14">
      <c r="B23" s="48" t="s">
        <v>152</v>
      </c>
      <c r="C23" s="49">
        <v>0.321965164731202</v>
      </c>
      <c r="D23" s="50">
        <v>0.264494673817701</v>
      </c>
      <c r="E23" s="51">
        <v>0.400492850046527</v>
      </c>
      <c r="F23" s="46">
        <v>0.32898422953181</v>
      </c>
      <c r="G23" s="52">
        <v>0.0747941904881481</v>
      </c>
      <c r="H23" s="30"/>
      <c r="I23" s="48" t="s">
        <v>152</v>
      </c>
      <c r="J23" s="49">
        <v>0.336559696405999</v>
      </c>
      <c r="K23" s="50">
        <v>0.252179377872296</v>
      </c>
      <c r="L23" s="51">
        <v>0.332048783210232</v>
      </c>
      <c r="M23" s="46">
        <v>0.306929285829509</v>
      </c>
      <c r="N23" s="52">
        <v>0.0979898034739431</v>
      </c>
    </row>
    <row r="24" ht="15.75" spans="2:14">
      <c r="B24" s="61" t="s">
        <v>153</v>
      </c>
      <c r="C24" s="69">
        <v>0.241171676572324</v>
      </c>
      <c r="D24" s="128">
        <v>0.186897408766584</v>
      </c>
      <c r="E24" s="71">
        <v>0.156207125078775</v>
      </c>
      <c r="F24" s="72">
        <v>0.194758736805894</v>
      </c>
      <c r="G24" s="73">
        <v>0.0467482427067424</v>
      </c>
      <c r="H24" s="30"/>
      <c r="I24" s="61" t="s">
        <v>153</v>
      </c>
      <c r="J24" s="69">
        <v>0.51991522288961</v>
      </c>
      <c r="K24" s="128">
        <v>0.384678415918851</v>
      </c>
      <c r="L24" s="71">
        <v>0.36008046050026</v>
      </c>
      <c r="M24" s="72">
        <v>0.421558033102907</v>
      </c>
      <c r="N24" s="73">
        <v>0.0899917858639344</v>
      </c>
    </row>
    <row r="25" spans="4:11">
      <c r="D25" s="93"/>
      <c r="K25" s="93"/>
    </row>
    <row r="26" spans="2:2">
      <c r="B26" s="26" t="s">
        <v>154</v>
      </c>
    </row>
    <row r="27" ht="15.75" spans="2:12">
      <c r="B27" s="2" t="s">
        <v>2</v>
      </c>
      <c r="C27" s="3" t="s">
        <v>57</v>
      </c>
      <c r="D27" s="131"/>
      <c r="E27" s="5" t="s">
        <v>155</v>
      </c>
      <c r="F27" s="6"/>
      <c r="G27" s="6"/>
      <c r="H27" s="6"/>
      <c r="I27" s="20" t="s">
        <v>35</v>
      </c>
      <c r="J27" s="20" t="s">
        <v>36</v>
      </c>
      <c r="K27" s="4" t="s">
        <v>59</v>
      </c>
      <c r="L27" s="20" t="s">
        <v>59</v>
      </c>
    </row>
    <row r="28" spans="2:12">
      <c r="B28" s="132" t="s">
        <v>60</v>
      </c>
      <c r="C28" s="8" t="s">
        <v>61</v>
      </c>
      <c r="D28" s="9"/>
      <c r="E28" s="133">
        <v>1.20759407</v>
      </c>
      <c r="F28" s="134">
        <v>0.94747817</v>
      </c>
      <c r="G28" s="134">
        <v>1.13747783</v>
      </c>
      <c r="H28" s="135">
        <v>1.22376575</v>
      </c>
      <c r="I28" s="21">
        <f>AVERAGE(E28:H28)</f>
        <v>1.129078955</v>
      </c>
      <c r="J28" s="21">
        <f>STDEV(E28:H28)</f>
        <v>0.126727527455189</v>
      </c>
      <c r="K28" s="147"/>
      <c r="L28" s="148"/>
    </row>
    <row r="29" spans="2:12">
      <c r="B29" s="136"/>
      <c r="C29" s="137" t="s">
        <v>62</v>
      </c>
      <c r="D29" s="138"/>
      <c r="E29" s="139">
        <v>0.80139674</v>
      </c>
      <c r="F29" s="140">
        <v>0.81269733</v>
      </c>
      <c r="G29" s="140">
        <v>0.80307075</v>
      </c>
      <c r="H29" s="141">
        <v>0.78772319</v>
      </c>
      <c r="I29" s="149">
        <f t="shared" ref="I29:I31" si="0">AVERAGE(E29:H29)</f>
        <v>0.8012220025</v>
      </c>
      <c r="J29" s="149">
        <f t="shared" ref="J29:J31" si="1">STDEV(E29:H29)</f>
        <v>0.0102850940792177</v>
      </c>
      <c r="K29" s="150" cm="1">
        <f t="array" ref="K29">TTEST(E28:H28,E29:H29,2,2)</f>
        <v>0.00210035830368307</v>
      </c>
      <c r="L29" s="151" cm="1">
        <f t="array" ref="L29">TTEST(E29:H29,E31:H31,2,2)</f>
        <v>1.35001347692268e-7</v>
      </c>
    </row>
    <row r="30" spans="2:12">
      <c r="B30" s="136"/>
      <c r="C30" s="137" t="s">
        <v>156</v>
      </c>
      <c r="D30" s="138"/>
      <c r="E30" s="139">
        <v>0.73098404</v>
      </c>
      <c r="F30" s="140">
        <v>0.73839736</v>
      </c>
      <c r="G30" s="140">
        <v>0.74546034</v>
      </c>
      <c r="H30" s="141">
        <v>0.76541017</v>
      </c>
      <c r="I30" s="149">
        <f t="shared" si="0"/>
        <v>0.7450629775</v>
      </c>
      <c r="J30" s="149">
        <f t="shared" si="1"/>
        <v>0.0147965432604339</v>
      </c>
      <c r="K30" s="150" cm="1">
        <f t="array" ref="K30">TTEST(E28:H28,E30:H30,2,2)</f>
        <v>0.000948158828379321</v>
      </c>
      <c r="L30" s="151" cm="1">
        <f t="array" ref="L30">TTEST(E30:H30,E31:H31,2,2)</f>
        <v>7.48874332656318e-7</v>
      </c>
    </row>
    <row r="31" ht="15.75" spans="2:12">
      <c r="B31" s="13"/>
      <c r="C31" s="14" t="s">
        <v>63</v>
      </c>
      <c r="D31" s="15"/>
      <c r="E31" s="142">
        <v>0.46498971</v>
      </c>
      <c r="F31" s="143">
        <v>0.49292694</v>
      </c>
      <c r="G31" s="143">
        <v>0.49883484</v>
      </c>
      <c r="H31" s="144">
        <v>0.45695096</v>
      </c>
      <c r="I31" s="23">
        <f t="shared" si="0"/>
        <v>0.4784256125</v>
      </c>
      <c r="J31" s="23">
        <f t="shared" si="1"/>
        <v>0.0205629865080786</v>
      </c>
      <c r="K31" s="152"/>
      <c r="L31" s="153"/>
    </row>
    <row r="33" ht="15.75" spans="2:12">
      <c r="B33" s="2" t="s">
        <v>2</v>
      </c>
      <c r="C33" s="3" t="s">
        <v>57</v>
      </c>
      <c r="D33" s="131"/>
      <c r="E33" s="5" t="s">
        <v>155</v>
      </c>
      <c r="F33" s="6"/>
      <c r="G33" s="6"/>
      <c r="H33" s="6"/>
      <c r="I33" s="20" t="s">
        <v>35</v>
      </c>
      <c r="J33" s="20" t="s">
        <v>36</v>
      </c>
      <c r="K33" s="4" t="s">
        <v>59</v>
      </c>
      <c r="L33" s="20" t="s">
        <v>59</v>
      </c>
    </row>
    <row r="34" spans="2:12">
      <c r="B34" s="7" t="s">
        <v>65</v>
      </c>
      <c r="C34" s="8" t="s">
        <v>61</v>
      </c>
      <c r="D34" s="9"/>
      <c r="E34" s="133">
        <v>0.588862529</v>
      </c>
      <c r="F34" s="134">
        <v>0.559668962</v>
      </c>
      <c r="G34" s="134">
        <v>0.588477412</v>
      </c>
      <c r="H34" s="135">
        <v>0.561471754</v>
      </c>
      <c r="I34" s="21">
        <f t="shared" ref="I34:I37" si="2">AVERAGE(E34:H34)</f>
        <v>0.57462016425</v>
      </c>
      <c r="J34" s="21">
        <f t="shared" ref="J34:J37" si="3">STDEV(E34:H34)</f>
        <v>0.0162407656808378</v>
      </c>
      <c r="K34" s="147"/>
      <c r="L34" s="148"/>
    </row>
    <row r="35" spans="2:12">
      <c r="B35" s="136"/>
      <c r="C35" s="137" t="s">
        <v>66</v>
      </c>
      <c r="D35" s="138"/>
      <c r="E35" s="139">
        <v>0.33811507</v>
      </c>
      <c r="F35" s="140">
        <v>0.328317631</v>
      </c>
      <c r="G35" s="140">
        <v>0.444064206</v>
      </c>
      <c r="H35" s="141">
        <v>0.330868378</v>
      </c>
      <c r="I35" s="149">
        <f t="shared" si="2"/>
        <v>0.36034132125</v>
      </c>
      <c r="J35" s="149">
        <f t="shared" si="3"/>
        <v>0.0559693332594901</v>
      </c>
      <c r="K35" s="150" cm="1">
        <f t="array" ref="K35">TTEST(E34:H34,E35:H35,2,2)</f>
        <v>0.000323717383920604</v>
      </c>
      <c r="L35" s="151" cm="1">
        <f t="array" ref="L35">TTEST(E35:H35,E37:H37,2,2)</f>
        <v>0.00328627750593092</v>
      </c>
    </row>
    <row r="36" spans="2:12">
      <c r="B36" s="136"/>
      <c r="C36" s="137" t="s">
        <v>156</v>
      </c>
      <c r="D36" s="138"/>
      <c r="E36" s="139">
        <v>0.271712567</v>
      </c>
      <c r="F36" s="140">
        <v>0.280681989</v>
      </c>
      <c r="G36" s="140">
        <v>0.276260317</v>
      </c>
      <c r="H36" s="141">
        <v>0.283854167</v>
      </c>
      <c r="I36" s="149">
        <f t="shared" si="2"/>
        <v>0.27812726</v>
      </c>
      <c r="J36" s="149">
        <f t="shared" si="3"/>
        <v>0.00529017537515181</v>
      </c>
      <c r="K36" s="150" cm="1">
        <f t="array" ref="K36">TTEST(E34:H34,E36:H36,2,2)</f>
        <v>3.80541492224165e-8</v>
      </c>
      <c r="L36" s="151" cm="1">
        <f t="array" ref="L36">TTEST(E36:H36,E37:H37,2,2)</f>
        <v>0.000834579242148304</v>
      </c>
    </row>
    <row r="37" ht="15.75" spans="2:12">
      <c r="B37" s="13"/>
      <c r="C37" s="14" t="s">
        <v>67</v>
      </c>
      <c r="D37" s="15"/>
      <c r="E37" s="142">
        <v>0.216394375</v>
      </c>
      <c r="F37" s="143">
        <v>0.227429639</v>
      </c>
      <c r="G37" s="143">
        <v>0.202292282</v>
      </c>
      <c r="H37" s="144">
        <v>0.243200658</v>
      </c>
      <c r="I37" s="23">
        <f t="shared" si="2"/>
        <v>0.2223292385</v>
      </c>
      <c r="J37" s="23">
        <f t="shared" si="3"/>
        <v>0.0173044547997705</v>
      </c>
      <c r="K37" s="152"/>
      <c r="L37" s="153"/>
    </row>
    <row r="39" spans="2:2">
      <c r="B39" s="26" t="s">
        <v>157</v>
      </c>
    </row>
    <row r="40" ht="15.75" spans="2:12">
      <c r="B40" s="145" t="s">
        <v>8</v>
      </c>
      <c r="C40" s="3" t="s">
        <v>57</v>
      </c>
      <c r="D40" s="131"/>
      <c r="E40" s="5" t="s">
        <v>155</v>
      </c>
      <c r="F40" s="6"/>
      <c r="G40" s="6"/>
      <c r="H40" s="6"/>
      <c r="I40" s="20" t="s">
        <v>35</v>
      </c>
      <c r="J40" s="20" t="s">
        <v>36</v>
      </c>
      <c r="K40" s="4" t="s">
        <v>59</v>
      </c>
      <c r="L40" s="20" t="s">
        <v>59</v>
      </c>
    </row>
    <row r="41" spans="2:12">
      <c r="B41" s="132" t="s">
        <v>60</v>
      </c>
      <c r="C41" s="8" t="s">
        <v>61</v>
      </c>
      <c r="D41" s="9"/>
      <c r="E41" s="133">
        <v>0.7451</v>
      </c>
      <c r="F41" s="134">
        <v>0.8039</v>
      </c>
      <c r="G41" s="134">
        <v>0.8037</v>
      </c>
      <c r="H41" s="135">
        <v>0.6974</v>
      </c>
      <c r="I41" s="21">
        <f t="shared" ref="I41:I44" si="4">AVERAGE(E41:H41)</f>
        <v>0.762525</v>
      </c>
      <c r="J41" s="21">
        <f t="shared" ref="J41:J44" si="5">STDEV(E41:H41)</f>
        <v>0.0514851677670375</v>
      </c>
      <c r="K41" s="147"/>
      <c r="L41" s="148"/>
    </row>
    <row r="42" spans="2:12">
      <c r="B42" s="136"/>
      <c r="C42" s="137" t="s">
        <v>62</v>
      </c>
      <c r="D42" s="138"/>
      <c r="E42" s="139">
        <v>0.5571</v>
      </c>
      <c r="F42" s="140">
        <v>0.64</v>
      </c>
      <c r="G42" s="140">
        <v>0.6159</v>
      </c>
      <c r="H42" s="141">
        <v>0.5575</v>
      </c>
      <c r="I42" s="149">
        <f t="shared" si="4"/>
        <v>0.592625</v>
      </c>
      <c r="J42" s="149">
        <f t="shared" si="5"/>
        <v>0.041959931283706</v>
      </c>
      <c r="K42" s="150" cm="1">
        <f t="array" ref="K42">TTEST(E41:H41,E42:H42,2,2)</f>
        <v>0.00218662220145473</v>
      </c>
      <c r="L42" s="151" cm="1">
        <f t="array" ref="L42">TTEST(E42:H42,E44:H44,2,2)</f>
        <v>0.00313008182308212</v>
      </c>
    </row>
    <row r="43" spans="2:12">
      <c r="B43" s="136"/>
      <c r="C43" s="137" t="s">
        <v>156</v>
      </c>
      <c r="D43" s="138"/>
      <c r="E43" s="139">
        <v>0.5543</v>
      </c>
      <c r="F43" s="140">
        <v>0.517</v>
      </c>
      <c r="G43" s="140">
        <v>0.507</v>
      </c>
      <c r="H43" s="141">
        <v>0.5509</v>
      </c>
      <c r="I43" s="149">
        <f t="shared" si="4"/>
        <v>0.5323</v>
      </c>
      <c r="J43" s="149">
        <f t="shared" si="5"/>
        <v>0.0238337296004353</v>
      </c>
      <c r="K43" s="150" cm="1">
        <f t="array" ref="K43">TTEST(E41:H41,E43:H43,2,2)</f>
        <v>0.000187838290678271</v>
      </c>
      <c r="L43" s="151" cm="1">
        <f t="array" ref="L43">TTEST(E43:H43,E44:H44,2,2)</f>
        <v>0.0056252382309466</v>
      </c>
    </row>
    <row r="44" ht="15.75" spans="2:12">
      <c r="B44" s="13"/>
      <c r="C44" s="14" t="s">
        <v>63</v>
      </c>
      <c r="D44" s="15"/>
      <c r="E44" s="146"/>
      <c r="F44" s="143">
        <v>0.4339</v>
      </c>
      <c r="G44" s="143">
        <v>0.474</v>
      </c>
      <c r="H44" s="144">
        <v>0.4241</v>
      </c>
      <c r="I44" s="23">
        <f t="shared" si="4"/>
        <v>0.444</v>
      </c>
      <c r="J44" s="23">
        <f t="shared" si="5"/>
        <v>0.0264387972494968</v>
      </c>
      <c r="K44" s="152"/>
      <c r="L44" s="153"/>
    </row>
    <row r="46" ht="15.75" spans="2:12">
      <c r="B46" s="145" t="s">
        <v>8</v>
      </c>
      <c r="C46" s="3" t="s">
        <v>57</v>
      </c>
      <c r="D46" s="131"/>
      <c r="E46" s="5" t="s">
        <v>155</v>
      </c>
      <c r="F46" s="6"/>
      <c r="G46" s="6"/>
      <c r="H46" s="6"/>
      <c r="I46" s="20" t="s">
        <v>35</v>
      </c>
      <c r="J46" s="20" t="s">
        <v>36</v>
      </c>
      <c r="K46" s="4" t="s">
        <v>59</v>
      </c>
      <c r="L46" s="20" t="s">
        <v>59</v>
      </c>
    </row>
    <row r="47" spans="2:12">
      <c r="B47" s="7" t="s">
        <v>65</v>
      </c>
      <c r="C47" s="8" t="s">
        <v>61</v>
      </c>
      <c r="D47" s="9"/>
      <c r="E47" s="133">
        <v>0.4115</v>
      </c>
      <c r="F47" s="134">
        <v>0.4052</v>
      </c>
      <c r="G47" s="134">
        <v>0.4581</v>
      </c>
      <c r="H47" s="135">
        <v>0.4333</v>
      </c>
      <c r="I47" s="21">
        <f t="shared" ref="I47:I50" si="6">AVERAGE(E47:H47)</f>
        <v>0.427025</v>
      </c>
      <c r="J47" s="21">
        <f t="shared" ref="J47:J50" si="7">STDEV(E47:H47)</f>
        <v>0.0239609926060392</v>
      </c>
      <c r="K47" s="147"/>
      <c r="L47" s="148"/>
    </row>
    <row r="48" spans="2:12">
      <c r="B48" s="136"/>
      <c r="C48" s="137" t="s">
        <v>66</v>
      </c>
      <c r="D48" s="138"/>
      <c r="E48" s="139">
        <v>0.2983</v>
      </c>
      <c r="F48" s="140">
        <v>0.3172</v>
      </c>
      <c r="G48" s="140">
        <v>0.3407</v>
      </c>
      <c r="H48" s="141">
        <v>0.295</v>
      </c>
      <c r="I48" s="149">
        <f t="shared" si="6"/>
        <v>0.3128</v>
      </c>
      <c r="J48" s="149">
        <f t="shared" si="7"/>
        <v>0.0210147567199813</v>
      </c>
      <c r="K48" s="150" cm="1">
        <f t="array" ref="K48">TTEST(E47:H47,E48:H48,2,2)</f>
        <v>0.000372245437683169</v>
      </c>
      <c r="L48" s="151" cm="1">
        <f t="array" ref="L48">TTEST(E48:H48,E50:H50,2,2)</f>
        <v>0.000144909549180065</v>
      </c>
    </row>
    <row r="49" spans="2:12">
      <c r="B49" s="136"/>
      <c r="C49" s="137" t="s">
        <v>156</v>
      </c>
      <c r="D49" s="138"/>
      <c r="E49" s="139">
        <v>0.2853</v>
      </c>
      <c r="F49" s="140">
        <v>0.2732</v>
      </c>
      <c r="G49" s="140">
        <v>0.2749</v>
      </c>
      <c r="H49" s="141">
        <v>0.2876</v>
      </c>
      <c r="I49" s="149">
        <f t="shared" si="6"/>
        <v>0.28025</v>
      </c>
      <c r="J49" s="149">
        <f t="shared" si="7"/>
        <v>0.0072537346702693</v>
      </c>
      <c r="K49" s="150" cm="1">
        <f t="array" ref="K49">TTEST(E47:H47,E49:H49,2,2)</f>
        <v>2.32147809814739e-5</v>
      </c>
      <c r="L49" s="151" cm="1">
        <f t="array" ref="L49">TTEST(E49:H49,E50:H50,2,2)</f>
        <v>0.000153431125133064</v>
      </c>
    </row>
    <row r="50" ht="15.75" spans="2:12">
      <c r="B50" s="13"/>
      <c r="C50" s="14" t="s">
        <v>67</v>
      </c>
      <c r="D50" s="15"/>
      <c r="E50" s="142">
        <v>0.1754</v>
      </c>
      <c r="F50" s="143">
        <v>0.167</v>
      </c>
      <c r="G50" s="143">
        <v>0.1847</v>
      </c>
      <c r="H50" s="144">
        <v>0.2157</v>
      </c>
      <c r="I50" s="23">
        <f t="shared" si="6"/>
        <v>0.1857</v>
      </c>
      <c r="J50" s="23">
        <f t="shared" si="7"/>
        <v>0.0212664054320423</v>
      </c>
      <c r="K50" s="152"/>
      <c r="L50" s="153"/>
    </row>
  </sheetData>
  <mergeCells count="35">
    <mergeCell ref="A1:B1"/>
    <mergeCell ref="B3:G3"/>
    <mergeCell ref="I3:N3"/>
    <mergeCell ref="B11:G11"/>
    <mergeCell ref="I11:N11"/>
    <mergeCell ref="B19:G19"/>
    <mergeCell ref="I19:N19"/>
    <mergeCell ref="C27:D27"/>
    <mergeCell ref="E27:H27"/>
    <mergeCell ref="C28:D28"/>
    <mergeCell ref="C29:D29"/>
    <mergeCell ref="C30:D30"/>
    <mergeCell ref="C31:D31"/>
    <mergeCell ref="C33:D33"/>
    <mergeCell ref="E33:H33"/>
    <mergeCell ref="C34:D34"/>
    <mergeCell ref="C35:D35"/>
    <mergeCell ref="C36:D36"/>
    <mergeCell ref="C37:D37"/>
    <mergeCell ref="C40:D40"/>
    <mergeCell ref="E40:H40"/>
    <mergeCell ref="C41:D41"/>
    <mergeCell ref="C42:D42"/>
    <mergeCell ref="C43:D43"/>
    <mergeCell ref="C44:D44"/>
    <mergeCell ref="C46:D46"/>
    <mergeCell ref="E46:H46"/>
    <mergeCell ref="C47:D47"/>
    <mergeCell ref="C48:D48"/>
    <mergeCell ref="C49:D49"/>
    <mergeCell ref="C50:D50"/>
    <mergeCell ref="B28:B31"/>
    <mergeCell ref="B34:B37"/>
    <mergeCell ref="B41:B44"/>
    <mergeCell ref="B47:B50"/>
  </mergeCells>
  <pageMargins left="0.7" right="0.7" top="0.75" bottom="0.75" header="0.3" footer="0.3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zoomScale="70" zoomScaleNormal="70" workbookViewId="0">
      <selection activeCell="M26" sqref="M26"/>
    </sheetView>
  </sheetViews>
  <sheetFormatPr defaultColWidth="9" defaultRowHeight="14.25" outlineLevelRow="1" outlineLevelCol="7"/>
  <sheetData>
    <row r="1" spans="1:1">
      <c r="A1" t="s">
        <v>158</v>
      </c>
    </row>
    <row r="2" spans="2:8">
      <c r="B2" s="129" t="s">
        <v>159</v>
      </c>
      <c r="H2" s="129" t="s">
        <v>160</v>
      </c>
    </row>
  </sheetData>
  <pageMargins left="0.7" right="0.7" top="0.75" bottom="0.75" header="0.3" footer="0.3"/>
  <headerFooter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6"/>
  <sheetViews>
    <sheetView zoomScale="85" zoomScaleNormal="85" topLeftCell="A7" workbookViewId="0">
      <selection activeCell="B30" sqref="B30:G30"/>
    </sheetView>
  </sheetViews>
  <sheetFormatPr defaultColWidth="8.775" defaultRowHeight="15"/>
  <cols>
    <col min="1" max="1" width="9" style="25" customWidth="1"/>
    <col min="2" max="2" width="18.4416666666667" style="25" customWidth="1"/>
    <col min="3" max="16384" width="8.775" style="25"/>
  </cols>
  <sheetData>
    <row r="1" spans="1:1">
      <c r="A1" s="25" t="s">
        <v>161</v>
      </c>
    </row>
    <row r="2" spans="2:2">
      <c r="B2" s="26" t="s">
        <v>162</v>
      </c>
    </row>
    <row r="3" ht="15.75" spans="2:7">
      <c r="B3" s="121" t="s">
        <v>163</v>
      </c>
      <c r="C3" s="75"/>
      <c r="D3" s="75"/>
      <c r="E3" s="75"/>
      <c r="F3" s="122"/>
      <c r="G3" s="123"/>
    </row>
    <row r="4" ht="15.75" spans="2:7">
      <c r="B4" s="5"/>
      <c r="C4" s="77" t="s">
        <v>32</v>
      </c>
      <c r="D4" s="78" t="s">
        <v>33</v>
      </c>
      <c r="E4" s="79" t="s">
        <v>34</v>
      </c>
      <c r="F4" s="105" t="s">
        <v>35</v>
      </c>
      <c r="G4" s="104" t="s">
        <v>36</v>
      </c>
    </row>
    <row r="5" spans="2:7">
      <c r="B5" s="124" t="s">
        <v>2</v>
      </c>
      <c r="C5" s="37">
        <v>0.750924465340026</v>
      </c>
      <c r="D5" s="38">
        <v>0.942038379971637</v>
      </c>
      <c r="E5" s="39">
        <v>1.41362803365387</v>
      </c>
      <c r="F5" s="40">
        <v>1.03553029298851</v>
      </c>
      <c r="G5" s="41">
        <v>0.377821659438807</v>
      </c>
    </row>
    <row r="6" spans="2:7">
      <c r="B6" s="125" t="s">
        <v>164</v>
      </c>
      <c r="C6" s="43">
        <v>13.3076045305349</v>
      </c>
      <c r="D6" s="44">
        <v>11.2652618579773</v>
      </c>
      <c r="E6" s="45">
        <v>11.1359489990269</v>
      </c>
      <c r="F6" s="46">
        <v>11.902938462513</v>
      </c>
      <c r="G6" s="47">
        <v>1.24361018253146</v>
      </c>
    </row>
    <row r="7" spans="2:7">
      <c r="B7" s="126" t="s">
        <v>165</v>
      </c>
      <c r="C7" s="49">
        <v>16.0957607770916</v>
      </c>
      <c r="D7" s="50">
        <v>18.6989244576349</v>
      </c>
      <c r="E7" s="51">
        <v>20.2034625282431</v>
      </c>
      <c r="F7" s="46">
        <v>18.3327159209899</v>
      </c>
      <c r="G7" s="52">
        <v>2.23596729623491</v>
      </c>
    </row>
    <row r="8" ht="15.75" spans="2:7">
      <c r="B8" s="127" t="s">
        <v>166</v>
      </c>
      <c r="C8" s="69">
        <v>24.4014313337159</v>
      </c>
      <c r="D8" s="70">
        <v>21.9832338326475</v>
      </c>
      <c r="E8" s="71">
        <v>20.9398005891475</v>
      </c>
      <c r="F8" s="72">
        <v>22.4414885851703</v>
      </c>
      <c r="G8" s="73">
        <v>1.82086317721042</v>
      </c>
    </row>
    <row r="10" spans="2:2">
      <c r="B10" s="26" t="s">
        <v>167</v>
      </c>
    </row>
    <row r="11" ht="15.75" spans="2:25">
      <c r="B11" s="25" t="s">
        <v>1</v>
      </c>
      <c r="C11" s="92" t="s">
        <v>2</v>
      </c>
      <c r="D11" s="93"/>
      <c r="E11" s="93"/>
      <c r="F11" s="93"/>
      <c r="G11" s="93"/>
      <c r="H11" s="93"/>
      <c r="I11" s="93"/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119"/>
    </row>
    <row r="12" spans="2:25">
      <c r="B12" s="94" t="s">
        <v>3</v>
      </c>
      <c r="C12" s="95">
        <v>71.6312056737589</v>
      </c>
      <c r="D12" s="95">
        <v>74.4827586206897</v>
      </c>
      <c r="E12" s="95">
        <v>78.9473684210526</v>
      </c>
      <c r="F12" s="95">
        <v>76.5957446808511</v>
      </c>
      <c r="G12" s="95">
        <v>69.1780821917808</v>
      </c>
      <c r="H12" s="95">
        <v>73.8095238095238</v>
      </c>
      <c r="I12" s="95">
        <v>69.7530864197531</v>
      </c>
      <c r="J12" s="95">
        <v>66.2068965517241</v>
      </c>
      <c r="K12" s="95">
        <v>65.5629139072848</v>
      </c>
      <c r="L12" s="95">
        <v>68.4210526315789</v>
      </c>
      <c r="M12" s="95">
        <v>80</v>
      </c>
      <c r="N12" s="95">
        <v>75.7961783439491</v>
      </c>
      <c r="O12" s="95">
        <v>73.5483870967742</v>
      </c>
      <c r="P12" s="95">
        <v>64.0718562874251</v>
      </c>
      <c r="Q12" s="95">
        <v>80</v>
      </c>
      <c r="R12" s="95">
        <v>66.2420382165605</v>
      </c>
      <c r="S12" s="95">
        <v>66.6666666666667</v>
      </c>
      <c r="T12" s="95">
        <v>66.8711656441718</v>
      </c>
      <c r="U12" s="95">
        <v>69.6428571428571</v>
      </c>
      <c r="V12" s="95">
        <v>62.5</v>
      </c>
      <c r="W12" s="95">
        <v>61.5384615384615</v>
      </c>
      <c r="X12" s="95">
        <v>56.5656565656566</v>
      </c>
      <c r="Y12" s="116">
        <v>53.6082474226804</v>
      </c>
    </row>
    <row r="13" spans="2:25">
      <c r="B13" s="96" t="s">
        <v>4</v>
      </c>
      <c r="C13" s="97">
        <v>0</v>
      </c>
      <c r="D13" s="97">
        <v>0</v>
      </c>
      <c r="E13" s="97">
        <v>0</v>
      </c>
      <c r="F13" s="97">
        <v>0</v>
      </c>
      <c r="G13" s="97">
        <v>0</v>
      </c>
      <c r="H13" s="97">
        <v>0</v>
      </c>
      <c r="I13" s="97">
        <v>0</v>
      </c>
      <c r="J13" s="97">
        <v>0</v>
      </c>
      <c r="K13" s="97">
        <v>0</v>
      </c>
      <c r="L13" s="97">
        <v>0.75187969924812</v>
      </c>
      <c r="M13" s="97">
        <v>0</v>
      </c>
      <c r="N13" s="97">
        <v>0</v>
      </c>
      <c r="O13" s="97">
        <v>0</v>
      </c>
      <c r="P13" s="97">
        <v>0</v>
      </c>
      <c r="Q13" s="97">
        <v>0</v>
      </c>
      <c r="R13" s="97">
        <v>1.27388535031847</v>
      </c>
      <c r="S13" s="97">
        <v>1.28205128205128</v>
      </c>
      <c r="T13" s="97">
        <v>0</v>
      </c>
      <c r="U13" s="97">
        <v>0.595238095238095</v>
      </c>
      <c r="V13" s="97">
        <v>1.66666666666667</v>
      </c>
      <c r="W13" s="97">
        <v>0.961538461538462</v>
      </c>
      <c r="X13" s="97">
        <v>2.02020202020202</v>
      </c>
      <c r="Y13" s="117">
        <v>3.09278350515464</v>
      </c>
    </row>
    <row r="14" spans="2:25">
      <c r="B14" s="96" t="s">
        <v>5</v>
      </c>
      <c r="C14" s="97">
        <v>28.3687943262411</v>
      </c>
      <c r="D14" s="97">
        <v>25.5172413793103</v>
      </c>
      <c r="E14" s="97">
        <v>21.0526315789474</v>
      </c>
      <c r="F14" s="97">
        <v>23.4042553191489</v>
      </c>
      <c r="G14" s="97">
        <v>30.8219178082192</v>
      </c>
      <c r="H14" s="97">
        <v>25</v>
      </c>
      <c r="I14" s="97">
        <v>30.2469135802469</v>
      </c>
      <c r="J14" s="97">
        <v>28.2758620689655</v>
      </c>
      <c r="K14" s="97">
        <v>30.4635761589404</v>
      </c>
      <c r="L14" s="97">
        <v>27.8195488721804</v>
      </c>
      <c r="M14" s="97">
        <v>18</v>
      </c>
      <c r="N14" s="97">
        <v>24.203821656051</v>
      </c>
      <c r="O14" s="97">
        <v>26.4516129032258</v>
      </c>
      <c r="P14" s="97">
        <v>25.1497005988024</v>
      </c>
      <c r="Q14" s="97">
        <v>17.8571428571429</v>
      </c>
      <c r="R14" s="97">
        <v>31.2101910828025</v>
      </c>
      <c r="S14" s="97">
        <v>30.7692307692308</v>
      </c>
      <c r="T14" s="97">
        <v>30.6748466257669</v>
      </c>
      <c r="U14" s="97">
        <v>27.3809523809524</v>
      </c>
      <c r="V14" s="97">
        <v>28.3333333333333</v>
      </c>
      <c r="W14" s="97">
        <v>35.5769230769231</v>
      </c>
      <c r="X14" s="97">
        <v>39.3939393939394</v>
      </c>
      <c r="Y14" s="117">
        <v>37.1134020618557</v>
      </c>
    </row>
    <row r="15" ht="15.75" spans="2:25">
      <c r="B15" s="98" t="s">
        <v>20</v>
      </c>
      <c r="C15" s="99">
        <v>0</v>
      </c>
      <c r="D15" s="99">
        <v>0</v>
      </c>
      <c r="E15" s="99">
        <v>0</v>
      </c>
      <c r="F15" s="99">
        <v>0</v>
      </c>
      <c r="G15" s="99">
        <v>0</v>
      </c>
      <c r="H15" s="99">
        <v>1.19047619047619</v>
      </c>
      <c r="I15" s="99">
        <v>0</v>
      </c>
      <c r="J15" s="99">
        <v>5.51724137931035</v>
      </c>
      <c r="K15" s="99">
        <v>3.97350993377483</v>
      </c>
      <c r="L15" s="99">
        <v>3.00751879699248</v>
      </c>
      <c r="M15" s="99">
        <v>2</v>
      </c>
      <c r="N15" s="99">
        <v>0</v>
      </c>
      <c r="O15" s="99">
        <v>0</v>
      </c>
      <c r="P15" s="99">
        <v>10.7784431137725</v>
      </c>
      <c r="Q15" s="99">
        <v>2.14285714285714</v>
      </c>
      <c r="R15" s="99">
        <v>1.27388535031847</v>
      </c>
      <c r="S15" s="99">
        <v>1.28205128205128</v>
      </c>
      <c r="T15" s="99">
        <v>2.45398773006135</v>
      </c>
      <c r="U15" s="99">
        <v>2.38095238095238</v>
      </c>
      <c r="V15" s="99">
        <v>7.5</v>
      </c>
      <c r="W15" s="99">
        <v>1.92307692307692</v>
      </c>
      <c r="X15" s="99">
        <v>2.02020202020202</v>
      </c>
      <c r="Y15" s="118">
        <v>6.18556701030928</v>
      </c>
    </row>
    <row r="17" ht="15.75" spans="2:22">
      <c r="B17" s="25" t="s">
        <v>1</v>
      </c>
      <c r="C17" s="100" t="s">
        <v>168</v>
      </c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O17" s="101"/>
      <c r="P17" s="101"/>
      <c r="Q17" s="101"/>
      <c r="R17" s="101"/>
      <c r="S17" s="101"/>
      <c r="T17" s="101"/>
      <c r="U17" s="101"/>
      <c r="V17" s="120"/>
    </row>
    <row r="18" spans="2:22">
      <c r="B18" s="94" t="s">
        <v>3</v>
      </c>
      <c r="C18" s="95">
        <v>0</v>
      </c>
      <c r="D18" s="95">
        <v>0</v>
      </c>
      <c r="E18" s="95">
        <v>0</v>
      </c>
      <c r="F18" s="95">
        <v>0</v>
      </c>
      <c r="G18" s="95">
        <v>0</v>
      </c>
      <c r="H18" s="95">
        <v>0</v>
      </c>
      <c r="I18" s="95">
        <v>0</v>
      </c>
      <c r="J18" s="95">
        <v>0</v>
      </c>
      <c r="K18" s="95">
        <v>0</v>
      </c>
      <c r="L18" s="95">
        <v>0</v>
      </c>
      <c r="M18" s="95">
        <v>0</v>
      </c>
      <c r="N18" s="95">
        <v>0</v>
      </c>
      <c r="O18" s="95">
        <v>0</v>
      </c>
      <c r="P18" s="95">
        <v>0</v>
      </c>
      <c r="Q18" s="95">
        <v>0</v>
      </c>
      <c r="R18" s="95">
        <v>0</v>
      </c>
      <c r="S18" s="95">
        <v>0</v>
      </c>
      <c r="T18" s="95">
        <v>0</v>
      </c>
      <c r="U18" s="95">
        <v>0</v>
      </c>
      <c r="V18" s="116">
        <v>0</v>
      </c>
    </row>
    <row r="19" spans="2:22">
      <c r="B19" s="96" t="s">
        <v>4</v>
      </c>
      <c r="C19" s="97">
        <v>49.1071428571429</v>
      </c>
      <c r="D19" s="97">
        <v>51</v>
      </c>
      <c r="E19" s="97">
        <v>46.078431372549</v>
      </c>
      <c r="F19" s="97">
        <v>48.3516483516484</v>
      </c>
      <c r="G19" s="97">
        <v>25.7575757575758</v>
      </c>
      <c r="H19" s="97">
        <v>43.956043956044</v>
      </c>
      <c r="I19" s="97">
        <v>50</v>
      </c>
      <c r="J19" s="97">
        <v>56.989247311828</v>
      </c>
      <c r="K19" s="97">
        <v>58.4269662921348</v>
      </c>
      <c r="L19" s="97">
        <v>62.6984126984127</v>
      </c>
      <c r="M19" s="97">
        <v>51.6483516483517</v>
      </c>
      <c r="N19" s="97">
        <v>46.5909090909091</v>
      </c>
      <c r="O19" s="97">
        <v>46.5346534653465</v>
      </c>
      <c r="P19" s="97">
        <v>42.7083333333333</v>
      </c>
      <c r="Q19" s="97">
        <v>44.1860465116279</v>
      </c>
      <c r="R19" s="97">
        <v>53.3980582524272</v>
      </c>
      <c r="S19" s="97">
        <v>42.5531914893617</v>
      </c>
      <c r="T19" s="97">
        <v>49.5145631067961</v>
      </c>
      <c r="U19" s="97">
        <v>43.298969072165</v>
      </c>
      <c r="V19" s="117">
        <v>52.0408163265306</v>
      </c>
    </row>
    <row r="20" spans="2:22">
      <c r="B20" s="96" t="s">
        <v>5</v>
      </c>
      <c r="C20" s="97">
        <v>50</v>
      </c>
      <c r="D20" s="97">
        <v>49</v>
      </c>
      <c r="E20" s="97">
        <v>53.921568627451</v>
      </c>
      <c r="F20" s="97">
        <v>51.6483516483517</v>
      </c>
      <c r="G20" s="97">
        <v>74.2424242424242</v>
      </c>
      <c r="H20" s="97">
        <v>56.043956043956</v>
      </c>
      <c r="I20" s="97">
        <v>50</v>
      </c>
      <c r="J20" s="97">
        <v>43.010752688172</v>
      </c>
      <c r="K20" s="97">
        <v>41.5730337078652</v>
      </c>
      <c r="L20" s="97">
        <v>37.3015873015873</v>
      </c>
      <c r="M20" s="97">
        <v>48.3516483516484</v>
      </c>
      <c r="N20" s="97">
        <v>53.4090909090909</v>
      </c>
      <c r="O20" s="97">
        <v>53.4653465346535</v>
      </c>
      <c r="P20" s="97">
        <v>57.2916666666667</v>
      </c>
      <c r="Q20" s="97">
        <v>55.8139534883721</v>
      </c>
      <c r="R20" s="97">
        <v>46.6019417475728</v>
      </c>
      <c r="S20" s="97">
        <v>57.4468085106383</v>
      </c>
      <c r="T20" s="97">
        <v>50.4854368932039</v>
      </c>
      <c r="U20" s="97">
        <v>56.701030927835</v>
      </c>
      <c r="V20" s="117">
        <v>47.9591836734694</v>
      </c>
    </row>
    <row r="21" ht="15.75" spans="2:22">
      <c r="B21" s="98" t="s">
        <v>20</v>
      </c>
      <c r="C21" s="99">
        <v>0.892857142857143</v>
      </c>
      <c r="D21" s="99">
        <v>0</v>
      </c>
      <c r="E21" s="99">
        <v>0</v>
      </c>
      <c r="F21" s="99">
        <v>0</v>
      </c>
      <c r="G21" s="99">
        <v>0</v>
      </c>
      <c r="H21" s="99">
        <v>0</v>
      </c>
      <c r="I21" s="99">
        <v>0</v>
      </c>
      <c r="J21" s="99">
        <v>0</v>
      </c>
      <c r="K21" s="99">
        <v>0</v>
      </c>
      <c r="L21" s="99">
        <v>0</v>
      </c>
      <c r="M21" s="99">
        <v>0</v>
      </c>
      <c r="N21" s="99">
        <v>0</v>
      </c>
      <c r="O21" s="99">
        <v>0</v>
      </c>
      <c r="P21" s="99">
        <v>0</v>
      </c>
      <c r="Q21" s="99">
        <v>0</v>
      </c>
      <c r="R21" s="99">
        <v>0</v>
      </c>
      <c r="S21" s="99">
        <v>0</v>
      </c>
      <c r="T21" s="99">
        <v>0</v>
      </c>
      <c r="U21" s="99">
        <v>0</v>
      </c>
      <c r="V21" s="118">
        <v>0</v>
      </c>
    </row>
    <row r="23" ht="15.75" spans="2:17">
      <c r="B23" s="25" t="s">
        <v>1</v>
      </c>
      <c r="C23" s="102" t="s">
        <v>169</v>
      </c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15"/>
    </row>
    <row r="24" spans="2:17">
      <c r="B24" s="94" t="s">
        <v>3</v>
      </c>
      <c r="C24" s="95">
        <v>10.4347826086957</v>
      </c>
      <c r="D24" s="95">
        <v>4.8780487804878</v>
      </c>
      <c r="E24" s="95">
        <v>0.917431192660551</v>
      </c>
      <c r="F24" s="95">
        <v>5.88235294117647</v>
      </c>
      <c r="G24" s="95">
        <v>3.125</v>
      </c>
      <c r="H24" s="95">
        <v>6.86274509803922</v>
      </c>
      <c r="I24" s="95">
        <v>0.763358778625954</v>
      </c>
      <c r="J24" s="95">
        <v>0</v>
      </c>
      <c r="K24" s="95">
        <v>0.884955752212389</v>
      </c>
      <c r="L24" s="95">
        <v>0</v>
      </c>
      <c r="M24" s="95">
        <v>2.41935483870968</v>
      </c>
      <c r="N24" s="95">
        <v>1.86915887850467</v>
      </c>
      <c r="O24" s="95">
        <v>6.38297872340426</v>
      </c>
      <c r="P24" s="95">
        <v>1.55038759689922</v>
      </c>
      <c r="Q24" s="116">
        <v>10.3448275862069</v>
      </c>
    </row>
    <row r="25" spans="2:17">
      <c r="B25" s="96" t="s">
        <v>4</v>
      </c>
      <c r="C25" s="97">
        <v>22.6086956521739</v>
      </c>
      <c r="D25" s="97">
        <v>24.390243902439</v>
      </c>
      <c r="E25" s="97">
        <v>24.7706422018349</v>
      </c>
      <c r="F25" s="97">
        <v>23.5294117647059</v>
      </c>
      <c r="G25" s="97">
        <v>30.46875</v>
      </c>
      <c r="H25" s="97">
        <v>35.2941176470588</v>
      </c>
      <c r="I25" s="97">
        <v>29.7709923664122</v>
      </c>
      <c r="J25" s="97">
        <v>32.2314049586777</v>
      </c>
      <c r="K25" s="97">
        <v>29.2035398230088</v>
      </c>
      <c r="L25" s="97">
        <v>39.3162393162393</v>
      </c>
      <c r="M25" s="97">
        <v>42.741935483871</v>
      </c>
      <c r="N25" s="97">
        <v>36.4485981308411</v>
      </c>
      <c r="O25" s="97">
        <v>30.4964539007092</v>
      </c>
      <c r="P25" s="97">
        <v>34.1085271317829</v>
      </c>
      <c r="Q25" s="117">
        <v>31.7241379310345</v>
      </c>
    </row>
    <row r="26" spans="2:17">
      <c r="B26" s="96" t="s">
        <v>5</v>
      </c>
      <c r="C26" s="97">
        <v>66.0869565217391</v>
      </c>
      <c r="D26" s="97">
        <v>68.2926829268293</v>
      </c>
      <c r="E26" s="97">
        <v>73.394495412844</v>
      </c>
      <c r="F26" s="97">
        <v>70.5882352941177</v>
      </c>
      <c r="G26" s="97">
        <v>66.40625</v>
      </c>
      <c r="H26" s="97">
        <v>56.8627450980392</v>
      </c>
      <c r="I26" s="97">
        <v>64.8854961832061</v>
      </c>
      <c r="J26" s="97">
        <v>62.8099173553719</v>
      </c>
      <c r="K26" s="97">
        <v>68.141592920354</v>
      </c>
      <c r="L26" s="97">
        <v>58.1196581196581</v>
      </c>
      <c r="M26" s="97">
        <v>54.0322580645161</v>
      </c>
      <c r="N26" s="97">
        <v>61.6822429906542</v>
      </c>
      <c r="O26" s="97">
        <v>54.6099290780142</v>
      </c>
      <c r="P26" s="97">
        <v>59.6899224806201</v>
      </c>
      <c r="Q26" s="117">
        <v>57.9310344827586</v>
      </c>
    </row>
    <row r="27" ht="15.75" spans="2:17">
      <c r="B27" s="98" t="s">
        <v>20</v>
      </c>
      <c r="C27" s="99">
        <v>0.869565217391304</v>
      </c>
      <c r="D27" s="99">
        <v>2.4390243902439</v>
      </c>
      <c r="E27" s="99">
        <v>0.917431192660551</v>
      </c>
      <c r="F27" s="99">
        <v>0</v>
      </c>
      <c r="G27" s="99">
        <v>0</v>
      </c>
      <c r="H27" s="99">
        <v>0.980392156862745</v>
      </c>
      <c r="I27" s="99">
        <v>4.58015267175572</v>
      </c>
      <c r="J27" s="99">
        <v>4.95867768595041</v>
      </c>
      <c r="K27" s="99">
        <v>1.76991150442478</v>
      </c>
      <c r="L27" s="99">
        <v>2.56410256410256</v>
      </c>
      <c r="M27" s="99">
        <v>0.806451612903226</v>
      </c>
      <c r="N27" s="99">
        <v>0</v>
      </c>
      <c r="O27" s="99">
        <v>8.51063829787234</v>
      </c>
      <c r="P27" s="99">
        <v>4.65116279069767</v>
      </c>
      <c r="Q27" s="118">
        <v>0</v>
      </c>
    </row>
    <row r="29" spans="2:17">
      <c r="B29" s="26" t="s">
        <v>170</v>
      </c>
      <c r="I29" s="26" t="s">
        <v>170</v>
      </c>
      <c r="Q29" s="26" t="s">
        <v>170</v>
      </c>
    </row>
    <row r="30" ht="15.75" spans="2:23">
      <c r="B30" s="74" t="s">
        <v>171</v>
      </c>
      <c r="C30" s="75"/>
      <c r="D30" s="75"/>
      <c r="E30" s="75"/>
      <c r="F30" s="122"/>
      <c r="G30" s="123"/>
      <c r="I30" s="74" t="s">
        <v>172</v>
      </c>
      <c r="J30" s="75"/>
      <c r="K30" s="75"/>
      <c r="L30" s="75"/>
      <c r="M30" s="75"/>
      <c r="N30" s="75"/>
      <c r="O30" s="104"/>
      <c r="Q30" s="74" t="s">
        <v>173</v>
      </c>
      <c r="R30" s="75"/>
      <c r="S30" s="75"/>
      <c r="T30" s="75"/>
      <c r="U30" s="75"/>
      <c r="V30" s="75"/>
      <c r="W30" s="104"/>
    </row>
    <row r="31" ht="15.75" spans="2:23">
      <c r="B31" s="5"/>
      <c r="C31" s="77" t="s">
        <v>32</v>
      </c>
      <c r="D31" s="78" t="s">
        <v>33</v>
      </c>
      <c r="E31" s="79" t="s">
        <v>34</v>
      </c>
      <c r="F31" s="105" t="s">
        <v>35</v>
      </c>
      <c r="G31" s="104" t="s">
        <v>36</v>
      </c>
      <c r="I31" s="5"/>
      <c r="J31" s="76"/>
      <c r="K31" s="77" t="s">
        <v>32</v>
      </c>
      <c r="L31" s="78" t="s">
        <v>33</v>
      </c>
      <c r="M31" s="79" t="s">
        <v>34</v>
      </c>
      <c r="N31" s="105" t="s">
        <v>35</v>
      </c>
      <c r="O31" s="104" t="s">
        <v>36</v>
      </c>
      <c r="Q31" s="5"/>
      <c r="R31" s="76"/>
      <c r="S31" s="77" t="s">
        <v>32</v>
      </c>
      <c r="T31" s="78" t="s">
        <v>33</v>
      </c>
      <c r="U31" s="79" t="s">
        <v>34</v>
      </c>
      <c r="V31" s="105" t="s">
        <v>35</v>
      </c>
      <c r="W31" s="104" t="s">
        <v>36</v>
      </c>
    </row>
    <row r="32" spans="2:23">
      <c r="B32" s="124" t="s">
        <v>2</v>
      </c>
      <c r="C32" s="37">
        <v>0.94553829583375</v>
      </c>
      <c r="D32" s="38">
        <v>0.890940142545858</v>
      </c>
      <c r="E32" s="39">
        <v>1.18705912198492</v>
      </c>
      <c r="F32" s="40">
        <v>1.00784585345484</v>
      </c>
      <c r="G32" s="41">
        <v>0.163524141507351</v>
      </c>
      <c r="H32" s="30"/>
      <c r="I32" s="36" t="s">
        <v>2</v>
      </c>
      <c r="J32" s="68"/>
      <c r="K32" s="37">
        <v>1.04655515017098</v>
      </c>
      <c r="L32" s="38">
        <v>1.04228446223247</v>
      </c>
      <c r="M32" s="39">
        <v>0.916751474519097</v>
      </c>
      <c r="N32" s="40">
        <v>1.00186369564085</v>
      </c>
      <c r="O32" s="41">
        <v>0.0782094027203655</v>
      </c>
      <c r="P32" s="30"/>
      <c r="Q32" s="36" t="s">
        <v>2</v>
      </c>
      <c r="R32" s="68"/>
      <c r="S32" s="37">
        <v>1.0315840870449</v>
      </c>
      <c r="T32" s="38">
        <v>0.946280176536717</v>
      </c>
      <c r="U32" s="39">
        <v>1.0244142795584</v>
      </c>
      <c r="V32" s="40">
        <v>1.00075951438001</v>
      </c>
      <c r="W32" s="41">
        <v>0.0491139530123066</v>
      </c>
    </row>
    <row r="33" spans="2:23">
      <c r="B33" s="125" t="s">
        <v>174</v>
      </c>
      <c r="C33" s="43">
        <v>5.92215906165653</v>
      </c>
      <c r="D33" s="44">
        <v>7.09298846084071</v>
      </c>
      <c r="E33" s="45">
        <v>6.42233605288572</v>
      </c>
      <c r="F33" s="46">
        <v>6.47916119179432</v>
      </c>
      <c r="G33" s="47">
        <v>0.611028768333258</v>
      </c>
      <c r="H33" s="30"/>
      <c r="I33" s="109" t="s">
        <v>174</v>
      </c>
      <c r="J33" s="111"/>
      <c r="K33" s="43">
        <v>0.686570020945885</v>
      </c>
      <c r="L33" s="44">
        <v>0.655810321377363</v>
      </c>
      <c r="M33" s="45">
        <v>0.664953644551471</v>
      </c>
      <c r="N33" s="46">
        <v>0.66911132895824</v>
      </c>
      <c r="O33" s="47">
        <v>0.0159137441043327</v>
      </c>
      <c r="P33" s="30"/>
      <c r="Q33" s="109" t="s">
        <v>174</v>
      </c>
      <c r="R33" s="111"/>
      <c r="S33" s="43">
        <v>0.125265842667865</v>
      </c>
      <c r="T33" s="44">
        <v>0.168806659043504</v>
      </c>
      <c r="U33" s="45">
        <v>0.189704301045955</v>
      </c>
      <c r="V33" s="46">
        <v>0.161258934252441</v>
      </c>
      <c r="W33" s="47">
        <v>0.0379216766914351</v>
      </c>
    </row>
    <row r="34" spans="2:23">
      <c r="B34" s="126" t="s">
        <v>175</v>
      </c>
      <c r="C34" s="49">
        <v>5.36283063533564</v>
      </c>
      <c r="D34" s="50">
        <v>5.40338738509525</v>
      </c>
      <c r="E34" s="51">
        <v>5.89454414413226</v>
      </c>
      <c r="F34" s="46">
        <v>5.55358738818772</v>
      </c>
      <c r="G34" s="52">
        <v>0.299310086323954</v>
      </c>
      <c r="H34" s="30"/>
      <c r="I34" s="109" t="s">
        <v>175</v>
      </c>
      <c r="J34" s="111"/>
      <c r="K34" s="49">
        <v>0.337210827897884</v>
      </c>
      <c r="L34" s="50">
        <v>0.352147061777569</v>
      </c>
      <c r="M34" s="51">
        <v>0.417564628635083</v>
      </c>
      <c r="N34" s="46">
        <v>0.368974172770178</v>
      </c>
      <c r="O34" s="52">
        <v>0.0439438735241066</v>
      </c>
      <c r="P34" s="30"/>
      <c r="Q34" s="109" t="s">
        <v>175</v>
      </c>
      <c r="R34" s="111"/>
      <c r="S34" s="49">
        <v>0.222471705145422</v>
      </c>
      <c r="T34" s="50">
        <v>0.20688585161792</v>
      </c>
      <c r="U34" s="51">
        <v>0.138747462066096</v>
      </c>
      <c r="V34" s="46">
        <v>0.189368339609813</v>
      </c>
      <c r="W34" s="52">
        <v>0.0537052172074971</v>
      </c>
    </row>
    <row r="35" ht="15.75" spans="2:23">
      <c r="B35" s="127" t="s">
        <v>176</v>
      </c>
      <c r="C35" s="69">
        <v>4.46715297561423</v>
      </c>
      <c r="D35" s="70">
        <v>4.69177580483364</v>
      </c>
      <c r="E35" s="71">
        <v>5.77374744595213</v>
      </c>
      <c r="F35" s="72">
        <v>4.97755874213333</v>
      </c>
      <c r="G35" s="73">
        <v>0.721686639438677</v>
      </c>
      <c r="H35" s="30"/>
      <c r="I35" s="112" t="s">
        <v>176</v>
      </c>
      <c r="J35" s="114"/>
      <c r="K35" s="69">
        <v>0.536652772632617</v>
      </c>
      <c r="L35" s="128">
        <v>0.584871288898323</v>
      </c>
      <c r="M35" s="71">
        <v>0.491267380483079</v>
      </c>
      <c r="N35" s="72">
        <v>0.537597147338006</v>
      </c>
      <c r="O35" s="73">
        <v>0.0488616800407461</v>
      </c>
      <c r="P35" s="30"/>
      <c r="Q35" s="112" t="s">
        <v>176</v>
      </c>
      <c r="R35" s="114"/>
      <c r="S35" s="69">
        <v>0.232548764610777</v>
      </c>
      <c r="T35" s="70">
        <v>0.269952146115818</v>
      </c>
      <c r="U35" s="71">
        <v>0.256174775033426</v>
      </c>
      <c r="V35" s="72">
        <v>0.25289189525334</v>
      </c>
      <c r="W35" s="73">
        <v>0.0170618950405785</v>
      </c>
    </row>
    <row r="36" spans="11:12">
      <c r="K36" s="93"/>
      <c r="L36" s="93"/>
    </row>
  </sheetData>
  <mergeCells count="18">
    <mergeCell ref="A1:C1"/>
    <mergeCell ref="B3:G3"/>
    <mergeCell ref="C11:Y11"/>
    <mergeCell ref="C17:V17"/>
    <mergeCell ref="C23:Q23"/>
    <mergeCell ref="B30:G30"/>
    <mergeCell ref="I30:O30"/>
    <mergeCell ref="Q30:W30"/>
    <mergeCell ref="I31:J31"/>
    <mergeCell ref="Q31:R31"/>
    <mergeCell ref="I32:J32"/>
    <mergeCell ref="Q32:R32"/>
    <mergeCell ref="I33:J33"/>
    <mergeCell ref="Q33:R33"/>
    <mergeCell ref="I34:J34"/>
    <mergeCell ref="Q34:R34"/>
    <mergeCell ref="I35:J35"/>
    <mergeCell ref="Q35:R35"/>
  </mergeCells>
  <pageMargins left="0.7" right="0.7" top="0.75" bottom="0.75" header="0.3" footer="0.3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9"/>
  <sheetViews>
    <sheetView topLeftCell="A4" workbookViewId="0">
      <selection activeCell="U32" sqref="U32"/>
    </sheetView>
  </sheetViews>
  <sheetFormatPr defaultColWidth="9" defaultRowHeight="15"/>
  <cols>
    <col min="1" max="1" width="9" style="25"/>
    <col min="2" max="2" width="10.775" style="25" customWidth="1"/>
    <col min="3" max="8" width="8.775" style="25"/>
    <col min="9" max="9" width="8.775" style="25" customWidth="1"/>
    <col min="10" max="11" width="8.775" style="25"/>
    <col min="12" max="12" width="8.775" style="25" customWidth="1"/>
    <col min="13" max="14" width="8.775" style="25"/>
    <col min="15" max="15" width="9.66666666666667" style="25" customWidth="1"/>
    <col min="16" max="16383" width="8.775" style="25"/>
    <col min="16384" max="16384" width="9" style="25"/>
  </cols>
  <sheetData>
    <row r="1" spans="1:1">
      <c r="A1" s="25" t="s">
        <v>177</v>
      </c>
    </row>
    <row r="2" spans="2:12">
      <c r="B2" s="26" t="s">
        <v>178</v>
      </c>
      <c r="L2" s="26" t="s">
        <v>178</v>
      </c>
    </row>
    <row r="3" ht="15.75" spans="2:20">
      <c r="B3" s="74" t="s">
        <v>179</v>
      </c>
      <c r="C3" s="75"/>
      <c r="D3" s="75"/>
      <c r="E3" s="75"/>
      <c r="F3" s="75"/>
      <c r="G3" s="75"/>
      <c r="H3" s="75"/>
      <c r="I3" s="75"/>
      <c r="J3" s="104"/>
      <c r="L3" s="74" t="s">
        <v>180</v>
      </c>
      <c r="M3" s="75"/>
      <c r="N3" s="75"/>
      <c r="O3" s="75"/>
      <c r="P3" s="75"/>
      <c r="Q3" s="75"/>
      <c r="R3" s="75"/>
      <c r="S3" s="75"/>
      <c r="T3" s="104"/>
    </row>
    <row r="4" ht="15.75" spans="2:20">
      <c r="B4" s="5"/>
      <c r="C4" s="6"/>
      <c r="D4" s="6"/>
      <c r="E4" s="76"/>
      <c r="F4" s="77" t="s">
        <v>32</v>
      </c>
      <c r="G4" s="78" t="s">
        <v>33</v>
      </c>
      <c r="H4" s="79" t="s">
        <v>34</v>
      </c>
      <c r="I4" s="105" t="s">
        <v>35</v>
      </c>
      <c r="J4" s="104" t="s">
        <v>36</v>
      </c>
      <c r="L4" s="5"/>
      <c r="M4" s="6"/>
      <c r="N4" s="6"/>
      <c r="O4" s="76"/>
      <c r="P4" s="77" t="s">
        <v>32</v>
      </c>
      <c r="Q4" s="78" t="s">
        <v>33</v>
      </c>
      <c r="R4" s="79" t="s">
        <v>34</v>
      </c>
      <c r="S4" s="105" t="s">
        <v>35</v>
      </c>
      <c r="T4" s="104" t="s">
        <v>36</v>
      </c>
    </row>
    <row r="5" spans="2:20">
      <c r="B5" s="80" t="s">
        <v>2</v>
      </c>
      <c r="C5" s="81"/>
      <c r="D5" s="81"/>
      <c r="E5" s="82"/>
      <c r="F5" s="37">
        <v>1.04471875900804</v>
      </c>
      <c r="G5" s="38">
        <v>1.02435822764325</v>
      </c>
      <c r="H5" s="39">
        <v>0.934434247065886</v>
      </c>
      <c r="I5" s="40">
        <v>1.00117041123906</v>
      </c>
      <c r="J5" s="41">
        <v>0.0613560889067408</v>
      </c>
      <c r="K5" s="30"/>
      <c r="L5" s="106" t="s">
        <v>2</v>
      </c>
      <c r="M5" s="107"/>
      <c r="N5" s="107"/>
      <c r="O5" s="108"/>
      <c r="P5" s="37">
        <v>1.04068157516901</v>
      </c>
      <c r="Q5" s="38">
        <v>0.931665153605497</v>
      </c>
      <c r="R5" s="39">
        <v>1.03138849399994</v>
      </c>
      <c r="S5" s="40">
        <v>1.00124507425815</v>
      </c>
      <c r="T5" s="41">
        <v>0.0633908260923968</v>
      </c>
    </row>
    <row r="6" spans="2:20">
      <c r="B6" s="83" t="s">
        <v>181</v>
      </c>
      <c r="C6" s="84"/>
      <c r="D6" s="84"/>
      <c r="E6" s="85"/>
      <c r="F6" s="43">
        <v>0.919244310622292</v>
      </c>
      <c r="G6" s="44">
        <v>1.08148635876637</v>
      </c>
      <c r="H6" s="45">
        <v>1.06457854636164</v>
      </c>
      <c r="I6" s="46">
        <v>1.02176973858344</v>
      </c>
      <c r="J6" s="47">
        <v>0.095570685225332</v>
      </c>
      <c r="K6" s="30"/>
      <c r="L6" s="109" t="s">
        <v>181</v>
      </c>
      <c r="M6" s="110"/>
      <c r="N6" s="110"/>
      <c r="O6" s="111"/>
      <c r="P6" s="43">
        <v>5.15155889080784</v>
      </c>
      <c r="Q6" s="44">
        <v>6.21519164453537</v>
      </c>
      <c r="R6" s="45">
        <v>6.79349352665661</v>
      </c>
      <c r="S6" s="46">
        <v>6.05341468733328</v>
      </c>
      <c r="T6" s="47">
        <v>0.674697023202863</v>
      </c>
    </row>
    <row r="7" spans="2:20">
      <c r="B7" s="83" t="s">
        <v>182</v>
      </c>
      <c r="C7" s="84"/>
      <c r="D7" s="84"/>
      <c r="E7" s="85"/>
      <c r="F7" s="49">
        <v>0.874581812865016</v>
      </c>
      <c r="G7" s="50">
        <v>1.04955284968278</v>
      </c>
      <c r="H7" s="51">
        <v>1.14917306627594</v>
      </c>
      <c r="I7" s="46">
        <v>1.02443590960791</v>
      </c>
      <c r="J7" s="52">
        <v>0.15188217072281</v>
      </c>
      <c r="K7" s="30"/>
      <c r="L7" s="109" t="s">
        <v>182</v>
      </c>
      <c r="M7" s="110"/>
      <c r="N7" s="110"/>
      <c r="O7" s="111"/>
      <c r="P7" s="49">
        <v>6.41448717777851</v>
      </c>
      <c r="Q7" s="50">
        <v>5.97416247625759</v>
      </c>
      <c r="R7" s="51">
        <v>6.45832654883531</v>
      </c>
      <c r="S7" s="46">
        <v>6.28232540095714</v>
      </c>
      <c r="T7" s="52">
        <v>0.212124171615176</v>
      </c>
    </row>
    <row r="8" spans="2:20">
      <c r="B8" s="83" t="s">
        <v>183</v>
      </c>
      <c r="C8" s="84"/>
      <c r="D8" s="84"/>
      <c r="E8" s="85"/>
      <c r="F8" s="53">
        <v>6.63952788962664</v>
      </c>
      <c r="G8" s="54">
        <v>5.90565105106139</v>
      </c>
      <c r="H8" s="55">
        <v>5.24868613770514</v>
      </c>
      <c r="I8" s="56">
        <v>5.93128835946439</v>
      </c>
      <c r="J8" s="57">
        <v>0.736340613050271</v>
      </c>
      <c r="K8" s="30"/>
      <c r="L8" s="109" t="s">
        <v>183</v>
      </c>
      <c r="M8" s="110"/>
      <c r="N8" s="110"/>
      <c r="O8" s="111"/>
      <c r="P8" s="53">
        <v>8.0508205072294</v>
      </c>
      <c r="Q8" s="54">
        <v>7.95984913140624</v>
      </c>
      <c r="R8" s="55">
        <v>7.99350628429154</v>
      </c>
      <c r="S8" s="56">
        <v>8.00139197430906</v>
      </c>
      <c r="T8" s="57">
        <v>0.0460948178956428</v>
      </c>
    </row>
    <row r="9" ht="15.75" spans="2:20">
      <c r="B9" s="86" t="s">
        <v>184</v>
      </c>
      <c r="C9" s="87"/>
      <c r="D9" s="87"/>
      <c r="E9" s="88"/>
      <c r="F9" s="89">
        <v>6.2326506891379</v>
      </c>
      <c r="G9" s="90">
        <v>7.38857452575015</v>
      </c>
      <c r="H9" s="91">
        <v>8.15953398475006</v>
      </c>
      <c r="I9" s="72">
        <v>7.26025306654603</v>
      </c>
      <c r="J9" s="73">
        <v>1.05321578244027</v>
      </c>
      <c r="K9" s="30"/>
      <c r="L9" s="112" t="s">
        <v>184</v>
      </c>
      <c r="M9" s="113"/>
      <c r="N9" s="113"/>
      <c r="O9" s="114"/>
      <c r="P9" s="89">
        <v>9.2964586040526</v>
      </c>
      <c r="Q9" s="90">
        <v>8.12910550262537</v>
      </c>
      <c r="R9" s="91">
        <v>8.19801286536853</v>
      </c>
      <c r="S9" s="72">
        <v>8.5411923240155</v>
      </c>
      <c r="T9" s="73">
        <v>0.665354743283133</v>
      </c>
    </row>
    <row r="10" spans="12:13">
      <c r="L10" s="93"/>
      <c r="M10" s="93"/>
    </row>
    <row r="11" spans="2:2">
      <c r="B11" s="26" t="s">
        <v>185</v>
      </c>
    </row>
    <row r="12" ht="15.75" spans="2:21">
      <c r="B12" s="25" t="s">
        <v>1</v>
      </c>
      <c r="C12" s="92" t="s">
        <v>2</v>
      </c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119"/>
    </row>
    <row r="13" spans="2:21">
      <c r="B13" s="94" t="s">
        <v>3</v>
      </c>
      <c r="C13" s="95">
        <v>53.7931034482759</v>
      </c>
      <c r="D13" s="95">
        <v>43.0894308943089</v>
      </c>
      <c r="E13" s="95">
        <v>44.2622950819672</v>
      </c>
      <c r="F13" s="95">
        <v>46.5277777777778</v>
      </c>
      <c r="G13" s="95">
        <v>47.4074074074074</v>
      </c>
      <c r="H13" s="95">
        <v>53.6231884057971</v>
      </c>
      <c r="I13" s="95">
        <v>53.0612244897959</v>
      </c>
      <c r="J13" s="95">
        <v>51.7857142857143</v>
      </c>
      <c r="K13" s="95">
        <v>58.5227272727273</v>
      </c>
      <c r="L13" s="95">
        <v>59.3023255813954</v>
      </c>
      <c r="M13" s="95">
        <v>66.8341708542714</v>
      </c>
      <c r="N13" s="95">
        <v>64.0883977900553</v>
      </c>
      <c r="O13" s="95">
        <v>60</v>
      </c>
      <c r="P13" s="95">
        <v>56.4102564102564</v>
      </c>
      <c r="Q13" s="95">
        <v>67.7248677248677</v>
      </c>
      <c r="R13" s="95">
        <v>59.5</v>
      </c>
      <c r="S13" s="95">
        <v>67.3469387755102</v>
      </c>
      <c r="T13" s="95">
        <v>68.1159420289855</v>
      </c>
      <c r="U13" s="116">
        <v>62.7027027027027</v>
      </c>
    </row>
    <row r="14" spans="2:21">
      <c r="B14" s="96" t="s">
        <v>4</v>
      </c>
      <c r="C14" s="97">
        <v>4.13793103448276</v>
      </c>
      <c r="D14" s="97">
        <v>5.69105691056911</v>
      </c>
      <c r="E14" s="97">
        <v>1.63934426229508</v>
      </c>
      <c r="F14" s="97">
        <v>2.77777777777778</v>
      </c>
      <c r="G14" s="97">
        <v>0.740740740740741</v>
      </c>
      <c r="H14" s="97">
        <v>0.72463768115942</v>
      </c>
      <c r="I14" s="97">
        <v>0</v>
      </c>
      <c r="J14" s="97">
        <v>2.97619047619048</v>
      </c>
      <c r="K14" s="97">
        <v>3.40909090909091</v>
      </c>
      <c r="L14" s="97">
        <v>1.74418604651163</v>
      </c>
      <c r="M14" s="97">
        <v>1.00502512562814</v>
      </c>
      <c r="N14" s="97">
        <v>1.65745856353591</v>
      </c>
      <c r="O14" s="97">
        <v>5.51724137931035</v>
      </c>
      <c r="P14" s="97">
        <v>4.48717948717949</v>
      </c>
      <c r="Q14" s="97">
        <v>3.17460317460317</v>
      </c>
      <c r="R14" s="97">
        <v>2.5</v>
      </c>
      <c r="S14" s="97">
        <v>1.53061224489796</v>
      </c>
      <c r="T14" s="97">
        <v>0.483091787439614</v>
      </c>
      <c r="U14" s="117">
        <v>0</v>
      </c>
    </row>
    <row r="15" spans="2:21">
      <c r="B15" s="96" t="s">
        <v>5</v>
      </c>
      <c r="C15" s="97">
        <v>33.7931034482759</v>
      </c>
      <c r="D15" s="97">
        <v>43.9024390243902</v>
      </c>
      <c r="E15" s="97">
        <v>51.6393442622951</v>
      </c>
      <c r="F15" s="97">
        <v>47.2222222222222</v>
      </c>
      <c r="G15" s="97">
        <v>50.3703703703704</v>
      </c>
      <c r="H15" s="97">
        <v>41.304347826087</v>
      </c>
      <c r="I15" s="97">
        <v>41.4965986394558</v>
      </c>
      <c r="J15" s="97">
        <v>39.8809523809524</v>
      </c>
      <c r="K15" s="97">
        <v>33.5227272727273</v>
      </c>
      <c r="L15" s="97">
        <v>33.1395348837209</v>
      </c>
      <c r="M15" s="97">
        <v>28.1407035175879</v>
      </c>
      <c r="N15" s="97">
        <v>32.5966850828729</v>
      </c>
      <c r="O15" s="97">
        <v>31.7241379310345</v>
      </c>
      <c r="P15" s="97">
        <v>35.8974358974359</v>
      </c>
      <c r="Q15" s="97">
        <v>24.8677248677249</v>
      </c>
      <c r="R15" s="97">
        <v>32</v>
      </c>
      <c r="S15" s="97">
        <v>29.0816326530612</v>
      </c>
      <c r="T15" s="97">
        <v>26.5700483091787</v>
      </c>
      <c r="U15" s="117">
        <v>29.7297297297297</v>
      </c>
    </row>
    <row r="16" ht="15.75" spans="2:21">
      <c r="B16" s="98" t="s">
        <v>20</v>
      </c>
      <c r="C16" s="99">
        <v>8.27586206896552</v>
      </c>
      <c r="D16" s="99">
        <v>7.31707317073171</v>
      </c>
      <c r="E16" s="99">
        <v>2.45901639344262</v>
      </c>
      <c r="F16" s="99">
        <v>3.47222222222222</v>
      </c>
      <c r="G16" s="99">
        <v>1.48148148148148</v>
      </c>
      <c r="H16" s="99">
        <v>4.34782608695652</v>
      </c>
      <c r="I16" s="99">
        <v>5.4421768707483</v>
      </c>
      <c r="J16" s="99">
        <v>5.35714285714286</v>
      </c>
      <c r="K16" s="99">
        <v>4.54545454545455</v>
      </c>
      <c r="L16" s="99">
        <v>5.81395348837209</v>
      </c>
      <c r="M16" s="99">
        <v>4.02010050251256</v>
      </c>
      <c r="N16" s="99">
        <v>1.65745856353591</v>
      </c>
      <c r="O16" s="99">
        <v>2.75862068965517</v>
      </c>
      <c r="P16" s="99">
        <v>3.2051282051282</v>
      </c>
      <c r="Q16" s="99">
        <v>4.23280423280423</v>
      </c>
      <c r="R16" s="99">
        <v>6</v>
      </c>
      <c r="S16" s="99">
        <v>2.04081632653061</v>
      </c>
      <c r="T16" s="99">
        <v>4.83091787439614</v>
      </c>
      <c r="U16" s="118">
        <v>7.56756756756757</v>
      </c>
    </row>
    <row r="18" ht="15.75" spans="2:17">
      <c r="B18" s="25" t="s">
        <v>1</v>
      </c>
      <c r="C18" s="100" t="s">
        <v>186</v>
      </c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20"/>
    </row>
    <row r="19" spans="2:17">
      <c r="B19" s="94" t="s">
        <v>3</v>
      </c>
      <c r="C19" s="95">
        <v>16.3793103448276</v>
      </c>
      <c r="D19" s="95">
        <v>13.9130434782609</v>
      </c>
      <c r="E19" s="95">
        <v>18.9189189189189</v>
      </c>
      <c r="F19" s="95">
        <v>9.91735537190083</v>
      </c>
      <c r="G19" s="95">
        <v>0</v>
      </c>
      <c r="H19" s="95">
        <v>0</v>
      </c>
      <c r="I19" s="95">
        <v>0</v>
      </c>
      <c r="J19" s="95">
        <v>0.684931506849315</v>
      </c>
      <c r="K19" s="95">
        <v>0</v>
      </c>
      <c r="L19" s="95">
        <v>6.81818181818182</v>
      </c>
      <c r="M19" s="95">
        <v>15.9090909090909</v>
      </c>
      <c r="N19" s="95">
        <v>10.8695652173913</v>
      </c>
      <c r="O19" s="95">
        <v>12.8712871287129</v>
      </c>
      <c r="P19" s="95">
        <v>11.5384615384615</v>
      </c>
      <c r="Q19" s="116">
        <v>8.7378640776699</v>
      </c>
    </row>
    <row r="20" spans="2:17">
      <c r="B20" s="96" t="s">
        <v>4</v>
      </c>
      <c r="C20" s="97">
        <v>38.7931034482759</v>
      </c>
      <c r="D20" s="97">
        <v>40.8695652173913</v>
      </c>
      <c r="E20" s="97">
        <v>34.2342342342342</v>
      </c>
      <c r="F20" s="97">
        <v>33.8842975206612</v>
      </c>
      <c r="G20" s="97">
        <v>21.1111111111111</v>
      </c>
      <c r="H20" s="97">
        <v>28.4313725490196</v>
      </c>
      <c r="I20" s="97">
        <v>24.4897959183673</v>
      </c>
      <c r="J20" s="97">
        <v>21.2328767123288</v>
      </c>
      <c r="K20" s="97">
        <v>22.8571428571429</v>
      </c>
      <c r="L20" s="97">
        <v>34.0909090909091</v>
      </c>
      <c r="M20" s="97">
        <v>31.8181818181818</v>
      </c>
      <c r="N20" s="97">
        <v>31.5217391304348</v>
      </c>
      <c r="O20" s="97">
        <v>31.6831683168317</v>
      </c>
      <c r="P20" s="97">
        <v>41.3461538461538</v>
      </c>
      <c r="Q20" s="117">
        <v>33.9805825242718</v>
      </c>
    </row>
    <row r="21" spans="2:17">
      <c r="B21" s="96" t="s">
        <v>5</v>
      </c>
      <c r="C21" s="97">
        <v>38.7931034482759</v>
      </c>
      <c r="D21" s="97">
        <v>38.2608695652174</v>
      </c>
      <c r="E21" s="97">
        <v>37.8378378378378</v>
      </c>
      <c r="F21" s="97">
        <v>43.801652892562</v>
      </c>
      <c r="G21" s="97">
        <v>73.3333333333333</v>
      </c>
      <c r="H21" s="97">
        <v>68.6274509803922</v>
      </c>
      <c r="I21" s="97">
        <v>70.4081632653061</v>
      </c>
      <c r="J21" s="97">
        <v>73.972602739726</v>
      </c>
      <c r="K21" s="97">
        <v>74.2857142857143</v>
      </c>
      <c r="L21" s="97">
        <v>56.8181818181818</v>
      </c>
      <c r="M21" s="97">
        <v>52.2727272727273</v>
      </c>
      <c r="N21" s="97">
        <v>56.5217391304348</v>
      </c>
      <c r="O21" s="97">
        <v>53.4653465346535</v>
      </c>
      <c r="P21" s="97">
        <v>45.1923076923077</v>
      </c>
      <c r="Q21" s="117">
        <v>52.4271844660194</v>
      </c>
    </row>
    <row r="22" ht="15.75" spans="2:17">
      <c r="B22" s="98" t="s">
        <v>20</v>
      </c>
      <c r="C22" s="99">
        <v>6.03448275862069</v>
      </c>
      <c r="D22" s="99">
        <v>6.95652173913043</v>
      </c>
      <c r="E22" s="99">
        <v>9.00900900900901</v>
      </c>
      <c r="F22" s="99">
        <v>12.396694214876</v>
      </c>
      <c r="G22" s="99">
        <v>5.55555555555556</v>
      </c>
      <c r="H22" s="99">
        <v>2.94117647058823</v>
      </c>
      <c r="I22" s="99">
        <v>5.10204081632653</v>
      </c>
      <c r="J22" s="99">
        <v>4.10958904109589</v>
      </c>
      <c r="K22" s="99">
        <v>2.85714285714286</v>
      </c>
      <c r="L22" s="99">
        <v>2.27272727272727</v>
      </c>
      <c r="M22" s="99">
        <v>0</v>
      </c>
      <c r="N22" s="99">
        <v>1.08695652173913</v>
      </c>
      <c r="O22" s="99">
        <v>1.98019801980198</v>
      </c>
      <c r="P22" s="99">
        <v>1.92307692307692</v>
      </c>
      <c r="Q22" s="118">
        <v>4.85436893203883</v>
      </c>
    </row>
    <row r="24" ht="15.75" spans="2:15">
      <c r="B24" s="25" t="s">
        <v>1</v>
      </c>
      <c r="C24" s="102" t="s">
        <v>21</v>
      </c>
      <c r="D24" s="103"/>
      <c r="E24" s="103"/>
      <c r="F24" s="103"/>
      <c r="G24" s="103"/>
      <c r="H24" s="103"/>
      <c r="I24" s="103"/>
      <c r="J24" s="103"/>
      <c r="K24" s="103"/>
      <c r="L24" s="103"/>
      <c r="M24" s="103"/>
      <c r="N24" s="103"/>
      <c r="O24" s="115"/>
    </row>
    <row r="25" spans="2:15">
      <c r="B25" s="94" t="s">
        <v>3</v>
      </c>
      <c r="C25" s="95">
        <v>76.4705882352941</v>
      </c>
      <c r="D25" s="95">
        <v>69.2682926829268</v>
      </c>
      <c r="E25" s="95">
        <v>77.8325123152709</v>
      </c>
      <c r="F25" s="95">
        <v>73.2758620689655</v>
      </c>
      <c r="G25" s="95">
        <v>70.8333333333333</v>
      </c>
      <c r="H25" s="95">
        <v>77.8443113772455</v>
      </c>
      <c r="I25" s="95">
        <v>77.2222222222222</v>
      </c>
      <c r="J25" s="95">
        <v>69.5852534562212</v>
      </c>
      <c r="K25" s="95">
        <v>57.5471698113208</v>
      </c>
      <c r="L25" s="95">
        <v>51.8134715025907</v>
      </c>
      <c r="M25" s="95">
        <v>37.8205128205128</v>
      </c>
      <c r="N25" s="95">
        <v>55.7823129251701</v>
      </c>
      <c r="O25" s="116">
        <v>68.3333333333333</v>
      </c>
    </row>
    <row r="26" spans="2:15">
      <c r="B26" s="96" t="s">
        <v>4</v>
      </c>
      <c r="C26" s="97">
        <v>0</v>
      </c>
      <c r="D26" s="97">
        <v>0</v>
      </c>
      <c r="E26" s="97">
        <v>0</v>
      </c>
      <c r="F26" s="97">
        <v>0</v>
      </c>
      <c r="G26" s="97">
        <v>0</v>
      </c>
      <c r="H26" s="97">
        <v>0</v>
      </c>
      <c r="I26" s="97">
        <v>0</v>
      </c>
      <c r="J26" s="97">
        <v>0</v>
      </c>
      <c r="K26" s="97">
        <v>0</v>
      </c>
      <c r="L26" s="97">
        <v>0</v>
      </c>
      <c r="M26" s="97">
        <v>0</v>
      </c>
      <c r="N26" s="97">
        <v>0</v>
      </c>
      <c r="O26" s="117">
        <v>0</v>
      </c>
    </row>
    <row r="27" spans="2:15">
      <c r="B27" s="96" t="s">
        <v>22</v>
      </c>
      <c r="C27" s="97">
        <v>7.64705882352941</v>
      </c>
      <c r="D27" s="97">
        <v>20.9756097560976</v>
      </c>
      <c r="E27" s="97">
        <v>15.2709359605911</v>
      </c>
      <c r="F27" s="97">
        <v>18.5344827586207</v>
      </c>
      <c r="G27" s="97">
        <v>12.5</v>
      </c>
      <c r="H27" s="97">
        <v>5.38922155688623</v>
      </c>
      <c r="I27" s="97">
        <v>10</v>
      </c>
      <c r="J27" s="97">
        <v>13.8248847926267</v>
      </c>
      <c r="K27" s="97">
        <v>19.811320754717</v>
      </c>
      <c r="L27" s="97">
        <v>22.7979274611399</v>
      </c>
      <c r="M27" s="97">
        <v>21.7948717948718</v>
      </c>
      <c r="N27" s="97">
        <v>20.4081632653061</v>
      </c>
      <c r="O27" s="117">
        <v>11.6666666666667</v>
      </c>
    </row>
    <row r="28" spans="2:15">
      <c r="B28" s="96" t="s">
        <v>5</v>
      </c>
      <c r="C28" s="97">
        <v>15.8823529411765</v>
      </c>
      <c r="D28" s="97">
        <v>9.75609756097561</v>
      </c>
      <c r="E28" s="97">
        <v>6.89655172413793</v>
      </c>
      <c r="F28" s="97">
        <v>8.18965517241379</v>
      </c>
      <c r="G28" s="97">
        <v>16.6666666666667</v>
      </c>
      <c r="H28" s="97">
        <v>16.7664670658683</v>
      </c>
      <c r="I28" s="97">
        <v>12.7777777777778</v>
      </c>
      <c r="J28" s="97">
        <v>16.5898617511521</v>
      </c>
      <c r="K28" s="97">
        <v>22.6415094339623</v>
      </c>
      <c r="L28" s="97">
        <v>25.3886010362694</v>
      </c>
      <c r="M28" s="97">
        <v>40.3846153846154</v>
      </c>
      <c r="N28" s="97">
        <v>23.8095238095238</v>
      </c>
      <c r="O28" s="117">
        <v>20</v>
      </c>
    </row>
    <row r="29" ht="15.75" spans="2:15">
      <c r="B29" s="98" t="s">
        <v>20</v>
      </c>
      <c r="C29" s="99">
        <v>0</v>
      </c>
      <c r="D29" s="99">
        <v>0</v>
      </c>
      <c r="E29" s="99">
        <v>0</v>
      </c>
      <c r="F29" s="99">
        <v>0</v>
      </c>
      <c r="G29" s="99">
        <v>0</v>
      </c>
      <c r="H29" s="99">
        <v>0</v>
      </c>
      <c r="I29" s="99">
        <v>0</v>
      </c>
      <c r="J29" s="99">
        <v>0</v>
      </c>
      <c r="K29" s="99">
        <v>0</v>
      </c>
      <c r="L29" s="99">
        <v>0</v>
      </c>
      <c r="M29" s="99">
        <v>0</v>
      </c>
      <c r="N29" s="99">
        <v>0</v>
      </c>
      <c r="O29" s="118">
        <v>0</v>
      </c>
    </row>
  </sheetData>
  <mergeCells count="18">
    <mergeCell ref="A1:C1"/>
    <mergeCell ref="B3:J3"/>
    <mergeCell ref="L3:T3"/>
    <mergeCell ref="B4:E4"/>
    <mergeCell ref="L4:O4"/>
    <mergeCell ref="B5:E5"/>
    <mergeCell ref="L5:O5"/>
    <mergeCell ref="B6:E6"/>
    <mergeCell ref="L6:O6"/>
    <mergeCell ref="B7:E7"/>
    <mergeCell ref="L7:O7"/>
    <mergeCell ref="B8:E8"/>
    <mergeCell ref="L8:O8"/>
    <mergeCell ref="B9:E9"/>
    <mergeCell ref="L9:O9"/>
    <mergeCell ref="C12:U12"/>
    <mergeCell ref="C18:Q18"/>
    <mergeCell ref="C24:O24"/>
  </mergeCells>
  <pageMargins left="0.7" right="0.7" top="0.75" bottom="0.75" header="0.3" footer="0.3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4"/>
  <sheetViews>
    <sheetView workbookViewId="0">
      <selection activeCell="E6" sqref="E6"/>
    </sheetView>
  </sheetViews>
  <sheetFormatPr defaultColWidth="9" defaultRowHeight="15"/>
  <cols>
    <col min="1" max="1" width="8.775" style="25"/>
    <col min="2" max="2" width="16.6666666666667" style="25" customWidth="1"/>
    <col min="3" max="8" width="8.775" style="25"/>
    <col min="9" max="9" width="15.775" style="25" customWidth="1"/>
    <col min="10" max="16383" width="8.775" style="25"/>
    <col min="16384" max="16384" width="9" style="25"/>
  </cols>
  <sheetData>
    <row r="1" spans="1:1">
      <c r="A1" s="25" t="s">
        <v>187</v>
      </c>
    </row>
    <row r="2" spans="2:9">
      <c r="B2" s="26" t="s">
        <v>188</v>
      </c>
      <c r="I2" s="26" t="s">
        <v>188</v>
      </c>
    </row>
    <row r="3" ht="15.75" spans="2:17">
      <c r="B3" s="27" t="s">
        <v>189</v>
      </c>
      <c r="C3" s="28"/>
      <c r="D3" s="28"/>
      <c r="E3" s="28"/>
      <c r="F3" s="28"/>
      <c r="G3" s="29"/>
      <c r="H3" s="30"/>
      <c r="I3" s="27" t="s">
        <v>190</v>
      </c>
      <c r="J3" s="28"/>
      <c r="K3" s="28"/>
      <c r="L3" s="28"/>
      <c r="M3" s="28"/>
      <c r="N3" s="29"/>
      <c r="O3" s="30"/>
      <c r="P3" s="30"/>
      <c r="Q3" s="30"/>
    </row>
    <row r="4" ht="15.75" spans="2:17">
      <c r="B4" s="31"/>
      <c r="C4" s="32" t="s">
        <v>32</v>
      </c>
      <c r="D4" s="33" t="s">
        <v>33</v>
      </c>
      <c r="E4" s="34" t="s">
        <v>34</v>
      </c>
      <c r="F4" s="35" t="s">
        <v>35</v>
      </c>
      <c r="G4" s="29" t="s">
        <v>36</v>
      </c>
      <c r="H4" s="30"/>
      <c r="I4" s="31"/>
      <c r="J4" s="32" t="s">
        <v>32</v>
      </c>
      <c r="K4" s="33" t="s">
        <v>33</v>
      </c>
      <c r="L4" s="34" t="s">
        <v>34</v>
      </c>
      <c r="M4" s="35" t="s">
        <v>35</v>
      </c>
      <c r="N4" s="29" t="s">
        <v>36</v>
      </c>
      <c r="O4" s="30"/>
      <c r="P4" s="30"/>
      <c r="Q4" s="30"/>
    </row>
    <row r="5" spans="2:17">
      <c r="B5" s="36" t="s">
        <v>2</v>
      </c>
      <c r="C5" s="37">
        <v>1.00042120588659</v>
      </c>
      <c r="D5" s="38">
        <v>0.92961159780187</v>
      </c>
      <c r="E5" s="39">
        <v>1.07526516861094</v>
      </c>
      <c r="F5" s="40">
        <v>1.00176599076647</v>
      </c>
      <c r="G5" s="41">
        <v>0.0754925815280112</v>
      </c>
      <c r="H5" s="30"/>
      <c r="I5" s="36" t="s">
        <v>2</v>
      </c>
      <c r="J5" s="37">
        <v>0.997248072013541</v>
      </c>
      <c r="K5" s="38">
        <v>1.02760438504456</v>
      </c>
      <c r="L5" s="39">
        <v>0.975822540839756</v>
      </c>
      <c r="M5" s="40">
        <v>1.00022499929929</v>
      </c>
      <c r="N5" s="41">
        <v>0.0547672031987898</v>
      </c>
      <c r="O5" s="30"/>
      <c r="P5" s="30"/>
      <c r="Q5" s="30"/>
    </row>
    <row r="6" spans="2:17">
      <c r="B6" s="42" t="s">
        <v>191</v>
      </c>
      <c r="C6" s="43">
        <v>1.33797144901696</v>
      </c>
      <c r="D6" s="44">
        <v>1.44576184833067</v>
      </c>
      <c r="E6" s="45">
        <v>1.41237245054721</v>
      </c>
      <c r="F6" s="46">
        <v>1.39870191596495</v>
      </c>
      <c r="G6" s="47">
        <v>0.0566810867005205</v>
      </c>
      <c r="H6" s="30"/>
      <c r="I6" s="42" t="s">
        <v>191</v>
      </c>
      <c r="J6" s="43">
        <v>0.818675699464949</v>
      </c>
      <c r="K6" s="44">
        <v>0.676441299467403</v>
      </c>
      <c r="L6" s="45">
        <v>0.759967655254998</v>
      </c>
      <c r="M6" s="46">
        <v>0.751694884729117</v>
      </c>
      <c r="N6" s="47">
        <v>0.0715110338194896</v>
      </c>
      <c r="O6" s="30"/>
      <c r="P6" s="30"/>
      <c r="Q6" s="30"/>
    </row>
    <row r="7" spans="2:17">
      <c r="B7" s="48" t="s">
        <v>192</v>
      </c>
      <c r="C7" s="49">
        <v>2.06900653411267</v>
      </c>
      <c r="D7" s="50">
        <v>2.02224851371104</v>
      </c>
      <c r="E7" s="51">
        <v>2.20744308124826</v>
      </c>
      <c r="F7" s="46">
        <v>2.09956604302399</v>
      </c>
      <c r="G7" s="52">
        <v>0.0975638053458212</v>
      </c>
      <c r="H7" s="30"/>
      <c r="I7" s="48" t="s">
        <v>192</v>
      </c>
      <c r="J7" s="49">
        <v>0.672894281633179</v>
      </c>
      <c r="K7" s="50">
        <v>0.575746476497348</v>
      </c>
      <c r="L7" s="51">
        <v>0.604532021124288</v>
      </c>
      <c r="M7" s="46">
        <v>0.617724259751605</v>
      </c>
      <c r="N7" s="52">
        <v>0.0483683533533249</v>
      </c>
      <c r="O7" s="30"/>
      <c r="P7" s="30"/>
      <c r="Q7" s="30"/>
    </row>
    <row r="8" spans="2:17">
      <c r="B8" s="48" t="s">
        <v>193</v>
      </c>
      <c r="C8" s="53">
        <v>2.17670925636364</v>
      </c>
      <c r="D8" s="54">
        <v>2.30453839900242</v>
      </c>
      <c r="E8" s="55">
        <v>2.16833378903597</v>
      </c>
      <c r="F8" s="56">
        <v>2.21652714813401</v>
      </c>
      <c r="G8" s="57">
        <v>0.0768904395843104</v>
      </c>
      <c r="H8" s="30"/>
      <c r="I8" s="48" t="s">
        <v>193</v>
      </c>
      <c r="J8" s="53">
        <v>0.552240943952025</v>
      </c>
      <c r="K8" s="54">
        <v>0.486478158114925</v>
      </c>
      <c r="L8" s="55">
        <v>0.619000339508618</v>
      </c>
      <c r="M8" s="56">
        <v>0.552573147191856</v>
      </c>
      <c r="N8" s="57">
        <v>0.066563848898419</v>
      </c>
      <c r="O8" s="30"/>
      <c r="P8" s="30"/>
      <c r="Q8" s="30"/>
    </row>
    <row r="9" spans="2:17">
      <c r="B9" s="48" t="s">
        <v>194</v>
      </c>
      <c r="C9" s="58">
        <v>2.46606108246279</v>
      </c>
      <c r="D9" s="59">
        <v>2.45968055958921</v>
      </c>
      <c r="E9" s="45">
        <v>2.45561157869492</v>
      </c>
      <c r="F9" s="40">
        <v>2.46045107358231</v>
      </c>
      <c r="G9" s="47">
        <v>0.0052716205336929</v>
      </c>
      <c r="H9" s="30"/>
      <c r="I9" s="48" t="s">
        <v>194</v>
      </c>
      <c r="J9" s="58">
        <v>0.48046756149015</v>
      </c>
      <c r="K9" s="59">
        <v>0.475769056090425</v>
      </c>
      <c r="L9" s="45">
        <v>0.406532065466094</v>
      </c>
      <c r="M9" s="40">
        <v>0.454256227682223</v>
      </c>
      <c r="N9" s="47">
        <v>0.0420818632946345</v>
      </c>
      <c r="O9" s="30"/>
      <c r="P9" s="30"/>
      <c r="Q9" s="30"/>
    </row>
    <row r="10" spans="2:17">
      <c r="B10" s="60" t="s">
        <v>195</v>
      </c>
      <c r="C10" s="58">
        <v>9.50826979294017</v>
      </c>
      <c r="D10" s="59">
        <v>10.9906221759599</v>
      </c>
      <c r="E10" s="45">
        <v>9.39481839976959</v>
      </c>
      <c r="F10" s="46">
        <v>9.96457012288987</v>
      </c>
      <c r="G10" s="52">
        <v>0.906864102576124</v>
      </c>
      <c r="H10" s="30"/>
      <c r="I10" s="60" t="s">
        <v>195</v>
      </c>
      <c r="J10" s="58">
        <v>0.227456262508905</v>
      </c>
      <c r="K10" s="59">
        <v>0.21695038375476</v>
      </c>
      <c r="L10" s="45">
        <v>0.247621475836941</v>
      </c>
      <c r="M10" s="46">
        <v>0.230676040700202</v>
      </c>
      <c r="N10" s="52">
        <v>0.0150855166652414</v>
      </c>
      <c r="O10" s="30"/>
      <c r="P10" s="30"/>
      <c r="Q10" s="30"/>
    </row>
    <row r="11" ht="15.75" spans="2:17">
      <c r="B11" s="61" t="s">
        <v>196</v>
      </c>
      <c r="C11" s="62">
        <v>13.235667751376</v>
      </c>
      <c r="D11" s="63">
        <v>13.1356569209106</v>
      </c>
      <c r="E11" s="63">
        <v>14.1485680412145</v>
      </c>
      <c r="F11" s="64">
        <v>13.5066309045004</v>
      </c>
      <c r="G11" s="65">
        <v>0.563192785557826</v>
      </c>
      <c r="H11" s="30"/>
      <c r="I11" s="61" t="s">
        <v>196</v>
      </c>
      <c r="J11" s="62">
        <v>0.194896467057097</v>
      </c>
      <c r="K11" s="63">
        <v>0.180091813362771</v>
      </c>
      <c r="L11" s="63">
        <v>0.284761080571802</v>
      </c>
      <c r="M11" s="64">
        <v>0.21991645366389</v>
      </c>
      <c r="N11" s="65">
        <v>0.0565013309595182</v>
      </c>
      <c r="O11" s="30"/>
      <c r="P11" s="30"/>
      <c r="Q11" s="30"/>
    </row>
    <row r="12" spans="2:17"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</row>
    <row r="13" ht="15.75" spans="2:17">
      <c r="B13" s="66" t="s">
        <v>197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</row>
    <row r="14" ht="15.75" spans="2:17">
      <c r="B14" s="27" t="s">
        <v>198</v>
      </c>
      <c r="C14" s="28"/>
      <c r="D14" s="28"/>
      <c r="E14" s="28"/>
      <c r="F14" s="67"/>
      <c r="G14" s="68"/>
      <c r="H14" s="30"/>
      <c r="I14" s="30"/>
      <c r="J14" s="30"/>
      <c r="K14" s="30"/>
      <c r="L14" s="30"/>
      <c r="M14" s="30"/>
      <c r="N14" s="30"/>
      <c r="O14" s="30"/>
      <c r="P14" s="30"/>
      <c r="Q14" s="30"/>
    </row>
    <row r="15" ht="15.75" spans="2:17">
      <c r="B15" s="31"/>
      <c r="C15" s="32" t="s">
        <v>32</v>
      </c>
      <c r="D15" s="33" t="s">
        <v>33</v>
      </c>
      <c r="E15" s="34" t="s">
        <v>34</v>
      </c>
      <c r="F15" s="35" t="s">
        <v>35</v>
      </c>
      <c r="G15" s="29" t="s">
        <v>36</v>
      </c>
      <c r="H15" s="30"/>
      <c r="I15" s="30"/>
      <c r="J15" s="30"/>
      <c r="K15" s="30"/>
      <c r="L15" s="30"/>
      <c r="M15" s="30"/>
      <c r="N15" s="30"/>
      <c r="O15" s="30"/>
      <c r="P15" s="30"/>
      <c r="Q15" s="30"/>
    </row>
    <row r="16" spans="2:17">
      <c r="B16" s="36" t="s">
        <v>2</v>
      </c>
      <c r="C16" s="37">
        <v>0.992449247251087</v>
      </c>
      <c r="D16" s="38">
        <v>1.00676973459634</v>
      </c>
      <c r="E16" s="39">
        <v>1.00083282776961</v>
      </c>
      <c r="F16" s="40">
        <v>1.00001726987235</v>
      </c>
      <c r="G16" s="41">
        <v>0.00722533030989414</v>
      </c>
      <c r="H16" s="30"/>
      <c r="I16" s="30"/>
      <c r="J16" s="30"/>
      <c r="K16" s="30"/>
      <c r="L16" s="30"/>
      <c r="M16" s="30"/>
      <c r="N16" s="30"/>
      <c r="O16" s="30"/>
      <c r="P16" s="30"/>
      <c r="Q16" s="30"/>
    </row>
    <row r="17" spans="2:17">
      <c r="B17" s="42" t="s">
        <v>199</v>
      </c>
      <c r="C17" s="43">
        <v>2.39108856056078</v>
      </c>
      <c r="D17" s="44">
        <v>2.45029206348027</v>
      </c>
      <c r="E17" s="45">
        <v>2.40254655547354</v>
      </c>
      <c r="F17" s="46">
        <v>2.41464239317153</v>
      </c>
      <c r="G17" s="47">
        <v>0.0315039178031755</v>
      </c>
      <c r="H17" s="30"/>
      <c r="I17" s="30"/>
      <c r="J17" s="30"/>
      <c r="K17" s="30"/>
      <c r="L17" s="30"/>
      <c r="M17" s="30"/>
      <c r="N17" s="30"/>
      <c r="O17" s="30"/>
      <c r="P17" s="30"/>
      <c r="Q17" s="30"/>
    </row>
    <row r="18" spans="2:17">
      <c r="B18" s="48" t="s">
        <v>200</v>
      </c>
      <c r="C18" s="49">
        <v>3.17390821391762</v>
      </c>
      <c r="D18" s="50">
        <v>2.84368585317543</v>
      </c>
      <c r="E18" s="51">
        <v>3.07539507388964</v>
      </c>
      <c r="F18" s="46">
        <v>3.03099638032757</v>
      </c>
      <c r="G18" s="52">
        <v>0.176214353370806</v>
      </c>
      <c r="H18" s="30"/>
      <c r="I18" s="30"/>
      <c r="J18" s="30"/>
      <c r="K18" s="30"/>
      <c r="L18" s="30"/>
      <c r="M18" s="30"/>
      <c r="N18" s="30"/>
      <c r="O18" s="30"/>
      <c r="P18" s="30"/>
      <c r="Q18" s="30"/>
    </row>
    <row r="19" ht="15.75" spans="2:17">
      <c r="B19" s="61" t="s">
        <v>201</v>
      </c>
      <c r="C19" s="69">
        <v>3.15321301031044</v>
      </c>
      <c r="D19" s="70">
        <v>3.12055236795664</v>
      </c>
      <c r="E19" s="71">
        <v>2.95406193349223</v>
      </c>
      <c r="F19" s="72">
        <v>3.07594243725311</v>
      </c>
      <c r="G19" s="73">
        <v>0.109678496911839</v>
      </c>
      <c r="H19" s="30"/>
      <c r="I19" s="30"/>
      <c r="J19" s="30"/>
      <c r="K19" s="30"/>
      <c r="L19" s="30"/>
      <c r="M19" s="30"/>
      <c r="N19" s="30"/>
      <c r="O19" s="30"/>
      <c r="P19" s="30"/>
      <c r="Q19" s="30"/>
    </row>
    <row r="20" spans="2:17"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</row>
    <row r="21" spans="2:17"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</row>
    <row r="22" spans="2:17"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</row>
    <row r="23" spans="2:17"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</row>
    <row r="24" spans="2:17"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</row>
  </sheetData>
  <mergeCells count="4">
    <mergeCell ref="A1:C1"/>
    <mergeCell ref="B3:G3"/>
    <mergeCell ref="I3:N3"/>
    <mergeCell ref="B14:G14"/>
  </mergeCells>
  <pageMargins left="0.7" right="0.7" top="0.75" bottom="0.75" header="0.3" footer="0.3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96" zoomScaleNormal="96" workbookViewId="0">
      <selection activeCell="V24" sqref="V24"/>
    </sheetView>
  </sheetViews>
  <sheetFormatPr defaultColWidth="9" defaultRowHeight="14.25"/>
  <sheetData>
    <row r="1" spans="1:1">
      <c r="A1" t="s">
        <v>202</v>
      </c>
    </row>
  </sheetData>
  <pageMargins left="0.7" right="0.7" top="0.75" bottom="0.75" header="0.3" footer="0.3"/>
  <headerFooter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workbookViewId="0">
      <selection activeCell="F13" sqref="F13"/>
    </sheetView>
  </sheetViews>
  <sheetFormatPr defaultColWidth="9" defaultRowHeight="14.25"/>
  <cols>
    <col min="2" max="2" width="15.2166666666667" customWidth="1"/>
    <col min="9" max="9" width="12.6666666666667"/>
  </cols>
  <sheetData>
    <row r="1" ht="15" spans="1:11">
      <c r="A1" s="1" t="s">
        <v>203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5.75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ht="15.75" spans="1:11">
      <c r="A3" s="1"/>
      <c r="B3" s="2"/>
      <c r="C3" s="3" t="s">
        <v>57</v>
      </c>
      <c r="D3" s="4"/>
      <c r="E3" s="5" t="s">
        <v>58</v>
      </c>
      <c r="F3" s="6"/>
      <c r="G3" s="6"/>
      <c r="H3" s="6"/>
      <c r="I3" s="20" t="s">
        <v>35</v>
      </c>
      <c r="J3" s="20" t="s">
        <v>36</v>
      </c>
      <c r="K3" s="20" t="s">
        <v>59</v>
      </c>
    </row>
    <row r="4" ht="15" spans="1:11">
      <c r="A4" s="1"/>
      <c r="B4" s="7" t="s">
        <v>204</v>
      </c>
      <c r="C4" s="8" t="s">
        <v>61</v>
      </c>
      <c r="D4" s="9"/>
      <c r="E4" s="10">
        <v>0.065335553</v>
      </c>
      <c r="F4" s="11">
        <v>0.061943075</v>
      </c>
      <c r="G4" s="11">
        <v>0.063518388</v>
      </c>
      <c r="H4" s="12">
        <v>0.057541666</v>
      </c>
      <c r="I4" s="21">
        <f>AVERAGE(E4:H4)</f>
        <v>0.0620846705</v>
      </c>
      <c r="J4" s="21">
        <f>STDEV(E4:H4)</f>
        <v>0.00333080180893695</v>
      </c>
      <c r="K4" s="22"/>
    </row>
    <row r="5" ht="15.75" spans="1:11">
      <c r="A5" s="1"/>
      <c r="B5" s="13"/>
      <c r="C5" s="14" t="s">
        <v>205</v>
      </c>
      <c r="D5" s="15"/>
      <c r="E5" s="16">
        <v>0.134266425</v>
      </c>
      <c r="F5" s="17">
        <v>0.119260521</v>
      </c>
      <c r="G5" s="17">
        <v>0.130940581</v>
      </c>
      <c r="H5" s="18">
        <v>0.116486514</v>
      </c>
      <c r="I5" s="23">
        <f>AVERAGE(E5:H5)</f>
        <v>0.12523851025</v>
      </c>
      <c r="J5" s="23">
        <f>STDEV(E5:H5)</f>
        <v>0.00868620840575071</v>
      </c>
      <c r="K5" s="24" cm="1">
        <f t="array" ref="K5">TTEST(E4:H4,E5:H5,2,2)</f>
        <v>9.90634368491052e-6</v>
      </c>
    </row>
    <row r="10" spans="6:7">
      <c r="F10" s="19"/>
      <c r="G10" s="19"/>
    </row>
    <row r="11" spans="6:7">
      <c r="F11" s="19"/>
      <c r="G11" s="19"/>
    </row>
    <row r="12" spans="6:7">
      <c r="F12" s="19"/>
      <c r="G12" s="19"/>
    </row>
    <row r="13" spans="6:7">
      <c r="F13" s="19"/>
      <c r="G13" s="19"/>
    </row>
  </sheetData>
  <mergeCells count="5">
    <mergeCell ref="C3:D3"/>
    <mergeCell ref="E3:H3"/>
    <mergeCell ref="C4:D4"/>
    <mergeCell ref="C5:D5"/>
    <mergeCell ref="B4:B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22</vt:i4>
      </vt:variant>
    </vt:vector>
  </HeadingPairs>
  <TitlesOfParts>
    <vt:vector size="22" baseType="lpstr">
      <vt:lpstr>Fig. 1</vt:lpstr>
      <vt:lpstr>Fig. 2</vt:lpstr>
      <vt:lpstr>Fig. 3</vt:lpstr>
      <vt:lpstr>Fig. 4</vt:lpstr>
      <vt:lpstr>Fig. 5</vt:lpstr>
      <vt:lpstr>Fig. 6</vt:lpstr>
      <vt:lpstr>Fig. 7</vt:lpstr>
      <vt:lpstr>Fig. 8</vt:lpstr>
      <vt:lpstr>Fig. 9</vt:lpstr>
      <vt:lpstr>Fig. S1</vt:lpstr>
      <vt:lpstr>Fig. S4</vt:lpstr>
      <vt:lpstr>Fig. S5</vt:lpstr>
      <vt:lpstr>Fig. S6</vt:lpstr>
      <vt:lpstr>Fig. S8</vt:lpstr>
      <vt:lpstr>Fig. S11</vt:lpstr>
      <vt:lpstr>Fig. S12</vt:lpstr>
      <vt:lpstr>Fig. S14</vt:lpstr>
      <vt:lpstr>Fig. S15</vt:lpstr>
      <vt:lpstr>Fig. S16</vt:lpstr>
      <vt:lpstr>Fig. S17</vt:lpstr>
      <vt:lpstr>Fig. S18</vt:lpstr>
      <vt:lpstr>Fig. S20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帅哥 大</dc:creator>
  <cp:lastModifiedBy>是吴淑蓉呀</cp:lastModifiedBy>
  <dcterms:created xsi:type="dcterms:W3CDTF">2024-02-09T18:13:00Z</dcterms:created>
  <dcterms:modified xsi:type="dcterms:W3CDTF">2024-02-12T16:00:58Z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B5B63574DCB745ACADCCB54B2DF388B5_13</vt:lpwstr>
  </property>
  <property fmtid="{D5CDD505-2E9C-101B-9397-08002B2CF9AE}" pid="3" name="KSOProductBuildVer">
    <vt:lpwstr>2052-12.1.0.16250</vt:lpwstr>
  </property>
</Properties>
</file>