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bcmedu-my.sharepoint.com/personal/u244834_bcm_edu/Documents/HOMES/2024-05-27_HOMES_volunteer-outcomes/manuscript/"/>
    </mc:Choice>
  </mc:AlternateContent>
  <xr:revisionPtr revIDLastSave="1931" documentId="8_{919A08A3-4CD0-453D-B75C-C1E28AFA4C61}" xr6:coauthVersionLast="47" xr6:coauthVersionMax="47" xr10:uidLastSave="{CA71F958-D6FF-4C1E-83E4-8827E11CA354}"/>
  <bookViews>
    <workbookView xWindow="-28920" yWindow="5235" windowWidth="29040" windowHeight="15720" firstSheet="2" activeTab="4" xr2:uid="{A807A877-E0BB-4F7F-B6BF-AD5514244BBB}"/>
  </bookViews>
  <sheets>
    <sheet name="Index" sheetId="11" r:id="rId1"/>
    <sheet name="Table 1" sheetId="25" r:id="rId2"/>
    <sheet name="Table 2" sheetId="18" r:id="rId3"/>
    <sheet name="Table 3" sheetId="35" r:id="rId4"/>
    <sheet name="Table 4" sheetId="36" r:id="rId5"/>
    <sheet name="Sup Table 1" sheetId="29" r:id="rId6"/>
    <sheet name="Sup Table 2" sheetId="26" r:id="rId7"/>
    <sheet name="Sup Table 3" sheetId="33" r:id="rId8"/>
    <sheet name="Sup Table 4" sheetId="30" r:id="rId9"/>
    <sheet name="Sup Table 5" sheetId="28" r:id="rId10"/>
    <sheet name="Sup Table 6" sheetId="37" r:id="rId11"/>
    <sheet name="Sup Table 7" sheetId="38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30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<sst xmlns="http://schemas.openxmlformats.org/spreadsheetml/2006/main" count="498" uniqueCount="263">
  <si>
    <t>Table</t>
  </si>
  <si>
    <t>Description</t>
  </si>
  <si>
    <t>Clinical Student</t>
  </si>
  <si>
    <t>Health Advocate</t>
  </si>
  <si>
    <t>Manager</t>
  </si>
  <si>
    <t>Manager in Training</t>
  </si>
  <si>
    <t>Preclinical Student</t>
  </si>
  <si>
    <t>Total Volunteer Sessions (n, %)</t>
  </si>
  <si>
    <t>Unique Volunteers (n, %)</t>
  </si>
  <si>
    <t>Number of Times Volunteered (mean, SEM)</t>
  </si>
  <si>
    <t>2.79 (0.16)</t>
  </si>
  <si>
    <t>2.25 (0.15)</t>
  </si>
  <si>
    <t>1.33 (0.13)</t>
  </si>
  <si>
    <t>1.62 (0.18)</t>
  </si>
  <si>
    <t>3.82 (0.4)</t>
  </si>
  <si>
    <t>3.35 (0.4)</t>
  </si>
  <si>
    <t>2.7 (0.12)</t>
  </si>
  <si>
    <t>2.7 (0.13)</t>
  </si>
  <si>
    <t>1.92 (0.06)</t>
  </si>
  <si>
    <t>2.17 (0.07)</t>
  </si>
  <si>
    <t>Table 1</t>
  </si>
  <si>
    <t>Table 2</t>
  </si>
  <si>
    <t>Table 3</t>
  </si>
  <si>
    <t>2.7 (0.09)</t>
  </si>
  <si>
    <t>2.54 (0.11)</t>
  </si>
  <si>
    <t>2.05 (0.05)</t>
  </si>
  <si>
    <t>p</t>
  </si>
  <si>
    <t>conf.low</t>
  </si>
  <si>
    <t>conf.high</t>
  </si>
  <si>
    <t>p.adj</t>
  </si>
  <si>
    <t>Anesthesiology</t>
  </si>
  <si>
    <t>Child Neurology</t>
  </si>
  <si>
    <t>Dermatology</t>
  </si>
  <si>
    <t>Emergency Medicine</t>
  </si>
  <si>
    <t>Family Medicine</t>
  </si>
  <si>
    <t>Internal Medicine</t>
  </si>
  <si>
    <t>Internal Medicine-Pediatrics</t>
  </si>
  <si>
    <t>Neurological Surgery</t>
  </si>
  <si>
    <t>Neurology</t>
  </si>
  <si>
    <t>Obstetrics and Gynecology</t>
  </si>
  <si>
    <t>Ophthalmology</t>
  </si>
  <si>
    <t>Orthopaedic Surgery</t>
  </si>
  <si>
    <t>Otolaryngology</t>
  </si>
  <si>
    <t>Pathology</t>
  </si>
  <si>
    <t>Pediatrics</t>
  </si>
  <si>
    <t>Physical Medicine and Rehabilitation</t>
  </si>
  <si>
    <t>Plastic Surgery</t>
  </si>
  <si>
    <t>Psychiatry</t>
  </si>
  <si>
    <t>Radiation Oncology</t>
  </si>
  <si>
    <t>Radiology-Diagnostic</t>
  </si>
  <si>
    <t>Radiology-Interventional</t>
  </si>
  <si>
    <t>Urology</t>
  </si>
  <si>
    <t>Odds Ratio</t>
  </si>
  <si>
    <t>n, HOMES</t>
  </si>
  <si>
    <t>General Surgery</t>
  </si>
  <si>
    <t>n, HOMES
(n = 1157)</t>
  </si>
  <si>
    <t>n, Control
(n = 3666)</t>
  </si>
  <si>
    <t>Surgical Specialties</t>
  </si>
  <si>
    <t>Procedural Specialties</t>
  </si>
  <si>
    <t>Family Medicine Specialties</t>
  </si>
  <si>
    <t>Other Specialties</t>
  </si>
  <si>
    <t>256 (11.7)</t>
  </si>
  <si>
    <t>270 (12.3)</t>
  </si>
  <si>
    <t>729 (33.2)</t>
  </si>
  <si>
    <t>882 (40.2)</t>
  </si>
  <si>
    <t>60 (2.7)</t>
  </si>
  <si>
    <t>144 (7.4)</t>
  </si>
  <si>
    <t>192 (9.8)</t>
  </si>
  <si>
    <t>506 (25.9)</t>
  </si>
  <si>
    <t>1065 (54.6)</t>
  </si>
  <si>
    <t>47 (2.3)</t>
  </si>
  <si>
    <t>400 (9.4)</t>
  </si>
  <si>
    <t>462 (11.1)</t>
  </si>
  <si>
    <t>1235 (30.0)</t>
  </si>
  <si>
    <t>1947 (46.9)</t>
  </si>
  <si>
    <t>107 (2.6)</t>
  </si>
  <si>
    <t>67 (7.2)</t>
  </si>
  <si>
    <t>100 (10.7)</t>
  </si>
  <si>
    <t>261 (28.0)</t>
  </si>
  <si>
    <t>460 (49.3)</t>
  </si>
  <si>
    <t>45 (4.8)</t>
  </si>
  <si>
    <t>43 (5.0)</t>
  </si>
  <si>
    <t>71 (8.3)</t>
  </si>
  <si>
    <t>225 (26.2)</t>
  </si>
  <si>
    <t>491 (57.2)</t>
  </si>
  <si>
    <t>29 (3.4)</t>
  </si>
  <si>
    <t>110 (6.1)</t>
  </si>
  <si>
    <t>171 (9.5)</t>
  </si>
  <si>
    <t>486 (27.1)</t>
  </si>
  <si>
    <t>951 (53.1)</t>
  </si>
  <si>
    <t>74 (4.1)</t>
  </si>
  <si>
    <t>Median (IQR)</t>
  </si>
  <si>
    <t>48.0 (25.0 to 84.0)</t>
  </si>
  <si>
    <t>51.0 (25.0 to 107.8)</t>
  </si>
  <si>
    <t>0.072</t>
  </si>
  <si>
    <t>37.0 (17.0 to 69.5)</t>
  </si>
  <si>
    <t>35.0 (16.0 to 64.0)</t>
  </si>
  <si>
    <t>0.017</t>
  </si>
  <si>
    <t>43.0 (20.0 to 82.0)</t>
  </si>
  <si>
    <t>37.0 (19.0 to 64.0)</t>
  </si>
  <si>
    <t>0.002</t>
  </si>
  <si>
    <t>AOA</t>
  </si>
  <si>
    <t>program size</t>
  </si>
  <si>
    <t>p-value</t>
  </si>
  <si>
    <t>rank: reputation</t>
  </si>
  <si>
    <t>rank: research</t>
  </si>
  <si>
    <t>Comparison</t>
  </si>
  <si>
    <t>1664 (50.4)</t>
  </si>
  <si>
    <t>526 (47.8)</t>
  </si>
  <si>
    <t>n, Control</t>
  </si>
  <si>
    <t>617 (16.8)</t>
  </si>
  <si>
    <t>233 (20.1)</t>
  </si>
  <si>
    <t>309 (12.1)</t>
  </si>
  <si>
    <t>176 (16.3)</t>
  </si>
  <si>
    <t>other</t>
  </si>
  <si>
    <t>primary care</t>
  </si>
  <si>
    <t>procedural</t>
  </si>
  <si>
    <t>surgical</t>
  </si>
  <si>
    <t>Specialty Group</t>
  </si>
  <si>
    <t>1234 (33.7)</t>
  </si>
  <si>
    <t>1092 (29.8)</t>
  </si>
  <si>
    <t>664 (18.1)</t>
  </si>
  <si>
    <t>676 (18.4)</t>
  </si>
  <si>
    <t>477 (41.2)</t>
  </si>
  <si>
    <t>283 (24.5)</t>
  </si>
  <si>
    <t>207 (17.9)</t>
  </si>
  <si>
    <t>190 (16.4)</t>
  </si>
  <si>
    <t>East North Central</t>
  </si>
  <si>
    <t>East South Central</t>
  </si>
  <si>
    <t>Middle Atlantic</t>
  </si>
  <si>
    <t>Mountain</t>
  </si>
  <si>
    <t>New England</t>
  </si>
  <si>
    <t>Pacific</t>
  </si>
  <si>
    <t>South Atlantic</t>
  </si>
  <si>
    <t>West North Central</t>
  </si>
  <si>
    <t>West South Central</t>
  </si>
  <si>
    <t>ERAS Region</t>
  </si>
  <si>
    <t>GHHS*</t>
  </si>
  <si>
    <t>90 (8.1)</t>
  </si>
  <si>
    <t>285 (8.7)</t>
  </si>
  <si>
    <t>36 (3.3)</t>
  </si>
  <si>
    <t>126 (3.8)</t>
  </si>
  <si>
    <t>97 (8.8)</t>
  </si>
  <si>
    <t>232 (7.1)</t>
  </si>
  <si>
    <t>50 (4.5)</t>
  </si>
  <si>
    <t>133 (4.1)</t>
  </si>
  <si>
    <t>34 (3.1)</t>
  </si>
  <si>
    <t>115 (3.5)</t>
  </si>
  <si>
    <t>101 (9.1)</t>
  </si>
  <si>
    <t>244 (7.4)</t>
  </si>
  <si>
    <t>119 (10.8)</t>
  </si>
  <si>
    <t>323 (9.8)</t>
  </si>
  <si>
    <t>31 (2.8)</t>
  </si>
  <si>
    <t>79 (2.4)</t>
  </si>
  <si>
    <t>548 (49.5)</t>
  </si>
  <si>
    <t>1746 (53.2)</t>
  </si>
  <si>
    <t>In-State Residency</t>
  </si>
  <si>
    <t>Primary Care</t>
  </si>
  <si>
    <t>Length of Time Volunteered</t>
  </si>
  <si>
    <t>Role: Health Advocate</t>
  </si>
  <si>
    <t>Role: Clinical Student</t>
  </si>
  <si>
    <t>Role: Manager in Training</t>
  </si>
  <si>
    <t>Role: Manager</t>
  </si>
  <si>
    <t>School: UTH</t>
  </si>
  <si>
    <t>Supplemental Table 1</t>
  </si>
  <si>
    <t>Supplemental Table 2</t>
  </si>
  <si>
    <t>Supplemental Table 3</t>
  </si>
  <si>
    <t>Supplemental Table 4</t>
  </si>
  <si>
    <t>Supplemental Table 5</t>
  </si>
  <si>
    <t>Match outcomes for HOMES volunteers relative to control students who did not volunteer at HOMES across specialties</t>
  </si>
  <si>
    <t>Geographic location of residency programs</t>
  </si>
  <si>
    <t>Honor society statistics</t>
  </si>
  <si>
    <t>Supplemental Table 2: Match outcomes for HOMES volunteers relative to control students who did not volunteer at HOMES across specialties</t>
  </si>
  <si>
    <t>Odds Ratio [95% CI]</t>
  </si>
  <si>
    <t>Total
(n = 1,157)</t>
  </si>
  <si>
    <t>BCM
(n = 577)</t>
  </si>
  <si>
    <t>UTH
(n = 580)</t>
  </si>
  <si>
    <t>group</t>
  </si>
  <si>
    <t>school</t>
  </si>
  <si>
    <t>Total</t>
  </si>
  <si>
    <t>BCM</t>
  </si>
  <si>
    <t>UTH</t>
  </si>
  <si>
    <t>Supplemental Table 3: Match outcomes for HOMES volunteers relative to control students who did not volunteer at HOMES across specialties, separated by affiliated medical school</t>
  </si>
  <si>
    <t>p.value</t>
  </si>
  <si>
    <t>Surgical</t>
  </si>
  <si>
    <t>Procedural</t>
  </si>
  <si>
    <t>Other</t>
  </si>
  <si>
    <t>Volunteer Frequency</t>
  </si>
  <si>
    <t>Multivariate Linear Regression Evaluating Volunteer Factors Associated with Residency Program Competitiveness</t>
  </si>
  <si>
    <t>β Coefficient [95% CI]</t>
  </si>
  <si>
    <t>Reputation Rankings</t>
  </si>
  <si>
    <t>Research Output Rankings</t>
  </si>
  <si>
    <t>Averaged Rankings</t>
  </si>
  <si>
    <t>p value</t>
  </si>
  <si>
    <t>Table 4</t>
  </si>
  <si>
    <t>Supplemental Table 6</t>
  </si>
  <si>
    <t>Supplemental Table 7</t>
  </si>
  <si>
    <t>Table 1: HOMES Clinic Volunteers</t>
  </si>
  <si>
    <t>HOMES Clinic Volunteers</t>
  </si>
  <si>
    <t>Residency Program Ranks</t>
  </si>
  <si>
    <t>Multivariate Logistic Regression Assessing Volunteer Predictors of Matching into Primary Care Specialties</t>
  </si>
  <si>
    <t>Supplemental Table 1: Specialty Group Statistics</t>
  </si>
  <si>
    <t>Specialty Group Statistics</t>
  </si>
  <si>
    <t>Match outcomes for HOMES volunteers relative to control students who did not volunteer at HOMES across specialties, separated by affiliated medical school</t>
  </si>
  <si>
    <t>Multivariate Logistic Regression Assessing Volunteer Predictors of Matching into Specialty Groups</t>
  </si>
  <si>
    <t>1.48 (0.11)</t>
  </si>
  <si>
    <t>3.64 (0.29)</t>
  </si>
  <si>
    <r>
      <t xml:space="preserve">Table 2: Residency Program Ranks
</t>
    </r>
    <r>
      <rPr>
        <sz val="11"/>
        <color theme="1"/>
        <rFont val="Aptos Narrow"/>
        <family val="2"/>
        <scheme val="minor"/>
      </rPr>
      <t>Lower numbers indicate higher ranked residency programs</t>
    </r>
  </si>
  <si>
    <t>Supplemental Figure 4: Geographic location of residency programs</t>
  </si>
  <si>
    <r>
      <t xml:space="preserve">Supplemental Table 5: Honor society statistics
</t>
    </r>
    <r>
      <rPr>
        <sz val="11"/>
        <color theme="1"/>
        <rFont val="Aptos Narrow"/>
        <family val="2"/>
        <scheme val="minor"/>
      </rPr>
      <t>* Schools started recording GHHS in 2017</t>
    </r>
  </si>
  <si>
    <t>-0.01 [-0.05, 0.03]</t>
  </si>
  <si>
    <t>0 [-0.04, 0.04]</t>
  </si>
  <si>
    <t>0.01 [-0.03, 0.05]</t>
  </si>
  <si>
    <t>-0.01 [-0.05, 0.02]</t>
  </si>
  <si>
    <t>n, HOMES
(n = 1151)</t>
  </si>
  <si>
    <t>n, Control
(n = 3627)</t>
  </si>
  <si>
    <t>0.97 [0.92, 1.03]</t>
  </si>
  <si>
    <t>1.01 [0.99, 1.03]</t>
  </si>
  <si>
    <t>0.74 [0.37, 1.43]</t>
  </si>
  <si>
    <t>1.06 [0.79, 1.42]</t>
  </si>
  <si>
    <t>0.86 [0.49, 1.5]</t>
  </si>
  <si>
    <t>1.58 [0.84, 3]</t>
  </si>
  <si>
    <t>0.88 [0.7, 1.12]</t>
  </si>
  <si>
    <t>1.08 [1.02, 1.15]</t>
  </si>
  <si>
    <t>0.99 [0.97, 1.01]</t>
  </si>
  <si>
    <t>0.48 [0.18, 1.09]</t>
  </si>
  <si>
    <t>0.87 [0.62, 1.22]</t>
  </si>
  <si>
    <t>1.15 [0.63, 2.05]</t>
  </si>
  <si>
    <t>0.37 [0.16, 0.8]</t>
  </si>
  <si>
    <t>0.82 [0.62, 1.07]</t>
  </si>
  <si>
    <t>0.99 [0.92, 1.07]</t>
  </si>
  <si>
    <t>1.13 [0.47, 2.4]</t>
  </si>
  <si>
    <t>1.07 [0.73, 1.55]</t>
  </si>
  <si>
    <t>0.84 [0.37, 1.73]</t>
  </si>
  <si>
    <t>0.93 [0.38, 2.18]</t>
  </si>
  <si>
    <t>1.12 [0.82, 1.51]</t>
  </si>
  <si>
    <t>0.94 [0.86, 1.01]</t>
  </si>
  <si>
    <t>2.65 [1.28, 5.25]</t>
  </si>
  <si>
    <t>1 [0.67, 1.49]</t>
  </si>
  <si>
    <t>1.23 [0.56, 2.53]</t>
  </si>
  <si>
    <t>1.69 [0.7, 3.97]</t>
  </si>
  <si>
    <t>1.45 [1.06, 2]</t>
  </si>
  <si>
    <t>0.02 [-0.02, 0.06]</t>
  </si>
  <si>
    <t>0.51 [-24.26, 25.27]</t>
  </si>
  <si>
    <t>-4.39 [-15.06, 6.28]</t>
  </si>
  <si>
    <t>-1.97 [-23.29, 19.35]</t>
  </si>
  <si>
    <t>-2.44 [-21.93, 17.04]</t>
  </si>
  <si>
    <t>16.5 [7.87, 25.12]</t>
  </si>
  <si>
    <t>-1.81 [-26.85, 23.23]</t>
  </si>
  <si>
    <t>-3.05 [-13.85, 7.74]</t>
  </si>
  <si>
    <t>-2.9 [-24.45, 18.66]</t>
  </si>
  <si>
    <t>-2.44 [-22.14, 17.26]</t>
  </si>
  <si>
    <t>14.75 [6.03, 23.47]</t>
  </si>
  <si>
    <t>0.02 [-0.02, 0.05]</t>
  </si>
  <si>
    <t>4.46 [-15.91, 24.84]</t>
  </si>
  <si>
    <t>-3.69 [-12.52, 5.15]</t>
  </si>
  <si>
    <t>7.29 [-10.27, 24.85]</t>
  </si>
  <si>
    <t>4.97 [-11.12, 21.06]</t>
  </si>
  <si>
    <t>16.37 [9.25, 23.49]</t>
  </si>
  <si>
    <r>
      <t xml:space="preserve">Supplemental Table 6: Multivariate Logistic Regression Assessing Volunteer Predictors of Matching into Specialty Groups
</t>
    </r>
    <r>
      <rPr>
        <sz val="11"/>
        <color theme="1"/>
        <rFont val="Aptos Narrow"/>
        <family val="2"/>
        <scheme val="minor"/>
      </rPr>
      <t>The reference level for volunteer role was preclinical volunteers and the reference for affiliate medical school was BCM.</t>
    </r>
  </si>
  <si>
    <r>
      <t xml:space="preserve">Supplemental Table 7: Multivariate Spearman Correlation Evaluating Volunteer Factors Associated with Residency Program Competitiveness
</t>
    </r>
    <r>
      <rPr>
        <sz val="11"/>
        <color theme="1"/>
        <rFont val="Aptos Narrow"/>
        <family val="2"/>
        <scheme val="minor"/>
      </rPr>
      <t>Negative β Coefficients indicate higher ranked programs (e.g. rank #1 compared to rank #27). The reference level for volunteer role was preclinical volunteers and the reference for affiliate medical school was BCM.</t>
    </r>
  </si>
  <si>
    <r>
      <t xml:space="preserve">Table 4: Multivariate Spearman Correlation Evaluating Volunteer Factors Associated with Residency Program Competitiveness.
</t>
    </r>
    <r>
      <rPr>
        <sz val="11"/>
        <color theme="1"/>
        <rFont val="Aptos Narrow"/>
        <family val="2"/>
        <scheme val="minor"/>
      </rPr>
      <t>Negative β Coefficients indicate higher ranked programs (e.g. rank #1 compared to rank #27)</t>
    </r>
    <r>
      <rPr>
        <b/>
        <sz val="11"/>
        <color theme="1"/>
        <rFont val="Aptos Narrow"/>
        <family val="2"/>
        <scheme val="minor"/>
      </rPr>
      <t xml:space="preserve">. </t>
    </r>
    <r>
      <rPr>
        <sz val="11"/>
        <color theme="1"/>
        <rFont val="Aptos Narrow"/>
        <family val="2"/>
        <scheme val="minor"/>
      </rPr>
      <t>The reference level for volunteer role was preclinical volunteers and the reference for affiliate medical school was BCM.</t>
    </r>
  </si>
  <si>
    <r>
      <t xml:space="preserve">Table 3. Multivariate Logistic Regression Assessing Volunteer Factors for Matching into Primary Care Specialties
</t>
    </r>
    <r>
      <rPr>
        <sz val="11"/>
        <color theme="1"/>
        <rFont val="Aptos Narrow"/>
        <family val="2"/>
        <scheme val="minor"/>
      </rPr>
      <t>The reference level for volunteer role was preclinical volunteers and the reference for affiliate medical school was BCM.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</si>
</sst>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0" fillId="0" borderId="1" xfId="0" applyBorder="1"/>
    <xf numFmtId="0" fontId="0" fillId="0" borderId="2" xfId="0" applyBorder="1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wrapText="1"/>
    </xf>
    <xf numFmtId="0" fontId="2" fillId="0" borderId="1" xfId="0" applyFont="1" applyBorder="1"/>
    <xf numFmtId="2" fontId="0" fillId="0" borderId="2" xfId="0" applyNumberFormat="1" applyBorder="1"/>
    <xf numFmtId="2" fontId="2" fillId="0" borderId="1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1" fontId="0" fillId="0" borderId="2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microsoft.com/office/2017/06/relationships/rdRichValueTypes" Target="richData/rdRichValueTyp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7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AF347-9909-4E93-8A95-296B7F4EE927}">
  <dimension ref="A1:B12"/>
  <sheetViews>
    <sheetView workbookViewId="0">
      <selection activeCell="A19" sqref="A19"/>
    </sheetView>
  </sheetViews>
  <sheetFormatPr defaultColWidth="8.85546875" defaultRowHeight="15" x14ac:dyDescent="0.25"/>
  <cols>
    <col min="1" max="1" width="21.42578125" customWidth="1"/>
    <col min="2" max="2" width="136.71093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20</v>
      </c>
      <c r="B2" t="s">
        <v>198</v>
      </c>
    </row>
    <row r="3" spans="1:2" x14ac:dyDescent="0.25">
      <c r="A3" s="2" t="s">
        <v>21</v>
      </c>
      <c r="B3" t="s">
        <v>199</v>
      </c>
    </row>
    <row r="4" spans="1:2" x14ac:dyDescent="0.25">
      <c r="A4" s="2" t="s">
        <v>22</v>
      </c>
      <c r="B4" t="s">
        <v>200</v>
      </c>
    </row>
    <row r="5" spans="1:2" x14ac:dyDescent="0.25">
      <c r="A5" s="2" t="s">
        <v>194</v>
      </c>
      <c r="B5" t="s">
        <v>188</v>
      </c>
    </row>
    <row r="6" spans="1:2" x14ac:dyDescent="0.25">
      <c r="A6" s="2" t="s">
        <v>164</v>
      </c>
      <c r="B6" t="s">
        <v>202</v>
      </c>
    </row>
    <row r="7" spans="1:2" x14ac:dyDescent="0.25">
      <c r="A7" s="2" t="s">
        <v>165</v>
      </c>
      <c r="B7" t="s">
        <v>169</v>
      </c>
    </row>
    <row r="8" spans="1:2" x14ac:dyDescent="0.25">
      <c r="A8" s="2" t="s">
        <v>166</v>
      </c>
      <c r="B8" t="s">
        <v>203</v>
      </c>
    </row>
    <row r="9" spans="1:2" x14ac:dyDescent="0.25">
      <c r="A9" s="2" t="s">
        <v>167</v>
      </c>
      <c r="B9" t="s">
        <v>170</v>
      </c>
    </row>
    <row r="10" spans="1:2" x14ac:dyDescent="0.25">
      <c r="A10" s="2" t="s">
        <v>168</v>
      </c>
      <c r="B10" t="s">
        <v>171</v>
      </c>
    </row>
    <row r="11" spans="1:2" x14ac:dyDescent="0.25">
      <c r="A11" s="2" t="s">
        <v>195</v>
      </c>
      <c r="B11" t="s">
        <v>204</v>
      </c>
    </row>
    <row r="12" spans="1:2" x14ac:dyDescent="0.25">
      <c r="A12" s="2" t="s">
        <v>196</v>
      </c>
      <c r="B12" t="s">
        <v>188</v>
      </c>
    </row>
  </sheetData>
  <hyperlinks>
    <hyperlink ref="A2" location="'Table 1'!A1" display="Table 1" xr:uid="{25C75744-3531-458F-A42A-1E56D8ACBE8D}"/>
    <hyperlink ref="A3" location="'Table 2'!A1" display="Table 2" xr:uid="{9BB00EFC-0666-487B-A019-812D81452E9C}"/>
    <hyperlink ref="A4" location="'Table 3'!A1" display="Table 3" xr:uid="{E55127F7-CBF3-46D5-9C68-5E333978D1C6}"/>
    <hyperlink ref="A6" location="'Sup Table 1'!A1" display="Supplemental Table 1" xr:uid="{1EB539A2-7479-4D9B-8B85-8E52001D166D}"/>
    <hyperlink ref="A7" location="'Sup Table 2'!A1" display="Supplemental Table 2" xr:uid="{F9688F22-D6AE-4D65-8ED8-BFF68C804231}"/>
    <hyperlink ref="A8" location="'Sup Table 3'!A1" display="Supplemental Table 3" xr:uid="{29F8C79D-7792-412C-96EB-B89B096E4661}"/>
    <hyperlink ref="A9" location="'Sup Table 4'!A1" display="Supplemental Table 4" xr:uid="{A5A2BDCA-9682-4042-A1ED-CF147C6F612E}"/>
    <hyperlink ref="A10" location="'Sup Table 5'!A1" display="Supplemental Table 5" xr:uid="{0F968615-4BA0-4576-9D46-96D84A4721D9}"/>
    <hyperlink ref="A11" location="'Sup Table 6'!A1" display="Supplemental Table 6" xr:uid="{B5E7042A-B3E8-4713-AE15-B602D745C7AE}"/>
    <hyperlink ref="A12" location="'Sup Table 7'!A1" display="Supplemental Table 7" xr:uid="{A29FBFBB-FDBB-4556-8F6D-44FA78164298}"/>
    <hyperlink ref="A5" location="'Table 4'!A1" display="Table 4" xr:uid="{57E4ED46-ED21-4CCA-BD1A-62A32CC14614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24172-D0E0-456F-8B83-7787E96F7CD4}">
  <dimension ref="A1:H20"/>
  <sheetViews>
    <sheetView workbookViewId="0">
      <selection activeCell="G8" sqref="G8"/>
    </sheetView>
  </sheetViews>
  <sheetFormatPr defaultRowHeight="15" x14ac:dyDescent="0.25"/>
  <cols>
    <col min="1" max="1" width="5.140625" customWidth="1"/>
    <col min="2" max="2" width="36.140625" customWidth="1"/>
    <col min="3" max="3" width="11.42578125" customWidth="1"/>
    <col min="4" max="4" width="11.140625" customWidth="1"/>
    <col min="5" max="5" width="11" customWidth="1"/>
  </cols>
  <sheetData>
    <row r="1" spans="1:8" s="1" customFormat="1" x14ac:dyDescent="0.25">
      <c r="A1" s="19" t="s">
        <v>197</v>
      </c>
      <c r="B1" s="19"/>
      <c r="C1" s="19"/>
      <c r="D1" s="19"/>
      <c r="E1" s="19"/>
    </row>
    <row r="2" spans="1:8" ht="30" x14ac:dyDescent="0.25">
      <c r="A2" s="3"/>
      <c r="B2" s="3"/>
      <c r="C2" s="4" t="s">
        <v>175</v>
      </c>
      <c r="D2" s="4" t="s">
        <v>176</v>
      </c>
      <c r="E2" s="4" t="s">
        <v>174</v>
      </c>
    </row>
    <row r="3" spans="1:8" x14ac:dyDescent="0.25">
      <c r="A3" s="5" t="s">
        <v>7</v>
      </c>
      <c r="B3" s="5"/>
      <c r="C3" s="6"/>
      <c r="D3" s="6"/>
      <c r="E3" s="6"/>
      <c r="H3" s="9"/>
    </row>
    <row r="4" spans="1:8" x14ac:dyDescent="0.25">
      <c r="B4" t="s">
        <v>4</v>
      </c>
      <c r="C4" t="s">
        <v>61</v>
      </c>
      <c r="D4" t="s">
        <v>66</v>
      </c>
      <c r="E4" t="s">
        <v>71</v>
      </c>
    </row>
    <row r="5" spans="1:8" x14ac:dyDescent="0.25">
      <c r="B5" t="s">
        <v>5</v>
      </c>
      <c r="C5" t="s">
        <v>62</v>
      </c>
      <c r="D5" t="s">
        <v>67</v>
      </c>
      <c r="E5" t="s">
        <v>72</v>
      </c>
      <c r="H5" s="9"/>
    </row>
    <row r="6" spans="1:8" x14ac:dyDescent="0.25">
      <c r="B6" t="s">
        <v>2</v>
      </c>
      <c r="C6" t="s">
        <v>63</v>
      </c>
      <c r="D6" t="s">
        <v>68</v>
      </c>
      <c r="E6" t="s">
        <v>73</v>
      </c>
      <c r="H6" s="9"/>
    </row>
    <row r="7" spans="1:8" x14ac:dyDescent="0.25">
      <c r="B7" t="s">
        <v>6</v>
      </c>
      <c r="C7" t="s">
        <v>64</v>
      </c>
      <c r="D7" t="s">
        <v>69</v>
      </c>
      <c r="E7" t="s">
        <v>74</v>
      </c>
      <c r="H7" s="9"/>
    </row>
    <row r="8" spans="1:8" x14ac:dyDescent="0.25">
      <c r="B8" t="s">
        <v>3</v>
      </c>
      <c r="C8" t="s">
        <v>65</v>
      </c>
      <c r="D8" t="s">
        <v>70</v>
      </c>
      <c r="E8" t="s">
        <v>75</v>
      </c>
    </row>
    <row r="9" spans="1:8" x14ac:dyDescent="0.25">
      <c r="A9" s="5" t="s">
        <v>8</v>
      </c>
      <c r="B9" s="5"/>
      <c r="C9" s="6"/>
      <c r="D9" s="6"/>
      <c r="E9" s="6"/>
      <c r="H9" s="10"/>
    </row>
    <row r="10" spans="1:8" x14ac:dyDescent="0.25">
      <c r="B10" t="s">
        <v>4</v>
      </c>
      <c r="C10" t="s">
        <v>76</v>
      </c>
      <c r="D10" t="s">
        <v>81</v>
      </c>
      <c r="E10" t="s">
        <v>86</v>
      </c>
    </row>
    <row r="11" spans="1:8" x14ac:dyDescent="0.25">
      <c r="B11" t="s">
        <v>5</v>
      </c>
      <c r="C11" t="s">
        <v>77</v>
      </c>
      <c r="D11" t="s">
        <v>82</v>
      </c>
      <c r="E11" t="s">
        <v>87</v>
      </c>
    </row>
    <row r="12" spans="1:8" x14ac:dyDescent="0.25">
      <c r="B12" t="s">
        <v>2</v>
      </c>
      <c r="C12" t="s">
        <v>78</v>
      </c>
      <c r="D12" t="s">
        <v>83</v>
      </c>
      <c r="E12" t="s">
        <v>88</v>
      </c>
      <c r="H12" s="10"/>
    </row>
    <row r="13" spans="1:8" x14ac:dyDescent="0.25">
      <c r="B13" t="s">
        <v>6</v>
      </c>
      <c r="C13" t="s">
        <v>79</v>
      </c>
      <c r="D13" t="s">
        <v>84</v>
      </c>
      <c r="E13" t="s">
        <v>89</v>
      </c>
      <c r="H13" s="10"/>
    </row>
    <row r="14" spans="1:8" x14ac:dyDescent="0.25">
      <c r="B14" t="s">
        <v>3</v>
      </c>
      <c r="C14" t="s">
        <v>80</v>
      </c>
      <c r="D14" t="s">
        <v>85</v>
      </c>
      <c r="E14" t="s">
        <v>90</v>
      </c>
      <c r="H14" s="10"/>
    </row>
    <row r="15" spans="1:8" x14ac:dyDescent="0.25">
      <c r="A15" s="5" t="s">
        <v>9</v>
      </c>
      <c r="B15" s="5"/>
      <c r="C15" s="6"/>
      <c r="D15" s="6"/>
      <c r="E15" s="6"/>
      <c r="H15" s="10"/>
    </row>
    <row r="16" spans="1:8" x14ac:dyDescent="0.25">
      <c r="B16" t="s">
        <v>4</v>
      </c>
      <c r="C16" t="s">
        <v>14</v>
      </c>
      <c r="D16" t="s">
        <v>15</v>
      </c>
      <c r="E16" t="s">
        <v>206</v>
      </c>
    </row>
    <row r="17" spans="1:5" x14ac:dyDescent="0.25">
      <c r="B17" t="s">
        <v>5</v>
      </c>
      <c r="C17" t="s">
        <v>16</v>
      </c>
      <c r="D17" t="s">
        <v>17</v>
      </c>
      <c r="E17" s="11" t="s">
        <v>23</v>
      </c>
    </row>
    <row r="18" spans="1:5" x14ac:dyDescent="0.25">
      <c r="B18" t="s">
        <v>2</v>
      </c>
      <c r="C18" t="s">
        <v>10</v>
      </c>
      <c r="D18" t="s">
        <v>11</v>
      </c>
      <c r="E18" t="s">
        <v>24</v>
      </c>
    </row>
    <row r="19" spans="1:5" x14ac:dyDescent="0.25">
      <c r="B19" t="s">
        <v>6</v>
      </c>
      <c r="C19" t="s">
        <v>18</v>
      </c>
      <c r="D19" t="s">
        <v>19</v>
      </c>
      <c r="E19" t="s">
        <v>25</v>
      </c>
    </row>
    <row r="20" spans="1:5" x14ac:dyDescent="0.25">
      <c r="A20" s="7"/>
      <c r="B20" s="7" t="s">
        <v>3</v>
      </c>
      <c r="C20" s="7" t="s">
        <v>12</v>
      </c>
      <c r="D20" s="7" t="s">
        <v>13</v>
      </c>
      <c r="E20" s="7" t="s">
        <v>205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09C18-29BA-4529-86A9-82D50DF576F4}">
  <dimension ref="A1:F5"/>
  <sheetViews>
    <sheetView workbookViewId="0">
      <selection activeCell="B7" sqref="B7"/>
    </sheetView>
  </sheetViews>
  <sheetFormatPr defaultRowHeight="15" x14ac:dyDescent="0.25"/>
  <cols>
    <col min="1" max="1" width="16.85546875" customWidth="1"/>
    <col min="2" max="2" width="14.28515625" customWidth="1"/>
    <col min="3" max="3" width="19" customWidth="1"/>
    <col min="4" max="4" width="20.85546875" customWidth="1"/>
  </cols>
  <sheetData>
    <row r="1" spans="1:6" ht="31.5" customHeight="1" x14ac:dyDescent="0.25">
      <c r="A1" s="20" t="s">
        <v>207</v>
      </c>
      <c r="B1" s="19"/>
      <c r="C1" s="19"/>
      <c r="D1" s="19"/>
      <c r="E1" s="19"/>
      <c r="F1" s="1"/>
    </row>
    <row r="2" spans="1:6" ht="30" x14ac:dyDescent="0.25">
      <c r="A2" s="3"/>
      <c r="B2" s="3"/>
      <c r="C2" s="4" t="s">
        <v>56</v>
      </c>
      <c r="D2" s="4" t="s">
        <v>55</v>
      </c>
      <c r="E2" s="3" t="s">
        <v>103</v>
      </c>
    </row>
    <row r="3" spans="1:6" x14ac:dyDescent="0.25">
      <c r="A3" t="s">
        <v>104</v>
      </c>
      <c r="B3" t="s">
        <v>91</v>
      </c>
      <c r="C3" t="s">
        <v>95</v>
      </c>
      <c r="D3" t="s">
        <v>96</v>
      </c>
      <c r="E3" t="s">
        <v>97</v>
      </c>
    </row>
    <row r="4" spans="1:6" x14ac:dyDescent="0.25">
      <c r="A4" t="s">
        <v>105</v>
      </c>
      <c r="B4" t="s">
        <v>91</v>
      </c>
      <c r="C4" t="s">
        <v>98</v>
      </c>
      <c r="D4" t="s">
        <v>99</v>
      </c>
      <c r="E4" t="s">
        <v>100</v>
      </c>
    </row>
    <row r="5" spans="1:6" x14ac:dyDescent="0.25">
      <c r="A5" s="7" t="s">
        <v>102</v>
      </c>
      <c r="B5" s="7" t="s">
        <v>91</v>
      </c>
      <c r="C5" s="7" t="s">
        <v>92</v>
      </c>
      <c r="D5" s="7" t="s">
        <v>93</v>
      </c>
      <c r="E5" s="7" t="s">
        <v>94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980EA-653A-4CB7-A81E-1B5DF66EEDFC}">
  <dimension ref="A1:C9"/>
  <sheetViews>
    <sheetView workbookViewId="0">
      <selection activeCell="R9" sqref="R9"/>
    </sheetView>
  </sheetViews>
  <sheetFormatPr defaultRowHeight="15" x14ac:dyDescent="0.25"/>
  <cols>
    <col min="1" max="1" width="26.7109375" customWidth="1"/>
    <col min="2" max="2" width="21.5703125" customWidth="1"/>
    <col min="3" max="3" width="11.42578125" customWidth="1"/>
    <col min="4" max="4" width="11.7109375" customWidth="1"/>
  </cols>
  <sheetData>
    <row r="1" spans="1:3" ht="65.25" customHeight="1" x14ac:dyDescent="0.25">
      <c r="A1" s="20" t="s">
        <v>262</v>
      </c>
      <c r="B1" s="20"/>
      <c r="C1" s="20"/>
    </row>
    <row r="2" spans="1:3" x14ac:dyDescent="0.25">
      <c r="A2" s="16"/>
      <c r="B2" s="16" t="s">
        <v>173</v>
      </c>
      <c r="C2" s="16" t="s">
        <v>183</v>
      </c>
    </row>
    <row r="3" spans="1:3" x14ac:dyDescent="0.25">
      <c r="A3" t="s">
        <v>187</v>
      </c>
      <c r="B3" t="s">
        <v>216</v>
      </c>
      <c r="C3" s="8">
        <v>0.35111667713198991</v>
      </c>
    </row>
    <row r="4" spans="1:3" x14ac:dyDescent="0.25">
      <c r="A4" t="s">
        <v>158</v>
      </c>
      <c r="B4" t="s">
        <v>217</v>
      </c>
      <c r="C4" s="8">
        <v>0.2258035977928288</v>
      </c>
    </row>
    <row r="5" spans="1:3" x14ac:dyDescent="0.25">
      <c r="A5" t="s">
        <v>159</v>
      </c>
      <c r="B5" t="s">
        <v>218</v>
      </c>
      <c r="C5" s="8">
        <v>0.38768892003358529</v>
      </c>
    </row>
    <row r="6" spans="1:3" x14ac:dyDescent="0.25">
      <c r="A6" t="s">
        <v>160</v>
      </c>
      <c r="B6" t="s">
        <v>219</v>
      </c>
      <c r="C6" s="8">
        <v>0.70173760188592016</v>
      </c>
    </row>
    <row r="7" spans="1:3" x14ac:dyDescent="0.25">
      <c r="A7" t="s">
        <v>161</v>
      </c>
      <c r="B7" t="s">
        <v>220</v>
      </c>
      <c r="C7" s="8">
        <v>0.603861382277042</v>
      </c>
    </row>
    <row r="8" spans="1:3" x14ac:dyDescent="0.25">
      <c r="A8" t="s">
        <v>162</v>
      </c>
      <c r="B8" t="s">
        <v>221</v>
      </c>
      <c r="C8" s="8">
        <v>0.1559888389444184</v>
      </c>
    </row>
    <row r="9" spans="1:3" x14ac:dyDescent="0.25">
      <c r="A9" s="7" t="s">
        <v>163</v>
      </c>
      <c r="B9" s="7" t="s">
        <v>222</v>
      </c>
      <c r="C9" s="13">
        <v>0.30470119417962432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DA869-333B-4FBF-893E-9FB89E59B4C1}">
  <dimension ref="A1:C9"/>
  <sheetViews>
    <sheetView tabSelected="1" workbookViewId="0">
      <selection activeCell="C9" sqref="A1:C9"/>
    </sheetView>
  </sheetViews>
  <sheetFormatPr defaultRowHeight="15" x14ac:dyDescent="0.25"/>
  <cols>
    <col min="1" max="1" width="24" customWidth="1"/>
    <col min="2" max="2" width="21.28515625" customWidth="1"/>
    <col min="3" max="3" width="13" customWidth="1"/>
    <col min="4" max="4" width="13.28515625" customWidth="1"/>
  </cols>
  <sheetData>
    <row r="1" spans="1:3" ht="99" customHeight="1" x14ac:dyDescent="0.25">
      <c r="A1" s="20" t="s">
        <v>261</v>
      </c>
      <c r="B1" s="20"/>
      <c r="C1" s="20"/>
    </row>
    <row r="2" spans="1:3" s="1" customFormat="1" x14ac:dyDescent="0.25">
      <c r="A2" s="16"/>
      <c r="B2" s="17" t="s">
        <v>189</v>
      </c>
      <c r="C2" s="16" t="s">
        <v>193</v>
      </c>
    </row>
    <row r="3" spans="1:3" x14ac:dyDescent="0.25">
      <c r="A3" t="s">
        <v>187</v>
      </c>
      <c r="B3" t="s">
        <v>210</v>
      </c>
      <c r="C3" s="8">
        <v>0.89990321444016252</v>
      </c>
    </row>
    <row r="4" spans="1:3" x14ac:dyDescent="0.25">
      <c r="A4" t="s">
        <v>158</v>
      </c>
      <c r="B4" t="s">
        <v>242</v>
      </c>
      <c r="C4" s="8">
        <v>0.70341933519482058</v>
      </c>
    </row>
    <row r="5" spans="1:3" x14ac:dyDescent="0.25">
      <c r="A5" t="s">
        <v>159</v>
      </c>
      <c r="B5" t="s">
        <v>243</v>
      </c>
      <c r="C5" s="8">
        <v>0.96784341476376246</v>
      </c>
    </row>
    <row r="6" spans="1:3" x14ac:dyDescent="0.25">
      <c r="A6" t="s">
        <v>160</v>
      </c>
      <c r="B6" t="s">
        <v>244</v>
      </c>
      <c r="C6" s="8">
        <v>0.839814767585922</v>
      </c>
    </row>
    <row r="7" spans="1:3" x14ac:dyDescent="0.25">
      <c r="A7" t="s">
        <v>161</v>
      </c>
      <c r="B7" t="s">
        <v>245</v>
      </c>
      <c r="C7" s="8">
        <v>0.96784341476376246</v>
      </c>
    </row>
    <row r="8" spans="1:3" x14ac:dyDescent="0.25">
      <c r="A8" t="s">
        <v>162</v>
      </c>
      <c r="B8" t="s">
        <v>246</v>
      </c>
      <c r="C8" s="8">
        <v>0.96784341476376246</v>
      </c>
    </row>
    <row r="9" spans="1:3" x14ac:dyDescent="0.25">
      <c r="A9" s="7" t="s">
        <v>163</v>
      </c>
      <c r="B9" s="7" t="s">
        <v>247</v>
      </c>
      <c r="C9" s="23">
        <v>7.3296991884014328E-4</v>
      </c>
    </row>
  </sheetData>
  <mergeCells count="1">
    <mergeCell ref="A1:C1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27FFB-FB7B-4CF4-8DD3-B2EC21678372}">
  <dimension ref="A1:H6"/>
  <sheetViews>
    <sheetView workbookViewId="0">
      <selection activeCell="D17" sqref="D17"/>
    </sheetView>
  </sheetViews>
  <sheetFormatPr defaultRowHeight="15" x14ac:dyDescent="0.25"/>
  <cols>
    <col min="1" max="1" width="18.42578125" customWidth="1"/>
    <col min="2" max="2" width="13.42578125" customWidth="1"/>
    <col min="3" max="3" width="13.7109375" customWidth="1"/>
    <col min="4" max="4" width="12.42578125" customWidth="1"/>
    <col min="5" max="5" width="11.140625" customWidth="1"/>
    <col min="6" max="6" width="11.7109375" customWidth="1"/>
  </cols>
  <sheetData>
    <row r="1" spans="1:8" x14ac:dyDescent="0.25">
      <c r="A1" s="19" t="s">
        <v>201</v>
      </c>
      <c r="B1" s="19"/>
      <c r="C1" s="19"/>
      <c r="D1" s="19"/>
      <c r="E1" s="19"/>
      <c r="F1" s="19"/>
      <c r="G1" s="19"/>
      <c r="H1" s="19"/>
    </row>
    <row r="2" spans="1:8" s="1" customFormat="1" ht="30" x14ac:dyDescent="0.25">
      <c r="A2" s="3" t="s">
        <v>118</v>
      </c>
      <c r="B2" s="4" t="s">
        <v>55</v>
      </c>
      <c r="C2" s="4" t="s">
        <v>56</v>
      </c>
      <c r="D2" s="3" t="s">
        <v>52</v>
      </c>
      <c r="E2" s="3" t="s">
        <v>27</v>
      </c>
      <c r="F2" s="3" t="s">
        <v>28</v>
      </c>
      <c r="G2" s="3" t="s">
        <v>26</v>
      </c>
      <c r="H2" s="3" t="s">
        <v>29</v>
      </c>
    </row>
    <row r="3" spans="1:8" x14ac:dyDescent="0.25">
      <c r="A3" t="s">
        <v>115</v>
      </c>
      <c r="B3" t="s">
        <v>123</v>
      </c>
      <c r="C3" t="s">
        <v>119</v>
      </c>
      <c r="D3" s="8">
        <v>1.3823326128722671</v>
      </c>
      <c r="E3" s="8">
        <v>1.2039886751466251</v>
      </c>
      <c r="F3" s="8">
        <v>1.586670656869636</v>
      </c>
      <c r="G3">
        <v>3.2499999999999998E-6</v>
      </c>
      <c r="H3">
        <v>1.2999999999999999E-5</v>
      </c>
    </row>
    <row r="4" spans="1:8" x14ac:dyDescent="0.25">
      <c r="A4" t="s">
        <v>117</v>
      </c>
      <c r="B4" t="s">
        <v>124</v>
      </c>
      <c r="C4" t="s">
        <v>120</v>
      </c>
      <c r="D4" s="8">
        <v>0.76328165195426767</v>
      </c>
      <c r="E4" s="8">
        <v>0.65337984609251165</v>
      </c>
      <c r="F4" s="8">
        <v>0.89006117725437062</v>
      </c>
      <c r="G4">
        <v>4.44E-4</v>
      </c>
      <c r="H4">
        <v>8.8800000000000001E-4</v>
      </c>
    </row>
    <row r="5" spans="1:8" x14ac:dyDescent="0.25">
      <c r="A5" t="s">
        <v>116</v>
      </c>
      <c r="B5" t="s">
        <v>125</v>
      </c>
      <c r="C5" t="s">
        <v>121</v>
      </c>
      <c r="D5" s="8">
        <v>0.98512329739340476</v>
      </c>
      <c r="E5" s="8">
        <v>0.82496974967465098</v>
      </c>
      <c r="F5" s="8">
        <v>1.173220504343137</v>
      </c>
      <c r="G5">
        <v>0.89500000000000002</v>
      </c>
      <c r="H5">
        <v>0.89500000000000002</v>
      </c>
    </row>
    <row r="6" spans="1:8" x14ac:dyDescent="0.25">
      <c r="A6" s="7" t="s">
        <v>114</v>
      </c>
      <c r="B6" s="7" t="s">
        <v>126</v>
      </c>
      <c r="C6" s="7" t="s">
        <v>122</v>
      </c>
      <c r="D6" s="13">
        <v>0.86907490264557008</v>
      </c>
      <c r="E6" s="13">
        <v>0.72436831574212002</v>
      </c>
      <c r="F6" s="13">
        <v>1.039457927310887</v>
      </c>
      <c r="G6" s="7">
        <v>0.124</v>
      </c>
      <c r="H6" s="7">
        <v>0.16500000000000001</v>
      </c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4E43B-C53D-4A38-8B99-288A50F17F0F}">
  <dimension ref="A1:I29"/>
  <sheetViews>
    <sheetView workbookViewId="0">
      <selection activeCell="L11" sqref="L11"/>
    </sheetView>
  </sheetViews>
  <sheetFormatPr defaultRowHeight="15" x14ac:dyDescent="0.25"/>
  <cols>
    <col min="2" max="2" width="34.42578125" bestFit="1" customWidth="1"/>
    <col min="3" max="3" width="13" customWidth="1"/>
    <col min="4" max="4" width="12.85546875" customWidth="1"/>
    <col min="5" max="5" width="12" bestFit="1" customWidth="1"/>
    <col min="6" max="6" width="9.85546875" customWidth="1"/>
  </cols>
  <sheetData>
    <row r="1" spans="1:9" s="1" customFormat="1" ht="34.9" customHeight="1" x14ac:dyDescent="0.25">
      <c r="A1" s="21" t="s">
        <v>172</v>
      </c>
      <c r="B1" s="21"/>
      <c r="C1" s="21"/>
      <c r="D1" s="21"/>
      <c r="E1" s="21"/>
      <c r="F1" s="21"/>
      <c r="G1" s="21"/>
      <c r="H1" s="21"/>
      <c r="I1" s="21"/>
    </row>
    <row r="2" spans="1:9" ht="30" x14ac:dyDescent="0.25">
      <c r="A2" s="3"/>
      <c r="B2" s="3"/>
      <c r="C2" s="4" t="s">
        <v>214</v>
      </c>
      <c r="D2" s="4" t="s">
        <v>215</v>
      </c>
      <c r="E2" s="3" t="s">
        <v>52</v>
      </c>
      <c r="F2" s="3" t="s">
        <v>27</v>
      </c>
      <c r="G2" s="3" t="s">
        <v>28</v>
      </c>
      <c r="H2" s="3" t="s">
        <v>26</v>
      </c>
      <c r="I2" s="3" t="s">
        <v>29</v>
      </c>
    </row>
    <row r="3" spans="1:9" x14ac:dyDescent="0.25">
      <c r="A3" s="12" t="s">
        <v>59</v>
      </c>
      <c r="B3" s="6"/>
      <c r="C3" s="6"/>
      <c r="D3" s="6"/>
      <c r="E3" s="6"/>
      <c r="F3" s="6"/>
      <c r="G3" s="6"/>
      <c r="H3" s="6"/>
      <c r="I3" s="6"/>
    </row>
    <row r="4" spans="1:9" x14ac:dyDescent="0.25">
      <c r="B4" t="s">
        <v>34</v>
      </c>
      <c r="C4">
        <v>71</v>
      </c>
      <c r="D4">
        <v>179</v>
      </c>
      <c r="E4" s="8">
        <v>1.2662725286217389</v>
      </c>
      <c r="F4" s="8">
        <v>0.93983844615656031</v>
      </c>
      <c r="G4" s="8">
        <v>1.6912923217564531</v>
      </c>
      <c r="H4">
        <v>0.11</v>
      </c>
      <c r="I4">
        <v>0.316</v>
      </c>
    </row>
    <row r="5" spans="1:9" x14ac:dyDescent="0.25">
      <c r="B5" t="s">
        <v>35</v>
      </c>
      <c r="C5">
        <v>257</v>
      </c>
      <c r="D5">
        <v>625</v>
      </c>
      <c r="E5" s="8">
        <v>1.3806873417144041</v>
      </c>
      <c r="F5" s="8">
        <v>1.1676231050254291</v>
      </c>
      <c r="G5" s="8">
        <v>1.629851997908571</v>
      </c>
      <c r="H5">
        <v>1.46E-4</v>
      </c>
      <c r="I5">
        <v>1.6800000000000001E-3</v>
      </c>
    </row>
    <row r="6" spans="1:9" x14ac:dyDescent="0.25">
      <c r="B6" t="s">
        <v>36</v>
      </c>
      <c r="C6">
        <v>38</v>
      </c>
      <c r="D6">
        <v>54</v>
      </c>
      <c r="E6" s="8">
        <v>2.2586256408931922</v>
      </c>
      <c r="F6" s="8">
        <v>1.442716976173847</v>
      </c>
      <c r="G6" s="8">
        <v>3.5049869164823209</v>
      </c>
      <c r="H6">
        <v>2.8800000000000001E-4</v>
      </c>
      <c r="I6">
        <v>2.2100000000000002E-3</v>
      </c>
    </row>
    <row r="7" spans="1:9" x14ac:dyDescent="0.25">
      <c r="B7" t="s">
        <v>44</v>
      </c>
      <c r="C7">
        <v>111</v>
      </c>
      <c r="D7">
        <v>376</v>
      </c>
      <c r="E7" s="8">
        <v>0.92283996372189347</v>
      </c>
      <c r="F7" s="8">
        <v>0.73146179155655755</v>
      </c>
      <c r="G7" s="8">
        <v>1.1573560519532871</v>
      </c>
      <c r="H7">
        <v>0.503</v>
      </c>
      <c r="I7">
        <v>0.79600000000000004</v>
      </c>
    </row>
    <row r="8" spans="1:9" x14ac:dyDescent="0.25">
      <c r="A8" s="12" t="s">
        <v>57</v>
      </c>
      <c r="B8" s="6"/>
      <c r="C8" s="6"/>
      <c r="D8" s="6"/>
      <c r="E8" s="6"/>
      <c r="F8" s="6"/>
      <c r="G8" s="6"/>
      <c r="H8" s="6"/>
      <c r="I8" s="6"/>
    </row>
    <row r="9" spans="1:9" x14ac:dyDescent="0.25">
      <c r="B9" t="s">
        <v>37</v>
      </c>
      <c r="C9">
        <v>10</v>
      </c>
      <c r="D9">
        <v>45</v>
      </c>
      <c r="E9" s="8">
        <v>0.69769430857029546</v>
      </c>
      <c r="F9" s="8">
        <v>0.31246575549337618</v>
      </c>
      <c r="G9" s="8">
        <v>1.409987885701963</v>
      </c>
      <c r="H9">
        <v>0.34499999999999997</v>
      </c>
      <c r="I9">
        <v>0.79600000000000004</v>
      </c>
    </row>
    <row r="10" spans="1:9" x14ac:dyDescent="0.25">
      <c r="B10" t="s">
        <v>39</v>
      </c>
      <c r="C10">
        <v>61</v>
      </c>
      <c r="D10">
        <v>184</v>
      </c>
      <c r="E10" s="8">
        <v>1.0471761761755161</v>
      </c>
      <c r="F10" s="8">
        <v>0.76437767036414872</v>
      </c>
      <c r="G10" s="8">
        <v>1.4183439227571599</v>
      </c>
      <c r="H10">
        <v>0.75900000000000001</v>
      </c>
      <c r="I10">
        <v>0.88300000000000001</v>
      </c>
    </row>
    <row r="11" spans="1:9" x14ac:dyDescent="0.25">
      <c r="B11" t="s">
        <v>40</v>
      </c>
      <c r="C11">
        <v>62</v>
      </c>
      <c r="D11">
        <v>128</v>
      </c>
      <c r="E11" s="8">
        <v>1.5561565157320381</v>
      </c>
      <c r="F11" s="8">
        <v>1.121196339600627</v>
      </c>
      <c r="G11" s="8">
        <v>2.1410149001568448</v>
      </c>
      <c r="H11">
        <v>7.0699999999999999E-3</v>
      </c>
      <c r="I11">
        <v>2.7099999999999999E-2</v>
      </c>
    </row>
    <row r="12" spans="1:9" x14ac:dyDescent="0.25">
      <c r="B12" t="s">
        <v>41</v>
      </c>
      <c r="C12">
        <v>35</v>
      </c>
      <c r="D12">
        <v>182</v>
      </c>
      <c r="E12" s="8">
        <v>0.59366990852732116</v>
      </c>
      <c r="F12" s="8">
        <v>0.39854821268295543</v>
      </c>
      <c r="G12" s="8">
        <v>0.86232332099719988</v>
      </c>
      <c r="H12">
        <v>4.3600000000000002E-3</v>
      </c>
      <c r="I12">
        <v>2.01E-2</v>
      </c>
    </row>
    <row r="13" spans="1:9" x14ac:dyDescent="0.25">
      <c r="B13" t="s">
        <v>42</v>
      </c>
      <c r="C13">
        <v>23</v>
      </c>
      <c r="D13">
        <v>69</v>
      </c>
      <c r="E13" s="8">
        <v>1.0514117063722499</v>
      </c>
      <c r="F13" s="8">
        <v>0.62271238385154948</v>
      </c>
      <c r="G13" s="8">
        <v>1.7163867721583139</v>
      </c>
      <c r="H13">
        <v>0.80600000000000005</v>
      </c>
      <c r="I13">
        <v>0.88300000000000001</v>
      </c>
    </row>
    <row r="14" spans="1:9" x14ac:dyDescent="0.25">
      <c r="B14" t="s">
        <v>46</v>
      </c>
      <c r="C14">
        <v>13</v>
      </c>
      <c r="D14">
        <v>40</v>
      </c>
      <c r="E14" s="8">
        <v>1.024402818848352</v>
      </c>
      <c r="F14" s="8">
        <v>0.50088031994032067</v>
      </c>
      <c r="G14" s="8">
        <v>1.9635115278089279</v>
      </c>
      <c r="H14">
        <v>1</v>
      </c>
      <c r="I14">
        <v>1</v>
      </c>
    </row>
    <row r="15" spans="1:9" x14ac:dyDescent="0.25">
      <c r="B15" t="s">
        <v>54</v>
      </c>
      <c r="C15">
        <v>48</v>
      </c>
      <c r="D15">
        <v>341</v>
      </c>
      <c r="E15" s="8">
        <v>0.41941407871025771</v>
      </c>
      <c r="F15" s="8">
        <v>0.30099934144973067</v>
      </c>
      <c r="G15" s="8">
        <v>0.57352622125992481</v>
      </c>
      <c r="H15">
        <v>2.1499999999999998E-9</v>
      </c>
      <c r="I15">
        <v>4.9399999999999999E-8</v>
      </c>
    </row>
    <row r="16" spans="1:9" x14ac:dyDescent="0.25">
      <c r="B16" t="s">
        <v>51</v>
      </c>
      <c r="C16">
        <v>26</v>
      </c>
      <c r="D16">
        <v>75</v>
      </c>
      <c r="E16" s="8">
        <v>1.0945331279049459</v>
      </c>
      <c r="F16" s="8">
        <v>0.66882018827302081</v>
      </c>
      <c r="G16" s="8">
        <v>1.7402812547713911</v>
      </c>
      <c r="H16">
        <v>0.72399999999999998</v>
      </c>
      <c r="I16">
        <v>0.88300000000000001</v>
      </c>
    </row>
    <row r="17" spans="1:9" x14ac:dyDescent="0.25">
      <c r="A17" s="12" t="s">
        <v>58</v>
      </c>
      <c r="B17" s="6"/>
      <c r="C17" s="6"/>
      <c r="D17" s="6"/>
      <c r="E17" s="6"/>
      <c r="F17" s="6"/>
      <c r="G17" s="6"/>
      <c r="H17" s="6"/>
      <c r="I17" s="6"/>
    </row>
    <row r="18" spans="1:9" x14ac:dyDescent="0.25">
      <c r="B18" t="s">
        <v>30</v>
      </c>
      <c r="C18">
        <v>81</v>
      </c>
      <c r="D18">
        <v>278</v>
      </c>
      <c r="E18" s="8">
        <v>0.91196948132055744</v>
      </c>
      <c r="F18" s="8">
        <v>0.6962789551100933</v>
      </c>
      <c r="G18" s="8">
        <v>1.1841084501211221</v>
      </c>
      <c r="H18">
        <v>0.52100000000000002</v>
      </c>
      <c r="I18">
        <v>0.79600000000000004</v>
      </c>
    </row>
    <row r="19" spans="1:9" x14ac:dyDescent="0.25">
      <c r="B19" t="s">
        <v>32</v>
      </c>
      <c r="C19">
        <v>44</v>
      </c>
      <c r="D19">
        <v>122</v>
      </c>
      <c r="E19" s="8">
        <v>1.141857988697859</v>
      </c>
      <c r="F19" s="8">
        <v>0.78456754856387712</v>
      </c>
      <c r="G19" s="8">
        <v>1.6360793160580049</v>
      </c>
      <c r="H19">
        <v>0.46</v>
      </c>
      <c r="I19">
        <v>0.79600000000000004</v>
      </c>
    </row>
    <row r="20" spans="1:9" x14ac:dyDescent="0.25">
      <c r="B20" t="s">
        <v>33</v>
      </c>
      <c r="C20">
        <v>64</v>
      </c>
      <c r="D20">
        <v>215</v>
      </c>
      <c r="E20" s="8">
        <v>0.93438798003092371</v>
      </c>
      <c r="F20" s="8">
        <v>0.68960953277400239</v>
      </c>
      <c r="G20" s="8">
        <v>1.251870656733181</v>
      </c>
      <c r="H20">
        <v>0.71799999999999997</v>
      </c>
      <c r="I20">
        <v>0.88300000000000001</v>
      </c>
    </row>
    <row r="21" spans="1:9" x14ac:dyDescent="0.25">
      <c r="B21" t="s">
        <v>48</v>
      </c>
      <c r="C21">
        <v>9</v>
      </c>
      <c r="D21">
        <v>30</v>
      </c>
      <c r="E21" s="8">
        <v>0.94495208871168968</v>
      </c>
      <c r="F21" s="8">
        <v>0.39339360145215879</v>
      </c>
      <c r="G21" s="8">
        <v>2.049126547332742</v>
      </c>
      <c r="H21">
        <v>1</v>
      </c>
      <c r="I21">
        <v>1</v>
      </c>
    </row>
    <row r="22" spans="1:9" x14ac:dyDescent="0.25">
      <c r="B22" t="s">
        <v>50</v>
      </c>
      <c r="C22">
        <v>9</v>
      </c>
      <c r="D22">
        <v>19</v>
      </c>
      <c r="E22" s="8">
        <v>1.496403914920418</v>
      </c>
      <c r="F22" s="8">
        <v>0.59450685876736575</v>
      </c>
      <c r="G22" s="8">
        <v>3.48250598250391</v>
      </c>
      <c r="H22">
        <v>0.374</v>
      </c>
      <c r="I22">
        <v>0.79600000000000004</v>
      </c>
    </row>
    <row r="23" spans="1:9" x14ac:dyDescent="0.25">
      <c r="A23" s="12" t="s">
        <v>60</v>
      </c>
      <c r="B23" s="6"/>
      <c r="C23" s="6"/>
      <c r="D23" s="6"/>
      <c r="E23" s="6"/>
      <c r="F23" s="6"/>
      <c r="G23" s="6"/>
      <c r="H23" s="6"/>
      <c r="I23" s="6"/>
    </row>
    <row r="24" spans="1:9" x14ac:dyDescent="0.25">
      <c r="B24" t="s">
        <v>31</v>
      </c>
      <c r="C24">
        <v>13</v>
      </c>
      <c r="D24">
        <v>56</v>
      </c>
      <c r="E24" s="8">
        <v>0.72851031970620006</v>
      </c>
      <c r="F24" s="8">
        <v>0.36412336486045122</v>
      </c>
      <c r="G24" s="8">
        <v>1.354926924559158</v>
      </c>
      <c r="H24">
        <v>0.39400000000000002</v>
      </c>
      <c r="I24">
        <v>0.79600000000000004</v>
      </c>
    </row>
    <row r="25" spans="1:9" x14ac:dyDescent="0.25">
      <c r="B25" t="s">
        <v>38</v>
      </c>
      <c r="C25">
        <v>23</v>
      </c>
      <c r="D25">
        <v>86</v>
      </c>
      <c r="E25" s="8">
        <v>0.83958186420136716</v>
      </c>
      <c r="F25" s="8">
        <v>0.50307743177304676</v>
      </c>
      <c r="G25" s="8">
        <v>1.3504883317053289</v>
      </c>
      <c r="H25">
        <v>0.499</v>
      </c>
      <c r="I25">
        <v>0.79600000000000004</v>
      </c>
    </row>
    <row r="26" spans="1:9" x14ac:dyDescent="0.25">
      <c r="B26" t="s">
        <v>43</v>
      </c>
      <c r="C26">
        <v>8</v>
      </c>
      <c r="D26">
        <v>69</v>
      </c>
      <c r="E26" s="8">
        <v>0.36095154923685829</v>
      </c>
      <c r="F26" s="8">
        <v>0.14943919515415169</v>
      </c>
      <c r="G26" s="8">
        <v>0.75478933392297176</v>
      </c>
      <c r="H26">
        <v>2.98E-3</v>
      </c>
      <c r="I26">
        <v>1.7100000000000001E-2</v>
      </c>
    </row>
    <row r="27" spans="1:9" x14ac:dyDescent="0.25">
      <c r="B27" t="s">
        <v>45</v>
      </c>
      <c r="C27">
        <v>25</v>
      </c>
      <c r="D27">
        <v>49</v>
      </c>
      <c r="E27" s="8">
        <v>1.6210508492893569</v>
      </c>
      <c r="F27" s="8">
        <v>0.95471683114831452</v>
      </c>
      <c r="G27" s="8">
        <v>2.6901075633639748</v>
      </c>
      <c r="H27">
        <v>5.5100000000000003E-2</v>
      </c>
      <c r="I27">
        <v>0.18099999999999999</v>
      </c>
    </row>
    <row r="28" spans="1:9" x14ac:dyDescent="0.25">
      <c r="B28" t="s">
        <v>47</v>
      </c>
      <c r="C28">
        <v>76</v>
      </c>
      <c r="D28">
        <v>250</v>
      </c>
      <c r="E28" s="8">
        <v>0.95501522432694763</v>
      </c>
      <c r="F28" s="8">
        <v>0.72207640117490579</v>
      </c>
      <c r="G28" s="8">
        <v>1.2515071979639241</v>
      </c>
      <c r="H28">
        <v>0.78800000000000003</v>
      </c>
      <c r="I28">
        <v>0.88300000000000001</v>
      </c>
    </row>
    <row r="29" spans="1:9" x14ac:dyDescent="0.25">
      <c r="A29" s="7"/>
      <c r="B29" s="7" t="s">
        <v>49</v>
      </c>
      <c r="C29" s="7">
        <v>44</v>
      </c>
      <c r="D29" s="7">
        <v>155</v>
      </c>
      <c r="E29" s="13">
        <v>0.89035666035889405</v>
      </c>
      <c r="F29" s="13">
        <v>0.61768660909199991</v>
      </c>
      <c r="G29" s="13">
        <v>1.2612261736119881</v>
      </c>
      <c r="H29" s="7">
        <v>0.55400000000000005</v>
      </c>
      <c r="I29" s="7">
        <v>0.79600000000000004</v>
      </c>
    </row>
  </sheetData>
  <mergeCells count="1">
    <mergeCell ref="A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5D9AD-6729-4499-98D2-CD7F9FF1C601}">
  <dimension ref="A1:G65"/>
  <sheetViews>
    <sheetView workbookViewId="0">
      <selection activeCell="C19" sqref="C19"/>
    </sheetView>
  </sheetViews>
  <sheetFormatPr defaultRowHeight="15" x14ac:dyDescent="0.25"/>
  <cols>
    <col min="1" max="1" width="14.140625" customWidth="1"/>
    <col min="2" max="2" width="34.42578125" bestFit="1" customWidth="1"/>
    <col min="3" max="3" width="13.140625" customWidth="1"/>
  </cols>
  <sheetData>
    <row r="1" spans="1:7" ht="32.450000000000003" customHeight="1" x14ac:dyDescent="0.25">
      <c r="A1" s="20" t="s">
        <v>182</v>
      </c>
      <c r="B1" s="20"/>
      <c r="C1" s="20"/>
      <c r="D1" s="20"/>
      <c r="E1" s="20"/>
      <c r="F1" s="20"/>
      <c r="G1" s="20"/>
    </row>
    <row r="2" spans="1:7" s="1" customFormat="1" x14ac:dyDescent="0.25">
      <c r="A2" s="1" t="s">
        <v>178</v>
      </c>
      <c r="B2" s="1" t="s">
        <v>177</v>
      </c>
      <c r="C2" s="1" t="s">
        <v>52</v>
      </c>
      <c r="D2" s="1" t="s">
        <v>27</v>
      </c>
      <c r="E2" s="1" t="s">
        <v>28</v>
      </c>
      <c r="F2" s="1" t="s">
        <v>26</v>
      </c>
      <c r="G2" s="1" t="s">
        <v>29</v>
      </c>
    </row>
    <row r="3" spans="1:7" x14ac:dyDescent="0.25">
      <c r="A3" t="s">
        <v>179</v>
      </c>
      <c r="B3" t="s">
        <v>30</v>
      </c>
      <c r="C3">
        <v>0.91196948132055744</v>
      </c>
      <c r="D3">
        <v>0.6962789551100933</v>
      </c>
      <c r="E3">
        <v>1.1841084501211221</v>
      </c>
      <c r="F3">
        <v>0.52100000000000002</v>
      </c>
      <c r="G3">
        <v>0.79600000000000004</v>
      </c>
    </row>
    <row r="4" spans="1:7" x14ac:dyDescent="0.25">
      <c r="A4" t="s">
        <v>179</v>
      </c>
      <c r="B4" t="s">
        <v>31</v>
      </c>
      <c r="C4">
        <v>0.72851031970620006</v>
      </c>
      <c r="D4">
        <v>0.36412336486045122</v>
      </c>
      <c r="E4">
        <v>1.354926924559158</v>
      </c>
      <c r="F4">
        <v>0.39400000000000002</v>
      </c>
      <c r="G4">
        <v>0.79600000000000004</v>
      </c>
    </row>
    <row r="5" spans="1:7" x14ac:dyDescent="0.25">
      <c r="A5" t="s">
        <v>179</v>
      </c>
      <c r="B5" t="s">
        <v>32</v>
      </c>
      <c r="C5">
        <v>1.141857988697859</v>
      </c>
      <c r="D5">
        <v>0.78456754856387712</v>
      </c>
      <c r="E5">
        <v>1.6360793160580049</v>
      </c>
      <c r="F5">
        <v>0.46</v>
      </c>
      <c r="G5">
        <v>0.79600000000000004</v>
      </c>
    </row>
    <row r="6" spans="1:7" x14ac:dyDescent="0.25">
      <c r="A6" t="s">
        <v>179</v>
      </c>
      <c r="B6" t="s">
        <v>33</v>
      </c>
      <c r="C6">
        <v>0.93438798003092371</v>
      </c>
      <c r="D6">
        <v>0.68960953277400239</v>
      </c>
      <c r="E6">
        <v>1.251870656733181</v>
      </c>
      <c r="F6">
        <v>0.71799999999999997</v>
      </c>
      <c r="G6">
        <v>0.88300000000000001</v>
      </c>
    </row>
    <row r="7" spans="1:7" x14ac:dyDescent="0.25">
      <c r="A7" t="s">
        <v>179</v>
      </c>
      <c r="B7" t="s">
        <v>34</v>
      </c>
      <c r="C7">
        <v>1.2662725286217389</v>
      </c>
      <c r="D7">
        <v>0.93983844615656031</v>
      </c>
      <c r="E7">
        <v>1.6912923217564531</v>
      </c>
      <c r="F7">
        <v>0.11</v>
      </c>
      <c r="G7">
        <v>0.316</v>
      </c>
    </row>
    <row r="8" spans="1:7" x14ac:dyDescent="0.25">
      <c r="A8" t="s">
        <v>179</v>
      </c>
      <c r="B8" t="s">
        <v>35</v>
      </c>
      <c r="C8">
        <v>1.3806873417144041</v>
      </c>
      <c r="D8">
        <v>1.1676231050254291</v>
      </c>
      <c r="E8">
        <v>1.629851997908571</v>
      </c>
      <c r="F8">
        <v>1.46E-4</v>
      </c>
      <c r="G8">
        <v>1.6800000000000001E-3</v>
      </c>
    </row>
    <row r="9" spans="1:7" x14ac:dyDescent="0.25">
      <c r="A9" t="s">
        <v>179</v>
      </c>
      <c r="B9" t="s">
        <v>36</v>
      </c>
      <c r="C9">
        <v>2.2586256408931922</v>
      </c>
      <c r="D9">
        <v>1.442716976173847</v>
      </c>
      <c r="E9">
        <v>3.5049869164823209</v>
      </c>
      <c r="F9">
        <v>2.8800000000000001E-4</v>
      </c>
      <c r="G9">
        <v>2.2100000000000002E-3</v>
      </c>
    </row>
    <row r="10" spans="1:7" x14ac:dyDescent="0.25">
      <c r="A10" t="s">
        <v>179</v>
      </c>
      <c r="B10" t="s">
        <v>37</v>
      </c>
      <c r="C10">
        <v>0.69769430857029546</v>
      </c>
      <c r="D10">
        <v>0.31246575549337618</v>
      </c>
      <c r="E10">
        <v>1.409987885701963</v>
      </c>
      <c r="F10">
        <v>0.34499999999999997</v>
      </c>
      <c r="G10">
        <v>0.79600000000000004</v>
      </c>
    </row>
    <row r="11" spans="1:7" x14ac:dyDescent="0.25">
      <c r="A11" t="s">
        <v>179</v>
      </c>
      <c r="B11" t="s">
        <v>38</v>
      </c>
      <c r="C11">
        <v>0.83958186420136716</v>
      </c>
      <c r="D11">
        <v>0.50307743177304676</v>
      </c>
      <c r="E11">
        <v>1.3504883317053289</v>
      </c>
      <c r="F11">
        <v>0.499</v>
      </c>
      <c r="G11">
        <v>0.79600000000000004</v>
      </c>
    </row>
    <row r="12" spans="1:7" x14ac:dyDescent="0.25">
      <c r="A12" t="s">
        <v>179</v>
      </c>
      <c r="B12" t="s">
        <v>39</v>
      </c>
      <c r="C12">
        <v>1.0471761761755161</v>
      </c>
      <c r="D12">
        <v>0.76437767036414872</v>
      </c>
      <c r="E12">
        <v>1.4183439227571599</v>
      </c>
      <c r="F12">
        <v>0.75900000000000001</v>
      </c>
      <c r="G12">
        <v>0.88300000000000001</v>
      </c>
    </row>
    <row r="13" spans="1:7" x14ac:dyDescent="0.25">
      <c r="A13" t="s">
        <v>179</v>
      </c>
      <c r="B13" t="s">
        <v>40</v>
      </c>
      <c r="C13">
        <v>1.5561565157320381</v>
      </c>
      <c r="D13">
        <v>1.121196339600627</v>
      </c>
      <c r="E13">
        <v>2.1410149001568448</v>
      </c>
      <c r="F13">
        <v>7.0699999999999999E-3</v>
      </c>
      <c r="G13">
        <v>2.7099999999999999E-2</v>
      </c>
    </row>
    <row r="14" spans="1:7" x14ac:dyDescent="0.25">
      <c r="A14" t="s">
        <v>179</v>
      </c>
      <c r="B14" t="s">
        <v>41</v>
      </c>
      <c r="C14">
        <v>0.59366990852732116</v>
      </c>
      <c r="D14">
        <v>0.39854821268295543</v>
      </c>
      <c r="E14">
        <v>0.86232332099719988</v>
      </c>
      <c r="F14">
        <v>4.3600000000000002E-3</v>
      </c>
      <c r="G14">
        <v>2.01E-2</v>
      </c>
    </row>
    <row r="15" spans="1:7" x14ac:dyDescent="0.25">
      <c r="A15" t="s">
        <v>179</v>
      </c>
      <c r="B15" t="s">
        <v>42</v>
      </c>
      <c r="C15">
        <v>1.0514117063722499</v>
      </c>
      <c r="D15">
        <v>0.62271238385154948</v>
      </c>
      <c r="E15">
        <v>1.7163867721583139</v>
      </c>
      <c r="F15">
        <v>0.80600000000000005</v>
      </c>
      <c r="G15">
        <v>0.88300000000000001</v>
      </c>
    </row>
    <row r="16" spans="1:7" x14ac:dyDescent="0.25">
      <c r="A16" t="s">
        <v>179</v>
      </c>
      <c r="B16" t="s">
        <v>43</v>
      </c>
      <c r="C16">
        <v>0.36095154923685829</v>
      </c>
      <c r="D16">
        <v>0.14943919515415169</v>
      </c>
      <c r="E16">
        <v>0.75478933392297176</v>
      </c>
      <c r="F16">
        <v>2.98E-3</v>
      </c>
      <c r="G16">
        <v>1.7100000000000001E-2</v>
      </c>
    </row>
    <row r="17" spans="1:7" x14ac:dyDescent="0.25">
      <c r="A17" t="s">
        <v>179</v>
      </c>
      <c r="B17" t="s">
        <v>44</v>
      </c>
      <c r="C17">
        <v>0.92283996372189347</v>
      </c>
      <c r="D17">
        <v>0.73146179155655755</v>
      </c>
      <c r="E17">
        <v>1.1573560519532871</v>
      </c>
      <c r="F17">
        <v>0.503</v>
      </c>
      <c r="G17">
        <v>0.79600000000000004</v>
      </c>
    </row>
    <row r="18" spans="1:7" x14ac:dyDescent="0.25">
      <c r="A18" t="s">
        <v>179</v>
      </c>
      <c r="B18" t="s">
        <v>45</v>
      </c>
      <c r="C18">
        <v>1.6210508492893569</v>
      </c>
      <c r="D18">
        <v>0.95471683114831452</v>
      </c>
      <c r="E18">
        <v>2.6901075633639748</v>
      </c>
      <c r="F18">
        <v>5.5100000000000003E-2</v>
      </c>
      <c r="G18">
        <v>0.18099999999999999</v>
      </c>
    </row>
    <row r="19" spans="1:7" x14ac:dyDescent="0.25">
      <c r="A19" t="s">
        <v>179</v>
      </c>
      <c r="B19" t="s">
        <v>46</v>
      </c>
      <c r="C19">
        <v>1.024402818848352</v>
      </c>
      <c r="D19">
        <v>0.50088031994032067</v>
      </c>
      <c r="E19">
        <v>1.9635115278089279</v>
      </c>
      <c r="F19">
        <v>1</v>
      </c>
      <c r="G19">
        <v>1</v>
      </c>
    </row>
    <row r="20" spans="1:7" x14ac:dyDescent="0.25">
      <c r="A20" t="s">
        <v>179</v>
      </c>
      <c r="B20" t="s">
        <v>47</v>
      </c>
      <c r="C20">
        <v>0.95501522432694763</v>
      </c>
      <c r="D20">
        <v>0.72207640117490579</v>
      </c>
      <c r="E20">
        <v>1.2515071979639241</v>
      </c>
      <c r="F20">
        <v>0.78800000000000003</v>
      </c>
      <c r="G20">
        <v>0.88300000000000001</v>
      </c>
    </row>
    <row r="21" spans="1:7" x14ac:dyDescent="0.25">
      <c r="A21" t="s">
        <v>179</v>
      </c>
      <c r="B21" t="s">
        <v>48</v>
      </c>
      <c r="C21">
        <v>0.94495208871168968</v>
      </c>
      <c r="D21">
        <v>0.39339360145215879</v>
      </c>
      <c r="E21">
        <v>2.049126547332742</v>
      </c>
      <c r="F21">
        <v>1</v>
      </c>
      <c r="G21">
        <v>1</v>
      </c>
    </row>
    <row r="22" spans="1:7" x14ac:dyDescent="0.25">
      <c r="A22" t="s">
        <v>179</v>
      </c>
      <c r="B22" t="s">
        <v>49</v>
      </c>
      <c r="C22">
        <v>0.89035666035889405</v>
      </c>
      <c r="D22">
        <v>0.61768660909199991</v>
      </c>
      <c r="E22">
        <v>1.2612261736119881</v>
      </c>
      <c r="F22">
        <v>0.55400000000000005</v>
      </c>
      <c r="G22">
        <v>0.79600000000000004</v>
      </c>
    </row>
    <row r="23" spans="1:7" x14ac:dyDescent="0.25">
      <c r="A23" t="s">
        <v>179</v>
      </c>
      <c r="B23" t="s">
        <v>50</v>
      </c>
      <c r="C23">
        <v>1.496403914920418</v>
      </c>
      <c r="D23">
        <v>0.59450685876736575</v>
      </c>
      <c r="E23">
        <v>3.48250598250391</v>
      </c>
      <c r="F23">
        <v>0.374</v>
      </c>
      <c r="G23">
        <v>0.79600000000000004</v>
      </c>
    </row>
    <row r="24" spans="1:7" x14ac:dyDescent="0.25">
      <c r="A24" t="s">
        <v>179</v>
      </c>
      <c r="B24" t="s">
        <v>54</v>
      </c>
      <c r="C24">
        <v>0.41941407871025771</v>
      </c>
      <c r="D24">
        <v>0.30099934144973067</v>
      </c>
      <c r="E24">
        <v>0.57352622125992481</v>
      </c>
      <c r="F24">
        <v>2.1499999999999998E-9</v>
      </c>
      <c r="G24">
        <v>4.9399999999999999E-8</v>
      </c>
    </row>
    <row r="25" spans="1:7" x14ac:dyDescent="0.25">
      <c r="A25" t="s">
        <v>179</v>
      </c>
      <c r="B25" t="s">
        <v>51</v>
      </c>
      <c r="C25">
        <v>1.0945331279049459</v>
      </c>
      <c r="D25">
        <v>0.66882018827302081</v>
      </c>
      <c r="E25">
        <v>1.7402812547713911</v>
      </c>
      <c r="F25">
        <v>0.72399999999999998</v>
      </c>
      <c r="G25">
        <v>0.88300000000000001</v>
      </c>
    </row>
    <row r="26" spans="1:7" x14ac:dyDescent="0.25">
      <c r="A26" t="s">
        <v>180</v>
      </c>
      <c r="B26" t="s">
        <v>30</v>
      </c>
      <c r="C26">
        <v>0.83933294557716454</v>
      </c>
      <c r="D26">
        <v>0.53725442778692745</v>
      </c>
      <c r="E26">
        <v>1.281942761351287</v>
      </c>
      <c r="F26">
        <v>0.47699999999999998</v>
      </c>
      <c r="G26">
        <v>0.81599999999999995</v>
      </c>
    </row>
    <row r="27" spans="1:7" x14ac:dyDescent="0.25">
      <c r="A27" t="s">
        <v>180</v>
      </c>
      <c r="B27" t="s">
        <v>31</v>
      </c>
      <c r="C27">
        <v>0.72434938903233581</v>
      </c>
      <c r="D27">
        <v>0.23793728392169461</v>
      </c>
      <c r="E27">
        <v>1.867895039082399</v>
      </c>
      <c r="F27">
        <v>0.66700000000000004</v>
      </c>
      <c r="G27">
        <v>0.82399999999999995</v>
      </c>
    </row>
    <row r="28" spans="1:7" x14ac:dyDescent="0.25">
      <c r="A28" t="s">
        <v>180</v>
      </c>
      <c r="B28" t="s">
        <v>32</v>
      </c>
      <c r="C28">
        <v>0.98700770125510584</v>
      </c>
      <c r="D28">
        <v>0.59542454735181427</v>
      </c>
      <c r="E28">
        <v>1.5933241413483821</v>
      </c>
      <c r="F28">
        <v>1</v>
      </c>
      <c r="G28">
        <v>1</v>
      </c>
    </row>
    <row r="29" spans="1:7" x14ac:dyDescent="0.25">
      <c r="A29" t="s">
        <v>180</v>
      </c>
      <c r="B29" t="s">
        <v>33</v>
      </c>
      <c r="C29">
        <v>0.98537905188544794</v>
      </c>
      <c r="D29">
        <v>0.62122585687239218</v>
      </c>
      <c r="E29">
        <v>1.5295173631479879</v>
      </c>
      <c r="F29">
        <v>1</v>
      </c>
      <c r="G29">
        <v>1</v>
      </c>
    </row>
    <row r="30" spans="1:7" x14ac:dyDescent="0.25">
      <c r="A30" t="s">
        <v>180</v>
      </c>
      <c r="B30" t="s">
        <v>34</v>
      </c>
      <c r="C30">
        <v>1.857453437723618</v>
      </c>
      <c r="D30">
        <v>1.1293930070927971</v>
      </c>
      <c r="E30">
        <v>3.0244097358404809</v>
      </c>
      <c r="F30">
        <v>9.7800000000000005E-3</v>
      </c>
      <c r="G30">
        <v>0.10299999999999999</v>
      </c>
    </row>
    <row r="31" spans="1:7" x14ac:dyDescent="0.25">
      <c r="A31" t="s">
        <v>180</v>
      </c>
      <c r="B31" t="s">
        <v>35</v>
      </c>
      <c r="C31">
        <v>1.220275115073908</v>
      </c>
      <c r="D31">
        <v>0.95428309524424337</v>
      </c>
      <c r="E31">
        <v>1.55545165797333</v>
      </c>
      <c r="F31">
        <v>0.107</v>
      </c>
      <c r="G31">
        <v>0.374</v>
      </c>
    </row>
    <row r="32" spans="1:7" x14ac:dyDescent="0.25">
      <c r="A32" t="s">
        <v>180</v>
      </c>
      <c r="B32" t="s">
        <v>36</v>
      </c>
      <c r="C32">
        <v>2.8531160607305179</v>
      </c>
      <c r="D32">
        <v>1.5183752060516451</v>
      </c>
      <c r="E32">
        <v>5.3865194684403486</v>
      </c>
      <c r="F32">
        <v>6.8000000000000005E-4</v>
      </c>
      <c r="G32">
        <v>1.43E-2</v>
      </c>
    </row>
    <row r="33" spans="1:7" x14ac:dyDescent="0.25">
      <c r="A33" t="s">
        <v>180</v>
      </c>
      <c r="B33" t="s">
        <v>37</v>
      </c>
      <c r="C33">
        <v>0.98958595083334866</v>
      </c>
      <c r="D33">
        <v>0.34740523750737923</v>
      </c>
      <c r="E33">
        <v>2.4997419638458851</v>
      </c>
      <c r="F33">
        <v>1</v>
      </c>
      <c r="G33">
        <v>1</v>
      </c>
    </row>
    <row r="34" spans="1:7" x14ac:dyDescent="0.25">
      <c r="A34" t="s">
        <v>180</v>
      </c>
      <c r="B34" t="s">
        <v>38</v>
      </c>
      <c r="C34">
        <v>0.47173786165410342</v>
      </c>
      <c r="D34">
        <v>0.16035413448267</v>
      </c>
      <c r="E34">
        <v>1.1521361232434399</v>
      </c>
      <c r="F34">
        <v>0.10100000000000001</v>
      </c>
      <c r="G34">
        <v>0.374</v>
      </c>
    </row>
    <row r="35" spans="1:7" x14ac:dyDescent="0.25">
      <c r="A35" t="s">
        <v>180</v>
      </c>
      <c r="B35" t="s">
        <v>39</v>
      </c>
      <c r="C35">
        <v>0.88329256443438509</v>
      </c>
      <c r="D35">
        <v>0.55112731901001366</v>
      </c>
      <c r="E35">
        <v>1.381080756044285</v>
      </c>
      <c r="F35">
        <v>0.66600000000000004</v>
      </c>
      <c r="G35">
        <v>0.82399999999999995</v>
      </c>
    </row>
    <row r="36" spans="1:7" x14ac:dyDescent="0.25">
      <c r="A36" t="s">
        <v>180</v>
      </c>
      <c r="B36" t="s">
        <v>40</v>
      </c>
      <c r="C36">
        <v>1.0962519617364801</v>
      </c>
      <c r="D36">
        <v>0.69723174028488188</v>
      </c>
      <c r="E36">
        <v>1.6914335676633889</v>
      </c>
      <c r="F36">
        <v>0.66400000000000003</v>
      </c>
      <c r="G36">
        <v>0.82399999999999995</v>
      </c>
    </row>
    <row r="37" spans="1:7" x14ac:dyDescent="0.25">
      <c r="A37" t="s">
        <v>180</v>
      </c>
      <c r="B37" t="s">
        <v>41</v>
      </c>
      <c r="C37">
        <v>0.63142239499564468</v>
      </c>
      <c r="D37">
        <v>0.36233800455384008</v>
      </c>
      <c r="E37">
        <v>1.054045244640988</v>
      </c>
      <c r="F37">
        <v>8.5099999999999995E-2</v>
      </c>
      <c r="G37">
        <v>0.374</v>
      </c>
    </row>
    <row r="38" spans="1:7" x14ac:dyDescent="0.25">
      <c r="A38" t="s">
        <v>180</v>
      </c>
      <c r="B38" t="s">
        <v>42</v>
      </c>
      <c r="C38">
        <v>1.240622960424272</v>
      </c>
      <c r="D38">
        <v>0.63221562838121204</v>
      </c>
      <c r="E38">
        <v>2.3406140913722679</v>
      </c>
      <c r="F38">
        <v>0.52100000000000002</v>
      </c>
      <c r="G38">
        <v>0.81599999999999995</v>
      </c>
    </row>
    <row r="39" spans="1:7" x14ac:dyDescent="0.25">
      <c r="A39" t="s">
        <v>180</v>
      </c>
      <c r="B39" t="s">
        <v>44</v>
      </c>
      <c r="C39">
        <v>1.0496754937432951</v>
      </c>
      <c r="D39">
        <v>0.75804950274934646</v>
      </c>
      <c r="E39">
        <v>1.4406438216140309</v>
      </c>
      <c r="F39">
        <v>0.751</v>
      </c>
      <c r="G39">
        <v>0.876</v>
      </c>
    </row>
    <row r="40" spans="1:7" x14ac:dyDescent="0.25">
      <c r="A40" t="s">
        <v>180</v>
      </c>
      <c r="B40" t="s">
        <v>45</v>
      </c>
      <c r="C40">
        <v>1.8130032398744731</v>
      </c>
      <c r="D40">
        <v>0.78460738917110218</v>
      </c>
      <c r="E40">
        <v>4.0577200661272022</v>
      </c>
      <c r="F40">
        <v>0.14299999999999999</v>
      </c>
      <c r="G40">
        <v>0.42899999999999999</v>
      </c>
    </row>
    <row r="41" spans="1:7" x14ac:dyDescent="0.25">
      <c r="A41" t="s">
        <v>180</v>
      </c>
      <c r="B41" t="s">
        <v>47</v>
      </c>
      <c r="C41">
        <v>0.76049847527130221</v>
      </c>
      <c r="D41">
        <v>0.48534937205274731</v>
      </c>
      <c r="E41">
        <v>1.162843601828131</v>
      </c>
      <c r="F41">
        <v>0.23100000000000001</v>
      </c>
      <c r="G41">
        <v>0.60599999999999998</v>
      </c>
    </row>
    <row r="42" spans="1:7" x14ac:dyDescent="0.25">
      <c r="A42" t="s">
        <v>180</v>
      </c>
      <c r="B42" t="s">
        <v>48</v>
      </c>
      <c r="C42">
        <v>0.63311976265908532</v>
      </c>
      <c r="D42">
        <v>0.18478350752459369</v>
      </c>
      <c r="E42">
        <v>1.749635626534751</v>
      </c>
      <c r="F42">
        <v>0.503</v>
      </c>
      <c r="G42">
        <v>0.81599999999999995</v>
      </c>
    </row>
    <row r="43" spans="1:7" x14ac:dyDescent="0.25">
      <c r="A43" t="s">
        <v>180</v>
      </c>
      <c r="B43" t="s">
        <v>49</v>
      </c>
      <c r="C43">
        <v>0.81547587398764665</v>
      </c>
      <c r="D43">
        <v>0.46860617977372049</v>
      </c>
      <c r="E43">
        <v>1.367249788439298</v>
      </c>
      <c r="F43">
        <v>0.46400000000000002</v>
      </c>
      <c r="G43">
        <v>0.81599999999999995</v>
      </c>
    </row>
    <row r="44" spans="1:7" x14ac:dyDescent="0.25">
      <c r="A44" t="s">
        <v>180</v>
      </c>
      <c r="B44" t="s">
        <v>50</v>
      </c>
      <c r="C44">
        <v>2.1299262721878049</v>
      </c>
      <c r="D44">
        <v>0.5120259800320297</v>
      </c>
      <c r="E44">
        <v>8.4131045058210105</v>
      </c>
      <c r="F44">
        <v>0.31</v>
      </c>
      <c r="G44">
        <v>0.72299999999999998</v>
      </c>
    </row>
    <row r="45" spans="1:7" x14ac:dyDescent="0.25">
      <c r="A45" t="s">
        <v>180</v>
      </c>
      <c r="B45" t="s">
        <v>54</v>
      </c>
      <c r="C45">
        <v>0.63079195235880892</v>
      </c>
      <c r="D45">
        <v>0.39255765059205577</v>
      </c>
      <c r="E45">
        <v>0.98322992099959738</v>
      </c>
      <c r="F45">
        <v>3.6299999999999999E-2</v>
      </c>
      <c r="G45">
        <v>0.254</v>
      </c>
    </row>
    <row r="46" spans="1:7" x14ac:dyDescent="0.25">
      <c r="A46" t="s">
        <v>180</v>
      </c>
      <c r="B46" t="s">
        <v>51</v>
      </c>
      <c r="C46">
        <v>0.78285498575738399</v>
      </c>
      <c r="D46">
        <v>0.38248680770395971</v>
      </c>
      <c r="E46">
        <v>1.5005986343423741</v>
      </c>
      <c r="F46">
        <v>0.54400000000000004</v>
      </c>
      <c r="G46">
        <v>0.81599999999999995</v>
      </c>
    </row>
    <row r="47" spans="1:7" x14ac:dyDescent="0.25">
      <c r="A47" t="s">
        <v>181</v>
      </c>
      <c r="B47" t="s">
        <v>30</v>
      </c>
      <c r="C47">
        <v>0.97687765386262515</v>
      </c>
      <c r="D47">
        <v>0.6870130217200916</v>
      </c>
      <c r="E47">
        <v>1.368322686669817</v>
      </c>
      <c r="F47">
        <v>0.93300000000000005</v>
      </c>
      <c r="G47">
        <v>0.93300000000000005</v>
      </c>
    </row>
    <row r="48" spans="1:7" x14ac:dyDescent="0.25">
      <c r="A48" t="s">
        <v>181</v>
      </c>
      <c r="B48" t="s">
        <v>31</v>
      </c>
      <c r="C48">
        <v>0.72382914985981395</v>
      </c>
      <c r="D48">
        <v>0.26984159443874939</v>
      </c>
      <c r="E48">
        <v>1.665589412597327</v>
      </c>
      <c r="F48">
        <v>0.57099999999999995</v>
      </c>
      <c r="G48">
        <v>0.72299999999999998</v>
      </c>
    </row>
    <row r="49" spans="1:7" x14ac:dyDescent="0.25">
      <c r="A49" t="s">
        <v>181</v>
      </c>
      <c r="B49" t="s">
        <v>32</v>
      </c>
      <c r="C49">
        <v>1.196131328392724</v>
      </c>
      <c r="D49">
        <v>0.65528177172754809</v>
      </c>
      <c r="E49">
        <v>2.0890353838072011</v>
      </c>
      <c r="F49">
        <v>0.56299999999999994</v>
      </c>
      <c r="G49">
        <v>0.72299999999999998</v>
      </c>
    </row>
    <row r="50" spans="1:7" x14ac:dyDescent="0.25">
      <c r="A50" t="s">
        <v>181</v>
      </c>
      <c r="B50" t="s">
        <v>33</v>
      </c>
      <c r="C50">
        <v>0.88188741123291836</v>
      </c>
      <c r="D50">
        <v>0.57645976558512901</v>
      </c>
      <c r="E50">
        <v>1.3164129546693819</v>
      </c>
      <c r="F50">
        <v>0.56200000000000006</v>
      </c>
      <c r="G50">
        <v>0.72299999999999998</v>
      </c>
    </row>
    <row r="51" spans="1:7" x14ac:dyDescent="0.25">
      <c r="A51" t="s">
        <v>181</v>
      </c>
      <c r="B51" t="s">
        <v>34</v>
      </c>
      <c r="C51">
        <v>1.0625172585762199</v>
      </c>
      <c r="D51">
        <v>0.71440493905345226</v>
      </c>
      <c r="E51">
        <v>1.550290368506867</v>
      </c>
      <c r="F51">
        <v>0.77400000000000002</v>
      </c>
      <c r="G51">
        <v>0.86099999999999999</v>
      </c>
    </row>
    <row r="52" spans="1:7" x14ac:dyDescent="0.25">
      <c r="A52" t="s">
        <v>181</v>
      </c>
      <c r="B52" t="s">
        <v>35</v>
      </c>
      <c r="C52">
        <v>1.460495551715574</v>
      </c>
      <c r="D52">
        <v>1.1536465931452771</v>
      </c>
      <c r="E52">
        <v>1.842253382067033</v>
      </c>
      <c r="F52">
        <v>1.3699999999999999E-3</v>
      </c>
      <c r="G52">
        <v>1.2999999999999999E-2</v>
      </c>
    </row>
    <row r="53" spans="1:7" x14ac:dyDescent="0.25">
      <c r="A53" t="s">
        <v>181</v>
      </c>
      <c r="B53" t="s">
        <v>36</v>
      </c>
      <c r="C53">
        <v>1.605430633374451</v>
      </c>
      <c r="D53">
        <v>0.78569941074326255</v>
      </c>
      <c r="E53">
        <v>3.1211337748679688</v>
      </c>
      <c r="F53">
        <v>0.14799999999999999</v>
      </c>
      <c r="G53">
        <v>0.40200000000000002</v>
      </c>
    </row>
    <row r="54" spans="1:7" x14ac:dyDescent="0.25">
      <c r="A54" t="s">
        <v>181</v>
      </c>
      <c r="B54" t="s">
        <v>38</v>
      </c>
      <c r="C54">
        <v>1.1490960762506499</v>
      </c>
      <c r="D54">
        <v>0.61919942482005907</v>
      </c>
      <c r="E54">
        <v>2.0325327543295302</v>
      </c>
      <c r="F54">
        <v>0.66</v>
      </c>
      <c r="G54">
        <v>0.78400000000000003</v>
      </c>
    </row>
    <row r="55" spans="1:7" x14ac:dyDescent="0.25">
      <c r="A55" t="s">
        <v>181</v>
      </c>
      <c r="B55" t="s">
        <v>39</v>
      </c>
      <c r="C55">
        <v>1.1610114701821681</v>
      </c>
      <c r="D55">
        <v>0.74578407383510492</v>
      </c>
      <c r="E55">
        <v>1.766147981313801</v>
      </c>
      <c r="F55">
        <v>0.45100000000000001</v>
      </c>
      <c r="G55">
        <v>0.72299999999999998</v>
      </c>
    </row>
    <row r="56" spans="1:7" x14ac:dyDescent="0.25">
      <c r="A56" t="s">
        <v>181</v>
      </c>
      <c r="B56" t="s">
        <v>40</v>
      </c>
      <c r="C56">
        <v>2.124735924229936</v>
      </c>
      <c r="D56">
        <v>1.2850031245788021</v>
      </c>
      <c r="E56">
        <v>3.4543859480206458</v>
      </c>
      <c r="F56">
        <v>2.1700000000000001E-3</v>
      </c>
      <c r="G56">
        <v>1.37E-2</v>
      </c>
    </row>
    <row r="57" spans="1:7" x14ac:dyDescent="0.25">
      <c r="A57" t="s">
        <v>181</v>
      </c>
      <c r="B57" t="s">
        <v>41</v>
      </c>
      <c r="C57">
        <v>0.51675406540386337</v>
      </c>
      <c r="D57">
        <v>0.27676172558990958</v>
      </c>
      <c r="E57">
        <v>0.90164926080071572</v>
      </c>
      <c r="F57">
        <v>1.5800000000000002E-2</v>
      </c>
      <c r="G57">
        <v>7.4999999999999997E-2</v>
      </c>
    </row>
    <row r="58" spans="1:7" x14ac:dyDescent="0.25">
      <c r="A58" t="s">
        <v>181</v>
      </c>
      <c r="B58" t="s">
        <v>42</v>
      </c>
      <c r="C58">
        <v>0.70338063882228852</v>
      </c>
      <c r="D58">
        <v>0.26271750236587099</v>
      </c>
      <c r="E58">
        <v>1.614046632170997</v>
      </c>
      <c r="F58">
        <v>0.46</v>
      </c>
      <c r="G58">
        <v>0.72299999999999998</v>
      </c>
    </row>
    <row r="59" spans="1:7" x14ac:dyDescent="0.25">
      <c r="A59" t="s">
        <v>181</v>
      </c>
      <c r="B59" t="s">
        <v>44</v>
      </c>
      <c r="C59">
        <v>0.75651321586082898</v>
      </c>
      <c r="D59">
        <v>0.53180971073698269</v>
      </c>
      <c r="E59">
        <v>1.0581430951559829</v>
      </c>
      <c r="F59">
        <v>9.9500000000000005E-2</v>
      </c>
      <c r="G59">
        <v>0.378</v>
      </c>
    </row>
    <row r="60" spans="1:7" x14ac:dyDescent="0.25">
      <c r="A60" t="s">
        <v>181</v>
      </c>
      <c r="B60" t="s">
        <v>45</v>
      </c>
      <c r="C60">
        <v>1.4880999925334251</v>
      </c>
      <c r="D60">
        <v>0.71168117833608668</v>
      </c>
      <c r="E60">
        <v>2.9389660347170499</v>
      </c>
      <c r="F60">
        <v>0.27100000000000002</v>
      </c>
      <c r="G60">
        <v>0.58699999999999997</v>
      </c>
    </row>
    <row r="61" spans="1:7" x14ac:dyDescent="0.25">
      <c r="A61" t="s">
        <v>181</v>
      </c>
      <c r="B61" t="s">
        <v>46</v>
      </c>
      <c r="C61">
        <v>1.8337087270288741</v>
      </c>
      <c r="D61">
        <v>0.7977784225373733</v>
      </c>
      <c r="E61">
        <v>3.974131510929928</v>
      </c>
      <c r="F61">
        <v>0.13200000000000001</v>
      </c>
      <c r="G61">
        <v>0.40200000000000002</v>
      </c>
    </row>
    <row r="62" spans="1:7" x14ac:dyDescent="0.25">
      <c r="A62" t="s">
        <v>181</v>
      </c>
      <c r="B62" t="s">
        <v>47</v>
      </c>
      <c r="C62">
        <v>1.114638576413064</v>
      </c>
      <c r="D62">
        <v>0.76893582513687142</v>
      </c>
      <c r="E62">
        <v>1.590270156420631</v>
      </c>
      <c r="F62">
        <v>0.52500000000000002</v>
      </c>
      <c r="G62">
        <v>0.72299999999999998</v>
      </c>
    </row>
    <row r="63" spans="1:7" x14ac:dyDescent="0.25">
      <c r="A63" t="s">
        <v>181</v>
      </c>
      <c r="B63" t="s">
        <v>49</v>
      </c>
      <c r="C63">
        <v>0.92617922483568571</v>
      </c>
      <c r="D63">
        <v>0.55331288922290345</v>
      </c>
      <c r="E63">
        <v>1.494483094993647</v>
      </c>
      <c r="F63">
        <v>0.81599999999999995</v>
      </c>
      <c r="G63">
        <v>0.86099999999999999</v>
      </c>
    </row>
    <row r="64" spans="1:7" x14ac:dyDescent="0.25">
      <c r="A64" t="s">
        <v>181</v>
      </c>
      <c r="B64" t="s">
        <v>54</v>
      </c>
      <c r="C64">
        <v>0.29882351361558962</v>
      </c>
      <c r="D64">
        <v>0.17969481614364469</v>
      </c>
      <c r="E64">
        <v>0.47338824411487618</v>
      </c>
      <c r="F64">
        <v>3.1800000000000002E-9</v>
      </c>
      <c r="G64">
        <v>6.0399999999999998E-8</v>
      </c>
    </row>
    <row r="65" spans="1:7" x14ac:dyDescent="0.25">
      <c r="A65" t="s">
        <v>181</v>
      </c>
      <c r="B65" t="s">
        <v>51</v>
      </c>
      <c r="C65">
        <v>1.4423108911969531</v>
      </c>
      <c r="D65">
        <v>0.69170378807875676</v>
      </c>
      <c r="E65">
        <v>2.8375452359798201</v>
      </c>
      <c r="F65">
        <v>0.27800000000000002</v>
      </c>
      <c r="G65">
        <v>0.58699999999999997</v>
      </c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B467F-6718-4451-A56B-E64F957C649D}">
  <dimension ref="A1:I14"/>
  <sheetViews>
    <sheetView workbookViewId="0">
      <selection activeCell="A2" sqref="A2"/>
    </sheetView>
  </sheetViews>
  <sheetFormatPr defaultRowHeight="15" x14ac:dyDescent="0.25"/>
  <cols>
    <col min="1" max="1" width="5.140625" customWidth="1"/>
    <col min="2" max="2" width="19.85546875" customWidth="1"/>
    <col min="3" max="3" width="12.85546875" customWidth="1"/>
    <col min="4" max="4" width="12.7109375" customWidth="1"/>
    <col min="5" max="5" width="11.5703125" customWidth="1"/>
    <col min="6" max="7" width="10.5703125" customWidth="1"/>
  </cols>
  <sheetData>
    <row r="1" spans="1:9" x14ac:dyDescent="0.25">
      <c r="A1" s="22" t="s">
        <v>208</v>
      </c>
      <c r="B1" s="22"/>
      <c r="C1" s="22"/>
      <c r="D1" s="22"/>
      <c r="E1" s="22"/>
      <c r="F1" s="22"/>
      <c r="G1" s="22"/>
      <c r="H1" s="22"/>
      <c r="I1" s="22"/>
    </row>
    <row r="2" spans="1:9" x14ac:dyDescent="0.25">
      <c r="A2" s="6"/>
      <c r="B2" s="6"/>
      <c r="C2" s="4" t="s">
        <v>53</v>
      </c>
      <c r="D2" s="4" t="s">
        <v>109</v>
      </c>
      <c r="E2" s="3" t="s">
        <v>52</v>
      </c>
      <c r="F2" s="3" t="s">
        <v>27</v>
      </c>
      <c r="G2" s="3" t="s">
        <v>28</v>
      </c>
      <c r="H2" s="3" t="s">
        <v>26</v>
      </c>
      <c r="I2" s="3" t="s">
        <v>29</v>
      </c>
    </row>
    <row r="3" spans="1:9" x14ac:dyDescent="0.25">
      <c r="A3" s="12" t="s">
        <v>156</v>
      </c>
      <c r="B3" s="6"/>
      <c r="C3" s="6"/>
      <c r="D3" s="6"/>
      <c r="E3" s="6"/>
      <c r="F3" s="6"/>
      <c r="G3" s="6"/>
      <c r="H3" s="6"/>
      <c r="I3" s="6"/>
    </row>
    <row r="4" spans="1:9" x14ac:dyDescent="0.25">
      <c r="C4" t="s">
        <v>108</v>
      </c>
      <c r="D4" t="s">
        <v>107</v>
      </c>
      <c r="E4" s="8">
        <v>0.90415972778714238</v>
      </c>
      <c r="F4" s="8">
        <v>0.78692117730211264</v>
      </c>
      <c r="G4" s="8">
        <v>1.0387287784838699</v>
      </c>
      <c r="H4">
        <v>0.15401174534778089</v>
      </c>
      <c r="I4" t="e" vm="1">
        <f>_xleta.NA</f>
        <v>#VALUE!</v>
      </c>
    </row>
    <row r="5" spans="1:9" s="1" customFormat="1" x14ac:dyDescent="0.25">
      <c r="A5" s="5" t="s">
        <v>136</v>
      </c>
      <c r="B5" s="3"/>
      <c r="C5" s="3"/>
      <c r="D5" s="3"/>
      <c r="E5" s="14"/>
      <c r="F5" s="14"/>
      <c r="G5" s="14"/>
      <c r="H5" s="3"/>
      <c r="I5" s="3"/>
    </row>
    <row r="6" spans="1:9" x14ac:dyDescent="0.25">
      <c r="B6" t="s">
        <v>127</v>
      </c>
      <c r="C6" t="s">
        <v>138</v>
      </c>
      <c r="D6" t="s">
        <v>139</v>
      </c>
      <c r="E6" s="8">
        <v>0.93184304175570942</v>
      </c>
      <c r="F6" s="8">
        <v>0.71912960420353245</v>
      </c>
      <c r="G6" s="8">
        <v>1.198557626510327</v>
      </c>
      <c r="H6">
        <v>0.61899999999999999</v>
      </c>
      <c r="I6">
        <v>0.61899999999999999</v>
      </c>
    </row>
    <row r="7" spans="1:9" x14ac:dyDescent="0.25">
      <c r="B7" t="s">
        <v>128</v>
      </c>
      <c r="C7" t="s">
        <v>140</v>
      </c>
      <c r="D7" t="s">
        <v>141</v>
      </c>
      <c r="E7" s="8">
        <v>0.84302647781948836</v>
      </c>
      <c r="F7" s="8">
        <v>0.56144908541857463</v>
      </c>
      <c r="G7" s="8">
        <v>1.2385694292207801</v>
      </c>
      <c r="H7">
        <v>0.40699999999999997</v>
      </c>
      <c r="I7">
        <v>0.61899999999999999</v>
      </c>
    </row>
    <row r="8" spans="1:9" x14ac:dyDescent="0.25">
      <c r="B8" t="s">
        <v>129</v>
      </c>
      <c r="C8" t="s">
        <v>142</v>
      </c>
      <c r="D8" t="s">
        <v>143</v>
      </c>
      <c r="E8" s="8">
        <v>1.264202836014682</v>
      </c>
      <c r="F8" s="8">
        <v>0.97636684377683303</v>
      </c>
      <c r="G8" s="8">
        <v>1.627248650263514</v>
      </c>
      <c r="H8">
        <v>6.4699999999999994E-2</v>
      </c>
      <c r="I8">
        <v>0.21199999999999999</v>
      </c>
    </row>
    <row r="9" spans="1:9" x14ac:dyDescent="0.25">
      <c r="B9" t="s">
        <v>130</v>
      </c>
      <c r="C9" t="s">
        <v>144</v>
      </c>
      <c r="D9" t="s">
        <v>145</v>
      </c>
      <c r="E9" s="8">
        <v>1.1213679927811711</v>
      </c>
      <c r="F9" s="8">
        <v>0.78731174543720783</v>
      </c>
      <c r="G9" s="8">
        <v>1.576149297723531</v>
      </c>
      <c r="H9">
        <v>0.48799999999999999</v>
      </c>
      <c r="I9">
        <v>0.61899999999999999</v>
      </c>
    </row>
    <row r="10" spans="1:9" x14ac:dyDescent="0.25">
      <c r="B10" t="s">
        <v>131</v>
      </c>
      <c r="C10" t="s">
        <v>146</v>
      </c>
      <c r="D10" t="s">
        <v>147</v>
      </c>
      <c r="E10" s="8">
        <v>0.87374669899742763</v>
      </c>
      <c r="F10" s="8">
        <v>0.57393972318112718</v>
      </c>
      <c r="G10" s="8">
        <v>1.300040900896817</v>
      </c>
      <c r="H10">
        <v>0.56499999999999995</v>
      </c>
      <c r="I10">
        <v>0.61899999999999999</v>
      </c>
    </row>
    <row r="11" spans="1:9" x14ac:dyDescent="0.25">
      <c r="B11" t="s">
        <v>132</v>
      </c>
      <c r="C11" t="s">
        <v>148</v>
      </c>
      <c r="D11" t="s">
        <v>149</v>
      </c>
      <c r="E11" s="8">
        <v>1.2516460029430949</v>
      </c>
      <c r="F11" s="8">
        <v>0.97177391513429412</v>
      </c>
      <c r="G11" s="8">
        <v>1.6030800583280049</v>
      </c>
      <c r="H11">
        <v>7.0699999999999999E-2</v>
      </c>
      <c r="I11">
        <v>0.21199999999999999</v>
      </c>
    </row>
    <row r="12" spans="1:9" x14ac:dyDescent="0.25">
      <c r="B12" t="s">
        <v>133</v>
      </c>
      <c r="C12" t="s">
        <v>150</v>
      </c>
      <c r="D12" t="s">
        <v>151</v>
      </c>
      <c r="E12" s="8">
        <v>1.104856257198249</v>
      </c>
      <c r="F12" s="8">
        <v>0.8769010600840299</v>
      </c>
      <c r="G12" s="8">
        <v>1.385209586015983</v>
      </c>
      <c r="H12">
        <v>0.38600000000000001</v>
      </c>
      <c r="I12">
        <v>0.61899999999999999</v>
      </c>
    </row>
    <row r="13" spans="1:9" x14ac:dyDescent="0.25">
      <c r="B13" t="s">
        <v>134</v>
      </c>
      <c r="C13" t="s">
        <v>152</v>
      </c>
      <c r="D13" t="s">
        <v>153</v>
      </c>
      <c r="E13" s="8">
        <v>1.1694741147939851</v>
      </c>
      <c r="F13" s="8">
        <v>0.7414889786818597</v>
      </c>
      <c r="G13" s="8">
        <v>1.804252430097266</v>
      </c>
      <c r="H13">
        <v>0.504</v>
      </c>
      <c r="I13">
        <v>0.61899999999999999</v>
      </c>
    </row>
    <row r="14" spans="1:9" x14ac:dyDescent="0.25">
      <c r="A14" s="7"/>
      <c r="B14" s="7" t="s">
        <v>135</v>
      </c>
      <c r="C14" s="7" t="s">
        <v>154</v>
      </c>
      <c r="D14" s="7" t="s">
        <v>155</v>
      </c>
      <c r="E14" s="13">
        <v>0.86455260235229758</v>
      </c>
      <c r="F14" s="13">
        <v>0.7525259084903213</v>
      </c>
      <c r="G14" s="13">
        <v>0.99321238975775183</v>
      </c>
      <c r="H14" s="7">
        <v>3.6799999999999999E-2</v>
      </c>
      <c r="I14" s="7">
        <v>0.21199999999999999</v>
      </c>
    </row>
  </sheetData>
  <mergeCells count="1">
    <mergeCell ref="A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52435-AF2F-4138-87EB-536735FF8426}">
  <dimension ref="A1:G4"/>
  <sheetViews>
    <sheetView workbookViewId="0">
      <selection activeCell="A2" sqref="A2"/>
    </sheetView>
  </sheetViews>
  <sheetFormatPr defaultRowHeight="15" x14ac:dyDescent="0.25"/>
  <cols>
    <col min="1" max="1" width="17.7109375" customWidth="1"/>
    <col min="2" max="2" width="16.5703125" customWidth="1"/>
    <col min="3" max="3" width="15.42578125" customWidth="1"/>
    <col min="4" max="6" width="12" bestFit="1" customWidth="1"/>
  </cols>
  <sheetData>
    <row r="1" spans="1:7" ht="31.5" customHeight="1" x14ac:dyDescent="0.25">
      <c r="A1" s="21" t="s">
        <v>209</v>
      </c>
      <c r="B1" s="21"/>
      <c r="C1" s="21"/>
      <c r="D1" s="21"/>
      <c r="E1" s="21"/>
      <c r="F1" s="21"/>
      <c r="G1" s="21"/>
    </row>
    <row r="2" spans="1:7" s="1" customFormat="1" x14ac:dyDescent="0.25">
      <c r="A2" s="3" t="s">
        <v>106</v>
      </c>
      <c r="B2" s="4" t="s">
        <v>53</v>
      </c>
      <c r="C2" s="4" t="s">
        <v>109</v>
      </c>
      <c r="D2" s="3" t="s">
        <v>52</v>
      </c>
      <c r="E2" s="3" t="s">
        <v>27</v>
      </c>
      <c r="F2" s="3" t="s">
        <v>28</v>
      </c>
      <c r="G2" s="3" t="s">
        <v>103</v>
      </c>
    </row>
    <row r="3" spans="1:7" x14ac:dyDescent="0.25">
      <c r="A3" t="s">
        <v>101</v>
      </c>
      <c r="B3" t="s">
        <v>110</v>
      </c>
      <c r="C3" t="s">
        <v>111</v>
      </c>
      <c r="D3" s="8">
        <v>1.246087222603985</v>
      </c>
      <c r="E3" s="8">
        <v>1.0487605256848529</v>
      </c>
      <c r="F3" s="8">
        <v>1.477425468219705</v>
      </c>
      <c r="G3">
        <v>1.160912795284099E-2</v>
      </c>
    </row>
    <row r="4" spans="1:7" x14ac:dyDescent="0.25">
      <c r="A4" s="7" t="s">
        <v>137</v>
      </c>
      <c r="B4" s="7" t="s">
        <v>112</v>
      </c>
      <c r="C4" s="7" t="s">
        <v>113</v>
      </c>
      <c r="D4" s="13">
        <v>1.4090717211728381</v>
      </c>
      <c r="E4" s="13">
        <v>1.1458598028974829</v>
      </c>
      <c r="F4" s="13">
        <v>1.7291649500706761</v>
      </c>
      <c r="G4" s="7">
        <v>9.337915000699787E-4</v>
      </c>
    </row>
  </sheetData>
  <mergeCells count="1">
    <mergeCell ref="A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A8FF7-F423-48BD-9672-5D735DB49C62}">
  <dimension ref="A1:D34"/>
  <sheetViews>
    <sheetView workbookViewId="0">
      <selection activeCell="I4" sqref="I4"/>
    </sheetView>
  </sheetViews>
  <sheetFormatPr defaultRowHeight="15" x14ac:dyDescent="0.25"/>
  <cols>
    <col min="1" max="1" width="4.85546875" customWidth="1"/>
    <col min="2" max="2" width="26" customWidth="1"/>
    <col min="3" max="3" width="19.7109375" customWidth="1"/>
    <col min="4" max="4" width="11.7109375" customWidth="1"/>
  </cols>
  <sheetData>
    <row r="1" spans="1:4" ht="61.5" customHeight="1" x14ac:dyDescent="0.25">
      <c r="A1" s="20" t="s">
        <v>259</v>
      </c>
      <c r="B1" s="20"/>
      <c r="C1" s="20"/>
      <c r="D1" s="20"/>
    </row>
    <row r="2" spans="1:4" x14ac:dyDescent="0.25">
      <c r="A2" s="7"/>
      <c r="B2" s="16"/>
      <c r="C2" s="16" t="s">
        <v>173</v>
      </c>
      <c r="D2" s="16" t="s">
        <v>183</v>
      </c>
    </row>
    <row r="3" spans="1:4" x14ac:dyDescent="0.25">
      <c r="A3" s="15" t="s">
        <v>157</v>
      </c>
      <c r="B3" s="7"/>
      <c r="C3" s="7"/>
      <c r="D3" s="7"/>
    </row>
    <row r="4" spans="1:4" x14ac:dyDescent="0.25">
      <c r="B4" t="s">
        <v>187</v>
      </c>
      <c r="C4" t="s">
        <v>216</v>
      </c>
      <c r="D4">
        <v>0.35111667713198991</v>
      </c>
    </row>
    <row r="5" spans="1:4" x14ac:dyDescent="0.25">
      <c r="B5" t="s">
        <v>158</v>
      </c>
      <c r="C5" t="s">
        <v>217</v>
      </c>
      <c r="D5">
        <v>0.2258035977928288</v>
      </c>
    </row>
    <row r="6" spans="1:4" x14ac:dyDescent="0.25">
      <c r="B6" t="s">
        <v>159</v>
      </c>
      <c r="C6" t="s">
        <v>218</v>
      </c>
      <c r="D6">
        <v>0.38768892003358529</v>
      </c>
    </row>
    <row r="7" spans="1:4" x14ac:dyDescent="0.25">
      <c r="B7" t="s">
        <v>160</v>
      </c>
      <c r="C7" t="s">
        <v>219</v>
      </c>
      <c r="D7">
        <v>0.70173760188592016</v>
      </c>
    </row>
    <row r="8" spans="1:4" x14ac:dyDescent="0.25">
      <c r="B8" t="s">
        <v>161</v>
      </c>
      <c r="C8" t="s">
        <v>220</v>
      </c>
      <c r="D8">
        <v>0.603861382277042</v>
      </c>
    </row>
    <row r="9" spans="1:4" x14ac:dyDescent="0.25">
      <c r="B9" t="s">
        <v>162</v>
      </c>
      <c r="C9" t="s">
        <v>221</v>
      </c>
      <c r="D9">
        <v>0.1559888389444184</v>
      </c>
    </row>
    <row r="10" spans="1:4" x14ac:dyDescent="0.25">
      <c r="A10" s="7"/>
      <c r="B10" s="7" t="s">
        <v>163</v>
      </c>
      <c r="C10" s="7" t="s">
        <v>222</v>
      </c>
      <c r="D10" s="7">
        <v>0.30470119417962432</v>
      </c>
    </row>
    <row r="11" spans="1:4" x14ac:dyDescent="0.25">
      <c r="A11" s="15" t="s">
        <v>184</v>
      </c>
      <c r="B11" s="7"/>
      <c r="C11" s="7"/>
      <c r="D11" s="7"/>
    </row>
    <row r="12" spans="1:4" x14ac:dyDescent="0.25">
      <c r="B12" t="s">
        <v>187</v>
      </c>
      <c r="C12" t="s">
        <v>223</v>
      </c>
      <c r="D12">
        <v>1.0784034073036689E-2</v>
      </c>
    </row>
    <row r="13" spans="1:4" x14ac:dyDescent="0.25">
      <c r="B13" t="s">
        <v>158</v>
      </c>
      <c r="C13" t="s">
        <v>224</v>
      </c>
      <c r="D13">
        <v>0.17235752558967241</v>
      </c>
    </row>
    <row r="14" spans="1:4" x14ac:dyDescent="0.25">
      <c r="B14" t="s">
        <v>159</v>
      </c>
      <c r="C14" t="s">
        <v>225</v>
      </c>
      <c r="D14">
        <v>0.1054440934271931</v>
      </c>
    </row>
    <row r="15" spans="1:4" x14ac:dyDescent="0.25">
      <c r="B15" t="s">
        <v>160</v>
      </c>
      <c r="C15" t="s">
        <v>226</v>
      </c>
      <c r="D15">
        <v>0.43317174703647549</v>
      </c>
    </row>
    <row r="16" spans="1:4" x14ac:dyDescent="0.25">
      <c r="B16" t="s">
        <v>161</v>
      </c>
      <c r="C16" t="s">
        <v>227</v>
      </c>
      <c r="D16">
        <v>0.64787998827424564</v>
      </c>
    </row>
    <row r="17" spans="1:4" x14ac:dyDescent="0.25">
      <c r="B17" t="s">
        <v>162</v>
      </c>
      <c r="C17" t="s">
        <v>228</v>
      </c>
      <c r="D17">
        <v>1.4815793039931391E-2</v>
      </c>
    </row>
    <row r="18" spans="1:4" x14ac:dyDescent="0.25">
      <c r="A18" s="7"/>
      <c r="B18" s="7" t="s">
        <v>163</v>
      </c>
      <c r="C18" s="7" t="s">
        <v>229</v>
      </c>
      <c r="D18" s="7">
        <v>0.14586707726077611</v>
      </c>
    </row>
    <row r="19" spans="1:4" x14ac:dyDescent="0.25">
      <c r="A19" s="15" t="s">
        <v>185</v>
      </c>
      <c r="B19" s="7"/>
      <c r="C19" s="7"/>
      <c r="D19" s="7"/>
    </row>
    <row r="20" spans="1:4" x14ac:dyDescent="0.25">
      <c r="B20" t="s">
        <v>187</v>
      </c>
      <c r="C20" t="s">
        <v>230</v>
      </c>
      <c r="D20">
        <v>0.88502382118391731</v>
      </c>
    </row>
    <row r="21" spans="1:4" x14ac:dyDescent="0.25">
      <c r="B21" t="s">
        <v>158</v>
      </c>
      <c r="C21" t="s">
        <v>224</v>
      </c>
      <c r="D21">
        <v>0.5271598849275646</v>
      </c>
    </row>
    <row r="22" spans="1:4" x14ac:dyDescent="0.25">
      <c r="B22" t="s">
        <v>159</v>
      </c>
      <c r="C22" t="s">
        <v>231</v>
      </c>
      <c r="D22">
        <v>0.77214264171806313</v>
      </c>
    </row>
    <row r="23" spans="1:4" x14ac:dyDescent="0.25">
      <c r="B23" t="s">
        <v>160</v>
      </c>
      <c r="C23" t="s">
        <v>232</v>
      </c>
      <c r="D23">
        <v>0.73120017139516391</v>
      </c>
    </row>
    <row r="24" spans="1:4" x14ac:dyDescent="0.25">
      <c r="B24" t="s">
        <v>161</v>
      </c>
      <c r="C24" t="s">
        <v>233</v>
      </c>
      <c r="D24">
        <v>0.6506161034969925</v>
      </c>
    </row>
    <row r="25" spans="1:4" x14ac:dyDescent="0.25">
      <c r="B25" t="s">
        <v>162</v>
      </c>
      <c r="C25" t="s">
        <v>234</v>
      </c>
      <c r="D25">
        <v>0.86887429501949875</v>
      </c>
    </row>
    <row r="26" spans="1:4" x14ac:dyDescent="0.25">
      <c r="A26" s="7"/>
      <c r="B26" s="7" t="s">
        <v>163</v>
      </c>
      <c r="C26" s="7" t="s">
        <v>235</v>
      </c>
      <c r="D26" s="7">
        <v>0.48080707428315622</v>
      </c>
    </row>
    <row r="27" spans="1:4" x14ac:dyDescent="0.25">
      <c r="A27" s="15" t="s">
        <v>186</v>
      </c>
      <c r="B27" s="7"/>
      <c r="C27" s="7"/>
      <c r="D27" s="7"/>
    </row>
    <row r="28" spans="1:4" x14ac:dyDescent="0.25">
      <c r="B28" t="s">
        <v>187</v>
      </c>
      <c r="C28" t="s">
        <v>236</v>
      </c>
      <c r="D28">
        <v>0.12333496385194551</v>
      </c>
    </row>
    <row r="29" spans="1:4" x14ac:dyDescent="0.25">
      <c r="B29" t="s">
        <v>158</v>
      </c>
      <c r="C29" t="s">
        <v>217</v>
      </c>
      <c r="D29">
        <v>0.46496983308889539</v>
      </c>
    </row>
    <row r="30" spans="1:4" x14ac:dyDescent="0.25">
      <c r="B30" t="s">
        <v>159</v>
      </c>
      <c r="C30" t="s">
        <v>237</v>
      </c>
      <c r="D30">
        <v>6.5351027191670116E-3</v>
      </c>
    </row>
    <row r="31" spans="1:4" x14ac:dyDescent="0.25">
      <c r="B31" t="s">
        <v>160</v>
      </c>
      <c r="C31" t="s">
        <v>238</v>
      </c>
      <c r="D31">
        <v>0.98201253790692733</v>
      </c>
    </row>
    <row r="32" spans="1:4" x14ac:dyDescent="0.25">
      <c r="B32" t="s">
        <v>161</v>
      </c>
      <c r="C32" t="s">
        <v>239</v>
      </c>
      <c r="D32">
        <v>0.58547358674255578</v>
      </c>
    </row>
    <row r="33" spans="1:4" x14ac:dyDescent="0.25">
      <c r="B33" t="s">
        <v>162</v>
      </c>
      <c r="C33" t="s">
        <v>240</v>
      </c>
      <c r="D33">
        <v>0.23372319404415981</v>
      </c>
    </row>
    <row r="34" spans="1:4" x14ac:dyDescent="0.25">
      <c r="A34" s="7"/>
      <c r="B34" s="7" t="s">
        <v>163</v>
      </c>
      <c r="C34" s="7" t="s">
        <v>241</v>
      </c>
      <c r="D34" s="7">
        <v>2.0825365137815771E-2</v>
      </c>
    </row>
  </sheetData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858B9-CB1F-4A1C-8489-9C0EE665B0A5}">
  <dimension ref="A1:D26"/>
  <sheetViews>
    <sheetView workbookViewId="0">
      <selection activeCell="G7" sqref="G7"/>
    </sheetView>
  </sheetViews>
  <sheetFormatPr defaultRowHeight="15" x14ac:dyDescent="0.25"/>
  <cols>
    <col min="1" max="1" width="4.7109375" customWidth="1"/>
    <col min="2" max="2" width="25" customWidth="1"/>
    <col min="3" max="3" width="22.5703125" customWidth="1"/>
    <col min="4" max="4" width="13.28515625" style="8" customWidth="1"/>
  </cols>
  <sheetData>
    <row r="1" spans="1:4" ht="94.5" customHeight="1" x14ac:dyDescent="0.25">
      <c r="A1" s="20" t="s">
        <v>260</v>
      </c>
      <c r="B1" s="20"/>
      <c r="C1" s="20"/>
      <c r="D1" s="20"/>
    </row>
    <row r="2" spans="1:4" s="1" customFormat="1" x14ac:dyDescent="0.25">
      <c r="A2" s="16"/>
      <c r="B2" s="16"/>
      <c r="C2" s="17" t="s">
        <v>189</v>
      </c>
      <c r="D2" s="18" t="s">
        <v>193</v>
      </c>
    </row>
    <row r="3" spans="1:4" x14ac:dyDescent="0.25">
      <c r="A3" s="15" t="s">
        <v>192</v>
      </c>
      <c r="B3" s="7"/>
      <c r="C3" s="7"/>
      <c r="D3" s="13"/>
    </row>
    <row r="4" spans="1:4" x14ac:dyDescent="0.25">
      <c r="B4" t="s">
        <v>187</v>
      </c>
      <c r="C4" t="s">
        <v>210</v>
      </c>
      <c r="D4" s="8">
        <v>0.89990321444016252</v>
      </c>
    </row>
    <row r="5" spans="1:4" x14ac:dyDescent="0.25">
      <c r="B5" t="s">
        <v>158</v>
      </c>
      <c r="C5" t="s">
        <v>242</v>
      </c>
      <c r="D5" s="8">
        <v>0.70341933519482058</v>
      </c>
    </row>
    <row r="6" spans="1:4" x14ac:dyDescent="0.25">
      <c r="B6" t="s">
        <v>159</v>
      </c>
      <c r="C6" t="s">
        <v>243</v>
      </c>
      <c r="D6" s="8">
        <v>0.96784341476376246</v>
      </c>
    </row>
    <row r="7" spans="1:4" x14ac:dyDescent="0.25">
      <c r="B7" t="s">
        <v>160</v>
      </c>
      <c r="C7" t="s">
        <v>244</v>
      </c>
      <c r="D7" s="8">
        <v>0.839814767585922</v>
      </c>
    </row>
    <row r="8" spans="1:4" x14ac:dyDescent="0.25">
      <c r="B8" t="s">
        <v>161</v>
      </c>
      <c r="C8" t="s">
        <v>245</v>
      </c>
      <c r="D8" s="8">
        <v>0.96784341476376246</v>
      </c>
    </row>
    <row r="9" spans="1:4" x14ac:dyDescent="0.25">
      <c r="B9" t="s">
        <v>162</v>
      </c>
      <c r="C9" t="s">
        <v>246</v>
      </c>
      <c r="D9" s="8">
        <v>0.96784341476376246</v>
      </c>
    </row>
    <row r="10" spans="1:4" x14ac:dyDescent="0.25">
      <c r="A10" s="7"/>
      <c r="B10" s="7" t="s">
        <v>163</v>
      </c>
      <c r="C10" s="7" t="s">
        <v>247</v>
      </c>
      <c r="D10" s="23">
        <v>7.3296991884014328E-4</v>
      </c>
    </row>
    <row r="11" spans="1:4" x14ac:dyDescent="0.25">
      <c r="A11" s="15" t="s">
        <v>190</v>
      </c>
      <c r="B11" s="7"/>
      <c r="C11" s="7"/>
      <c r="D11" s="13"/>
    </row>
    <row r="12" spans="1:4" x14ac:dyDescent="0.25">
      <c r="B12" t="s">
        <v>187</v>
      </c>
      <c r="C12" t="s">
        <v>211</v>
      </c>
      <c r="D12" s="8">
        <v>0.99597482922835812</v>
      </c>
    </row>
    <row r="13" spans="1:4" x14ac:dyDescent="0.25">
      <c r="B13" t="s">
        <v>158</v>
      </c>
      <c r="C13" t="s">
        <v>212</v>
      </c>
      <c r="D13" s="8">
        <v>0.99597482922835812</v>
      </c>
    </row>
    <row r="14" spans="1:4" x14ac:dyDescent="0.25">
      <c r="B14" t="s">
        <v>159</v>
      </c>
      <c r="C14" t="s">
        <v>248</v>
      </c>
      <c r="D14" s="8">
        <v>0.99597482922835812</v>
      </c>
    </row>
    <row r="15" spans="1:4" x14ac:dyDescent="0.25">
      <c r="B15" t="s">
        <v>160</v>
      </c>
      <c r="C15" t="s">
        <v>249</v>
      </c>
      <c r="D15" s="8">
        <v>0.99597482922835812</v>
      </c>
    </row>
    <row r="16" spans="1:4" x14ac:dyDescent="0.25">
      <c r="B16" t="s">
        <v>161</v>
      </c>
      <c r="C16" t="s">
        <v>250</v>
      </c>
      <c r="D16" s="8">
        <v>0.99597482922835812</v>
      </c>
    </row>
    <row r="17" spans="1:4" x14ac:dyDescent="0.25">
      <c r="B17" t="s">
        <v>162</v>
      </c>
      <c r="C17" t="s">
        <v>251</v>
      </c>
      <c r="D17" s="8">
        <v>0.99597482922835812</v>
      </c>
    </row>
    <row r="18" spans="1:4" x14ac:dyDescent="0.25">
      <c r="A18" s="7"/>
      <c r="B18" s="7" t="s">
        <v>163</v>
      </c>
      <c r="C18" s="7" t="s">
        <v>252</v>
      </c>
      <c r="D18" s="23">
        <v>3.725998543199827E-3</v>
      </c>
    </row>
    <row r="19" spans="1:4" x14ac:dyDescent="0.25">
      <c r="A19" s="15" t="s">
        <v>191</v>
      </c>
      <c r="B19" s="7"/>
      <c r="C19" s="7"/>
      <c r="D19" s="13"/>
    </row>
    <row r="20" spans="1:4" x14ac:dyDescent="0.25">
      <c r="B20" t="s">
        <v>187</v>
      </c>
      <c r="C20" t="s">
        <v>213</v>
      </c>
      <c r="D20" s="8">
        <v>0.55415321086682268</v>
      </c>
    </row>
    <row r="21" spans="1:4" x14ac:dyDescent="0.25">
      <c r="B21" t="s">
        <v>158</v>
      </c>
      <c r="C21" t="s">
        <v>253</v>
      </c>
      <c r="D21" s="8">
        <v>0.55415321086682268</v>
      </c>
    </row>
    <row r="22" spans="1:4" x14ac:dyDescent="0.25">
      <c r="B22" t="s">
        <v>159</v>
      </c>
      <c r="C22" t="s">
        <v>254</v>
      </c>
      <c r="D22" s="8">
        <v>0.66751053286983653</v>
      </c>
    </row>
    <row r="23" spans="1:4" x14ac:dyDescent="0.25">
      <c r="B23" t="s">
        <v>160</v>
      </c>
      <c r="C23" t="s">
        <v>255</v>
      </c>
      <c r="D23" s="8">
        <v>0.55415321086682268</v>
      </c>
    </row>
    <row r="24" spans="1:4" x14ac:dyDescent="0.25">
      <c r="B24" t="s">
        <v>161</v>
      </c>
      <c r="C24" t="s">
        <v>256</v>
      </c>
      <c r="D24" s="8">
        <v>0.55415321086682268</v>
      </c>
    </row>
    <row r="25" spans="1:4" x14ac:dyDescent="0.25">
      <c r="B25" t="s">
        <v>162</v>
      </c>
      <c r="C25" t="s">
        <v>257</v>
      </c>
      <c r="D25" s="8">
        <v>0.62223610545753605</v>
      </c>
    </row>
    <row r="26" spans="1:4" x14ac:dyDescent="0.25">
      <c r="A26" s="7"/>
      <c r="B26" s="7" t="s">
        <v>163</v>
      </c>
      <c r="C26" s="7" t="s">
        <v>258</v>
      </c>
      <c r="D26" s="23">
        <v>2.872098977306062E-5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Index</vt:lpstr>
      <vt:lpstr>Table 1</vt:lpstr>
      <vt:lpstr>Table 2</vt:lpstr>
      <vt:lpstr>Table 3</vt:lpstr>
      <vt:lpstr>Table 4</vt:lpstr>
      <vt:lpstr>Sup Table 1</vt:lpstr>
      <vt:lpstr>Sup Table 2</vt:lpstr>
      <vt:lpstr>Sup Table 3</vt:lpstr>
      <vt:lpstr>Sup Table 4</vt:lpstr>
      <vt:lpstr>Sup Table 5</vt:lpstr>
      <vt:lpstr>Sup Table 6</vt:lpstr>
      <vt:lpstr>Sup Table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Brock</dc:creator>
  <cp:keywords/>
  <dc:description/>
  <cp:lastModifiedBy>Brock, Daniel Christopher</cp:lastModifiedBy>
  <cp:revision/>
  <dcterms:created xsi:type="dcterms:W3CDTF">2024-09-02T06:48:10Z</dcterms:created>
  <dcterms:modified xsi:type="dcterms:W3CDTF">2026-01-22T06:56:14Z</dcterms:modified>
  <cp:category/>
  <cp:contentStatus/>
</cp:coreProperties>
</file>