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helsinkifi-my.sharepoint.com/personal/pedorjen_ad_helsinki_fi/Documents/Marathon collaboration/MRT method paper JP/RNA Biology/Manuscript for commenting/"/>
    </mc:Choice>
  </mc:AlternateContent>
  <xr:revisionPtr revIDLastSave="346" documentId="8_{743694EE-69FD-4C20-A88C-5FA0E0C2086F}" xr6:coauthVersionLast="47" xr6:coauthVersionMax="47" xr10:uidLastSave="{7A9C8F74-C313-405D-BB1A-0237B3515FF5}"/>
  <bookViews>
    <workbookView xWindow="-4890" yWindow="-21720" windowWidth="38640" windowHeight="21120" activeTab="3" xr2:uid="{AB4D5492-F252-4480-8675-3B73867B938D}"/>
  </bookViews>
  <sheets>
    <sheet name="Replica 1" sheetId="1" r:id="rId1"/>
    <sheet name="Replica 2" sheetId="2" r:id="rId2"/>
    <sheet name="Replica 3" sheetId="3" r:id="rId3"/>
    <sheet name="Summary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4" l="1"/>
  <c r="F27" i="4"/>
  <c r="F28" i="4"/>
  <c r="F29" i="4"/>
  <c r="F25" i="4"/>
  <c r="F13" i="4"/>
  <c r="F14" i="4"/>
  <c r="F15" i="4"/>
  <c r="F16" i="4"/>
  <c r="F12" i="4"/>
  <c r="E26" i="4"/>
  <c r="E27" i="4"/>
  <c r="E28" i="4"/>
  <c r="E29" i="4"/>
  <c r="E25" i="4"/>
  <c r="E13" i="4"/>
  <c r="E14" i="4"/>
  <c r="E15" i="4"/>
  <c r="E16" i="4"/>
  <c r="E12" i="4"/>
</calcChain>
</file>

<file path=xl/sharedStrings.xml><?xml version="1.0" encoding="utf-8"?>
<sst xmlns="http://schemas.openxmlformats.org/spreadsheetml/2006/main" count="498" uniqueCount="233">
  <si>
    <t>MRT-CBD</t>
  </si>
  <si>
    <t xml:space="preserve"> Highest detected free cDNA amount taken as 1.</t>
  </si>
  <si>
    <t>Desitometry data from Imagelab</t>
  </si>
  <si>
    <t>No.</t>
  </si>
  <si>
    <t>Label</t>
  </si>
  <si>
    <t>Type</t>
  </si>
  <si>
    <t>Volume (Int)</t>
  </si>
  <si>
    <t>Adj. Vol. (Int)</t>
  </si>
  <si>
    <t>Mean Bkgd. (Int)</t>
  </si>
  <si>
    <t>Abs. Quant.</t>
  </si>
  <si>
    <t>Rel. Quant.</t>
  </si>
  <si>
    <t># of Pixels</t>
  </si>
  <si>
    <t>Min. Value (Int)</t>
  </si>
  <si>
    <t>Max. Value (Int)</t>
  </si>
  <si>
    <t>Mean Value (Int)</t>
  </si>
  <si>
    <t>Std. Dev.</t>
  </si>
  <si>
    <t>Area (mm2)</t>
  </si>
  <si>
    <t>U8</t>
  </si>
  <si>
    <t>Unknown</t>
  </si>
  <si>
    <t>471 155 373.000000</t>
  </si>
  <si>
    <t>149 506 237.037642</t>
  </si>
  <si>
    <t>3 156.982244</t>
  </si>
  <si>
    <t>N/A</t>
  </si>
  <si>
    <t>1 906.000000</t>
  </si>
  <si>
    <t>63 468.000000</t>
  </si>
  <si>
    <t>4 624.384090</t>
  </si>
  <si>
    <t>3 116.452216</t>
  </si>
  <si>
    <t>U7</t>
  </si>
  <si>
    <t>510 842 436.000000</t>
  </si>
  <si>
    <t>197 343 810.591619</t>
  </si>
  <si>
    <t>3 076.985085</t>
  </si>
  <si>
    <t>1 855.000000</t>
  </si>
  <si>
    <t>65 535.000000</t>
  </si>
  <si>
    <t>5 013.912117</t>
  </si>
  <si>
    <t>3 385.618419</t>
  </si>
  <si>
    <t>U1</t>
  </si>
  <si>
    <t>533 119 561.000000</t>
  </si>
  <si>
    <t>225 264 119.973722</t>
  </si>
  <si>
    <t>3 021.597301</t>
  </si>
  <si>
    <t>5 232.561820</t>
  </si>
  <si>
    <t>3 810.119763</t>
  </si>
  <si>
    <t>U3</t>
  </si>
  <si>
    <t>573 147 384.000000</t>
  </si>
  <si>
    <t>260 161 946.389915</t>
  </si>
  <si>
    <t>3 071.948153</t>
  </si>
  <si>
    <t>1 770.000000</t>
  </si>
  <si>
    <t>65 292.000000</t>
  </si>
  <si>
    <t>5 625.434402</t>
  </si>
  <si>
    <t>4 125.080898</t>
  </si>
  <si>
    <t>U2</t>
  </si>
  <si>
    <t>574 350 984.000000</t>
  </si>
  <si>
    <t>261 136 015.693892</t>
  </si>
  <si>
    <t>3 074.200994</t>
  </si>
  <si>
    <t>1 849.000000</t>
  </si>
  <si>
    <t>62 975.000000</t>
  </si>
  <si>
    <t>5 637.247720</t>
  </si>
  <si>
    <t>4 135.718531</t>
  </si>
  <si>
    <t>U4</t>
  </si>
  <si>
    <t>597 021 996.000000</t>
  </si>
  <si>
    <t>282 267 247.214489</t>
  </si>
  <si>
    <t>3 089.313920</t>
  </si>
  <si>
    <t>1 781.000000</t>
  </si>
  <si>
    <t>48 692.000000</t>
  </si>
  <si>
    <t>5 859.763420</t>
  </si>
  <si>
    <t>4 107.235186</t>
  </si>
  <si>
    <t>U5</t>
  </si>
  <si>
    <t>618 027 681.000000</t>
  </si>
  <si>
    <t>287 327 640.268466</t>
  </si>
  <si>
    <t>3 245.816761</t>
  </si>
  <si>
    <t>1 841.000000</t>
  </si>
  <si>
    <t>48 630.000000</t>
  </si>
  <si>
    <t>6 065.933955</t>
  </si>
  <si>
    <t>4 102.809810</t>
  </si>
  <si>
    <t>U6</t>
  </si>
  <si>
    <t>624 706 364.000000</t>
  </si>
  <si>
    <t>289 406 953.605824</t>
  </si>
  <si>
    <t>3 290.959517</t>
  </si>
  <si>
    <t>1 914.000000</t>
  </si>
  <si>
    <t>58 833.000000</t>
  </si>
  <si>
    <t>6 131.485145</t>
  </si>
  <si>
    <t>4 186.797206</t>
  </si>
  <si>
    <t>Units</t>
  </si>
  <si>
    <t>Rel. quant.</t>
  </si>
  <si>
    <t>MRT</t>
  </si>
  <si>
    <t>348 037 548.000000</t>
  </si>
  <si>
    <t>188 298 212.106383</t>
  </si>
  <si>
    <t>8 232.289007</t>
  </si>
  <si>
    <t>4 585.000000</t>
  </si>
  <si>
    <t>40 316.000000</t>
  </si>
  <si>
    <t>17 936.381571</t>
  </si>
  <si>
    <t>7 988.824790</t>
  </si>
  <si>
    <t>162 727 555.000000</t>
  </si>
  <si>
    <t>48 016 886.914894</t>
  </si>
  <si>
    <t>5 911.702128</t>
  </si>
  <si>
    <t>4 437.000000</t>
  </si>
  <si>
    <t>37 325.000000</t>
  </si>
  <si>
    <t>8 386.289167</t>
  </si>
  <si>
    <t>2 365.114084</t>
  </si>
  <si>
    <t>227 846 821.000000</t>
  </si>
  <si>
    <t>98 359 043.595745</t>
  </si>
  <si>
    <t>6 673.251773</t>
  </si>
  <si>
    <t>4 477.000000</t>
  </si>
  <si>
    <t>37 234.000000</t>
  </si>
  <si>
    <t>11 742.260410</t>
  </si>
  <si>
    <t>4 509.197302</t>
  </si>
  <si>
    <t>271 003 275.000000</t>
  </si>
  <si>
    <t>132 286 349.680851</t>
  </si>
  <si>
    <t>7 148.882979</t>
  </si>
  <si>
    <t>4 545.000000</t>
  </si>
  <si>
    <t>52 390.000000</t>
  </si>
  <si>
    <t>13 966.361317</t>
  </si>
  <si>
    <t>5 873.398027</t>
  </si>
  <si>
    <t>270 755 088.000000</t>
  </si>
  <si>
    <t>130 519 352.425532</t>
  </si>
  <si>
    <t>7 227.156028</t>
  </si>
  <si>
    <t>4 508.000000</t>
  </si>
  <si>
    <t>37 921.000000</t>
  </si>
  <si>
    <t>13 953.570810</t>
  </si>
  <si>
    <t>5 619.719760</t>
  </si>
  <si>
    <t>257 485 918.000000</t>
  </si>
  <si>
    <t>108 045 736.765957</t>
  </si>
  <si>
    <t>7 701.514184</t>
  </si>
  <si>
    <t>4 500.000000</t>
  </si>
  <si>
    <t>42 890.000000</t>
  </si>
  <si>
    <t>13 269.733972</t>
  </si>
  <si>
    <t>5 669.445589</t>
  </si>
  <si>
    <t>169 903 759.000000</t>
  </si>
  <si>
    <t>50 782 568.595745</t>
  </si>
  <si>
    <t>6 139.001773</t>
  </si>
  <si>
    <t>4 442.000000</t>
  </si>
  <si>
    <t>42 171.000000</t>
  </si>
  <si>
    <t>8 756.120336</t>
  </si>
  <si>
    <t>3 025.160535</t>
  </si>
  <si>
    <t>215 951 990.000000</t>
  </si>
  <si>
    <t>76 456 806.021277</t>
  </si>
  <si>
    <t>7 188.991135</t>
  </si>
  <si>
    <t>4 475.000000</t>
  </si>
  <si>
    <t>33 395.000000</t>
  </si>
  <si>
    <t>11 129.251185</t>
  </si>
  <si>
    <t>4 154.920175</t>
  </si>
  <si>
    <t>Untis</t>
  </si>
  <si>
    <t>0.5 U (MRT-CBD)</t>
  </si>
  <si>
    <t>1.5 U</t>
  </si>
  <si>
    <t>1.25 U</t>
  </si>
  <si>
    <t>1 U</t>
  </si>
  <si>
    <t>0.75 U</t>
  </si>
  <si>
    <t>0.5 U</t>
  </si>
  <si>
    <t>0.25 U</t>
  </si>
  <si>
    <t>0.125 U</t>
  </si>
  <si>
    <t>297 231 794.000000</t>
  </si>
  <si>
    <t>34 289 762.122605</t>
  </si>
  <si>
    <t>5 011.187739</t>
  </si>
  <si>
    <t>2 989.000000</t>
  </si>
  <si>
    <t>59 801.000000</t>
  </si>
  <si>
    <t>5 664.687046</t>
  </si>
  <si>
    <t>2 411.839731</t>
  </si>
  <si>
    <t>287 415 895.000000</t>
  </si>
  <si>
    <t>66 194 289.012452</t>
  </si>
  <si>
    <t>4 216.073755</t>
  </si>
  <si>
    <t>3 236.000000</t>
  </si>
  <si>
    <t>46 690.000000</t>
  </si>
  <si>
    <t>5 477.614206</t>
  </si>
  <si>
    <t>1 993.731550</t>
  </si>
  <si>
    <t>289 011 524.000000</t>
  </si>
  <si>
    <t>72 480 895.775862</t>
  </si>
  <si>
    <t>4 126.672414</t>
  </si>
  <si>
    <t>3 203.000000</t>
  </si>
  <si>
    <t>55 864.000000</t>
  </si>
  <si>
    <t>5 508.023937</t>
  </si>
  <si>
    <t>2 212.435487</t>
  </si>
  <si>
    <t>289 015 575.000000</t>
  </si>
  <si>
    <t>72 716 241.356322</t>
  </si>
  <si>
    <t>4 122.264368</t>
  </si>
  <si>
    <t>3 298.000000</t>
  </si>
  <si>
    <t>58 866.000000</t>
  </si>
  <si>
    <t>5 508.101142</t>
  </si>
  <si>
    <t>2 306.587877</t>
  </si>
  <si>
    <t>265 028 461.000000</t>
  </si>
  <si>
    <t>36 628 178.889847</t>
  </si>
  <si>
    <t>4 352.886015</t>
  </si>
  <si>
    <t>3 430.000000</t>
  </si>
  <si>
    <t>54 505.000000</t>
  </si>
  <si>
    <t>5 050.951211</t>
  </si>
  <si>
    <t>1 738.160710</t>
  </si>
  <si>
    <t>308 116 867.000000</t>
  </si>
  <si>
    <t>73 482 136.000000</t>
  </si>
  <si>
    <t>4 449.401354</t>
  </si>
  <si>
    <t>3 610.000000</t>
  </si>
  <si>
    <t>38 637.000000</t>
  </si>
  <si>
    <t>5 842.850286</t>
  </si>
  <si>
    <t>2 478.670042</t>
  </si>
  <si>
    <t>300 702 515.000000</t>
  </si>
  <si>
    <t>56 816 690.000000</t>
  </si>
  <si>
    <t>4 624.830754</t>
  </si>
  <si>
    <t>3 451.000000</t>
  </si>
  <si>
    <t>49 379.000000</t>
  </si>
  <si>
    <t>5 702.251204</t>
  </si>
  <si>
    <t>2 564.111465</t>
  </si>
  <si>
    <t>297 691 857.000000</t>
  </si>
  <si>
    <t>68 879 184.000000</t>
  </si>
  <si>
    <t>4 338.997099</t>
  </si>
  <si>
    <t>3 606.000000</t>
  </si>
  <si>
    <t>26 405.000000</t>
  </si>
  <si>
    <t>5 645.159802</t>
  </si>
  <si>
    <t>2 064.129132</t>
  </si>
  <si>
    <t>298 737 857.000000</t>
  </si>
  <si>
    <t>75 123 614.000000</t>
  </si>
  <si>
    <t>4 240.418762</t>
  </si>
  <si>
    <t>3 454.000000</t>
  </si>
  <si>
    <t>35 210.000000</t>
  </si>
  <si>
    <t>5 664.995202</t>
  </si>
  <si>
    <t>2 243.816553</t>
  </si>
  <si>
    <t>265 886 291.000000</t>
  </si>
  <si>
    <t>49 678 982.000000</t>
  </si>
  <si>
    <t>4 099.960348</t>
  </si>
  <si>
    <t>3 284.000000</t>
  </si>
  <si>
    <t>26 759.000000</t>
  </si>
  <si>
    <t>5 042.027743</t>
  </si>
  <si>
    <t>1 846.736531</t>
  </si>
  <si>
    <t>236 509 861.000000</t>
  </si>
  <si>
    <t>18 744 043.000000</t>
  </si>
  <si>
    <t>4 129.514507</t>
  </si>
  <si>
    <t>3 319.000000</t>
  </si>
  <si>
    <t>41 259.000000</t>
  </si>
  <si>
    <t>4 484.959628</t>
  </si>
  <si>
    <t>1 169.729108</t>
  </si>
  <si>
    <t>0.5 U (94)</t>
  </si>
  <si>
    <t>Replica 1</t>
  </si>
  <si>
    <t>Replica 2</t>
  </si>
  <si>
    <t>Replica 3</t>
  </si>
  <si>
    <t>Average relative activity comapred to 94 1 unit per 100 ng of tRNA</t>
  </si>
  <si>
    <t>Standard deviation</t>
  </si>
  <si>
    <t>MRT-CBD highest performing unit: 0.5 U per 100 ng of linker ligated bulk tRNA taken as 1. NB! Same volume of the RT reactions loaded to gel for comparability.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</si>
</sst>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D9EC"/>
        <bgColor indexed="64"/>
      </patternFill>
    </fill>
    <fill>
      <patternFill patternType="solid">
        <fgColor rgb="FFC6EFCE"/>
      </patternFill>
    </fill>
    <fill>
      <patternFill patternType="solid">
        <fgColor rgb="FFFF99CC"/>
        <bgColor indexed="64"/>
      </patternFill>
    </fill>
    <fill>
      <patternFill patternType="solid">
        <fgColor rgb="FFFF33CC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0" fontId="0" fillId="2" borderId="0" xfId="0" applyFill="1"/>
    <xf numFmtId="2" fontId="0" fillId="0" borderId="0" xfId="0" applyNumberFormat="1"/>
    <xf numFmtId="0" fontId="0" fillId="0" borderId="0" xfId="0" applyAlignment="1">
      <alignment vertical="center" wrapText="1"/>
    </xf>
    <xf numFmtId="0" fontId="0" fillId="4" borderId="0" xfId="0" applyFill="1"/>
    <xf numFmtId="0" fontId="0" fillId="5" borderId="0" xfId="0" applyFill="1"/>
    <xf numFmtId="0" fontId="3" fillId="3" borderId="0" xfId="1"/>
    <xf numFmtId="0" fontId="0" fillId="0" borderId="2" xfId="0" applyBorder="1"/>
    <xf numFmtId="0" fontId="0" fillId="4" borderId="2" xfId="0" applyFill="1" applyBorder="1"/>
    <xf numFmtId="0" fontId="3" fillId="3" borderId="2" xfId="1" applyBorder="1"/>
    <xf numFmtId="2" fontId="3" fillId="3" borderId="2" xfId="1" applyNumberFormat="1" applyBorder="1"/>
    <xf numFmtId="0" fontId="0" fillId="0" borderId="2" xfId="0" applyBorder="1" applyAlignment="1">
      <alignment vertical="center" wrapText="1"/>
    </xf>
    <xf numFmtId="0" fontId="3" fillId="3" borderId="1" xfId="1" applyBorder="1" applyAlignment="1">
      <alignment vertical="center" wrapText="1"/>
    </xf>
    <xf numFmtId="0" fontId="3" fillId="3" borderId="2" xfId="1" applyBorder="1" applyAlignment="1">
      <alignment vertical="center" wrapText="1"/>
    </xf>
    <xf numFmtId="4" fontId="0" fillId="0" borderId="2" xfId="0" applyNumberFormat="1" applyBorder="1"/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FF33CC"/>
      <color rgb="FFFF99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MRT-CBD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Summary!$F$12:$F$16</c:f>
                <c:numCache>
                  <c:formatCode>General</c:formatCode>
                  <c:ptCount val="5"/>
                  <c:pt idx="0">
                    <c:v>0.25652659641123637</c:v>
                  </c:pt>
                  <c:pt idx="1">
                    <c:v>4.0917703173565356E-2</c:v>
                  </c:pt>
                  <c:pt idx="2">
                    <c:v>0</c:v>
                  </c:pt>
                  <c:pt idx="3">
                    <c:v>0.18036512698135385</c:v>
                  </c:pt>
                  <c:pt idx="4">
                    <c:v>8.9619016979284372E-2</c:v>
                  </c:pt>
                </c:numCache>
              </c:numRef>
            </c:plus>
            <c:minus>
              <c:numRef>
                <c:f>Summary!$F$12:$F$16</c:f>
                <c:numCache>
                  <c:formatCode>General</c:formatCode>
                  <c:ptCount val="5"/>
                  <c:pt idx="0">
                    <c:v>0.25652659641123637</c:v>
                  </c:pt>
                  <c:pt idx="1">
                    <c:v>4.0917703173565356E-2</c:v>
                  </c:pt>
                  <c:pt idx="2">
                    <c:v>0</c:v>
                  </c:pt>
                  <c:pt idx="3">
                    <c:v>0.18036512698135385</c:v>
                  </c:pt>
                  <c:pt idx="4">
                    <c:v>8.9619016979284372E-2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Summary!$A$12:$A$16</c:f>
              <c:numCache>
                <c:formatCode>General</c:formatCode>
                <c:ptCount val="5"/>
                <c:pt idx="0">
                  <c:v>1</c:v>
                </c:pt>
                <c:pt idx="1">
                  <c:v>0.75</c:v>
                </c:pt>
                <c:pt idx="2">
                  <c:v>0.5</c:v>
                </c:pt>
                <c:pt idx="3">
                  <c:v>0.25</c:v>
                </c:pt>
                <c:pt idx="4">
                  <c:v>0.125</c:v>
                </c:pt>
              </c:numCache>
            </c:numRef>
          </c:cat>
          <c:val>
            <c:numRef>
              <c:f>Summary!$E$12:$E$16</c:f>
              <c:numCache>
                <c:formatCode>General</c:formatCode>
                <c:ptCount val="5"/>
                <c:pt idx="0">
                  <c:v>0.6939656666666667</c:v>
                </c:pt>
                <c:pt idx="1">
                  <c:v>0.947496</c:v>
                </c:pt>
                <c:pt idx="2">
                  <c:v>1</c:v>
                </c:pt>
                <c:pt idx="3">
                  <c:v>0.88987600000000011</c:v>
                </c:pt>
                <c:pt idx="4">
                  <c:v>0.58467733333333338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D5-4991-91EE-B2CD70269F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12938368"/>
        <c:axId val="1812940288"/>
      </c:barChart>
      <c:catAx>
        <c:axId val="18129383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MRT-CBD units/100 ng of tRNA template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1812940288"/>
        <c:crosses val="autoZero"/>
        <c:auto val="1"/>
        <c:lblAlgn val="ctr"/>
        <c:lblOffset val="100"/>
        <c:noMultiLvlLbl val="0"/>
      </c:catAx>
      <c:valAx>
        <c:axId val="181294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Relative</a:t>
                </a:r>
                <a:r>
                  <a:rPr lang="en-GB" baseline="0"/>
                  <a:t> amount of cDNA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1812938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1">
          <a:alpha val="98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150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Summary!$F$24:$F$29</c:f>
                <c:numCache>
                  <c:formatCode>General</c:formatCode>
                  <c:ptCount val="6"/>
                  <c:pt idx="0">
                    <c:v>0</c:v>
                  </c:pt>
                  <c:pt idx="1">
                    <c:v>0.12148962319062483</c:v>
                  </c:pt>
                  <c:pt idx="2">
                    <c:v>0.17245538400506266</c:v>
                  </c:pt>
                  <c:pt idx="3">
                    <c:v>0.22001208900042962</c:v>
                  </c:pt>
                  <c:pt idx="4">
                    <c:v>0.1799227694901345</c:v>
                  </c:pt>
                  <c:pt idx="5">
                    <c:v>0.27697426818087878</c:v>
                  </c:pt>
                </c:numCache>
              </c:numRef>
            </c:plus>
            <c:minus>
              <c:numRef>
                <c:f>Summary!$F$24:$F$29</c:f>
                <c:numCache>
                  <c:formatCode>General</c:formatCode>
                  <c:ptCount val="6"/>
                  <c:pt idx="0">
                    <c:v>0</c:v>
                  </c:pt>
                  <c:pt idx="1">
                    <c:v>0.12148962319062483</c:v>
                  </c:pt>
                  <c:pt idx="2">
                    <c:v>0.17245538400506266</c:v>
                  </c:pt>
                  <c:pt idx="3">
                    <c:v>0.22001208900042962</c:v>
                  </c:pt>
                  <c:pt idx="4">
                    <c:v>0.1799227694901345</c:v>
                  </c:pt>
                  <c:pt idx="5">
                    <c:v>0.27697426818087878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Summary!$A$24:$A$29</c:f>
              <c:strCache>
                <c:ptCount val="6"/>
                <c:pt idx="0">
                  <c:v>0.5 U (94)</c:v>
                </c:pt>
                <c:pt idx="1">
                  <c:v>1</c:v>
                </c:pt>
                <c:pt idx="2">
                  <c:v>0.75</c:v>
                </c:pt>
                <c:pt idx="3">
                  <c:v>0.5</c:v>
                </c:pt>
                <c:pt idx="4">
                  <c:v>0.25</c:v>
                </c:pt>
                <c:pt idx="5">
                  <c:v>0.125</c:v>
                </c:pt>
              </c:strCache>
            </c:strRef>
          </c:cat>
          <c:val>
            <c:numRef>
              <c:f>Summary!$E$24:$E$29</c:f>
              <c:numCache>
                <c:formatCode>General</c:formatCode>
                <c:ptCount val="6"/>
                <c:pt idx="0">
                  <c:v>1</c:v>
                </c:pt>
                <c:pt idx="1">
                  <c:v>0.71358299999999997</c:v>
                </c:pt>
                <c:pt idx="2">
                  <c:v>0.88556833333333318</c:v>
                </c:pt>
                <c:pt idx="3">
                  <c:v>0.94968566666666676</c:v>
                </c:pt>
                <c:pt idx="4">
                  <c:v>0.69313799999999992</c:v>
                </c:pt>
                <c:pt idx="5">
                  <c:v>0.41495466666666664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96-4471-B8E8-398BCD49EF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80625008"/>
        <c:axId val="2080625968"/>
      </c:barChart>
      <c:catAx>
        <c:axId val="20806250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MRT units/100 ng of tRNA template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2080625968"/>
        <c:crosses val="autoZero"/>
        <c:auto val="1"/>
        <c:lblAlgn val="ctr"/>
        <c:lblOffset val="100"/>
        <c:noMultiLvlLbl val="0"/>
      </c:catAx>
      <c:valAx>
        <c:axId val="2080625968"/>
        <c:scaling>
          <c:orientation val="minMax"/>
          <c:max val="1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Relative amount of cDNA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150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150"/>
          </a:p>
        </c:txPr>
        <c:crossAx val="2080625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150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279400</xdr:colOff>
      <xdr:row>7</xdr:row>
      <xdr:rowOff>19050</xdr:rowOff>
    </xdr:from>
    <xdr:to>
      <xdr:col>19</xdr:col>
      <xdr:colOff>543560</xdr:colOff>
      <xdr:row>21</xdr:row>
      <xdr:rowOff>36807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C6A0DA-26DC-4684-A43A-5412E2501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13800" y="203200"/>
          <a:ext cx="3315335" cy="2595857"/>
        </a:xfrm>
        <a:prstGeom prst="rect">
          <a:avLst/>
        </a:prstGeom>
      </xdr:spPr>
    </xdr:pic>
    <xdr:clientData/>
  </xdr:twoCellAnchor>
  <xdr:twoCellAnchor editAs="oneCell">
    <xdr:from>
      <xdr:col>14</xdr:col>
      <xdr:colOff>304800</xdr:colOff>
      <xdr:row>31</xdr:row>
      <xdr:rowOff>177800</xdr:rowOff>
    </xdr:from>
    <xdr:to>
      <xdr:col>18</xdr:col>
      <xdr:colOff>381321</xdr:colOff>
      <xdr:row>43</xdr:row>
      <xdr:rowOff>135150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DC2700-C056-409F-B4DF-D868B8B7A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39250" y="5788025"/>
          <a:ext cx="2514921" cy="2129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247649</xdr:colOff>
      <xdr:row>1</xdr:row>
      <xdr:rowOff>163980</xdr:rowOff>
    </xdr:from>
    <xdr:to>
      <xdr:col>21</xdr:col>
      <xdr:colOff>126439</xdr:colOff>
      <xdr:row>9</xdr:row>
      <xdr:rowOff>150982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E4E793-4E96-4AD7-BE2D-BA97365C4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19296" y="343274"/>
          <a:ext cx="4111439" cy="3640120"/>
        </a:xfrm>
        <a:prstGeom prst="rect">
          <a:avLst/>
        </a:prstGeom>
      </xdr:spPr>
    </xdr:pic>
    <xdr:clientData/>
  </xdr:twoCellAnchor>
  <xdr:twoCellAnchor editAs="oneCell">
    <xdr:from>
      <xdr:col>14</xdr:col>
      <xdr:colOff>426356</xdr:colOff>
      <xdr:row>18</xdr:row>
      <xdr:rowOff>54430</xdr:rowOff>
    </xdr:from>
    <xdr:to>
      <xdr:col>22</xdr:col>
      <xdr:colOff>155017</xdr:colOff>
      <xdr:row>26</xdr:row>
      <xdr:rowOff>406588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CB78A5-B8CA-4C85-948B-16D2A766A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8003" y="5690989"/>
          <a:ext cx="4569602" cy="4002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371475</xdr:colOff>
      <xdr:row>18</xdr:row>
      <xdr:rowOff>66030</xdr:rowOff>
    </xdr:from>
    <xdr:to>
      <xdr:col>19</xdr:col>
      <xdr:colOff>28884</xdr:colOff>
      <xdr:row>29</xdr:row>
      <xdr:rowOff>111384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C2C466-38B3-4945-9EDA-CB32ECF83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05875" y="3695055"/>
          <a:ext cx="2705409" cy="2229754"/>
        </a:xfrm>
        <a:prstGeom prst="rect">
          <a:avLst/>
        </a:prstGeom>
      </xdr:spPr>
    </xdr:pic>
    <xdr:clientData/>
  </xdr:twoCellAnchor>
  <xdr:twoCellAnchor editAs="oneCell">
    <xdr:from>
      <xdr:col>14</xdr:col>
      <xdr:colOff>282575</xdr:colOff>
      <xdr:row>2</xdr:row>
      <xdr:rowOff>50779</xdr:rowOff>
    </xdr:from>
    <xdr:to>
      <xdr:col>18</xdr:col>
      <xdr:colOff>540069</xdr:colOff>
      <xdr:row>12</xdr:row>
      <xdr:rowOff>133637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02BF2F-3880-CAEF-CC9B-A122AE8EE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16975" y="412729"/>
          <a:ext cx="2695894" cy="245458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4</xdr:row>
      <xdr:rowOff>87312</xdr:rowOff>
    </xdr:from>
    <xdr:to>
      <xdr:col>14</xdr:col>
      <xdr:colOff>514350</xdr:colOff>
      <xdr:row>19</xdr:row>
      <xdr:rowOff>122237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B0BC5E7-AC69-13B9-BE10-B67269A643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293687</xdr:colOff>
      <xdr:row>22</xdr:row>
      <xdr:rowOff>7937</xdr:rowOff>
    </xdr:from>
    <xdr:to>
      <xdr:col>14</xdr:col>
      <xdr:colOff>598487</xdr:colOff>
      <xdr:row>37</xdr:row>
      <xdr:rowOff>30162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D868C99-FAF2-DC46-259A-0D783981B7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278A5-415C-4EA8-BEDC-69A87E712F4C}">
  <dimension ref="A1:T53"/>
  <sheetViews>
    <sheetView workbookViewId="0">
      <selection activeCell="A2" sqref="A2"/>
    </sheetView>
  </sheetViews>
  <sheetFormatPr defaultRowHeight="14.5" x14ac:dyDescent="0.35"/>
  <cols>
    <col min="2" max="2" width="14.54296875" customWidth="1"/>
    <col min="3" max="3" width="10.81640625" customWidth="1"/>
    <col min="8" max="8" width="14.453125" customWidth="1"/>
  </cols>
  <sheetData>
    <row r="1" spans="1:20" x14ac:dyDescent="0.35">
      <c r="A1" s="22" t="s">
        <v>232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x14ac:dyDescent="0.35">
      <c r="A2" s="1"/>
    </row>
    <row r="3" spans="1:20" x14ac:dyDescent="0.35">
      <c r="A3" s="1"/>
    </row>
    <row r="4" spans="1:20" x14ac:dyDescent="0.35">
      <c r="A4" s="1"/>
    </row>
    <row r="5" spans="1:20" x14ac:dyDescent="0.35">
      <c r="A5" s="1"/>
    </row>
    <row r="7" spans="1:20" x14ac:dyDescent="0.35">
      <c r="A7" s="19" t="s">
        <v>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spans="1:20" x14ac:dyDescent="0.35">
      <c r="A8" t="s">
        <v>1</v>
      </c>
    </row>
    <row r="9" spans="1:20" x14ac:dyDescent="0.35">
      <c r="A9" t="s">
        <v>2</v>
      </c>
    </row>
    <row r="10" spans="1:20" x14ac:dyDescent="0.35">
      <c r="A10" t="s">
        <v>3</v>
      </c>
      <c r="B10" t="s">
        <v>4</v>
      </c>
      <c r="C10" t="s">
        <v>5</v>
      </c>
      <c r="D10" t="s">
        <v>6</v>
      </c>
      <c r="E10" t="s">
        <v>7</v>
      </c>
      <c r="F10" t="s">
        <v>8</v>
      </c>
      <c r="G10" t="s">
        <v>9</v>
      </c>
      <c r="H10" s="10" t="s">
        <v>10</v>
      </c>
      <c r="I10" t="s">
        <v>11</v>
      </c>
      <c r="J10" t="s">
        <v>12</v>
      </c>
      <c r="K10" t="s">
        <v>13</v>
      </c>
      <c r="L10" t="s">
        <v>14</v>
      </c>
      <c r="M10" t="s">
        <v>15</v>
      </c>
      <c r="N10" t="s">
        <v>16</v>
      </c>
    </row>
    <row r="11" spans="1:20" x14ac:dyDescent="0.35">
      <c r="A11">
        <v>8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s="10">
        <v>0.51659500000000003</v>
      </c>
      <c r="I11">
        <v>101885</v>
      </c>
      <c r="J11" t="s">
        <v>23</v>
      </c>
      <c r="K11" t="s">
        <v>24</v>
      </c>
      <c r="L11" t="s">
        <v>25</v>
      </c>
      <c r="M11" t="s">
        <v>26</v>
      </c>
      <c r="N11">
        <v>300.37119200000001</v>
      </c>
    </row>
    <row r="12" spans="1:20" x14ac:dyDescent="0.35">
      <c r="A12">
        <v>7</v>
      </c>
      <c r="B12" t="s">
        <v>27</v>
      </c>
      <c r="C12" t="s">
        <v>18</v>
      </c>
      <c r="D12" t="s">
        <v>28</v>
      </c>
      <c r="E12" t="s">
        <v>29</v>
      </c>
      <c r="F12" t="s">
        <v>30</v>
      </c>
      <c r="G12" t="s">
        <v>22</v>
      </c>
      <c r="H12" s="10">
        <v>0.68189</v>
      </c>
      <c r="I12">
        <v>101885</v>
      </c>
      <c r="J12" t="s">
        <v>31</v>
      </c>
      <c r="K12" t="s">
        <v>32</v>
      </c>
      <c r="L12" t="s">
        <v>33</v>
      </c>
      <c r="M12" t="s">
        <v>34</v>
      </c>
      <c r="N12">
        <v>300.37119200000001</v>
      </c>
    </row>
    <row r="13" spans="1:20" x14ac:dyDescent="0.35">
      <c r="A13">
        <v>1</v>
      </c>
      <c r="B13" t="s">
        <v>35</v>
      </c>
      <c r="C13" t="s">
        <v>18</v>
      </c>
      <c r="D13" t="s">
        <v>36</v>
      </c>
      <c r="E13" t="s">
        <v>37</v>
      </c>
      <c r="F13" t="s">
        <v>38</v>
      </c>
      <c r="G13" t="s">
        <v>22</v>
      </c>
      <c r="H13" s="10">
        <v>0.77836499999999997</v>
      </c>
      <c r="I13">
        <v>101885</v>
      </c>
      <c r="J13" t="s">
        <v>31</v>
      </c>
      <c r="K13" t="s">
        <v>32</v>
      </c>
      <c r="L13" t="s">
        <v>39</v>
      </c>
      <c r="M13" t="s">
        <v>40</v>
      </c>
      <c r="N13">
        <v>300.37119200000001</v>
      </c>
    </row>
    <row r="14" spans="1:20" x14ac:dyDescent="0.35">
      <c r="A14">
        <v>3</v>
      </c>
      <c r="B14" t="s">
        <v>41</v>
      </c>
      <c r="C14" t="s">
        <v>18</v>
      </c>
      <c r="D14" t="s">
        <v>42</v>
      </c>
      <c r="E14" t="s">
        <v>43</v>
      </c>
      <c r="F14" t="s">
        <v>44</v>
      </c>
      <c r="G14" t="s">
        <v>22</v>
      </c>
      <c r="H14" s="10">
        <v>0.89894799999999997</v>
      </c>
      <c r="I14">
        <v>101885</v>
      </c>
      <c r="J14" t="s">
        <v>45</v>
      </c>
      <c r="K14" t="s">
        <v>46</v>
      </c>
      <c r="L14" t="s">
        <v>47</v>
      </c>
      <c r="M14" t="s">
        <v>48</v>
      </c>
      <c r="N14">
        <v>300.37119200000001</v>
      </c>
    </row>
    <row r="15" spans="1:20" x14ac:dyDescent="0.35">
      <c r="A15">
        <v>2</v>
      </c>
      <c r="B15" t="s">
        <v>49</v>
      </c>
      <c r="C15" t="s">
        <v>18</v>
      </c>
      <c r="D15" t="s">
        <v>50</v>
      </c>
      <c r="E15" t="s">
        <v>51</v>
      </c>
      <c r="F15" t="s">
        <v>52</v>
      </c>
      <c r="G15" t="s">
        <v>22</v>
      </c>
      <c r="H15" s="10">
        <v>0.90231399999999995</v>
      </c>
      <c r="I15">
        <v>101885</v>
      </c>
      <c r="J15" t="s">
        <v>53</v>
      </c>
      <c r="K15" t="s">
        <v>54</v>
      </c>
      <c r="L15" t="s">
        <v>55</v>
      </c>
      <c r="M15" t="s">
        <v>56</v>
      </c>
      <c r="N15">
        <v>300.37119200000001</v>
      </c>
    </row>
    <row r="16" spans="1:20" x14ac:dyDescent="0.35">
      <c r="A16">
        <v>4</v>
      </c>
      <c r="B16" t="s">
        <v>57</v>
      </c>
      <c r="C16" t="s">
        <v>18</v>
      </c>
      <c r="D16" t="s">
        <v>58</v>
      </c>
      <c r="E16" t="s">
        <v>59</v>
      </c>
      <c r="F16" t="s">
        <v>60</v>
      </c>
      <c r="G16" t="s">
        <v>22</v>
      </c>
      <c r="H16" s="10">
        <v>0.97533000000000003</v>
      </c>
      <c r="I16">
        <v>101885</v>
      </c>
      <c r="J16" t="s">
        <v>61</v>
      </c>
      <c r="K16" t="s">
        <v>62</v>
      </c>
      <c r="L16" t="s">
        <v>63</v>
      </c>
      <c r="M16" t="s">
        <v>64</v>
      </c>
      <c r="N16">
        <v>300.37119200000001</v>
      </c>
    </row>
    <row r="17" spans="1:20" x14ac:dyDescent="0.35">
      <c r="A17">
        <v>5</v>
      </c>
      <c r="B17" t="s">
        <v>65</v>
      </c>
      <c r="C17" t="s">
        <v>18</v>
      </c>
      <c r="D17" t="s">
        <v>66</v>
      </c>
      <c r="E17" t="s">
        <v>67</v>
      </c>
      <c r="F17" t="s">
        <v>68</v>
      </c>
      <c r="G17" t="s">
        <v>22</v>
      </c>
      <c r="H17" s="10">
        <v>0.992815</v>
      </c>
      <c r="I17">
        <v>101885</v>
      </c>
      <c r="J17" t="s">
        <v>69</v>
      </c>
      <c r="K17" t="s">
        <v>70</v>
      </c>
      <c r="L17" t="s">
        <v>71</v>
      </c>
      <c r="M17" t="s">
        <v>72</v>
      </c>
      <c r="N17">
        <v>300.37119200000001</v>
      </c>
    </row>
    <row r="18" spans="1:20" x14ac:dyDescent="0.35">
      <c r="A18">
        <v>6</v>
      </c>
      <c r="B18" t="s">
        <v>73</v>
      </c>
      <c r="C18" t="s">
        <v>18</v>
      </c>
      <c r="D18" t="s">
        <v>74</v>
      </c>
      <c r="E18" t="s">
        <v>75</v>
      </c>
      <c r="F18" t="s">
        <v>76</v>
      </c>
      <c r="G18" t="s">
        <v>22</v>
      </c>
      <c r="H18" s="10">
        <v>1</v>
      </c>
      <c r="I18">
        <v>101885</v>
      </c>
      <c r="J18" t="s">
        <v>77</v>
      </c>
      <c r="K18" t="s">
        <v>78</v>
      </c>
      <c r="L18" t="s">
        <v>79</v>
      </c>
      <c r="M18" t="s">
        <v>80</v>
      </c>
      <c r="N18">
        <v>300.37119200000001</v>
      </c>
    </row>
    <row r="20" spans="1:20" x14ac:dyDescent="0.35">
      <c r="A20" s="11" t="s">
        <v>81</v>
      </c>
      <c r="B20" s="11"/>
      <c r="C20" s="13" t="s">
        <v>82</v>
      </c>
    </row>
    <row r="21" spans="1:20" x14ac:dyDescent="0.35">
      <c r="A21" s="11">
        <v>1.75</v>
      </c>
      <c r="B21" s="11" t="s">
        <v>35</v>
      </c>
      <c r="C21" s="13">
        <v>0.77836499999999997</v>
      </c>
    </row>
    <row r="22" spans="1:20" x14ac:dyDescent="0.35">
      <c r="A22" s="11">
        <v>1.5</v>
      </c>
      <c r="B22" s="11" t="s">
        <v>49</v>
      </c>
      <c r="C22" s="13">
        <v>0.90231399999999995</v>
      </c>
    </row>
    <row r="23" spans="1:20" x14ac:dyDescent="0.35">
      <c r="A23" s="11">
        <v>1.25</v>
      </c>
      <c r="B23" s="11" t="s">
        <v>41</v>
      </c>
      <c r="C23" s="13">
        <v>0.89894799999999997</v>
      </c>
    </row>
    <row r="24" spans="1:20" x14ac:dyDescent="0.35">
      <c r="A24" s="11">
        <v>1</v>
      </c>
      <c r="B24" s="11" t="s">
        <v>57</v>
      </c>
      <c r="C24" s="13">
        <v>0.97533000000000003</v>
      </c>
    </row>
    <row r="25" spans="1:20" x14ac:dyDescent="0.35">
      <c r="A25" s="11">
        <v>0.75</v>
      </c>
      <c r="B25" s="11" t="s">
        <v>65</v>
      </c>
      <c r="C25" s="13">
        <v>0.992815</v>
      </c>
    </row>
    <row r="26" spans="1:20" x14ac:dyDescent="0.35">
      <c r="A26" s="11">
        <v>0.5</v>
      </c>
      <c r="B26" s="11" t="s">
        <v>73</v>
      </c>
      <c r="C26" s="13">
        <v>1</v>
      </c>
    </row>
    <row r="27" spans="1:20" x14ac:dyDescent="0.35">
      <c r="A27" s="11">
        <v>0.25</v>
      </c>
      <c r="B27" s="11" t="s">
        <v>27</v>
      </c>
      <c r="C27" s="13">
        <v>0.68189</v>
      </c>
    </row>
    <row r="28" spans="1:20" x14ac:dyDescent="0.35">
      <c r="A28" s="11">
        <v>0.125</v>
      </c>
      <c r="B28" s="11" t="s">
        <v>27</v>
      </c>
      <c r="C28" s="13">
        <v>0.68189</v>
      </c>
    </row>
    <row r="31" spans="1:20" x14ac:dyDescent="0.35">
      <c r="A31" s="20" t="s">
        <v>83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</row>
    <row r="32" spans="1:20" x14ac:dyDescent="0.35">
      <c r="A32" t="s">
        <v>2</v>
      </c>
    </row>
    <row r="33" spans="1:14" x14ac:dyDescent="0.35">
      <c r="A33" t="s">
        <v>3</v>
      </c>
      <c r="B33" t="s">
        <v>4</v>
      </c>
      <c r="C33" t="s">
        <v>5</v>
      </c>
      <c r="D33" t="s">
        <v>6</v>
      </c>
      <c r="E33" t="s">
        <v>7</v>
      </c>
      <c r="F33" t="s">
        <v>8</v>
      </c>
      <c r="G33" t="s">
        <v>9</v>
      </c>
      <c r="H33" s="10" t="s">
        <v>10</v>
      </c>
      <c r="I33" t="s">
        <v>11</v>
      </c>
      <c r="J33" t="s">
        <v>12</v>
      </c>
      <c r="K33" t="s">
        <v>13</v>
      </c>
      <c r="L33" t="s">
        <v>14</v>
      </c>
      <c r="M33" t="s">
        <v>15</v>
      </c>
      <c r="N33" t="s">
        <v>16</v>
      </c>
    </row>
    <row r="34" spans="1:14" x14ac:dyDescent="0.35">
      <c r="A34">
        <v>1</v>
      </c>
      <c r="B34" t="s">
        <v>35</v>
      </c>
      <c r="C34" t="s">
        <v>18</v>
      </c>
      <c r="D34" t="s">
        <v>84</v>
      </c>
      <c r="E34" t="s">
        <v>85</v>
      </c>
      <c r="F34" t="s">
        <v>86</v>
      </c>
      <c r="G34" t="s">
        <v>22</v>
      </c>
      <c r="H34" s="10">
        <v>1</v>
      </c>
      <c r="I34">
        <v>19404</v>
      </c>
      <c r="J34" t="s">
        <v>87</v>
      </c>
      <c r="K34" t="s">
        <v>88</v>
      </c>
      <c r="L34" t="s">
        <v>89</v>
      </c>
      <c r="M34" t="s">
        <v>90</v>
      </c>
      <c r="N34">
        <v>113.152582</v>
      </c>
    </row>
    <row r="35" spans="1:14" x14ac:dyDescent="0.35">
      <c r="A35">
        <v>2</v>
      </c>
      <c r="B35" t="s">
        <v>49</v>
      </c>
      <c r="C35" t="s">
        <v>18</v>
      </c>
      <c r="D35" t="s">
        <v>91</v>
      </c>
      <c r="E35" t="s">
        <v>92</v>
      </c>
      <c r="F35" t="s">
        <v>93</v>
      </c>
      <c r="G35" t="s">
        <v>22</v>
      </c>
      <c r="H35" s="10">
        <v>0.25500400000000001</v>
      </c>
      <c r="I35">
        <v>19404</v>
      </c>
      <c r="J35" t="s">
        <v>94</v>
      </c>
      <c r="K35" t="s">
        <v>95</v>
      </c>
      <c r="L35" t="s">
        <v>96</v>
      </c>
      <c r="M35" t="s">
        <v>97</v>
      </c>
      <c r="N35">
        <v>113.152582</v>
      </c>
    </row>
    <row r="36" spans="1:14" x14ac:dyDescent="0.35">
      <c r="A36">
        <v>3</v>
      </c>
      <c r="B36" t="s">
        <v>41</v>
      </c>
      <c r="C36" t="s">
        <v>18</v>
      </c>
      <c r="D36" t="s">
        <v>98</v>
      </c>
      <c r="E36" t="s">
        <v>99</v>
      </c>
      <c r="F36" t="s">
        <v>100</v>
      </c>
      <c r="G36" t="s">
        <v>22</v>
      </c>
      <c r="H36" s="10">
        <v>0.52235799999999999</v>
      </c>
      <c r="I36">
        <v>19404</v>
      </c>
      <c r="J36" t="s">
        <v>101</v>
      </c>
      <c r="K36" t="s">
        <v>102</v>
      </c>
      <c r="L36" t="s">
        <v>103</v>
      </c>
      <c r="M36" t="s">
        <v>104</v>
      </c>
      <c r="N36">
        <v>113.152582</v>
      </c>
    </row>
    <row r="37" spans="1:14" x14ac:dyDescent="0.35">
      <c r="A37">
        <v>4</v>
      </c>
      <c r="B37" t="s">
        <v>57</v>
      </c>
      <c r="C37" t="s">
        <v>18</v>
      </c>
      <c r="D37" t="s">
        <v>105</v>
      </c>
      <c r="E37" t="s">
        <v>106</v>
      </c>
      <c r="F37" t="s">
        <v>107</v>
      </c>
      <c r="G37" t="s">
        <v>22</v>
      </c>
      <c r="H37" s="10">
        <v>0.70253600000000005</v>
      </c>
      <c r="I37">
        <v>19404</v>
      </c>
      <c r="J37" t="s">
        <v>108</v>
      </c>
      <c r="K37" t="s">
        <v>109</v>
      </c>
      <c r="L37" t="s">
        <v>110</v>
      </c>
      <c r="M37" t="s">
        <v>111</v>
      </c>
      <c r="N37">
        <v>113.152582</v>
      </c>
    </row>
    <row r="38" spans="1:14" x14ac:dyDescent="0.35">
      <c r="A38">
        <v>5</v>
      </c>
      <c r="B38" t="s">
        <v>65</v>
      </c>
      <c r="C38" t="s">
        <v>18</v>
      </c>
      <c r="D38" t="s">
        <v>112</v>
      </c>
      <c r="E38" t="s">
        <v>113</v>
      </c>
      <c r="F38" t="s">
        <v>114</v>
      </c>
      <c r="G38" t="s">
        <v>22</v>
      </c>
      <c r="H38" s="10">
        <v>0.69315199999999999</v>
      </c>
      <c r="I38">
        <v>19404</v>
      </c>
      <c r="J38" t="s">
        <v>115</v>
      </c>
      <c r="K38" t="s">
        <v>116</v>
      </c>
      <c r="L38" t="s">
        <v>117</v>
      </c>
      <c r="M38" t="s">
        <v>118</v>
      </c>
      <c r="N38">
        <v>113.152582</v>
      </c>
    </row>
    <row r="39" spans="1:14" x14ac:dyDescent="0.35">
      <c r="A39">
        <v>6</v>
      </c>
      <c r="B39" t="s">
        <v>73</v>
      </c>
      <c r="C39" t="s">
        <v>18</v>
      </c>
      <c r="D39" t="s">
        <v>119</v>
      </c>
      <c r="E39" t="s">
        <v>120</v>
      </c>
      <c r="F39" t="s">
        <v>121</v>
      </c>
      <c r="G39" t="s">
        <v>22</v>
      </c>
      <c r="H39" s="10">
        <v>0.57380100000000001</v>
      </c>
      <c r="I39">
        <v>19404</v>
      </c>
      <c r="J39" t="s">
        <v>122</v>
      </c>
      <c r="K39" t="s">
        <v>123</v>
      </c>
      <c r="L39" t="s">
        <v>124</v>
      </c>
      <c r="M39" t="s">
        <v>125</v>
      </c>
      <c r="N39">
        <v>113.152582</v>
      </c>
    </row>
    <row r="40" spans="1:14" x14ac:dyDescent="0.35">
      <c r="A40">
        <v>7</v>
      </c>
      <c r="B40" t="s">
        <v>27</v>
      </c>
      <c r="C40" t="s">
        <v>18</v>
      </c>
      <c r="D40" t="s">
        <v>126</v>
      </c>
      <c r="E40" t="s">
        <v>127</v>
      </c>
      <c r="F40" t="s">
        <v>128</v>
      </c>
      <c r="G40" t="s">
        <v>22</v>
      </c>
      <c r="H40" s="10">
        <v>0.26969199999999999</v>
      </c>
      <c r="I40">
        <v>19404</v>
      </c>
      <c r="J40" t="s">
        <v>129</v>
      </c>
      <c r="K40" t="s">
        <v>130</v>
      </c>
      <c r="L40" t="s">
        <v>131</v>
      </c>
      <c r="M40" t="s">
        <v>132</v>
      </c>
      <c r="N40">
        <v>113.152582</v>
      </c>
    </row>
    <row r="41" spans="1:14" x14ac:dyDescent="0.35">
      <c r="A41">
        <v>8</v>
      </c>
      <c r="B41" t="s">
        <v>17</v>
      </c>
      <c r="C41" t="s">
        <v>18</v>
      </c>
      <c r="D41" t="s">
        <v>133</v>
      </c>
      <c r="E41" t="s">
        <v>134</v>
      </c>
      <c r="F41" t="s">
        <v>135</v>
      </c>
      <c r="G41" t="s">
        <v>22</v>
      </c>
      <c r="H41" s="10">
        <v>0.40604099999999999</v>
      </c>
      <c r="I41">
        <v>19404</v>
      </c>
      <c r="J41" t="s">
        <v>136</v>
      </c>
      <c r="K41" t="s">
        <v>137</v>
      </c>
      <c r="L41" t="s">
        <v>138</v>
      </c>
      <c r="M41" t="s">
        <v>139</v>
      </c>
      <c r="N41">
        <v>113.152582</v>
      </c>
    </row>
    <row r="45" spans="1:14" x14ac:dyDescent="0.35">
      <c r="A45" s="11"/>
      <c r="B45" s="11" t="s">
        <v>140</v>
      </c>
      <c r="C45" s="13" t="s">
        <v>82</v>
      </c>
    </row>
    <row r="46" spans="1:14" x14ac:dyDescent="0.35">
      <c r="A46" s="11" t="s">
        <v>35</v>
      </c>
      <c r="B46" s="12" t="s">
        <v>141</v>
      </c>
      <c r="C46" s="14">
        <v>1</v>
      </c>
    </row>
    <row r="47" spans="1:14" x14ac:dyDescent="0.35">
      <c r="A47" s="11" t="s">
        <v>49</v>
      </c>
      <c r="B47" s="11" t="s">
        <v>142</v>
      </c>
      <c r="C47" s="14">
        <v>0.40604099999999999</v>
      </c>
    </row>
    <row r="48" spans="1:14" x14ac:dyDescent="0.35">
      <c r="A48" s="11" t="s">
        <v>41</v>
      </c>
      <c r="B48" s="11" t="s">
        <v>143</v>
      </c>
      <c r="C48" s="14">
        <v>0.26969199999999999</v>
      </c>
    </row>
    <row r="49" spans="1:3" x14ac:dyDescent="0.35">
      <c r="A49" s="11" t="s">
        <v>57</v>
      </c>
      <c r="B49" s="11" t="s">
        <v>144</v>
      </c>
      <c r="C49" s="14">
        <v>0.57380100000000001</v>
      </c>
    </row>
    <row r="50" spans="1:3" x14ac:dyDescent="0.35">
      <c r="A50" s="11" t="s">
        <v>65</v>
      </c>
      <c r="B50" s="11" t="s">
        <v>145</v>
      </c>
      <c r="C50" s="14">
        <v>0.69315199999999999</v>
      </c>
    </row>
    <row r="51" spans="1:3" x14ac:dyDescent="0.35">
      <c r="A51" s="11" t="s">
        <v>73</v>
      </c>
      <c r="B51" s="11" t="s">
        <v>146</v>
      </c>
      <c r="C51" s="14">
        <v>0.70253600000000005</v>
      </c>
    </row>
    <row r="52" spans="1:3" x14ac:dyDescent="0.35">
      <c r="A52" s="11" t="s">
        <v>27</v>
      </c>
      <c r="B52" s="11" t="s">
        <v>147</v>
      </c>
      <c r="C52" s="14">
        <v>0.52235799999999999</v>
      </c>
    </row>
    <row r="53" spans="1:3" x14ac:dyDescent="0.35">
      <c r="A53" s="11" t="s">
        <v>17</v>
      </c>
      <c r="B53" s="11" t="s">
        <v>148</v>
      </c>
      <c r="C53" s="14">
        <v>0.25500400000000001</v>
      </c>
    </row>
  </sheetData>
  <mergeCells count="3">
    <mergeCell ref="A7:T7"/>
    <mergeCell ref="A31:T31"/>
    <mergeCell ref="A1:T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38033-DC5B-46E5-A987-DF989BBB36D2}">
  <dimension ref="A1:X62"/>
  <sheetViews>
    <sheetView zoomScale="85" zoomScaleNormal="85" workbookViewId="0">
      <selection activeCell="Z5" sqref="Z5"/>
    </sheetView>
  </sheetViews>
  <sheetFormatPr defaultRowHeight="14.5" x14ac:dyDescent="0.35"/>
  <sheetData>
    <row r="1" spans="1:24" x14ac:dyDescent="0.3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</row>
    <row r="2" spans="1:24" x14ac:dyDescent="0.35">
      <c r="A2" t="s">
        <v>2</v>
      </c>
    </row>
    <row r="3" spans="1:24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24" ht="43.5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16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</row>
    <row r="5" spans="1:24" ht="43.5" x14ac:dyDescent="0.35">
      <c r="A5" s="3">
        <v>1</v>
      </c>
      <c r="B5" s="3" t="s">
        <v>35</v>
      </c>
      <c r="C5" s="3" t="s">
        <v>18</v>
      </c>
      <c r="D5" s="3" t="s">
        <v>149</v>
      </c>
      <c r="E5" s="3" t="s">
        <v>150</v>
      </c>
      <c r="F5" s="3" t="s">
        <v>151</v>
      </c>
      <c r="G5" s="3" t="s">
        <v>22</v>
      </c>
      <c r="H5" s="16">
        <v>0.47308699999999998</v>
      </c>
      <c r="I5" s="3">
        <v>52471</v>
      </c>
      <c r="J5" s="3" t="s">
        <v>152</v>
      </c>
      <c r="K5" s="3" t="s">
        <v>153</v>
      </c>
      <c r="L5" s="3" t="s">
        <v>154</v>
      </c>
      <c r="M5" s="3" t="s">
        <v>155</v>
      </c>
      <c r="N5" s="3">
        <v>305.97968100000003</v>
      </c>
    </row>
    <row r="6" spans="1:24" ht="43.5" x14ac:dyDescent="0.35">
      <c r="A6" s="3">
        <v>2</v>
      </c>
      <c r="B6" s="3" t="s">
        <v>49</v>
      </c>
      <c r="C6" s="3" t="s">
        <v>18</v>
      </c>
      <c r="D6" s="3" t="s">
        <v>156</v>
      </c>
      <c r="E6" s="3" t="s">
        <v>157</v>
      </c>
      <c r="F6" s="3" t="s">
        <v>158</v>
      </c>
      <c r="G6" s="3" t="s">
        <v>22</v>
      </c>
      <c r="H6" s="16">
        <v>0.91326499999999999</v>
      </c>
      <c r="I6" s="3">
        <v>52471</v>
      </c>
      <c r="J6" s="3" t="s">
        <v>159</v>
      </c>
      <c r="K6" s="3" t="s">
        <v>160</v>
      </c>
      <c r="L6" s="3" t="s">
        <v>161</v>
      </c>
      <c r="M6" s="3" t="s">
        <v>162</v>
      </c>
      <c r="N6" s="3">
        <v>305.97968100000003</v>
      </c>
    </row>
    <row r="7" spans="1:24" ht="43.5" x14ac:dyDescent="0.35">
      <c r="A7" s="3">
        <v>3</v>
      </c>
      <c r="B7" s="3" t="s">
        <v>41</v>
      </c>
      <c r="C7" s="3" t="s">
        <v>18</v>
      </c>
      <c r="D7" s="3" t="s">
        <v>163</v>
      </c>
      <c r="E7" s="3" t="s">
        <v>164</v>
      </c>
      <c r="F7" s="3" t="s">
        <v>165</v>
      </c>
      <c r="G7" s="3" t="s">
        <v>22</v>
      </c>
      <c r="H7" s="16">
        <v>1</v>
      </c>
      <c r="I7" s="3">
        <v>52471</v>
      </c>
      <c r="J7" s="3" t="s">
        <v>166</v>
      </c>
      <c r="K7" s="3" t="s">
        <v>167</v>
      </c>
      <c r="L7" s="3" t="s">
        <v>168</v>
      </c>
      <c r="M7" s="3" t="s">
        <v>169</v>
      </c>
      <c r="N7" s="3">
        <v>305.97968100000003</v>
      </c>
    </row>
    <row r="8" spans="1:24" ht="43.5" x14ac:dyDescent="0.35">
      <c r="A8" s="3">
        <v>4</v>
      </c>
      <c r="B8" s="3" t="s">
        <v>57</v>
      </c>
      <c r="C8" s="3" t="s">
        <v>18</v>
      </c>
      <c r="D8" s="3" t="s">
        <v>170</v>
      </c>
      <c r="E8" s="3" t="s">
        <v>171</v>
      </c>
      <c r="F8" s="3" t="s">
        <v>172</v>
      </c>
      <c r="G8" s="3" t="s">
        <v>22</v>
      </c>
      <c r="H8" s="16">
        <v>1.003247</v>
      </c>
      <c r="I8" s="3">
        <v>52471</v>
      </c>
      <c r="J8" s="3" t="s">
        <v>173</v>
      </c>
      <c r="K8" s="3" t="s">
        <v>174</v>
      </c>
      <c r="L8" s="3" t="s">
        <v>175</v>
      </c>
      <c r="M8" s="3" t="s">
        <v>176</v>
      </c>
      <c r="N8" s="3">
        <v>305.97968100000003</v>
      </c>
    </row>
    <row r="9" spans="1:24" ht="43.5" x14ac:dyDescent="0.35">
      <c r="A9" s="3">
        <v>5</v>
      </c>
      <c r="B9" s="3" t="s">
        <v>65</v>
      </c>
      <c r="C9" s="3" t="s">
        <v>18</v>
      </c>
      <c r="D9" s="3" t="s">
        <v>177</v>
      </c>
      <c r="E9" s="3" t="s">
        <v>178</v>
      </c>
      <c r="F9" s="3" t="s">
        <v>179</v>
      </c>
      <c r="G9" s="3" t="s">
        <v>22</v>
      </c>
      <c r="H9" s="16">
        <v>0.50534900000000005</v>
      </c>
      <c r="I9" s="3">
        <v>52471</v>
      </c>
      <c r="J9" s="3" t="s">
        <v>180</v>
      </c>
      <c r="K9" s="3" t="s">
        <v>181</v>
      </c>
      <c r="L9" s="3" t="s">
        <v>182</v>
      </c>
      <c r="M9" s="3" t="s">
        <v>183</v>
      </c>
      <c r="N9" s="3">
        <v>305.97968100000003</v>
      </c>
    </row>
    <row r="10" spans="1:24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24" ht="29" x14ac:dyDescent="0.35">
      <c r="A11" s="11"/>
      <c r="B11" s="15" t="s">
        <v>81</v>
      </c>
      <c r="C11" s="17" t="s">
        <v>82</v>
      </c>
    </row>
    <row r="12" spans="1:24" x14ac:dyDescent="0.35">
      <c r="A12" s="15" t="s">
        <v>35</v>
      </c>
      <c r="B12" s="11" t="s">
        <v>144</v>
      </c>
      <c r="C12" s="17">
        <v>0.47308699999999998</v>
      </c>
    </row>
    <row r="13" spans="1:24" x14ac:dyDescent="0.35">
      <c r="A13" s="15" t="s">
        <v>49</v>
      </c>
      <c r="B13" s="11" t="s">
        <v>145</v>
      </c>
      <c r="C13" s="17">
        <v>0.91326499999999999</v>
      </c>
    </row>
    <row r="14" spans="1:24" x14ac:dyDescent="0.35">
      <c r="A14" s="15" t="s">
        <v>41</v>
      </c>
      <c r="B14" s="11" t="s">
        <v>146</v>
      </c>
      <c r="C14" s="17">
        <v>1</v>
      </c>
    </row>
    <row r="15" spans="1:24" x14ac:dyDescent="0.35">
      <c r="A15" s="15" t="s">
        <v>57</v>
      </c>
      <c r="B15" s="11" t="s">
        <v>147</v>
      </c>
      <c r="C15" s="17">
        <v>1.003247</v>
      </c>
    </row>
    <row r="16" spans="1:24" x14ac:dyDescent="0.35">
      <c r="A16" s="15" t="s">
        <v>65</v>
      </c>
      <c r="B16" s="11" t="s">
        <v>148</v>
      </c>
      <c r="C16" s="17">
        <v>0.50534900000000005</v>
      </c>
    </row>
    <row r="18" spans="1:24" x14ac:dyDescent="0.35">
      <c r="A18" s="21" t="s">
        <v>83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</row>
    <row r="19" spans="1:24" x14ac:dyDescent="0.35">
      <c r="A19" t="s">
        <v>2</v>
      </c>
    </row>
    <row r="20" spans="1:24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24" ht="43.5" x14ac:dyDescent="0.35">
      <c r="A21" s="3" t="s">
        <v>3</v>
      </c>
      <c r="B21" s="3" t="s">
        <v>4</v>
      </c>
      <c r="C21" s="3" t="s">
        <v>5</v>
      </c>
      <c r="D21" s="3" t="s">
        <v>6</v>
      </c>
      <c r="E21" s="3" t="s">
        <v>7</v>
      </c>
      <c r="F21" s="3" t="s">
        <v>8</v>
      </c>
      <c r="G21" s="3" t="s">
        <v>9</v>
      </c>
      <c r="H21" s="16" t="s">
        <v>10</v>
      </c>
      <c r="I21" s="3" t="s">
        <v>11</v>
      </c>
      <c r="J21" s="3" t="s">
        <v>12</v>
      </c>
      <c r="K21" s="3" t="s">
        <v>13</v>
      </c>
      <c r="L21" s="3" t="s">
        <v>14</v>
      </c>
      <c r="M21" s="3" t="s">
        <v>15</v>
      </c>
      <c r="N21" s="3" t="s">
        <v>16</v>
      </c>
    </row>
    <row r="22" spans="1:24" ht="43.5" x14ac:dyDescent="0.35">
      <c r="A22" s="3">
        <v>1</v>
      </c>
      <c r="B22" s="3" t="s">
        <v>35</v>
      </c>
      <c r="C22" s="3" t="s">
        <v>18</v>
      </c>
      <c r="D22" s="3" t="s">
        <v>184</v>
      </c>
      <c r="E22" s="3" t="s">
        <v>185</v>
      </c>
      <c r="F22" s="3" t="s">
        <v>186</v>
      </c>
      <c r="G22" s="3" t="s">
        <v>22</v>
      </c>
      <c r="H22" s="16">
        <v>1</v>
      </c>
      <c r="I22" s="3">
        <v>52734</v>
      </c>
      <c r="J22" s="3" t="s">
        <v>187</v>
      </c>
      <c r="K22" s="3" t="s">
        <v>188</v>
      </c>
      <c r="L22" s="3" t="s">
        <v>189</v>
      </c>
      <c r="M22" s="3" t="s">
        <v>190</v>
      </c>
      <c r="N22" s="3">
        <v>307.51333899999997</v>
      </c>
    </row>
    <row r="23" spans="1:24" ht="43.5" x14ac:dyDescent="0.35">
      <c r="A23" s="3">
        <v>2</v>
      </c>
      <c r="B23" s="3" t="s">
        <v>49</v>
      </c>
      <c r="C23" s="3" t="s">
        <v>18</v>
      </c>
      <c r="D23" s="3" t="s">
        <v>191</v>
      </c>
      <c r="E23" s="3" t="s">
        <v>192</v>
      </c>
      <c r="F23" s="3" t="s">
        <v>193</v>
      </c>
      <c r="G23" s="3" t="s">
        <v>22</v>
      </c>
      <c r="H23" s="16">
        <v>0.773204</v>
      </c>
      <c r="I23" s="3">
        <v>52734</v>
      </c>
      <c r="J23" s="3" t="s">
        <v>194</v>
      </c>
      <c r="K23" s="3" t="s">
        <v>195</v>
      </c>
      <c r="L23" s="3" t="s">
        <v>196</v>
      </c>
      <c r="M23" s="3" t="s">
        <v>197</v>
      </c>
      <c r="N23" s="3">
        <v>307.51333899999997</v>
      </c>
    </row>
    <row r="24" spans="1:24" ht="43.5" x14ac:dyDescent="0.35">
      <c r="A24" s="3">
        <v>3</v>
      </c>
      <c r="B24" s="3" t="s">
        <v>41</v>
      </c>
      <c r="C24" s="3" t="s">
        <v>18</v>
      </c>
      <c r="D24" s="3" t="s">
        <v>198</v>
      </c>
      <c r="E24" s="3" t="s">
        <v>199</v>
      </c>
      <c r="F24" s="3" t="s">
        <v>200</v>
      </c>
      <c r="G24" s="3" t="s">
        <v>22</v>
      </c>
      <c r="H24" s="16">
        <v>0.93735999999999997</v>
      </c>
      <c r="I24" s="3">
        <v>52734</v>
      </c>
      <c r="J24" s="3" t="s">
        <v>201</v>
      </c>
      <c r="K24" s="3" t="s">
        <v>202</v>
      </c>
      <c r="L24" s="3" t="s">
        <v>203</v>
      </c>
      <c r="M24" s="3" t="s">
        <v>204</v>
      </c>
      <c r="N24" s="3">
        <v>307.51333899999997</v>
      </c>
    </row>
    <row r="25" spans="1:24" ht="43.5" x14ac:dyDescent="0.35">
      <c r="A25" s="3">
        <v>4</v>
      </c>
      <c r="B25" s="3" t="s">
        <v>57</v>
      </c>
      <c r="C25" s="3" t="s">
        <v>18</v>
      </c>
      <c r="D25" s="3" t="s">
        <v>205</v>
      </c>
      <c r="E25" s="3" t="s">
        <v>206</v>
      </c>
      <c r="F25" s="3" t="s">
        <v>207</v>
      </c>
      <c r="G25" s="3" t="s">
        <v>22</v>
      </c>
      <c r="H25" s="16">
        <v>1.022338</v>
      </c>
      <c r="I25" s="3">
        <v>52734</v>
      </c>
      <c r="J25" s="3" t="s">
        <v>208</v>
      </c>
      <c r="K25" s="3" t="s">
        <v>209</v>
      </c>
      <c r="L25" s="3" t="s">
        <v>210</v>
      </c>
      <c r="M25" s="3" t="s">
        <v>211</v>
      </c>
      <c r="N25" s="3">
        <v>307.51333899999997</v>
      </c>
    </row>
    <row r="26" spans="1:24" ht="43.5" x14ac:dyDescent="0.35">
      <c r="A26" s="3">
        <v>5</v>
      </c>
      <c r="B26" s="3" t="s">
        <v>65</v>
      </c>
      <c r="C26" s="3" t="s">
        <v>18</v>
      </c>
      <c r="D26" s="3" t="s">
        <v>212</v>
      </c>
      <c r="E26" s="3" t="s">
        <v>213</v>
      </c>
      <c r="F26" s="3" t="s">
        <v>214</v>
      </c>
      <c r="G26" s="3" t="s">
        <v>22</v>
      </c>
      <c r="H26" s="16">
        <v>0.67606900000000003</v>
      </c>
      <c r="I26" s="3">
        <v>52734</v>
      </c>
      <c r="J26" s="3" t="s">
        <v>215</v>
      </c>
      <c r="K26" s="3" t="s">
        <v>216</v>
      </c>
      <c r="L26" s="3" t="s">
        <v>217</v>
      </c>
      <c r="M26" s="3" t="s">
        <v>218</v>
      </c>
      <c r="N26" s="3">
        <v>307.51333899999997</v>
      </c>
    </row>
    <row r="27" spans="1:24" ht="43.5" x14ac:dyDescent="0.35">
      <c r="A27" s="3">
        <v>6</v>
      </c>
      <c r="B27" s="3" t="s">
        <v>73</v>
      </c>
      <c r="C27" s="3" t="s">
        <v>18</v>
      </c>
      <c r="D27" s="3" t="s">
        <v>219</v>
      </c>
      <c r="E27" s="3" t="s">
        <v>220</v>
      </c>
      <c r="F27" s="3" t="s">
        <v>221</v>
      </c>
      <c r="G27" s="3" t="s">
        <v>22</v>
      </c>
      <c r="H27" s="16">
        <v>0.255083</v>
      </c>
      <c r="I27" s="3">
        <v>52734</v>
      </c>
      <c r="J27" s="3" t="s">
        <v>222</v>
      </c>
      <c r="K27" s="3" t="s">
        <v>223</v>
      </c>
      <c r="L27" s="3" t="s">
        <v>224</v>
      </c>
      <c r="M27" s="3" t="s">
        <v>225</v>
      </c>
      <c r="N27" s="3">
        <v>307.51333899999997</v>
      </c>
    </row>
    <row r="29" spans="1:24" ht="29" x14ac:dyDescent="0.35">
      <c r="A29" s="11"/>
      <c r="B29" s="15" t="s">
        <v>81</v>
      </c>
      <c r="C29" s="17" t="s">
        <v>82</v>
      </c>
    </row>
    <row r="30" spans="1:24" x14ac:dyDescent="0.35">
      <c r="A30" s="11" t="s">
        <v>35</v>
      </c>
      <c r="B30" s="12" t="s">
        <v>141</v>
      </c>
      <c r="C30" s="14">
        <v>1</v>
      </c>
    </row>
    <row r="31" spans="1:24" x14ac:dyDescent="0.35">
      <c r="A31" s="11" t="s">
        <v>49</v>
      </c>
      <c r="B31" s="11" t="s">
        <v>144</v>
      </c>
      <c r="C31" s="17">
        <v>0.773204</v>
      </c>
    </row>
    <row r="32" spans="1:24" x14ac:dyDescent="0.35">
      <c r="A32" s="11" t="s">
        <v>41</v>
      </c>
      <c r="B32" s="11" t="s">
        <v>145</v>
      </c>
      <c r="C32" s="17">
        <v>0.93735999999999997</v>
      </c>
    </row>
    <row r="33" spans="1:5" x14ac:dyDescent="0.35">
      <c r="A33" s="11" t="s">
        <v>57</v>
      </c>
      <c r="B33" s="11" t="s">
        <v>146</v>
      </c>
      <c r="C33" s="17">
        <v>1.022338</v>
      </c>
    </row>
    <row r="34" spans="1:5" x14ac:dyDescent="0.35">
      <c r="A34" s="11" t="s">
        <v>65</v>
      </c>
      <c r="B34" s="11" t="s">
        <v>147</v>
      </c>
      <c r="C34" s="17">
        <v>0.67606900000000003</v>
      </c>
    </row>
    <row r="35" spans="1:5" x14ac:dyDescent="0.35">
      <c r="A35" s="11" t="s">
        <v>73</v>
      </c>
      <c r="B35" s="11" t="s">
        <v>148</v>
      </c>
      <c r="C35" s="17">
        <v>0.255083</v>
      </c>
    </row>
    <row r="42" spans="1:5" x14ac:dyDescent="0.35">
      <c r="E42" s="6"/>
    </row>
    <row r="43" spans="1:5" x14ac:dyDescent="0.35">
      <c r="E43" s="7"/>
    </row>
    <row r="44" spans="1:5" x14ac:dyDescent="0.35">
      <c r="E44" s="7"/>
    </row>
    <row r="45" spans="1:5" x14ac:dyDescent="0.35">
      <c r="E45" s="7"/>
    </row>
    <row r="46" spans="1:5" x14ac:dyDescent="0.35">
      <c r="E46" s="7"/>
    </row>
    <row r="47" spans="1:5" x14ac:dyDescent="0.35">
      <c r="E47" s="7"/>
    </row>
    <row r="48" spans="1:5" x14ac:dyDescent="0.35">
      <c r="D48" s="6"/>
      <c r="E48" s="6"/>
    </row>
    <row r="49" spans="2:5" x14ac:dyDescent="0.35">
      <c r="D49" s="6"/>
      <c r="E49" s="6"/>
    </row>
    <row r="57" spans="2:5" x14ac:dyDescent="0.35">
      <c r="B57" s="7"/>
      <c r="D57" s="7"/>
    </row>
    <row r="58" spans="2:5" x14ac:dyDescent="0.35">
      <c r="B58" s="7"/>
      <c r="D58" s="7"/>
    </row>
    <row r="59" spans="2:5" x14ac:dyDescent="0.35">
      <c r="B59" s="7"/>
      <c r="D59" s="7"/>
    </row>
    <row r="60" spans="2:5" x14ac:dyDescent="0.35">
      <c r="B60" s="7"/>
      <c r="D60" s="7"/>
    </row>
    <row r="61" spans="2:5" x14ac:dyDescent="0.35">
      <c r="B61" s="7"/>
      <c r="D61" s="7"/>
    </row>
    <row r="62" spans="2:5" x14ac:dyDescent="0.35">
      <c r="C62" s="7"/>
    </row>
  </sheetData>
  <mergeCells count="2">
    <mergeCell ref="A18:X18"/>
    <mergeCell ref="A1:X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C9CAF-8336-481E-989F-47C60F71D63E}">
  <dimension ref="A2:S57"/>
  <sheetViews>
    <sheetView workbookViewId="0">
      <selection activeCell="G30" sqref="G30"/>
    </sheetView>
  </sheetViews>
  <sheetFormatPr defaultRowHeight="14.5" x14ac:dyDescent="0.35"/>
  <sheetData>
    <row r="2" spans="1:19" x14ac:dyDescent="0.3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x14ac:dyDescent="0.35">
      <c r="A3" t="s">
        <v>2</v>
      </c>
    </row>
    <row r="4" spans="1:19" ht="43.5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16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</row>
    <row r="5" spans="1:19" x14ac:dyDescent="0.35">
      <c r="A5" s="3">
        <v>1</v>
      </c>
      <c r="B5" s="3" t="s">
        <v>35</v>
      </c>
      <c r="C5" s="3" t="s">
        <v>18</v>
      </c>
      <c r="D5" s="4">
        <v>194439670</v>
      </c>
      <c r="E5" s="4">
        <v>25179510</v>
      </c>
      <c r="F5" s="4">
        <v>3551.1111110000002</v>
      </c>
      <c r="G5" s="3" t="s">
        <v>22</v>
      </c>
      <c r="H5" s="16">
        <v>0.63348000000000004</v>
      </c>
      <c r="I5" s="3">
        <v>47664</v>
      </c>
      <c r="J5" s="4">
        <v>2640</v>
      </c>
      <c r="K5" s="4">
        <v>64335</v>
      </c>
      <c r="L5" s="4">
        <v>4079.3821330000001</v>
      </c>
      <c r="M5" s="4">
        <v>2090.4002869999999</v>
      </c>
      <c r="N5" s="3">
        <v>277.94808599999999</v>
      </c>
    </row>
    <row r="6" spans="1:19" x14ac:dyDescent="0.35">
      <c r="A6" s="3">
        <v>2</v>
      </c>
      <c r="B6" s="3" t="s">
        <v>49</v>
      </c>
      <c r="C6" s="3" t="s">
        <v>18</v>
      </c>
      <c r="D6" s="4">
        <v>193445615</v>
      </c>
      <c r="E6" s="4">
        <v>37220259.981132001</v>
      </c>
      <c r="F6" s="4">
        <v>3277.6383649999998</v>
      </c>
      <c r="G6" s="3" t="s">
        <v>22</v>
      </c>
      <c r="H6" s="16">
        <v>0.93640800000000002</v>
      </c>
      <c r="I6" s="3">
        <v>47664</v>
      </c>
      <c r="J6" s="4">
        <v>2588</v>
      </c>
      <c r="K6" s="4">
        <v>59469</v>
      </c>
      <c r="L6" s="4">
        <v>4058.5266660000002</v>
      </c>
      <c r="M6" s="4">
        <v>1703.2247689999999</v>
      </c>
      <c r="N6" s="3">
        <v>277.94808599999999</v>
      </c>
    </row>
    <row r="7" spans="1:19" x14ac:dyDescent="0.35">
      <c r="A7" s="3">
        <v>3</v>
      </c>
      <c r="B7" s="3" t="s">
        <v>41</v>
      </c>
      <c r="C7" s="3" t="s">
        <v>18</v>
      </c>
      <c r="D7" s="4">
        <v>192441073</v>
      </c>
      <c r="E7" s="4">
        <v>39747900.169811003</v>
      </c>
      <c r="F7" s="4">
        <v>3203.5324949999999</v>
      </c>
      <c r="G7" s="3" t="s">
        <v>22</v>
      </c>
      <c r="H7" s="16">
        <v>1</v>
      </c>
      <c r="I7" s="3">
        <v>47664</v>
      </c>
      <c r="J7" s="4">
        <v>2610</v>
      </c>
      <c r="K7" s="4">
        <v>55937</v>
      </c>
      <c r="L7" s="4">
        <v>4037.4511790000001</v>
      </c>
      <c r="M7" s="4">
        <v>1937.6847190000001</v>
      </c>
      <c r="N7" s="3">
        <v>277.94808599999999</v>
      </c>
    </row>
    <row r="8" spans="1:19" x14ac:dyDescent="0.35">
      <c r="A8" s="3">
        <v>4</v>
      </c>
      <c r="B8" s="3" t="s">
        <v>57</v>
      </c>
      <c r="C8" s="3" t="s">
        <v>18</v>
      </c>
      <c r="D8" s="4">
        <v>193054778</v>
      </c>
      <c r="E8" s="4">
        <v>39131434.301886998</v>
      </c>
      <c r="F8" s="4">
        <v>3229.341719</v>
      </c>
      <c r="G8" s="3" t="s">
        <v>22</v>
      </c>
      <c r="H8" s="16">
        <v>0.984491</v>
      </c>
      <c r="I8" s="3">
        <v>47664</v>
      </c>
      <c r="J8" s="4">
        <v>2579</v>
      </c>
      <c r="K8" s="4">
        <v>57604</v>
      </c>
      <c r="L8" s="4">
        <v>4050.3268290000001</v>
      </c>
      <c r="M8" s="4">
        <v>1764.982698</v>
      </c>
      <c r="N8" s="3">
        <v>277.94808599999999</v>
      </c>
    </row>
    <row r="9" spans="1:19" x14ac:dyDescent="0.35">
      <c r="A9" s="3">
        <v>5</v>
      </c>
      <c r="B9" s="3" t="s">
        <v>65</v>
      </c>
      <c r="C9" s="3" t="s">
        <v>18</v>
      </c>
      <c r="D9" s="4">
        <v>172143374</v>
      </c>
      <c r="E9" s="4">
        <v>22528825.924527999</v>
      </c>
      <c r="F9" s="4">
        <v>3138.942348</v>
      </c>
      <c r="G9" s="3" t="s">
        <v>22</v>
      </c>
      <c r="H9" s="16">
        <v>0.56679299999999999</v>
      </c>
      <c r="I9" s="3">
        <v>47664</v>
      </c>
      <c r="J9" s="4">
        <v>2595</v>
      </c>
      <c r="K9" s="4">
        <v>54168</v>
      </c>
      <c r="L9" s="4">
        <v>3611.601502</v>
      </c>
      <c r="M9" s="4">
        <v>1209.1046040000001</v>
      </c>
      <c r="N9" s="3">
        <v>277.94808599999999</v>
      </c>
    </row>
    <row r="12" spans="1:19" ht="29" x14ac:dyDescent="0.35">
      <c r="A12" s="11"/>
      <c r="B12" s="15" t="s">
        <v>81</v>
      </c>
      <c r="C12" s="17" t="s">
        <v>82</v>
      </c>
    </row>
    <row r="13" spans="1:19" x14ac:dyDescent="0.35">
      <c r="A13" s="15" t="s">
        <v>35</v>
      </c>
      <c r="B13" s="11" t="s">
        <v>144</v>
      </c>
      <c r="C13" s="17">
        <v>0.63348000000000004</v>
      </c>
    </row>
    <row r="14" spans="1:19" x14ac:dyDescent="0.35">
      <c r="A14" s="15" t="s">
        <v>49</v>
      </c>
      <c r="B14" s="11" t="s">
        <v>145</v>
      </c>
      <c r="C14" s="17">
        <v>0.93640800000000002</v>
      </c>
    </row>
    <row r="15" spans="1:19" x14ac:dyDescent="0.35">
      <c r="A15" s="15" t="s">
        <v>41</v>
      </c>
      <c r="B15" s="11" t="s">
        <v>146</v>
      </c>
      <c r="C15" s="17">
        <v>1</v>
      </c>
    </row>
    <row r="16" spans="1:19" x14ac:dyDescent="0.35">
      <c r="A16" s="15" t="s">
        <v>57</v>
      </c>
      <c r="B16" s="11" t="s">
        <v>147</v>
      </c>
      <c r="C16" s="17">
        <v>0.984491</v>
      </c>
    </row>
    <row r="17" spans="1:19" x14ac:dyDescent="0.35">
      <c r="A17" s="15" t="s">
        <v>65</v>
      </c>
      <c r="B17" s="11" t="s">
        <v>148</v>
      </c>
      <c r="C17" s="17">
        <v>0.56679299999999999</v>
      </c>
    </row>
    <row r="19" spans="1:19" x14ac:dyDescent="0.35">
      <c r="A19" s="21" t="s">
        <v>83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</row>
    <row r="20" spans="1:19" x14ac:dyDescent="0.35">
      <c r="A20" t="s">
        <v>2</v>
      </c>
    </row>
    <row r="21" spans="1:19" x14ac:dyDescent="0.35">
      <c r="A21" s="11" t="s">
        <v>3</v>
      </c>
      <c r="B21" s="11" t="s">
        <v>4</v>
      </c>
      <c r="C21" s="11" t="s">
        <v>5</v>
      </c>
      <c r="D21" s="11" t="s">
        <v>6</v>
      </c>
      <c r="E21" s="11" t="s">
        <v>7</v>
      </c>
      <c r="F21" s="11" t="s">
        <v>8</v>
      </c>
      <c r="G21" s="11" t="s">
        <v>9</v>
      </c>
      <c r="H21" s="13" t="s">
        <v>10</v>
      </c>
      <c r="I21" s="11" t="s">
        <v>11</v>
      </c>
      <c r="J21" s="11" t="s">
        <v>12</v>
      </c>
      <c r="K21" s="11" t="s">
        <v>13</v>
      </c>
      <c r="L21" s="11" t="s">
        <v>14</v>
      </c>
      <c r="M21" s="11" t="s">
        <v>15</v>
      </c>
      <c r="N21" s="11" t="s">
        <v>16</v>
      </c>
    </row>
    <row r="22" spans="1:19" x14ac:dyDescent="0.35">
      <c r="A22" s="11">
        <v>1</v>
      </c>
      <c r="B22" s="11" t="s">
        <v>35</v>
      </c>
      <c r="C22" s="11" t="s">
        <v>18</v>
      </c>
      <c r="D22" s="18">
        <v>204192208</v>
      </c>
      <c r="E22" s="18">
        <v>33736915.894850001</v>
      </c>
      <c r="F22" s="18">
        <v>3804.8905580000001</v>
      </c>
      <c r="G22" s="11" t="s">
        <v>22</v>
      </c>
      <c r="H22" s="13">
        <v>1</v>
      </c>
      <c r="I22" s="11">
        <v>44799</v>
      </c>
      <c r="J22" s="18">
        <v>2881</v>
      </c>
      <c r="K22" s="18">
        <v>44517</v>
      </c>
      <c r="L22" s="18">
        <v>4557.9635259999995</v>
      </c>
      <c r="M22" s="18">
        <v>1688.592304</v>
      </c>
      <c r="N22" s="11">
        <v>261.24111099999999</v>
      </c>
    </row>
    <row r="23" spans="1:19" x14ac:dyDescent="0.35">
      <c r="A23" s="11">
        <v>2</v>
      </c>
      <c r="B23" s="11" t="s">
        <v>49</v>
      </c>
      <c r="C23" s="11" t="s">
        <v>18</v>
      </c>
      <c r="D23" s="18">
        <v>189800393</v>
      </c>
      <c r="E23" s="18">
        <v>26778466.298283</v>
      </c>
      <c r="F23" s="18">
        <v>3638.9635189999999</v>
      </c>
      <c r="G23" s="11" t="s">
        <v>22</v>
      </c>
      <c r="H23" s="13">
        <v>0.79374400000000001</v>
      </c>
      <c r="I23" s="11">
        <v>44799</v>
      </c>
      <c r="J23" s="18">
        <v>2860</v>
      </c>
      <c r="K23" s="18">
        <v>58294</v>
      </c>
      <c r="L23" s="18">
        <v>4236.7104849999996</v>
      </c>
      <c r="M23" s="18">
        <v>1723.6537089999999</v>
      </c>
      <c r="N23" s="11">
        <v>261.24111099999999</v>
      </c>
    </row>
    <row r="24" spans="1:19" x14ac:dyDescent="0.35">
      <c r="A24" s="11">
        <v>3</v>
      </c>
      <c r="B24" s="11" t="s">
        <v>41</v>
      </c>
      <c r="C24" s="11" t="s">
        <v>18</v>
      </c>
      <c r="D24" s="18">
        <v>190335430</v>
      </c>
      <c r="E24" s="18">
        <v>34620595.125536002</v>
      </c>
      <c r="F24" s="18">
        <v>3475.8551499999999</v>
      </c>
      <c r="G24" s="11" t="s">
        <v>22</v>
      </c>
      <c r="H24" s="13">
        <v>1.0261929999999999</v>
      </c>
      <c r="I24" s="11">
        <v>44799</v>
      </c>
      <c r="J24" s="18">
        <v>2836</v>
      </c>
      <c r="K24" s="18">
        <v>55259</v>
      </c>
      <c r="L24" s="18">
        <v>4248.6535409999997</v>
      </c>
      <c r="M24" s="18">
        <v>1404.908222</v>
      </c>
      <c r="N24" s="11">
        <v>261.24111099999999</v>
      </c>
    </row>
    <row r="25" spans="1:19" x14ac:dyDescent="0.35">
      <c r="A25" s="11">
        <v>4</v>
      </c>
      <c r="B25" s="11" t="s">
        <v>57</v>
      </c>
      <c r="C25" s="11" t="s">
        <v>18</v>
      </c>
      <c r="D25" s="18">
        <v>195203360</v>
      </c>
      <c r="E25" s="18">
        <v>37926472.439914003</v>
      </c>
      <c r="F25" s="18">
        <v>3510.723176</v>
      </c>
      <c r="G25" s="11" t="s">
        <v>22</v>
      </c>
      <c r="H25" s="13">
        <v>1.1241829999999999</v>
      </c>
      <c r="I25" s="11">
        <v>44799</v>
      </c>
      <c r="J25" s="18">
        <v>2713</v>
      </c>
      <c r="K25" s="18">
        <v>55639</v>
      </c>
      <c r="L25" s="18">
        <v>4357.3151189999999</v>
      </c>
      <c r="M25" s="18">
        <v>1553.851302</v>
      </c>
      <c r="N25" s="11">
        <v>261.24111099999999</v>
      </c>
    </row>
    <row r="26" spans="1:19" x14ac:dyDescent="0.35">
      <c r="A26" s="11">
        <v>5</v>
      </c>
      <c r="B26" s="11" t="s">
        <v>65</v>
      </c>
      <c r="C26" s="11" t="s">
        <v>18</v>
      </c>
      <c r="D26" s="18">
        <v>184786281</v>
      </c>
      <c r="E26" s="18">
        <v>29721800.707082</v>
      </c>
      <c r="F26" s="18">
        <v>3461.3379829999999</v>
      </c>
      <c r="G26" s="11" t="s">
        <v>22</v>
      </c>
      <c r="H26" s="13">
        <v>0.88098699999999996</v>
      </c>
      <c r="I26" s="11">
        <v>44799</v>
      </c>
      <c r="J26" s="18">
        <v>2781</v>
      </c>
      <c r="K26" s="18">
        <v>65535</v>
      </c>
      <c r="L26" s="18">
        <v>4124.7858429999997</v>
      </c>
      <c r="M26" s="18">
        <v>1440.4768349999999</v>
      </c>
      <c r="N26" s="11">
        <v>261.24111099999999</v>
      </c>
    </row>
    <row r="27" spans="1:19" x14ac:dyDescent="0.35">
      <c r="A27" s="11">
        <v>6</v>
      </c>
      <c r="B27" s="11" t="s">
        <v>73</v>
      </c>
      <c r="C27" s="11" t="s">
        <v>18</v>
      </c>
      <c r="D27" s="18">
        <v>177210577</v>
      </c>
      <c r="E27" s="18">
        <v>24789093.504292</v>
      </c>
      <c r="F27" s="18">
        <v>3402.3412020000001</v>
      </c>
      <c r="G27" s="11" t="s">
        <v>22</v>
      </c>
      <c r="H27" s="13">
        <v>0.73477700000000001</v>
      </c>
      <c r="I27" s="11">
        <v>44799</v>
      </c>
      <c r="J27" s="18">
        <v>2834</v>
      </c>
      <c r="K27" s="18">
        <v>55147</v>
      </c>
      <c r="L27" s="18">
        <v>3955.6815329999999</v>
      </c>
      <c r="M27" s="18">
        <v>1305.0427420000001</v>
      </c>
      <c r="N27" s="11">
        <v>261.24111099999999</v>
      </c>
    </row>
    <row r="29" spans="1:19" ht="29" x14ac:dyDescent="0.35">
      <c r="A29" s="11"/>
      <c r="B29" s="15" t="s">
        <v>81</v>
      </c>
      <c r="C29" s="17" t="s">
        <v>82</v>
      </c>
    </row>
    <row r="30" spans="1:19" x14ac:dyDescent="0.35">
      <c r="A30" s="11" t="s">
        <v>35</v>
      </c>
      <c r="B30" s="12" t="s">
        <v>226</v>
      </c>
      <c r="C30" s="14">
        <v>1</v>
      </c>
      <c r="F30" s="6"/>
    </row>
    <row r="31" spans="1:19" x14ac:dyDescent="0.35">
      <c r="A31" s="11" t="s">
        <v>49</v>
      </c>
      <c r="B31" s="11" t="s">
        <v>144</v>
      </c>
      <c r="C31" s="13">
        <v>0.79374400000000001</v>
      </c>
      <c r="F31" s="7"/>
    </row>
    <row r="32" spans="1:19" x14ac:dyDescent="0.35">
      <c r="A32" s="11" t="s">
        <v>41</v>
      </c>
      <c r="B32" s="11" t="s">
        <v>145</v>
      </c>
      <c r="C32" s="13">
        <v>1.0261929999999999</v>
      </c>
      <c r="F32" s="7"/>
    </row>
    <row r="33" spans="1:6" x14ac:dyDescent="0.35">
      <c r="A33" s="11" t="s">
        <v>57</v>
      </c>
      <c r="B33" s="11" t="s">
        <v>146</v>
      </c>
      <c r="C33" s="13">
        <v>1.1241829999999999</v>
      </c>
      <c r="F33" s="7"/>
    </row>
    <row r="34" spans="1:6" x14ac:dyDescent="0.35">
      <c r="A34" s="11" t="s">
        <v>65</v>
      </c>
      <c r="B34" s="11" t="s">
        <v>147</v>
      </c>
      <c r="C34" s="13">
        <v>0.88098699999999996</v>
      </c>
      <c r="F34" s="7"/>
    </row>
    <row r="35" spans="1:6" x14ac:dyDescent="0.35">
      <c r="A35" s="11" t="s">
        <v>73</v>
      </c>
      <c r="B35" s="11" t="s">
        <v>148</v>
      </c>
      <c r="C35" s="13">
        <v>0.73477700000000001</v>
      </c>
      <c r="F35" s="7"/>
    </row>
    <row r="36" spans="1:6" x14ac:dyDescent="0.35">
      <c r="E36" s="6"/>
      <c r="F36" s="6"/>
    </row>
    <row r="44" spans="1:6" x14ac:dyDescent="0.35">
      <c r="E44" s="6"/>
      <c r="F44" s="6"/>
    </row>
    <row r="57" spans="4:4" x14ac:dyDescent="0.35">
      <c r="D57" s="7"/>
    </row>
  </sheetData>
  <mergeCells count="2">
    <mergeCell ref="A2:S2"/>
    <mergeCell ref="A19:S1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362CC-F8B9-4EB5-9577-02CE7336C7F2}">
  <dimension ref="A6:F29"/>
  <sheetViews>
    <sheetView tabSelected="1" workbookViewId="0">
      <selection activeCell="S17" sqref="S17"/>
    </sheetView>
  </sheetViews>
  <sheetFormatPr defaultRowHeight="14.5" x14ac:dyDescent="0.35"/>
  <cols>
    <col min="2" max="2" width="11.453125" customWidth="1"/>
    <col min="3" max="3" width="11.1796875" customWidth="1"/>
    <col min="4" max="4" width="10.81640625" customWidth="1"/>
    <col min="6" max="6" width="17.1796875" customWidth="1"/>
  </cols>
  <sheetData>
    <row r="6" spans="1:6" x14ac:dyDescent="0.35">
      <c r="A6" s="8" t="s">
        <v>0</v>
      </c>
    </row>
    <row r="8" spans="1:6" x14ac:dyDescent="0.35">
      <c r="A8" t="s">
        <v>81</v>
      </c>
      <c r="B8" t="s">
        <v>227</v>
      </c>
      <c r="C8" t="s">
        <v>228</v>
      </c>
      <c r="D8" t="s">
        <v>229</v>
      </c>
      <c r="E8" t="s">
        <v>230</v>
      </c>
      <c r="F8" t="s">
        <v>231</v>
      </c>
    </row>
    <row r="9" spans="1:6" x14ac:dyDescent="0.35">
      <c r="A9">
        <v>1.75</v>
      </c>
      <c r="B9">
        <v>0.77836499999999997</v>
      </c>
    </row>
    <row r="10" spans="1:6" x14ac:dyDescent="0.35">
      <c r="A10">
        <v>1.5</v>
      </c>
      <c r="B10">
        <v>0.90231399999999995</v>
      </c>
    </row>
    <row r="11" spans="1:6" x14ac:dyDescent="0.35">
      <c r="A11">
        <v>1.25</v>
      </c>
      <c r="B11">
        <v>0.89894799999999997</v>
      </c>
    </row>
    <row r="12" spans="1:6" x14ac:dyDescent="0.35">
      <c r="A12">
        <v>1</v>
      </c>
      <c r="B12">
        <v>0.97533000000000003</v>
      </c>
      <c r="C12">
        <v>0.47308699999999998</v>
      </c>
      <c r="D12" s="7">
        <v>0.63348000000000004</v>
      </c>
      <c r="E12">
        <f>AVERAGE(B12:D12)</f>
        <v>0.6939656666666667</v>
      </c>
      <c r="F12">
        <f>_xlfn.STDEV.S(B12:D12)</f>
        <v>0.25652659641123637</v>
      </c>
    </row>
    <row r="13" spans="1:6" x14ac:dyDescent="0.35">
      <c r="A13">
        <v>0.75</v>
      </c>
      <c r="B13">
        <v>0.992815</v>
      </c>
      <c r="C13">
        <v>0.91326499999999999</v>
      </c>
      <c r="D13" s="7">
        <v>0.93640800000000002</v>
      </c>
      <c r="E13">
        <f t="shared" ref="E13:E16" si="0">AVERAGE(B13:D13)</f>
        <v>0.947496</v>
      </c>
      <c r="F13">
        <f t="shared" ref="F13:F16" si="1">_xlfn.STDEV.S(B13:D13)</f>
        <v>4.0917703173565356E-2</v>
      </c>
    </row>
    <row r="14" spans="1:6" x14ac:dyDescent="0.35">
      <c r="A14">
        <v>0.5</v>
      </c>
      <c r="B14">
        <v>1</v>
      </c>
      <c r="C14">
        <v>1</v>
      </c>
      <c r="D14" s="7">
        <v>1</v>
      </c>
      <c r="E14">
        <f t="shared" si="0"/>
        <v>1</v>
      </c>
      <c r="F14">
        <f t="shared" si="1"/>
        <v>0</v>
      </c>
    </row>
    <row r="15" spans="1:6" x14ac:dyDescent="0.35">
      <c r="A15">
        <v>0.25</v>
      </c>
      <c r="B15">
        <v>0.68189</v>
      </c>
      <c r="C15">
        <v>1.003247</v>
      </c>
      <c r="D15" s="7">
        <v>0.984491</v>
      </c>
      <c r="E15">
        <f t="shared" si="0"/>
        <v>0.88987600000000011</v>
      </c>
      <c r="F15">
        <f t="shared" si="1"/>
        <v>0.18036512698135385</v>
      </c>
    </row>
    <row r="16" spans="1:6" x14ac:dyDescent="0.35">
      <c r="A16">
        <v>0.125</v>
      </c>
      <c r="B16">
        <v>0.68189</v>
      </c>
      <c r="C16">
        <v>0.50534900000000005</v>
      </c>
      <c r="D16" s="7">
        <v>0.56679299999999999</v>
      </c>
      <c r="E16">
        <f t="shared" si="0"/>
        <v>0.58467733333333338</v>
      </c>
      <c r="F16">
        <f t="shared" si="1"/>
        <v>8.9619016979284372E-2</v>
      </c>
    </row>
    <row r="19" spans="1:6" x14ac:dyDescent="0.35">
      <c r="A19" s="9" t="s">
        <v>83</v>
      </c>
    </row>
    <row r="20" spans="1:6" x14ac:dyDescent="0.35">
      <c r="B20" t="s">
        <v>227</v>
      </c>
      <c r="C20" t="s">
        <v>228</v>
      </c>
      <c r="D20" t="s">
        <v>229</v>
      </c>
      <c r="E20" t="s">
        <v>230</v>
      </c>
      <c r="F20" t="s">
        <v>231</v>
      </c>
    </row>
    <row r="21" spans="1:6" x14ac:dyDescent="0.35">
      <c r="A21" s="5" t="s">
        <v>226</v>
      </c>
      <c r="B21">
        <v>1</v>
      </c>
      <c r="C21">
        <v>1</v>
      </c>
      <c r="D21">
        <v>1</v>
      </c>
      <c r="E21">
        <v>1</v>
      </c>
      <c r="F21">
        <v>0</v>
      </c>
    </row>
    <row r="22" spans="1:6" x14ac:dyDescent="0.35">
      <c r="A22" t="s">
        <v>142</v>
      </c>
      <c r="B22">
        <v>0.40604099999999999</v>
      </c>
    </row>
    <row r="23" spans="1:6" x14ac:dyDescent="0.35">
      <c r="A23" t="s">
        <v>143</v>
      </c>
      <c r="B23">
        <v>0.26969199999999999</v>
      </c>
    </row>
    <row r="24" spans="1:6" x14ac:dyDescent="0.35">
      <c r="A24" s="5" t="s">
        <v>226</v>
      </c>
      <c r="B24">
        <v>1</v>
      </c>
      <c r="C24">
        <v>1</v>
      </c>
      <c r="D24">
        <v>1</v>
      </c>
      <c r="E24">
        <v>1</v>
      </c>
      <c r="F24">
        <v>0</v>
      </c>
    </row>
    <row r="25" spans="1:6" x14ac:dyDescent="0.35">
      <c r="A25">
        <v>1</v>
      </c>
      <c r="B25">
        <v>0.57380100000000001</v>
      </c>
      <c r="C25">
        <v>0.773204</v>
      </c>
      <c r="D25">
        <v>0.79374400000000001</v>
      </c>
      <c r="E25">
        <f t="shared" ref="E25:E29" si="2">AVERAGE(B25:D25)</f>
        <v>0.71358299999999997</v>
      </c>
      <c r="F25">
        <f t="shared" ref="F25:F29" si="3">_xlfn.STDEV.S(B25:D25)</f>
        <v>0.12148962319062483</v>
      </c>
    </row>
    <row r="26" spans="1:6" x14ac:dyDescent="0.35">
      <c r="A26">
        <v>0.75</v>
      </c>
      <c r="B26">
        <v>0.69315199999999999</v>
      </c>
      <c r="C26" s="7">
        <v>0.93735999999999997</v>
      </c>
      <c r="D26">
        <v>1.0261929999999999</v>
      </c>
      <c r="E26">
        <f t="shared" si="2"/>
        <v>0.88556833333333318</v>
      </c>
      <c r="F26">
        <f t="shared" si="3"/>
        <v>0.17245538400506266</v>
      </c>
    </row>
    <row r="27" spans="1:6" x14ac:dyDescent="0.35">
      <c r="A27">
        <v>0.5</v>
      </c>
      <c r="B27">
        <v>0.70253600000000005</v>
      </c>
      <c r="C27" s="7">
        <v>1.022338</v>
      </c>
      <c r="D27">
        <v>1.1241829999999999</v>
      </c>
      <c r="E27">
        <f t="shared" si="2"/>
        <v>0.94968566666666676</v>
      </c>
      <c r="F27">
        <f t="shared" si="3"/>
        <v>0.22001208900042962</v>
      </c>
    </row>
    <row r="28" spans="1:6" x14ac:dyDescent="0.35">
      <c r="A28">
        <v>0.25</v>
      </c>
      <c r="B28">
        <v>0.52235799999999999</v>
      </c>
      <c r="C28" s="7">
        <v>0.67606900000000003</v>
      </c>
      <c r="D28">
        <v>0.88098699999999996</v>
      </c>
      <c r="E28">
        <f t="shared" si="2"/>
        <v>0.69313799999999992</v>
      </c>
      <c r="F28">
        <f t="shared" si="3"/>
        <v>0.1799227694901345</v>
      </c>
    </row>
    <row r="29" spans="1:6" x14ac:dyDescent="0.35">
      <c r="A29">
        <v>0.125</v>
      </c>
      <c r="B29">
        <v>0.25500400000000001</v>
      </c>
      <c r="C29" s="7">
        <v>0.255083</v>
      </c>
      <c r="D29">
        <v>0.73477700000000001</v>
      </c>
      <c r="E29">
        <f t="shared" si="2"/>
        <v>0.41495466666666664</v>
      </c>
      <c r="F29">
        <f t="shared" si="3"/>
        <v>0.27697426818087878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Replica 1</vt:lpstr>
      <vt:lpstr>Replica 2</vt:lpstr>
      <vt:lpstr>Replica 3</vt:lpstr>
      <vt:lpstr>Summary</vt:lpstr>
    </vt:vector>
  </TitlesOfParts>
  <Manager/>
  <Company>University of Helsinki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Pedor, Jenni K</dc:creator>
  <cp:keywords/>
  <dc:description/>
  <cp:lastModifiedBy>Pedor, Jenni K</cp:lastModifiedBy>
  <cp:revision/>
  <dcterms:created xsi:type="dcterms:W3CDTF">2025-05-21T09:09:09Z</dcterms:created>
  <dcterms:modified xsi:type="dcterms:W3CDTF">2026-02-25T13:19:52Z</dcterms:modified>
  <cp:category/>
  <cp:contentStatus/>
</cp:coreProperties>
</file>