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D:\Paper\1-GWAS\1-SAGE\0000-Draft-SERINC2-All diseases-\Draft\3-Frontier in Psych\"/>
    </mc:Choice>
  </mc:AlternateContent>
  <xr:revisionPtr revIDLastSave="0" documentId="13_ncr:1_{6FC65833-A96F-4045-BEC0-2B4C85405593}" xr6:coauthVersionLast="47" xr6:coauthVersionMax="47" xr10:uidLastSave="{00000000-0000-0000-0000-000000000000}"/>
  <bookViews>
    <workbookView xWindow="-120" yWindow="-120" windowWidth="29040" windowHeight="15720" tabRatio="249" xr2:uid="{00000000-000D-0000-FFFF-FFFF00000000}"/>
  </bookViews>
  <sheets>
    <sheet name="Demographics and Associations" sheetId="2" r:id="rId1"/>
  </sheets>
  <definedNames>
    <definedName name="_xlnm._FilterDatabase" localSheetId="0" hidden="1">'Demographics and Associations'!$A$3:$AE$76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3" i="2" l="1"/>
  <c r="I43" i="2"/>
  <c r="I41" i="2"/>
  <c r="I40" i="2"/>
  <c r="I76" i="2" l="1"/>
</calcChain>
</file>

<file path=xl/sharedStrings.xml><?xml version="1.0" encoding="utf-8"?>
<sst xmlns="http://schemas.openxmlformats.org/spreadsheetml/2006/main" count="537" uniqueCount="227">
  <si>
    <t>Phenotype</t>
  </si>
  <si>
    <t>Ethnicity</t>
  </si>
  <si>
    <t>Study design</t>
  </si>
  <si>
    <t>Cases/proband (N)</t>
  </si>
  <si>
    <t>Control (N)</t>
  </si>
  <si>
    <t>dbGaP#</t>
  </si>
  <si>
    <t>Dataset name</t>
  </si>
  <si>
    <t>Grant numbers</t>
  </si>
  <si>
    <t>PIs</t>
  </si>
  <si>
    <t>References</t>
  </si>
  <si>
    <t>Alcoholism</t>
  </si>
  <si>
    <t>African-American</t>
  </si>
  <si>
    <t>Case-control</t>
  </si>
  <si>
    <t>phs000425</t>
  </si>
  <si>
    <t>CIDR_AlcoholDependence</t>
  </si>
  <si>
    <t>R01AA011330, U01HG004438, and HHSN268200782096C</t>
  </si>
  <si>
    <t>Gelernter, Kranzler</t>
  </si>
  <si>
    <t>[PMID: 24166409]</t>
  </si>
  <si>
    <t>European</t>
  </si>
  <si>
    <t>Family-based</t>
  </si>
  <si>
    <t>phs000181</t>
  </si>
  <si>
    <t>OZ-ALC</t>
  </si>
  <si>
    <t>phs000092/phs000125</t>
  </si>
  <si>
    <t>U01HG004422, U01HG004446, U10AA008401, P01CA089392, R01DA013423, U01HG004438, HHSN268200782096C</t>
  </si>
  <si>
    <t>Bierut LJ, Edenberg HJ.</t>
  </si>
  <si>
    <t>[PMID: 20202923; 20201924]</t>
  </si>
  <si>
    <t>R01AA013320, MARC, P60AA011998, U01HG004438, and HHSN268200782096C</t>
  </si>
  <si>
    <t>Andrew Heath</t>
  </si>
  <si>
    <t>[PMID: 19576574]</t>
  </si>
  <si>
    <t>Alzheimer's disease</t>
  </si>
  <si>
    <t>phs000219</t>
  </si>
  <si>
    <t>GenADA</t>
  </si>
  <si>
    <t>[PMID: 17998437; 19013250]</t>
  </si>
  <si>
    <t>phs000168</t>
  </si>
  <si>
    <t>LOAD × 4</t>
  </si>
  <si>
    <t>[PMID: 19001172]</t>
  </si>
  <si>
    <t>Amyotrophic Lateral Sclerosis</t>
  </si>
  <si>
    <t>phs000101</t>
  </si>
  <si>
    <t>Italian</t>
  </si>
  <si>
    <t>Attention Deficit and Hyperactivity Disorder</t>
  </si>
  <si>
    <t>phs000016</t>
  </si>
  <si>
    <t>IMAGE</t>
  </si>
  <si>
    <t>R01MH62873 and R01MH081803</t>
  </si>
  <si>
    <t>[PMID: 16894395; 16887023]</t>
  </si>
  <si>
    <t>phs000358</t>
  </si>
  <si>
    <t>puwma</t>
  </si>
  <si>
    <t>R13MH059126, R01MH62873, U01MH085518, R01MH081803, NS054124, MH01966, MH01805, K24DA016264, MH63706, K08MH001503, R01MH066237</t>
  </si>
  <si>
    <t>Stephen Faraone, Sandra Loo, James McGough, James McCracken, Timothy Wilens, Susuan Smalley, Janet Wozniak</t>
  </si>
  <si>
    <t>[PMID: 20732626]</t>
  </si>
  <si>
    <t>Autism</t>
  </si>
  <si>
    <t>phs000267</t>
  </si>
  <si>
    <t>AGP</t>
  </si>
  <si>
    <t>Medical Research Council (G0601030) and Wellcome Trust (075491/Z/04)</t>
  </si>
  <si>
    <t xml:space="preserve"> Bernie Devlin,  Anthony P. Monaco</t>
  </si>
  <si>
    <t>[PMID: 20531469; 20663923; 17322880]</t>
  </si>
  <si>
    <t>Bipolar disorder</t>
  </si>
  <si>
    <t>phs000017</t>
  </si>
  <si>
    <t>U01MH46282,  U01MH46280, U01MH46274, R01MH59545,  R01MH059534, R01MH59533, R01MH59553, R01MH60068, , R01MH059548, R01MH59535, R01MH59567, R01MH059556, Z01MH002810</t>
  </si>
  <si>
    <t>John Nurnberger, Marvin Miller, Elizabeth Bowman, Theodore Reich, Allison Goate, John Rice, Raymond DePaulo, Sylvia Simpson, Colin Stine, Elliot Gershon, Diane Kazuba, Elizabeth Maxwell,  Leela Rau, Ryan Moe, Nalini Samavedy, Rif El-Mallakh, Husseini Manji, Debra A. Glitz, Eric T. Meyer, Carrie Smiley, Tatiana Foroud, Leah Flury, Danielle M. Dick, Howard Edenberg, Theodore Reich, Laura Bierut, Melvin McInnis Raymond DePaulo, Dean F. MacKinnon, Francis M. Mondimore, James B. Potash, Peter P. Zandi, Dimitrios Avramopoulos, Jennifer Payne, Wade Berrettini, William Byerley, Mark Vawter, William Coryell, Raymond Crowe,  Elliot Gershon, Judith Badner, Francis McMahon, Chunyu Liu, Alan Sanders, Maria Caserta, Steven Dinwiddie, Tu Nguyen, Donna Harakal, John Kelsoe, Rebecca McKinney, William Scheftner, Howard M. Kravitz, Diana Marta, Annette Vaughn-Brown, Laurie Bederow, Francis J. McMahon, Layla Kassem, Sevilla Detera-Wadleigh, Lisa Austin, Dennis L. Murphy.</t>
  </si>
  <si>
    <t>[PMID: 12772088; 14643094]</t>
  </si>
  <si>
    <t>BDO+GRU</t>
  </si>
  <si>
    <t>phs000102</t>
  </si>
  <si>
    <t>GRU+SARD</t>
  </si>
  <si>
    <t>Major depression</t>
  </si>
  <si>
    <t>phs000020</t>
  </si>
  <si>
    <t>PRSC</t>
  </si>
  <si>
    <t>the Netherlands Scientific Organization (904-61-090, 904-61-193, 480-04-004, 400-05-717, NWO Genomics, SPI 56-464-1419), the European Union (EU/WLRT-2001-01254), ZonMW (geestkracht program, 10-000-1002), RO1MH059160, and matching funds from NESDA and NTR</t>
  </si>
  <si>
    <t>Patrick F. Sullivan, Dorret I. Boomsma, Eco de Geus, Brenda W. Penninx, Frans Zitman, Willem Nolen</t>
  </si>
  <si>
    <t>[PMID: 11463154; 18197199]</t>
  </si>
  <si>
    <t>Multiple Sclerosis</t>
  </si>
  <si>
    <t>phs000139</t>
  </si>
  <si>
    <t>MSRD</t>
  </si>
  <si>
    <t>[PMID: 17660530]</t>
  </si>
  <si>
    <t>MS</t>
  </si>
  <si>
    <t>NPU</t>
  </si>
  <si>
    <t>Nicotine dependence</t>
  </si>
  <si>
    <t>phs000404</t>
  </si>
  <si>
    <t>GENEVA_Smoking_c1-AA</t>
  </si>
  <si>
    <t>X01HG005274, HHSN268200782096C, U01HG004446, P01CA089392, P50 DA019706, P50CA084724</t>
  </si>
  <si>
    <t>[PMID: 18519524]</t>
  </si>
  <si>
    <t>GENEVA_Smoking_c1-EA</t>
  </si>
  <si>
    <t>Case only</t>
  </si>
  <si>
    <t>GENEVA_Smoking_c2-AA</t>
  </si>
  <si>
    <t>GENEVA_Smoking_c2-EA</t>
  </si>
  <si>
    <t>Parkinson's disease</t>
  </si>
  <si>
    <t>phs001172</t>
  </si>
  <si>
    <t>[PMID: 17116639; 17052657; 19915575; 32116543]</t>
  </si>
  <si>
    <t>phs000196</t>
  </si>
  <si>
    <t>PD_ENV_PLINK</t>
  </si>
  <si>
    <t>[PMID: 33938021]</t>
  </si>
  <si>
    <t>phs000126</t>
  </si>
  <si>
    <t>PDRD+GRU</t>
  </si>
  <si>
    <t>[PMID: 15680455]</t>
  </si>
  <si>
    <t>Schizophrenia</t>
  </si>
  <si>
    <t>phs000448</t>
  </si>
  <si>
    <t>AJ_SZ</t>
  </si>
  <si>
    <t>RC2MH089964, R01MH084098, the North Shore - LIJ Health System Foundation, and the Hebrew University Genetic Resource</t>
  </si>
  <si>
    <t>Todd Lencz, Ariel Darvasi</t>
  </si>
  <si>
    <t>[PMID: 26198764]</t>
  </si>
  <si>
    <t>phs000687</t>
  </si>
  <si>
    <t>New_CMB-trios</t>
  </si>
  <si>
    <t>the Fidelity Foundations, the Sylvan Herman Foundation, philanthropic gifts from Kent and Liz Dauten, Ted and Vada Stanley, Medical Research Council (MRC) Centre (G0800509) and Program Grants (G0801418), the European Community’s Seventh Framework Programme (HEALTH-F2-2010-241909 (Project EU-GEI)). R01HG005827, R01MH071681, The Wellcome Trust (WT089062 and WT098051), and Janssen Research Foundation</t>
  </si>
  <si>
    <t>[PMID: 23040492; 22083728; 24463507]</t>
  </si>
  <si>
    <t>phs000167</t>
  </si>
  <si>
    <t>nonGAIN_SARC+GRU_AA</t>
  </si>
  <si>
    <t>MH79469, MH79470, MH46276, MH46289, MH46318, MH67257, MH59588, MH59571, MH59565, MH59587, MH60870, MH59566, MH59586, MH61675, and MH60879</t>
  </si>
  <si>
    <t>CR Cloninger, C Kaufmann, MT Tsuang, NG Buccola, BJ Mowry, PV Gejman, Robert Freedman, F Amin, WF Byerley, DW Black, JM Silverman, and DF Levinson</t>
  </si>
  <si>
    <t>[PMID: 17728769]</t>
  </si>
  <si>
    <t>nonGAIN_SARC+GRU_EA</t>
  </si>
  <si>
    <t>phs000021</t>
  </si>
  <si>
    <t>GAIN_SARC+GRU_EA</t>
  </si>
  <si>
    <t>R01MH67257, R01MH59588, R01MH59571, R01MH59565, R01MH59587, R01MH60870, R01MH59566, R01MH59586, R01MH61675, R01MH60879, R01MH81800, U01MH46276, U01MH46289, U01MH46318, U01MH79469, and U01MH79470</t>
  </si>
  <si>
    <t>Pablo V. Gejman</t>
  </si>
  <si>
    <t>[PMID: 19571808]</t>
  </si>
  <si>
    <t>GAIN_SARC+GRU_AA</t>
  </si>
  <si>
    <t>Stroke</t>
  </si>
  <si>
    <t>phs000292</t>
  </si>
  <si>
    <t>GENEVA_Stroke_c1_AA</t>
  </si>
  <si>
    <t>[PMID: 20410525]</t>
  </si>
  <si>
    <t>GENEVA_Stroke_c1_EA</t>
  </si>
  <si>
    <t>SAGE+COGA</t>
  </si>
  <si>
    <t>ABCD-twin</t>
  </si>
  <si>
    <t>ABCD-unrelated</t>
  </si>
  <si>
    <t>HCPrs</t>
  </si>
  <si>
    <t>BARD+GRU</t>
  </si>
  <si>
    <t>GenTransTwinsMD</t>
  </si>
  <si>
    <t>mpd1+2MDD</t>
  </si>
  <si>
    <t>GSK_MS</t>
  </si>
  <si>
    <t>lng_coriell_pd_v3</t>
  </si>
  <si>
    <t>tier1</t>
  </si>
  <si>
    <t>All_Sklar</t>
  </si>
  <si>
    <t>mpd1+2SCZ</t>
  </si>
  <si>
    <t>Chinese</t>
  </si>
  <si>
    <t>Healthy</t>
  </si>
  <si>
    <t>[PMID: 34724543]</t>
  </si>
  <si>
    <t>U54MH091657</t>
  </si>
  <si>
    <t>[PMID: 23684880]</t>
  </si>
  <si>
    <t>the Netherlands Scientific Organization (904-61-090, 904-61-193, 480-04-004, 400-05-717, NWO Genomics, SPI 56-464- 1419), the Centre for Neurogenomics and Cognitive Research (CNCR-VU), the European Union (EU/WLRT-2001-01254), ZonMW (geestkracht program, 10-000-1002), R01MH059160, and matching funds from NESDA and NTR</t>
  </si>
  <si>
    <t>Patrick F. Sullivan,  Dorret I. Boomsma, Eco de Geus, Brenda W. Penninx,  Frans Zitman, Willem Nolen</t>
  </si>
  <si>
    <t>[PMID: 19065144]</t>
  </si>
  <si>
    <t>[PMID: 19010793; 17660530; 19286671]</t>
  </si>
  <si>
    <t>the Michael J. Fox Foundation. the NIH grants ES10751 and NS33978</t>
  </si>
  <si>
    <t>Demetrius M. Maraganore</t>
  </si>
  <si>
    <t>[PMID: 22438815]</t>
  </si>
  <si>
    <t>R01MH077139, the Sylvan C. Herman Foundation, the Stanley Medical Research Institute, the Swedish Research Council (grants 2009-4959 and 2011-4659), RCMH089905, and multiple gifts to the Stanley Center for Psychiatric Research at the Broad Institute of MIT and Harvard.</t>
  </si>
  <si>
    <t>[PMID: 27694994]</t>
  </si>
  <si>
    <t>https://nda.nih.gov/abcd</t>
  </si>
  <si>
    <t>phs001364</t>
  </si>
  <si>
    <t>on request</t>
  </si>
  <si>
    <t>phs000486</t>
  </si>
  <si>
    <t>phs000171</t>
  </si>
  <si>
    <t>phs000048</t>
  </si>
  <si>
    <t>phs000473</t>
  </si>
  <si>
    <t>[PMID: 24256812; 19193627; 17362836; 20566859]</t>
  </si>
  <si>
    <t>mpd1+2BP</t>
  </si>
  <si>
    <t>Cocaine dependence</t>
  </si>
  <si>
    <t>Marijuana dependence</t>
  </si>
  <si>
    <t>Opioid dependence</t>
  </si>
  <si>
    <t>Associations with p&lt;0.05</t>
  </si>
  <si>
    <t>Cohort#</t>
  </si>
  <si>
    <t>PGC</t>
  </si>
  <si>
    <t>daner_natgen_pgc_eas</t>
  </si>
  <si>
    <t>K99MH117229</t>
  </si>
  <si>
    <t>Lam M</t>
  </si>
  <si>
    <t>[PMID: 31740837]</t>
  </si>
  <si>
    <t>scz.swe.pgc1.results.v3</t>
  </si>
  <si>
    <t>R01MH077139, R01MH095034</t>
  </si>
  <si>
    <t>Ripke S</t>
  </si>
  <si>
    <t>[PMID: 23974872]</t>
  </si>
  <si>
    <t>pgc.scz.full.2012-04</t>
  </si>
  <si>
    <t>[PMID: 21926974]</t>
  </si>
  <si>
    <t>daner_natgen_pgc_eur</t>
  </si>
  <si>
    <t>Supplementary Table S1. Demographics of all cohorts and SNP-disease associations</t>
  </si>
  <si>
    <t>BDvsCONT</t>
  </si>
  <si>
    <t>Ruderfer</t>
  </si>
  <si>
    <t>[PMID: 29906448]</t>
  </si>
  <si>
    <t>BPSCZ.bp-only</t>
  </si>
  <si>
    <t>[PMID: 24280982]</t>
  </si>
  <si>
    <t>daner_PGC_BIP</t>
  </si>
  <si>
    <t>Sklar P; Stahl</t>
  </si>
  <si>
    <t>[PMID: 31043756]</t>
  </si>
  <si>
    <t>pgc.bip.full.2012</t>
  </si>
  <si>
    <t>PF Sullivan &amp; Stephan Ripke</t>
  </si>
  <si>
    <t>[PMID: 21926972; 22472876]</t>
  </si>
  <si>
    <t>Minimal p</t>
  </si>
  <si>
    <t>Total (no missing) (N)</t>
  </si>
  <si>
    <t>phs001869</t>
  </si>
  <si>
    <t>QCdataNoDup-rs</t>
  </si>
  <si>
    <t>R01MH106655</t>
  </si>
  <si>
    <t>Jingyu Liu</t>
  </si>
  <si>
    <t>[PMID: 30013920]</t>
  </si>
  <si>
    <t>phs001734</t>
  </si>
  <si>
    <t>winters_consented-ADHD-rs</t>
  </si>
  <si>
    <t>R01DA12995</t>
  </si>
  <si>
    <t>[PMID: 27444553]</t>
  </si>
  <si>
    <t>result_strand-rs+con-BP</t>
  </si>
  <si>
    <t>Cao L</t>
  </si>
  <si>
    <t>[PMID: 34288243]</t>
  </si>
  <si>
    <t>result_strand-rs+con-MD</t>
  </si>
  <si>
    <t>MDD_MHQ</t>
  </si>
  <si>
    <t>Coleman; Wray; Stahl; Bycroft</t>
  </si>
  <si>
    <t>[PMID: 31926635; 29700475; 31043756; 30305743]</t>
  </si>
  <si>
    <t>UKB MDD</t>
  </si>
  <si>
    <t>pgc.mdd.full.2012</t>
  </si>
  <si>
    <t>MDD_MHQ_BIP</t>
  </si>
  <si>
    <t>phs000903</t>
  </si>
  <si>
    <t>OCGAS</t>
  </si>
  <si>
    <t>R01MH071507, R01MH079494, R01MH079487, R01MH079489, and R01MH079494</t>
  </si>
  <si>
    <t>Gerald Nestadt, Joseph Bienvenu, Bernadette Cullen, Fernado Goes, Marco Grados, Kung-Yee Liang, Brion Maher, Graham Redgrave, Mark Riddle, Jack Samuels, Yin Yao, Benjamin D. Greenberg, Nicole McLaughlin, Steven A. Rasmussen, Sarah Garnaat, Abby Fyer, Lindsey Kupferman, Dan Geller, Evelyn Stewart, David Pauls, Dennis Murphy, James McCracken, John C. Piacentini, James Knowles, Christoph Lange, Manuel Mattheisen.</t>
  </si>
  <si>
    <t>[PMID: 24821223; 25824302]</t>
  </si>
  <si>
    <t>phs001266</t>
  </si>
  <si>
    <t>Smokescreen</t>
  </si>
  <si>
    <t>R01DA12853, N01DA-14-7789</t>
  </si>
  <si>
    <t>Herbert Lachman</t>
  </si>
  <si>
    <t>[PMID: 17409192]</t>
  </si>
  <si>
    <t>[PMID: 17434096]</t>
  </si>
  <si>
    <t>major depressive disorder below clinical thresholds</t>
  </si>
  <si>
    <t>UKB subMDD</t>
  </si>
  <si>
    <t>Substance dependence</t>
  </si>
  <si>
    <t>winters_consented-SUD-rs</t>
  </si>
  <si>
    <t>??</t>
  </si>
  <si>
    <t>Obsessive-compulsive disorder</t>
  </si>
  <si>
    <t>Ken C. Winters</t>
  </si>
  <si>
    <t xml:space="preserve">S. Faraone, R. Anney, P. Asherson, J. Sergeant, R. Ebstein, B. Franke, M. Gill, A. Miranda, F. Mulas, R. Oades, H. Roeyers, A. Rothenberger, T. Banaschewski, J. Buitelaar, E. Sonuga-Barke, M. Daly, C. Lange, N. Laird, J. Su, and B. Neale </t>
  </si>
  <si>
    <t>Bai W</t>
  </si>
  <si>
    <t>[PMID: 36031768]</t>
  </si>
  <si>
    <t>Guangzhou Science and Technology Bureau, Municipal (enterprise) and Institute (2023A03J0838)；Guangzhou Medical University Student Innovation Capability Enhancement Program Project (02-408-2304-19085XM)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</si>
</sst>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E+00"/>
  </numFmts>
  <fonts count="8" x14ac:knownFonts="1">
    <font>
      <sz val="11"/>
      <color theme="1"/>
      <name val="Calibri"/>
      <family val="2"/>
      <scheme val="minor"/>
    </font>
    <font>
      <u/>
      <sz val="11"/>
      <color theme="10"/>
      <name val="Calibri"/>
      <family val="2"/>
      <scheme val="minor"/>
    </font>
    <font>
      <sz val="10"/>
      <name val="Arial"/>
      <family val="2"/>
    </font>
    <font>
      <b/>
      <sz val="10"/>
      <name val="Arial"/>
      <family val="2"/>
    </font>
    <font>
      <sz val="10"/>
      <color theme="1"/>
      <name val="Arial"/>
      <family val="2"/>
    </font>
    <font>
      <u/>
      <sz val="10"/>
      <color theme="10"/>
      <name val="Arial"/>
      <family val="2"/>
    </font>
    <font>
      <sz val="10"/>
      <color theme="0" tint="-0.34998626667073579"/>
      <name val="Arial"/>
      <family val="2"/>
    </font>
    <font>
      <sz val="11"/>
      <name val="Calibri"/>
      <family val="2"/>
      <scheme val="minor"/>
    </font>
  </fonts>
  <fills count="2">
    <fill>
      <patternFill patternType="none"/>
    </fill>
    <fill>
      <patternFill patternType="gray125"/>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3" fillId="0" borderId="0" xfId="0" applyFont="1" applyAlignment="1">
      <alignment horizontal="left"/>
    </xf>
    <xf numFmtId="0" fontId="4" fillId="0" borderId="0" xfId="0" applyFont="1"/>
    <xf numFmtId="0" fontId="4" fillId="0" borderId="0" xfId="0" applyFont="1" applyAlignment="1">
      <alignment horizontal="center"/>
    </xf>
    <xf numFmtId="1" fontId="4" fillId="0" borderId="0" xfId="0" applyNumberFormat="1" applyFont="1"/>
    <xf numFmtId="0" fontId="2" fillId="0" borderId="0" xfId="0" applyFont="1"/>
    <xf numFmtId="0" fontId="5" fillId="0" borderId="0" xfId="1" applyFont="1" applyFill="1" applyBorder="1" applyAlignment="1" applyProtection="1"/>
    <xf numFmtId="0" fontId="4" fillId="0" borderId="0" xfId="0" applyFont="1" applyAlignment="1">
      <alignment horizontal="left"/>
    </xf>
    <xf numFmtId="0" fontId="6" fillId="0" borderId="0" xfId="0" applyFont="1"/>
    <xf numFmtId="0" fontId="4" fillId="0" borderId="2" xfId="0" applyFont="1" applyBorder="1" applyAlignment="1">
      <alignment horizontal="center"/>
    </xf>
    <xf numFmtId="0" fontId="4" fillId="0" borderId="2" xfId="0" applyFont="1" applyBorder="1"/>
    <xf numFmtId="0" fontId="4" fillId="0" borderId="1" xfId="0" applyFont="1" applyBorder="1" applyAlignment="1">
      <alignment horizontal="center"/>
    </xf>
    <xf numFmtId="0" fontId="4" fillId="0" borderId="1" xfId="0" applyFont="1" applyBorder="1"/>
    <xf numFmtId="0" fontId="2" fillId="0" borderId="1" xfId="0" applyFont="1" applyBorder="1"/>
    <xf numFmtId="0" fontId="6" fillId="0" borderId="0" xfId="0" applyFont="1" applyAlignment="1">
      <alignment horizontal="center"/>
    </xf>
    <xf numFmtId="0" fontId="2" fillId="0" borderId="0" xfId="0" applyFont="1" applyAlignment="1">
      <alignment horizontal="center"/>
    </xf>
    <xf numFmtId="0" fontId="7" fillId="0" borderId="0" xfId="0" applyFont="1" applyAlignment="1">
      <alignment horizontal="left"/>
    </xf>
    <xf numFmtId="164" fontId="4" fillId="0" borderId="2" xfId="0" applyNumberFormat="1" applyFont="1" applyBorder="1" applyAlignment="1">
      <alignment horizontal="center"/>
    </xf>
    <xf numFmtId="164" fontId="4" fillId="0" borderId="0" xfId="0" applyNumberFormat="1" applyFont="1" applyAlignment="1">
      <alignment horizontal="center"/>
    </xf>
    <xf numFmtId="164" fontId="0" fillId="0" borderId="0" xfId="0" applyNumberFormat="1" applyAlignment="1">
      <alignment horizontal="center"/>
    </xf>
    <xf numFmtId="164" fontId="4" fillId="0" borderId="1" xfId="0" applyNumberFormat="1" applyFont="1" applyBorder="1" applyAlignment="1">
      <alignment horizontal="center"/>
    </xf>
    <xf numFmtId="164" fontId="6" fillId="0" borderId="0" xfId="0" applyNumberFormat="1" applyFont="1" applyAlignment="1">
      <alignment horizontal="center"/>
    </xf>
    <xf numFmtId="164" fontId="2" fillId="0" borderId="0" xfId="0" applyNumberFormat="1" applyFont="1" applyAlignment="1">
      <alignment horizontal="center"/>
    </xf>
    <xf numFmtId="1" fontId="4" fillId="0" borderId="0" xfId="0" applyNumberFormat="1" applyFont="1" applyAlignment="1">
      <alignment horizontal="center"/>
    </xf>
    <xf numFmtId="3" fontId="4" fillId="0" borderId="0" xfId="0" applyNumberFormat="1" applyFont="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nda.nih.gov/abc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8"/>
  <sheetViews>
    <sheetView tabSelected="1" topLeftCell="A30" workbookViewId="0">
      <pane ySplit="11550" topLeftCell="A92"/>
      <selection activeCell="L39" sqref="L39"/>
      <selection pane="bottomLeft" activeCell="H86" sqref="H86"/>
    </sheetView>
  </sheetViews>
  <sheetFormatPr defaultRowHeight="12.75" x14ac:dyDescent="0.2"/>
  <cols>
    <col min="1" max="1" width="8.7109375" style="3" customWidth="1"/>
    <col min="2" max="2" width="43.85546875" style="2" bestFit="1" customWidth="1"/>
    <col min="3" max="3" width="15.28515625" style="2" bestFit="1" customWidth="1"/>
    <col min="4" max="4" width="12.140625" style="2" bestFit="1" customWidth="1"/>
    <col min="5" max="5" width="22.28515625" style="3" bestFit="1" customWidth="1"/>
    <col min="6" max="6" width="9" style="18" bestFit="1" customWidth="1"/>
    <col min="7" max="7" width="16.5703125" style="3" bestFit="1" customWidth="1"/>
    <col min="8" max="8" width="9.85546875" style="3" bestFit="1" customWidth="1"/>
    <col min="9" max="9" width="19" style="3" bestFit="1" customWidth="1"/>
    <col min="10" max="10" width="21" style="2" bestFit="1" customWidth="1"/>
    <col min="11" max="11" width="24.7109375" style="2" bestFit="1" customWidth="1"/>
    <col min="12" max="13" width="255.7109375" style="2" bestFit="1" customWidth="1"/>
    <col min="14" max="14" width="44.42578125" style="2" bestFit="1" customWidth="1"/>
    <col min="15" max="16384" width="9.140625" style="2"/>
  </cols>
  <sheetData>
    <row r="1" spans="1:14" x14ac:dyDescent="0.2">
      <c r="A1" s="1" t="s">
        <v>172</v>
      </c>
    </row>
    <row r="3" spans="1:14" x14ac:dyDescent="0.2">
      <c r="A3" s="9" t="s">
        <v>159</v>
      </c>
      <c r="B3" s="10" t="s">
        <v>0</v>
      </c>
      <c r="C3" s="10" t="s">
        <v>1</v>
      </c>
      <c r="D3" s="10" t="s">
        <v>2</v>
      </c>
      <c r="E3" s="9" t="s">
        <v>158</v>
      </c>
      <c r="F3" s="17" t="s">
        <v>184</v>
      </c>
      <c r="G3" s="9" t="s">
        <v>3</v>
      </c>
      <c r="H3" s="9" t="s">
        <v>4</v>
      </c>
      <c r="I3" s="9" t="s">
        <v>185</v>
      </c>
      <c r="J3" s="10" t="s">
        <v>5</v>
      </c>
      <c r="K3" s="10" t="s">
        <v>6</v>
      </c>
      <c r="L3" s="10" t="s">
        <v>7</v>
      </c>
      <c r="M3" s="10" t="s">
        <v>8</v>
      </c>
      <c r="N3" s="10" t="s">
        <v>9</v>
      </c>
    </row>
    <row r="4" spans="1:14" x14ac:dyDescent="0.2">
      <c r="A4" s="3">
        <v>1</v>
      </c>
      <c r="B4" s="2" t="s">
        <v>10</v>
      </c>
      <c r="C4" s="2" t="s">
        <v>18</v>
      </c>
      <c r="D4" s="2" t="s">
        <v>19</v>
      </c>
      <c r="E4" s="3">
        <v>13</v>
      </c>
      <c r="F4" s="18">
        <v>8.6079999999999993E-3</v>
      </c>
      <c r="G4" s="3">
        <v>1645</v>
      </c>
      <c r="H4" s="3">
        <v>3928</v>
      </c>
      <c r="I4" s="3">
        <v>5573</v>
      </c>
      <c r="J4" s="2" t="s">
        <v>20</v>
      </c>
      <c r="K4" s="2" t="s">
        <v>21</v>
      </c>
      <c r="L4" s="2" t="s">
        <v>26</v>
      </c>
      <c r="M4" s="2" t="s">
        <v>27</v>
      </c>
      <c r="N4" s="2" t="s">
        <v>28</v>
      </c>
    </row>
    <row r="5" spans="1:14" x14ac:dyDescent="0.2">
      <c r="A5" s="3">
        <v>2</v>
      </c>
      <c r="B5" s="2" t="s">
        <v>10</v>
      </c>
      <c r="C5" s="2" t="s">
        <v>18</v>
      </c>
      <c r="D5" s="2" t="s">
        <v>12</v>
      </c>
      <c r="E5" s="3">
        <v>313</v>
      </c>
      <c r="F5" s="18">
        <v>5.484E-8</v>
      </c>
      <c r="G5" s="3">
        <v>1409</v>
      </c>
      <c r="H5" s="3">
        <v>1518</v>
      </c>
      <c r="I5" s="3">
        <v>2927</v>
      </c>
      <c r="J5" s="2" t="s">
        <v>22</v>
      </c>
      <c r="K5" s="4" t="s">
        <v>120</v>
      </c>
      <c r="L5" s="2" t="s">
        <v>23</v>
      </c>
      <c r="M5" s="2" t="s">
        <v>24</v>
      </c>
      <c r="N5" s="5" t="s">
        <v>25</v>
      </c>
    </row>
    <row r="6" spans="1:14" x14ac:dyDescent="0.2">
      <c r="A6" s="3">
        <v>3</v>
      </c>
      <c r="B6" s="2" t="s">
        <v>10</v>
      </c>
      <c r="C6" s="2" t="s">
        <v>11</v>
      </c>
      <c r="D6" s="2" t="s">
        <v>12</v>
      </c>
      <c r="E6" s="3">
        <v>13</v>
      </c>
      <c r="F6" s="18">
        <v>4.359E-3</v>
      </c>
      <c r="G6" s="3">
        <v>1429</v>
      </c>
      <c r="H6" s="3">
        <v>498</v>
      </c>
      <c r="I6" s="3">
        <v>1927</v>
      </c>
      <c r="J6" s="2" t="s">
        <v>13</v>
      </c>
      <c r="K6" s="2" t="s">
        <v>14</v>
      </c>
      <c r="L6" s="2" t="s">
        <v>15</v>
      </c>
      <c r="M6" s="2" t="s">
        <v>16</v>
      </c>
      <c r="N6" s="2" t="s">
        <v>17</v>
      </c>
    </row>
    <row r="7" spans="1:14" x14ac:dyDescent="0.2">
      <c r="A7" s="3">
        <v>4</v>
      </c>
      <c r="B7" s="2" t="s">
        <v>10</v>
      </c>
      <c r="C7" s="2" t="s">
        <v>11</v>
      </c>
      <c r="D7" s="2" t="s">
        <v>12</v>
      </c>
      <c r="E7" s="3">
        <v>13</v>
      </c>
      <c r="F7" s="18">
        <v>1.166E-2</v>
      </c>
      <c r="G7" s="3">
        <v>681</v>
      </c>
      <c r="H7" s="3">
        <v>508</v>
      </c>
      <c r="I7" s="3">
        <v>1189</v>
      </c>
      <c r="J7" s="2" t="s">
        <v>22</v>
      </c>
      <c r="K7" s="4" t="s">
        <v>120</v>
      </c>
      <c r="L7" s="2" t="s">
        <v>23</v>
      </c>
      <c r="M7" s="2" t="s">
        <v>24</v>
      </c>
      <c r="N7" s="5" t="s">
        <v>25</v>
      </c>
    </row>
    <row r="8" spans="1:14" x14ac:dyDescent="0.2">
      <c r="A8" s="3">
        <v>5</v>
      </c>
      <c r="B8" s="2" t="s">
        <v>155</v>
      </c>
      <c r="C8" s="2" t="s">
        <v>18</v>
      </c>
      <c r="D8" s="2" t="s">
        <v>12</v>
      </c>
      <c r="E8" s="3">
        <v>128</v>
      </c>
      <c r="F8" s="18">
        <v>2.5950000000000001E-5</v>
      </c>
      <c r="G8" s="3">
        <v>450</v>
      </c>
      <c r="H8" s="3">
        <v>1481</v>
      </c>
      <c r="I8" s="3">
        <v>1931</v>
      </c>
      <c r="J8" s="2" t="s">
        <v>22</v>
      </c>
      <c r="K8" s="4" t="s">
        <v>120</v>
      </c>
      <c r="L8" s="2" t="s">
        <v>23</v>
      </c>
      <c r="M8" s="2" t="s">
        <v>24</v>
      </c>
      <c r="N8" s="5" t="s">
        <v>25</v>
      </c>
    </row>
    <row r="9" spans="1:14" x14ac:dyDescent="0.2">
      <c r="A9" s="3">
        <v>6</v>
      </c>
      <c r="B9" s="2" t="s">
        <v>155</v>
      </c>
      <c r="C9" s="2" t="s">
        <v>11</v>
      </c>
      <c r="D9" s="2" t="s">
        <v>12</v>
      </c>
      <c r="E9" s="3">
        <v>70</v>
      </c>
      <c r="F9" s="18">
        <v>3.617E-3</v>
      </c>
      <c r="G9" s="3">
        <v>392</v>
      </c>
      <c r="H9" s="3">
        <v>475</v>
      </c>
      <c r="I9" s="3">
        <v>867</v>
      </c>
      <c r="J9" s="2" t="s">
        <v>22</v>
      </c>
      <c r="K9" s="4" t="s">
        <v>120</v>
      </c>
      <c r="L9" s="2" t="s">
        <v>23</v>
      </c>
      <c r="M9" s="2" t="s">
        <v>24</v>
      </c>
      <c r="N9" s="5" t="s">
        <v>25</v>
      </c>
    </row>
    <row r="10" spans="1:14" x14ac:dyDescent="0.2">
      <c r="A10" s="3">
        <v>7</v>
      </c>
      <c r="B10" s="2" t="s">
        <v>156</v>
      </c>
      <c r="C10" s="2" t="s">
        <v>18</v>
      </c>
      <c r="D10" s="2" t="s">
        <v>12</v>
      </c>
      <c r="E10" s="3">
        <v>213</v>
      </c>
      <c r="F10" s="18">
        <v>1.6129999999999999E-4</v>
      </c>
      <c r="G10" s="3">
        <v>400</v>
      </c>
      <c r="H10" s="3">
        <v>1481</v>
      </c>
      <c r="I10" s="3">
        <v>1881</v>
      </c>
      <c r="J10" s="2" t="s">
        <v>22</v>
      </c>
      <c r="K10" s="4" t="s">
        <v>120</v>
      </c>
      <c r="L10" s="2" t="s">
        <v>23</v>
      </c>
      <c r="M10" s="2" t="s">
        <v>24</v>
      </c>
      <c r="N10" s="5" t="s">
        <v>25</v>
      </c>
    </row>
    <row r="11" spans="1:14" x14ac:dyDescent="0.2">
      <c r="A11" s="3">
        <v>8</v>
      </c>
      <c r="B11" s="2" t="s">
        <v>156</v>
      </c>
      <c r="C11" s="2" t="s">
        <v>11</v>
      </c>
      <c r="D11" s="2" t="s">
        <v>12</v>
      </c>
      <c r="E11" s="3">
        <v>12</v>
      </c>
      <c r="F11" s="18">
        <v>3.1719999999999999E-3</v>
      </c>
      <c r="G11" s="3">
        <v>228</v>
      </c>
      <c r="H11" s="3">
        <v>475</v>
      </c>
      <c r="I11" s="3">
        <v>703</v>
      </c>
      <c r="J11" s="2" t="s">
        <v>22</v>
      </c>
      <c r="K11" s="4" t="s">
        <v>120</v>
      </c>
      <c r="L11" s="2" t="s">
        <v>23</v>
      </c>
      <c r="M11" s="2" t="s">
        <v>24</v>
      </c>
      <c r="N11" s="5" t="s">
        <v>25</v>
      </c>
    </row>
    <row r="12" spans="1:14" x14ac:dyDescent="0.2">
      <c r="A12" s="3">
        <v>9</v>
      </c>
      <c r="B12" s="2" t="s">
        <v>75</v>
      </c>
      <c r="C12" s="2" t="s">
        <v>18</v>
      </c>
      <c r="D12" s="2" t="s">
        <v>19</v>
      </c>
      <c r="E12" s="3">
        <v>1</v>
      </c>
      <c r="F12" s="18">
        <v>2.5530000000000001E-2</v>
      </c>
      <c r="G12" s="3">
        <v>907</v>
      </c>
      <c r="H12" s="3">
        <v>2827</v>
      </c>
      <c r="I12" s="3">
        <v>3734</v>
      </c>
      <c r="J12" s="2" t="s">
        <v>20</v>
      </c>
      <c r="K12" s="2" t="s">
        <v>21</v>
      </c>
      <c r="L12" s="2" t="s">
        <v>26</v>
      </c>
      <c r="M12" s="2" t="s">
        <v>27</v>
      </c>
      <c r="N12" s="2" t="s">
        <v>28</v>
      </c>
    </row>
    <row r="13" spans="1:14" x14ac:dyDescent="0.2">
      <c r="A13" s="3">
        <v>10</v>
      </c>
      <c r="B13" s="2" t="s">
        <v>75</v>
      </c>
      <c r="C13" s="2" t="s">
        <v>18</v>
      </c>
      <c r="D13" s="2" t="s">
        <v>12</v>
      </c>
      <c r="E13" s="3">
        <v>298</v>
      </c>
      <c r="F13" s="18">
        <v>3.2619999999999999E-6</v>
      </c>
      <c r="G13" s="3">
        <v>818</v>
      </c>
      <c r="H13" s="3">
        <v>1396</v>
      </c>
      <c r="I13" s="3">
        <v>2214</v>
      </c>
      <c r="J13" s="2" t="s">
        <v>22</v>
      </c>
      <c r="K13" s="4" t="s">
        <v>120</v>
      </c>
      <c r="L13" s="2" t="s">
        <v>23</v>
      </c>
      <c r="M13" s="2" t="s">
        <v>24</v>
      </c>
      <c r="N13" s="5" t="s">
        <v>25</v>
      </c>
    </row>
    <row r="14" spans="1:14" x14ac:dyDescent="0.2">
      <c r="A14" s="3">
        <v>11</v>
      </c>
      <c r="B14" s="2" t="s">
        <v>75</v>
      </c>
      <c r="C14" s="2" t="s">
        <v>18</v>
      </c>
      <c r="D14" s="2" t="s">
        <v>12</v>
      </c>
      <c r="E14" s="3">
        <v>39</v>
      </c>
      <c r="F14" s="18">
        <v>3.3890000000000001E-3</v>
      </c>
      <c r="G14" s="3">
        <v>836</v>
      </c>
      <c r="H14" s="3">
        <v>80</v>
      </c>
      <c r="I14" s="3">
        <v>916</v>
      </c>
      <c r="J14" s="2" t="s">
        <v>76</v>
      </c>
      <c r="K14" s="5" t="s">
        <v>80</v>
      </c>
      <c r="L14" s="2" t="s">
        <v>78</v>
      </c>
      <c r="N14" s="2" t="s">
        <v>79</v>
      </c>
    </row>
    <row r="15" spans="1:14" x14ac:dyDescent="0.2">
      <c r="A15" s="3">
        <v>12</v>
      </c>
      <c r="B15" s="2" t="s">
        <v>75</v>
      </c>
      <c r="C15" s="2" t="s">
        <v>18</v>
      </c>
      <c r="D15" s="2" t="s">
        <v>81</v>
      </c>
      <c r="E15" s="3">
        <v>2</v>
      </c>
      <c r="F15" s="18">
        <v>4.9209999999999997E-2</v>
      </c>
      <c r="I15" s="3">
        <v>1540</v>
      </c>
      <c r="J15" s="2" t="s">
        <v>76</v>
      </c>
      <c r="K15" s="5" t="s">
        <v>83</v>
      </c>
      <c r="L15" s="2" t="s">
        <v>78</v>
      </c>
      <c r="N15" s="2" t="s">
        <v>79</v>
      </c>
    </row>
    <row r="16" spans="1:14" x14ac:dyDescent="0.2">
      <c r="A16" s="3">
        <v>13</v>
      </c>
      <c r="B16" s="2" t="s">
        <v>75</v>
      </c>
      <c r="C16" s="2" t="s">
        <v>11</v>
      </c>
      <c r="D16" s="2" t="s">
        <v>12</v>
      </c>
      <c r="E16" s="3">
        <v>30</v>
      </c>
      <c r="F16" s="18">
        <v>8.7760000000000008E-3</v>
      </c>
      <c r="G16" s="3">
        <v>449</v>
      </c>
      <c r="H16" s="3">
        <v>480</v>
      </c>
      <c r="I16" s="3">
        <v>929</v>
      </c>
      <c r="J16" s="2" t="s">
        <v>22</v>
      </c>
      <c r="K16" s="4" t="s">
        <v>120</v>
      </c>
      <c r="L16" s="2" t="s">
        <v>23</v>
      </c>
      <c r="M16" s="2" t="s">
        <v>24</v>
      </c>
      <c r="N16" s="5" t="s">
        <v>25</v>
      </c>
    </row>
    <row r="17" spans="1:14" x14ac:dyDescent="0.2">
      <c r="A17" s="3">
        <v>14</v>
      </c>
      <c r="B17" s="2" t="s">
        <v>75</v>
      </c>
      <c r="C17" s="2" t="s">
        <v>11</v>
      </c>
      <c r="D17" s="2" t="s">
        <v>12</v>
      </c>
      <c r="E17" s="3">
        <v>11</v>
      </c>
      <c r="F17" s="18">
        <v>8.5369999999999994E-3</v>
      </c>
      <c r="G17" s="3">
        <v>392</v>
      </c>
      <c r="H17" s="3">
        <v>79</v>
      </c>
      <c r="I17" s="3">
        <v>471</v>
      </c>
      <c r="J17" s="2" t="s">
        <v>76</v>
      </c>
      <c r="K17" s="5" t="s">
        <v>77</v>
      </c>
      <c r="L17" s="2" t="s">
        <v>78</v>
      </c>
      <c r="N17" s="2" t="s">
        <v>79</v>
      </c>
    </row>
    <row r="18" spans="1:14" x14ac:dyDescent="0.2">
      <c r="A18" s="3">
        <v>15</v>
      </c>
      <c r="B18" s="2" t="s">
        <v>75</v>
      </c>
      <c r="C18" s="2" t="s">
        <v>11</v>
      </c>
      <c r="D18" s="2" t="s">
        <v>81</v>
      </c>
      <c r="E18" s="3">
        <v>1</v>
      </c>
      <c r="F18" s="18">
        <v>1.0829999999999999E-2</v>
      </c>
      <c r="I18" s="3">
        <v>253</v>
      </c>
      <c r="J18" s="2" t="s">
        <v>76</v>
      </c>
      <c r="K18" s="5" t="s">
        <v>82</v>
      </c>
      <c r="L18" s="2" t="s">
        <v>78</v>
      </c>
      <c r="N18" s="2" t="s">
        <v>79</v>
      </c>
    </row>
    <row r="19" spans="1:14" x14ac:dyDescent="0.2">
      <c r="A19" s="3">
        <v>16</v>
      </c>
      <c r="B19" s="2" t="s">
        <v>218</v>
      </c>
      <c r="C19" s="2" t="s">
        <v>18</v>
      </c>
      <c r="D19" s="2" t="s">
        <v>12</v>
      </c>
      <c r="E19" s="3">
        <v>16</v>
      </c>
      <c r="F19" s="18">
        <v>1.709E-3</v>
      </c>
      <c r="G19" s="3">
        <v>401</v>
      </c>
      <c r="H19" s="3">
        <v>65</v>
      </c>
      <c r="I19" s="3">
        <v>466</v>
      </c>
      <c r="J19" s="2" t="s">
        <v>191</v>
      </c>
      <c r="K19" s="2" t="s">
        <v>219</v>
      </c>
      <c r="L19" s="2" t="s">
        <v>193</v>
      </c>
      <c r="M19" s="2" t="s">
        <v>222</v>
      </c>
      <c r="N19" s="5" t="s">
        <v>194</v>
      </c>
    </row>
    <row r="20" spans="1:14" x14ac:dyDescent="0.2">
      <c r="A20" s="3">
        <v>17</v>
      </c>
      <c r="B20" s="2" t="s">
        <v>157</v>
      </c>
      <c r="C20" s="2" t="s">
        <v>11</v>
      </c>
      <c r="D20" s="2" t="s">
        <v>12</v>
      </c>
      <c r="E20" s="3">
        <v>49</v>
      </c>
      <c r="F20" s="18">
        <v>2.6559999999999999E-3</v>
      </c>
      <c r="G20" s="3">
        <v>71</v>
      </c>
      <c r="H20" s="3">
        <v>475</v>
      </c>
      <c r="I20" s="3">
        <v>546</v>
      </c>
      <c r="J20" s="2" t="s">
        <v>22</v>
      </c>
      <c r="K20" s="4" t="s">
        <v>120</v>
      </c>
      <c r="L20" s="2" t="s">
        <v>23</v>
      </c>
      <c r="M20" s="2" t="s">
        <v>24</v>
      </c>
      <c r="N20" s="5" t="s">
        <v>25</v>
      </c>
    </row>
    <row r="21" spans="1:14" x14ac:dyDescent="0.2">
      <c r="A21" s="3">
        <v>18</v>
      </c>
      <c r="B21" s="2" t="s">
        <v>157</v>
      </c>
      <c r="C21" s="2" t="s">
        <v>18</v>
      </c>
      <c r="D21" s="2" t="s">
        <v>12</v>
      </c>
      <c r="E21" s="3">
        <v>20</v>
      </c>
      <c r="F21" s="18">
        <v>7.6220000000000003E-3</v>
      </c>
      <c r="G21" s="3">
        <v>175</v>
      </c>
      <c r="H21" s="3">
        <v>1481</v>
      </c>
      <c r="I21" s="3">
        <v>1656</v>
      </c>
      <c r="J21" s="2" t="s">
        <v>22</v>
      </c>
      <c r="K21" s="4" t="s">
        <v>120</v>
      </c>
      <c r="L21" s="2" t="s">
        <v>23</v>
      </c>
      <c r="M21" s="2" t="s">
        <v>24</v>
      </c>
      <c r="N21" s="5" t="s">
        <v>25</v>
      </c>
    </row>
    <row r="22" spans="1:14" x14ac:dyDescent="0.2">
      <c r="A22" s="3">
        <v>19</v>
      </c>
      <c r="B22" s="2" t="s">
        <v>157</v>
      </c>
      <c r="C22" s="2" t="s">
        <v>18</v>
      </c>
      <c r="D22" s="2" t="s">
        <v>19</v>
      </c>
      <c r="E22" s="3">
        <v>52</v>
      </c>
      <c r="F22" s="18">
        <v>6.7590000000000003E-3</v>
      </c>
      <c r="G22" s="3">
        <v>473</v>
      </c>
      <c r="H22" s="3">
        <v>111</v>
      </c>
      <c r="I22" s="3">
        <v>584</v>
      </c>
      <c r="J22" s="2" t="s">
        <v>210</v>
      </c>
      <c r="K22" s="2" t="s">
        <v>211</v>
      </c>
      <c r="L22" s="2" t="s">
        <v>212</v>
      </c>
      <c r="M22" s="2" t="s">
        <v>213</v>
      </c>
      <c r="N22" s="5" t="s">
        <v>214</v>
      </c>
    </row>
    <row r="23" spans="1:14" s="5" customFormat="1" ht="15" x14ac:dyDescent="0.25">
      <c r="A23" s="3">
        <v>20</v>
      </c>
      <c r="B23" s="2" t="s">
        <v>93</v>
      </c>
      <c r="C23" s="2" t="s">
        <v>18</v>
      </c>
      <c r="D23" s="2" t="s">
        <v>12</v>
      </c>
      <c r="E23" s="3">
        <v>214</v>
      </c>
      <c r="F23" s="19">
        <v>9.0059999999999999E-4</v>
      </c>
      <c r="G23" s="15">
        <v>13833</v>
      </c>
      <c r="H23" s="3">
        <v>18310</v>
      </c>
      <c r="I23" s="3">
        <v>32143</v>
      </c>
      <c r="J23" s="2" t="s">
        <v>160</v>
      </c>
      <c r="K23" s="2" t="s">
        <v>165</v>
      </c>
      <c r="L23" s="2" t="s">
        <v>166</v>
      </c>
      <c r="M23" s="2" t="s">
        <v>167</v>
      </c>
      <c r="N23" s="5" t="s">
        <v>168</v>
      </c>
    </row>
    <row r="24" spans="1:14" s="5" customFormat="1" ht="15" x14ac:dyDescent="0.25">
      <c r="A24" s="3">
        <v>21</v>
      </c>
      <c r="B24" s="2" t="s">
        <v>93</v>
      </c>
      <c r="C24" s="2" t="s">
        <v>18</v>
      </c>
      <c r="D24" s="2" t="s">
        <v>12</v>
      </c>
      <c r="E24" s="3">
        <v>2</v>
      </c>
      <c r="F24" s="19">
        <v>4.0896599999999998E-2</v>
      </c>
      <c r="G24" s="23">
        <v>9394</v>
      </c>
      <c r="H24" s="23">
        <v>12462</v>
      </c>
      <c r="I24" s="23">
        <v>21856</v>
      </c>
      <c r="J24" s="2" t="s">
        <v>160</v>
      </c>
      <c r="K24" s="2" t="s">
        <v>169</v>
      </c>
      <c r="L24" s="2" t="s">
        <v>166</v>
      </c>
      <c r="M24" s="2" t="s">
        <v>167</v>
      </c>
      <c r="N24" s="5" t="s">
        <v>170</v>
      </c>
    </row>
    <row r="25" spans="1:14" s="5" customFormat="1" ht="15" x14ac:dyDescent="0.25">
      <c r="A25" s="3">
        <v>22</v>
      </c>
      <c r="B25" s="2" t="s">
        <v>93</v>
      </c>
      <c r="C25" s="2" t="s">
        <v>18</v>
      </c>
      <c r="D25" s="2" t="s">
        <v>12</v>
      </c>
      <c r="E25" s="3">
        <v>169</v>
      </c>
      <c r="F25" s="19">
        <v>1.9800000000000001E-6</v>
      </c>
      <c r="G25" s="23">
        <v>33640</v>
      </c>
      <c r="H25" s="23">
        <v>43456</v>
      </c>
      <c r="I25" s="23">
        <v>77096</v>
      </c>
      <c r="J25" s="2" t="s">
        <v>160</v>
      </c>
      <c r="K25" s="2" t="s">
        <v>171</v>
      </c>
      <c r="L25" s="2" t="s">
        <v>162</v>
      </c>
      <c r="M25" s="5" t="s">
        <v>163</v>
      </c>
      <c r="N25" s="5" t="s">
        <v>164</v>
      </c>
    </row>
    <row r="26" spans="1:14" x14ac:dyDescent="0.2">
      <c r="A26" s="3">
        <v>23</v>
      </c>
      <c r="B26" s="2" t="s">
        <v>93</v>
      </c>
      <c r="C26" s="2" t="s">
        <v>18</v>
      </c>
      <c r="D26" s="2" t="s">
        <v>12</v>
      </c>
      <c r="E26" s="3">
        <v>40</v>
      </c>
      <c r="F26" s="18">
        <v>5.1739999999999998E-3</v>
      </c>
      <c r="G26" s="3">
        <v>1044</v>
      </c>
      <c r="H26" s="3">
        <v>2052</v>
      </c>
      <c r="I26" s="3">
        <v>3096</v>
      </c>
      <c r="J26" s="2" t="s">
        <v>94</v>
      </c>
      <c r="K26" s="2" t="s">
        <v>95</v>
      </c>
      <c r="L26" s="2" t="s">
        <v>96</v>
      </c>
      <c r="M26" s="2" t="s">
        <v>97</v>
      </c>
      <c r="N26" s="2" t="s">
        <v>98</v>
      </c>
    </row>
    <row r="27" spans="1:14" x14ac:dyDescent="0.2">
      <c r="A27" s="3">
        <v>24</v>
      </c>
      <c r="B27" s="2" t="s">
        <v>93</v>
      </c>
      <c r="C27" s="2" t="s">
        <v>18</v>
      </c>
      <c r="D27" s="2" t="s">
        <v>12</v>
      </c>
      <c r="E27" s="3">
        <v>4</v>
      </c>
      <c r="F27" s="18">
        <v>9.2619999999999994E-3</v>
      </c>
      <c r="G27" s="3">
        <v>2512</v>
      </c>
      <c r="H27" s="3">
        <v>2578</v>
      </c>
      <c r="I27" s="3">
        <v>5090</v>
      </c>
      <c r="J27" s="2" t="s">
        <v>152</v>
      </c>
      <c r="K27" s="2" t="s">
        <v>130</v>
      </c>
      <c r="L27" s="2" t="s">
        <v>144</v>
      </c>
      <c r="N27" s="2" t="s">
        <v>145</v>
      </c>
    </row>
    <row r="28" spans="1:14" s="8" customFormat="1" x14ac:dyDescent="0.2">
      <c r="A28" s="3">
        <v>25</v>
      </c>
      <c r="B28" s="2" t="s">
        <v>93</v>
      </c>
      <c r="C28" s="2" t="s">
        <v>18</v>
      </c>
      <c r="D28" s="2" t="s">
        <v>19</v>
      </c>
      <c r="E28" s="3">
        <v>69</v>
      </c>
      <c r="F28" s="18">
        <v>8.032E-11</v>
      </c>
      <c r="G28" s="3">
        <v>621</v>
      </c>
      <c r="H28" s="3">
        <v>1205</v>
      </c>
      <c r="I28" s="3">
        <v>1826</v>
      </c>
      <c r="J28" s="2" t="s">
        <v>99</v>
      </c>
      <c r="K28" s="2" t="s">
        <v>100</v>
      </c>
      <c r="L28" s="2" t="s">
        <v>101</v>
      </c>
      <c r="M28" s="2"/>
      <c r="N28" s="5" t="s">
        <v>102</v>
      </c>
    </row>
    <row r="29" spans="1:14" s="8" customFormat="1" x14ac:dyDescent="0.2">
      <c r="A29" s="3">
        <v>26</v>
      </c>
      <c r="B29" s="2" t="s">
        <v>93</v>
      </c>
      <c r="C29" s="2" t="s">
        <v>18</v>
      </c>
      <c r="D29" s="2" t="s">
        <v>12</v>
      </c>
      <c r="E29" s="3">
        <v>1</v>
      </c>
      <c r="F29" s="18">
        <v>4.3790000000000003E-2</v>
      </c>
      <c r="G29" s="3">
        <v>1437</v>
      </c>
      <c r="H29" s="3">
        <v>1347</v>
      </c>
      <c r="I29" s="3">
        <v>2784</v>
      </c>
      <c r="J29" s="2" t="s">
        <v>103</v>
      </c>
      <c r="K29" s="5" t="s">
        <v>108</v>
      </c>
      <c r="L29" s="2"/>
      <c r="M29" s="2"/>
      <c r="N29" s="5" t="s">
        <v>107</v>
      </c>
    </row>
    <row r="30" spans="1:14" s="5" customFormat="1" x14ac:dyDescent="0.2">
      <c r="A30" s="3">
        <v>27</v>
      </c>
      <c r="B30" s="2" t="s">
        <v>93</v>
      </c>
      <c r="C30" s="2" t="s">
        <v>18</v>
      </c>
      <c r="D30" s="2" t="s">
        <v>12</v>
      </c>
      <c r="E30" s="3">
        <v>11</v>
      </c>
      <c r="F30" s="18">
        <v>1.9810000000000001E-3</v>
      </c>
      <c r="G30" s="3">
        <v>1351</v>
      </c>
      <c r="H30" s="3">
        <v>1378</v>
      </c>
      <c r="I30" s="3">
        <v>2729</v>
      </c>
      <c r="J30" s="2" t="s">
        <v>109</v>
      </c>
      <c r="K30" s="5" t="s">
        <v>110</v>
      </c>
      <c r="L30" s="2" t="s">
        <v>111</v>
      </c>
      <c r="M30" s="2" t="s">
        <v>112</v>
      </c>
      <c r="N30" s="5" t="s">
        <v>113</v>
      </c>
    </row>
    <row r="31" spans="1:14" s="8" customFormat="1" x14ac:dyDescent="0.2">
      <c r="A31" s="3">
        <v>28</v>
      </c>
      <c r="B31" s="2" t="s">
        <v>93</v>
      </c>
      <c r="C31" s="2" t="s">
        <v>11</v>
      </c>
      <c r="D31" s="2" t="s">
        <v>12</v>
      </c>
      <c r="E31" s="3">
        <v>20</v>
      </c>
      <c r="F31" s="18">
        <v>3.6410000000000001E-3</v>
      </c>
      <c r="G31" s="3">
        <v>98</v>
      </c>
      <c r="H31" s="3">
        <v>20</v>
      </c>
      <c r="I31" s="3">
        <v>118</v>
      </c>
      <c r="J31" s="2" t="s">
        <v>103</v>
      </c>
      <c r="K31" s="5" t="s">
        <v>104</v>
      </c>
      <c r="L31" s="2" t="s">
        <v>105</v>
      </c>
      <c r="M31" s="2" t="s">
        <v>106</v>
      </c>
      <c r="N31" s="5" t="s">
        <v>107</v>
      </c>
    </row>
    <row r="32" spans="1:14" s="8" customFormat="1" x14ac:dyDescent="0.2">
      <c r="A32" s="3">
        <v>29</v>
      </c>
      <c r="B32" s="2" t="s">
        <v>93</v>
      </c>
      <c r="C32" s="2" t="s">
        <v>11</v>
      </c>
      <c r="D32" s="2" t="s">
        <v>12</v>
      </c>
      <c r="E32" s="3">
        <v>16</v>
      </c>
      <c r="F32" s="18">
        <v>4.9220000000000002E-3</v>
      </c>
      <c r="G32" s="3">
        <v>1195</v>
      </c>
      <c r="H32" s="3">
        <v>954</v>
      </c>
      <c r="I32" s="3">
        <v>2149</v>
      </c>
      <c r="J32" s="2" t="s">
        <v>109</v>
      </c>
      <c r="K32" s="5" t="s">
        <v>114</v>
      </c>
      <c r="L32" s="2"/>
      <c r="M32" s="2"/>
      <c r="N32" s="5" t="s">
        <v>113</v>
      </c>
    </row>
    <row r="33" spans="1:14" ht="15" x14ac:dyDescent="0.25">
      <c r="A33" s="3">
        <v>30</v>
      </c>
      <c r="B33" s="2" t="s">
        <v>93</v>
      </c>
      <c r="C33" s="2" t="s">
        <v>132</v>
      </c>
      <c r="D33" s="2" t="s">
        <v>12</v>
      </c>
      <c r="E33" s="3">
        <v>44</v>
      </c>
      <c r="F33" s="18">
        <v>2.7139999999999998E-3</v>
      </c>
      <c r="G33" s="3">
        <v>141</v>
      </c>
      <c r="H33" s="3">
        <v>284</v>
      </c>
      <c r="I33" s="3">
        <v>425</v>
      </c>
      <c r="J33" s="2" t="s">
        <v>148</v>
      </c>
      <c r="K33" s="2" t="s">
        <v>131</v>
      </c>
      <c r="M33" s="16" t="s">
        <v>224</v>
      </c>
      <c r="N33" s="16" t="s">
        <v>225</v>
      </c>
    </row>
    <row r="34" spans="1:14" ht="15" x14ac:dyDescent="0.25">
      <c r="A34" s="3">
        <v>31</v>
      </c>
      <c r="B34" s="2" t="s">
        <v>93</v>
      </c>
      <c r="C34" s="2" t="s">
        <v>132</v>
      </c>
      <c r="D34" s="2" t="s">
        <v>12</v>
      </c>
      <c r="E34" s="3">
        <v>17</v>
      </c>
      <c r="F34" s="19">
        <v>6.1409999999999998E-3</v>
      </c>
      <c r="G34" s="23">
        <v>22778</v>
      </c>
      <c r="H34" s="23">
        <v>35362</v>
      </c>
      <c r="I34" s="23">
        <v>58140</v>
      </c>
      <c r="J34" s="2" t="s">
        <v>160</v>
      </c>
      <c r="K34" s="7" t="s">
        <v>161</v>
      </c>
      <c r="L34" s="2" t="s">
        <v>162</v>
      </c>
      <c r="M34" s="5" t="s">
        <v>163</v>
      </c>
      <c r="N34" s="5" t="s">
        <v>164</v>
      </c>
    </row>
    <row r="35" spans="1:14" x14ac:dyDescent="0.2">
      <c r="A35" s="3">
        <v>32</v>
      </c>
      <c r="B35" s="2" t="s">
        <v>221</v>
      </c>
      <c r="C35" s="2" t="s">
        <v>18</v>
      </c>
      <c r="D35" s="2" t="s">
        <v>19</v>
      </c>
      <c r="E35" s="3">
        <v>150</v>
      </c>
      <c r="F35" s="18">
        <v>1.291E-6</v>
      </c>
      <c r="G35" s="3">
        <v>1295</v>
      </c>
      <c r="H35" s="3">
        <v>1318</v>
      </c>
      <c r="I35" s="3">
        <v>2613</v>
      </c>
      <c r="J35" s="2" t="s">
        <v>205</v>
      </c>
      <c r="K35" s="5" t="s">
        <v>206</v>
      </c>
      <c r="L35" s="2" t="s">
        <v>207</v>
      </c>
      <c r="M35" s="2" t="s">
        <v>208</v>
      </c>
      <c r="N35" s="5" t="s">
        <v>209</v>
      </c>
    </row>
    <row r="36" spans="1:14" x14ac:dyDescent="0.2">
      <c r="A36" s="3">
        <v>33</v>
      </c>
      <c r="B36" s="2" t="s">
        <v>49</v>
      </c>
      <c r="C36" s="2" t="s">
        <v>18</v>
      </c>
      <c r="D36" s="2" t="s">
        <v>19</v>
      </c>
      <c r="E36" s="3">
        <v>9</v>
      </c>
      <c r="F36" s="18">
        <v>1.9500000000000001E-7</v>
      </c>
      <c r="G36" s="3">
        <v>1331</v>
      </c>
      <c r="H36" s="3">
        <v>2745</v>
      </c>
      <c r="I36" s="3">
        <v>4076</v>
      </c>
      <c r="J36" s="2" t="s">
        <v>50</v>
      </c>
      <c r="K36" s="2" t="s">
        <v>51</v>
      </c>
      <c r="L36" s="2" t="s">
        <v>52</v>
      </c>
      <c r="M36" s="2" t="s">
        <v>53</v>
      </c>
      <c r="N36" s="2" t="s">
        <v>54</v>
      </c>
    </row>
    <row r="37" spans="1:14" ht="15" x14ac:dyDescent="0.25">
      <c r="A37" s="3">
        <v>34</v>
      </c>
      <c r="B37" s="2" t="s">
        <v>55</v>
      </c>
      <c r="C37" s="2" t="s">
        <v>132</v>
      </c>
      <c r="D37" s="2" t="s">
        <v>12</v>
      </c>
      <c r="E37" s="3">
        <v>13</v>
      </c>
      <c r="F37" s="18">
        <v>1.2279999999999999E-2</v>
      </c>
      <c r="G37" s="3">
        <v>124</v>
      </c>
      <c r="H37" s="3">
        <v>284</v>
      </c>
      <c r="I37" s="3">
        <v>408</v>
      </c>
      <c r="J37" s="2" t="s">
        <v>148</v>
      </c>
      <c r="K37" s="2" t="s">
        <v>154</v>
      </c>
      <c r="M37" s="16" t="s">
        <v>224</v>
      </c>
      <c r="N37" s="16" t="s">
        <v>225</v>
      </c>
    </row>
    <row r="38" spans="1:14" x14ac:dyDescent="0.2">
      <c r="A38" s="3">
        <v>35</v>
      </c>
      <c r="B38" s="2" t="s">
        <v>55</v>
      </c>
      <c r="C38" s="2" t="s">
        <v>132</v>
      </c>
      <c r="D38" s="2" t="s">
        <v>12</v>
      </c>
      <c r="E38" s="3">
        <v>64</v>
      </c>
      <c r="F38" s="18">
        <v>4.6999999999999997E-5</v>
      </c>
      <c r="G38" s="3">
        <v>167</v>
      </c>
      <c r="H38" s="3">
        <v>284</v>
      </c>
      <c r="I38" s="3">
        <v>451</v>
      </c>
      <c r="J38" s="2" t="s">
        <v>148</v>
      </c>
      <c r="K38" s="2" t="s">
        <v>195</v>
      </c>
      <c r="L38" s="2" t="s">
        <v>226</v>
      </c>
      <c r="M38" s="5" t="s">
        <v>196</v>
      </c>
      <c r="N38" s="5" t="s">
        <v>197</v>
      </c>
    </row>
    <row r="39" spans="1:14" x14ac:dyDescent="0.2">
      <c r="A39" s="3">
        <v>36</v>
      </c>
      <c r="B39" s="2" t="s">
        <v>55</v>
      </c>
      <c r="C39" s="2" t="s">
        <v>11</v>
      </c>
      <c r="D39" s="2" t="s">
        <v>12</v>
      </c>
      <c r="E39" s="3">
        <v>7</v>
      </c>
      <c r="F39" s="18">
        <v>2.12E-2</v>
      </c>
      <c r="G39" s="3">
        <v>141</v>
      </c>
      <c r="H39" s="3">
        <v>671</v>
      </c>
      <c r="I39" s="3">
        <v>812</v>
      </c>
      <c r="J39" s="2" t="s">
        <v>56</v>
      </c>
      <c r="K39" s="2" t="s">
        <v>124</v>
      </c>
      <c r="N39" s="5" t="s">
        <v>59</v>
      </c>
    </row>
    <row r="40" spans="1:14" x14ac:dyDescent="0.2">
      <c r="A40" s="3">
        <v>37</v>
      </c>
      <c r="B40" s="2" t="s">
        <v>55</v>
      </c>
      <c r="C40" s="2" t="s">
        <v>18</v>
      </c>
      <c r="D40" s="2" t="s">
        <v>12</v>
      </c>
      <c r="E40" s="3">
        <v>5</v>
      </c>
      <c r="F40" s="18">
        <v>3.925E-2</v>
      </c>
      <c r="G40" s="24">
        <v>20129</v>
      </c>
      <c r="H40" s="24">
        <v>21524</v>
      </c>
      <c r="I40" s="24">
        <f>G40+H40</f>
        <v>41653</v>
      </c>
      <c r="J40" s="2" t="s">
        <v>160</v>
      </c>
      <c r="K40" s="2" t="s">
        <v>173</v>
      </c>
      <c r="M40" s="2" t="s">
        <v>174</v>
      </c>
      <c r="N40" s="5" t="s">
        <v>175</v>
      </c>
    </row>
    <row r="41" spans="1:14" x14ac:dyDescent="0.2">
      <c r="A41" s="3">
        <v>38</v>
      </c>
      <c r="B41" s="2" t="s">
        <v>55</v>
      </c>
      <c r="C41" s="2" t="s">
        <v>18</v>
      </c>
      <c r="D41" s="2" t="s">
        <v>12</v>
      </c>
      <c r="E41" s="3">
        <v>16</v>
      </c>
      <c r="F41" s="18">
        <v>8.9529999999999992E-3</v>
      </c>
      <c r="G41" s="24">
        <v>10410</v>
      </c>
      <c r="H41" s="24">
        <v>10700</v>
      </c>
      <c r="I41" s="24">
        <f>G41+H41</f>
        <v>21110</v>
      </c>
      <c r="J41" s="2" t="s">
        <v>160</v>
      </c>
      <c r="K41" s="2" t="s">
        <v>176</v>
      </c>
      <c r="M41" s="2" t="s">
        <v>174</v>
      </c>
      <c r="N41" s="5" t="s">
        <v>177</v>
      </c>
    </row>
    <row r="42" spans="1:14" x14ac:dyDescent="0.2">
      <c r="A42" s="3">
        <v>39</v>
      </c>
      <c r="B42" s="2" t="s">
        <v>55</v>
      </c>
      <c r="C42" s="2" t="s">
        <v>18</v>
      </c>
      <c r="D42" s="2" t="s">
        <v>12</v>
      </c>
      <c r="E42" s="3">
        <v>15</v>
      </c>
      <c r="F42" s="18">
        <v>7.2740000000000001E-3</v>
      </c>
      <c r="G42" s="3">
        <v>20352</v>
      </c>
      <c r="H42" s="3">
        <v>31358</v>
      </c>
      <c r="I42" s="3">
        <v>51710</v>
      </c>
      <c r="J42" s="2" t="s">
        <v>160</v>
      </c>
      <c r="K42" s="2" t="s">
        <v>178</v>
      </c>
      <c r="M42" s="2" t="s">
        <v>179</v>
      </c>
      <c r="N42" s="5" t="s">
        <v>180</v>
      </c>
    </row>
    <row r="43" spans="1:14" x14ac:dyDescent="0.2">
      <c r="A43" s="3">
        <v>40</v>
      </c>
      <c r="B43" s="2" t="s">
        <v>55</v>
      </c>
      <c r="C43" s="2" t="s">
        <v>18</v>
      </c>
      <c r="D43" s="2" t="s">
        <v>12</v>
      </c>
      <c r="E43" s="3">
        <v>54</v>
      </c>
      <c r="F43" s="18">
        <v>8.6479999999999999E-4</v>
      </c>
      <c r="G43" s="24">
        <v>7481</v>
      </c>
      <c r="H43" s="24">
        <v>9250</v>
      </c>
      <c r="I43" s="24">
        <f>G43+H43</f>
        <v>16731</v>
      </c>
      <c r="J43" s="2" t="s">
        <v>160</v>
      </c>
      <c r="K43" s="2" t="s">
        <v>181</v>
      </c>
      <c r="M43" s="2" t="s">
        <v>182</v>
      </c>
      <c r="N43" s="5" t="s">
        <v>183</v>
      </c>
    </row>
    <row r="44" spans="1:14" x14ac:dyDescent="0.2">
      <c r="A44" s="3">
        <v>41</v>
      </c>
      <c r="B44" s="2" t="s">
        <v>55</v>
      </c>
      <c r="C44" s="2" t="s">
        <v>18</v>
      </c>
      <c r="D44" s="2" t="s">
        <v>12</v>
      </c>
      <c r="E44" s="3">
        <v>2</v>
      </c>
      <c r="F44" s="18">
        <v>1.848E-2</v>
      </c>
      <c r="G44" s="3">
        <v>653</v>
      </c>
      <c r="H44" s="3">
        <v>1034</v>
      </c>
      <c r="I44" s="3">
        <v>1687</v>
      </c>
      <c r="J44" s="2" t="s">
        <v>56</v>
      </c>
      <c r="K44" s="2" t="s">
        <v>124</v>
      </c>
      <c r="L44" s="2" t="s">
        <v>57</v>
      </c>
      <c r="M44" s="2" t="s">
        <v>58</v>
      </c>
      <c r="N44" s="5" t="s">
        <v>59</v>
      </c>
    </row>
    <row r="45" spans="1:14" x14ac:dyDescent="0.2">
      <c r="A45" s="3">
        <v>42</v>
      </c>
      <c r="B45" s="2" t="s">
        <v>55</v>
      </c>
      <c r="C45" s="2" t="s">
        <v>18</v>
      </c>
      <c r="D45" s="2" t="s">
        <v>12</v>
      </c>
      <c r="E45" s="3">
        <v>67</v>
      </c>
      <c r="F45" s="18">
        <v>1.5410000000000001E-3</v>
      </c>
      <c r="G45" s="3">
        <v>368</v>
      </c>
      <c r="H45" s="3">
        <v>1034</v>
      </c>
      <c r="I45" s="3">
        <v>1402</v>
      </c>
      <c r="J45" s="2" t="s">
        <v>56</v>
      </c>
      <c r="K45" s="2" t="s">
        <v>60</v>
      </c>
      <c r="N45" s="5" t="s">
        <v>59</v>
      </c>
    </row>
    <row r="46" spans="1:14" x14ac:dyDescent="0.2">
      <c r="A46" s="3">
        <v>43</v>
      </c>
      <c r="B46" s="2" t="s">
        <v>55</v>
      </c>
      <c r="C46" s="2" t="s">
        <v>18</v>
      </c>
      <c r="D46" s="2" t="s">
        <v>12</v>
      </c>
      <c r="E46" s="3">
        <v>3</v>
      </c>
      <c r="F46" s="18">
        <v>1.22571E-2</v>
      </c>
      <c r="G46" s="3" t="s">
        <v>220</v>
      </c>
      <c r="H46" s="3" t="s">
        <v>220</v>
      </c>
      <c r="I46" s="3">
        <v>296612</v>
      </c>
      <c r="J46" s="2" t="s">
        <v>160</v>
      </c>
      <c r="K46" s="2" t="s">
        <v>204</v>
      </c>
      <c r="M46" s="2" t="s">
        <v>200</v>
      </c>
      <c r="N46" s="5" t="s">
        <v>201</v>
      </c>
    </row>
    <row r="47" spans="1:14" ht="15" x14ac:dyDescent="0.25">
      <c r="A47" s="3">
        <v>44</v>
      </c>
      <c r="B47" s="2" t="s">
        <v>63</v>
      </c>
      <c r="C47" s="2" t="s">
        <v>132</v>
      </c>
      <c r="D47" s="2" t="s">
        <v>12</v>
      </c>
      <c r="E47" s="3">
        <v>50</v>
      </c>
      <c r="F47" s="18">
        <v>4.8139999999999997E-3</v>
      </c>
      <c r="G47" s="3">
        <v>190</v>
      </c>
      <c r="H47" s="3">
        <v>284</v>
      </c>
      <c r="I47" s="3">
        <v>474</v>
      </c>
      <c r="J47" s="2" t="s">
        <v>148</v>
      </c>
      <c r="K47" s="2" t="s">
        <v>126</v>
      </c>
      <c r="M47" s="16" t="s">
        <v>224</v>
      </c>
      <c r="N47" s="16" t="s">
        <v>225</v>
      </c>
    </row>
    <row r="48" spans="1:14" x14ac:dyDescent="0.2">
      <c r="A48" s="3">
        <v>45</v>
      </c>
      <c r="B48" s="2" t="s">
        <v>63</v>
      </c>
      <c r="C48" s="2" t="s">
        <v>18</v>
      </c>
      <c r="D48" s="2" t="s">
        <v>19</v>
      </c>
      <c r="E48" s="3">
        <v>50</v>
      </c>
      <c r="F48" s="18">
        <v>3.0660000000000001E-3</v>
      </c>
      <c r="G48" s="3">
        <v>1704</v>
      </c>
      <c r="H48" s="3">
        <v>3357</v>
      </c>
      <c r="I48" s="3">
        <v>5061</v>
      </c>
      <c r="J48" s="2" t="s">
        <v>149</v>
      </c>
      <c r="K48" s="2" t="s">
        <v>125</v>
      </c>
      <c r="L48" s="2" t="s">
        <v>137</v>
      </c>
      <c r="M48" s="2" t="s">
        <v>138</v>
      </c>
      <c r="N48" s="2" t="s">
        <v>139</v>
      </c>
    </row>
    <row r="49" spans="1:14" x14ac:dyDescent="0.2">
      <c r="A49" s="3">
        <v>46</v>
      </c>
      <c r="B49" s="2" t="s">
        <v>63</v>
      </c>
      <c r="C49" s="2" t="s">
        <v>18</v>
      </c>
      <c r="D49" s="2" t="s">
        <v>12</v>
      </c>
      <c r="E49" s="3">
        <v>96</v>
      </c>
      <c r="F49" s="18">
        <v>2.5940000000000002E-4</v>
      </c>
      <c r="G49" s="3">
        <v>1754</v>
      </c>
      <c r="H49" s="3">
        <v>1800</v>
      </c>
      <c r="I49" s="3">
        <v>3554</v>
      </c>
      <c r="J49" s="2" t="s">
        <v>64</v>
      </c>
      <c r="K49" s="2" t="s">
        <v>65</v>
      </c>
      <c r="L49" s="2" t="s">
        <v>66</v>
      </c>
      <c r="M49" s="2" t="s">
        <v>67</v>
      </c>
      <c r="N49" s="5" t="s">
        <v>68</v>
      </c>
    </row>
    <row r="50" spans="1:14" x14ac:dyDescent="0.2">
      <c r="A50" s="3">
        <v>47</v>
      </c>
      <c r="B50" s="2" t="s">
        <v>63</v>
      </c>
      <c r="C50" s="2" t="s">
        <v>132</v>
      </c>
      <c r="D50" s="2" t="s">
        <v>12</v>
      </c>
      <c r="E50" s="3">
        <v>18</v>
      </c>
      <c r="F50" s="18">
        <v>7.5989999999999999E-3</v>
      </c>
      <c r="G50" s="3">
        <v>142</v>
      </c>
      <c r="H50" s="3">
        <v>284</v>
      </c>
      <c r="I50" s="3">
        <v>426</v>
      </c>
      <c r="J50" s="2" t="s">
        <v>148</v>
      </c>
      <c r="K50" s="2" t="s">
        <v>198</v>
      </c>
      <c r="M50" s="5" t="s">
        <v>196</v>
      </c>
      <c r="N50" s="5" t="s">
        <v>197</v>
      </c>
    </row>
    <row r="51" spans="1:14" x14ac:dyDescent="0.2">
      <c r="A51" s="3">
        <v>48</v>
      </c>
      <c r="B51" s="2" t="s">
        <v>63</v>
      </c>
      <c r="C51" s="2" t="s">
        <v>18</v>
      </c>
      <c r="D51" s="2" t="s">
        <v>12</v>
      </c>
      <c r="E51" s="3">
        <v>12</v>
      </c>
      <c r="F51" s="18">
        <v>1.0541999999999999E-2</v>
      </c>
      <c r="G51" s="3" t="s">
        <v>220</v>
      </c>
      <c r="H51" s="3" t="s">
        <v>220</v>
      </c>
      <c r="I51" s="3">
        <v>244902</v>
      </c>
      <c r="J51" s="2" t="s">
        <v>160</v>
      </c>
      <c r="K51" s="2" t="s">
        <v>199</v>
      </c>
      <c r="M51" s="2" t="s">
        <v>200</v>
      </c>
      <c r="N51" s="5" t="s">
        <v>201</v>
      </c>
    </row>
    <row r="52" spans="1:14" x14ac:dyDescent="0.2">
      <c r="A52" s="3">
        <v>49</v>
      </c>
      <c r="B52" s="2" t="s">
        <v>63</v>
      </c>
      <c r="C52" s="2" t="s">
        <v>18</v>
      </c>
      <c r="D52" s="2" t="s">
        <v>12</v>
      </c>
      <c r="E52" s="3">
        <v>1</v>
      </c>
      <c r="F52" s="18">
        <v>2.17570495092579E-2</v>
      </c>
      <c r="G52" s="3">
        <v>29475</v>
      </c>
      <c r="H52" s="3">
        <v>63482</v>
      </c>
      <c r="I52" s="3">
        <v>92957</v>
      </c>
      <c r="J52" s="2" t="s">
        <v>160</v>
      </c>
      <c r="K52" s="2" t="s">
        <v>202</v>
      </c>
      <c r="M52" s="2" t="s">
        <v>200</v>
      </c>
      <c r="N52" s="5" t="s">
        <v>201</v>
      </c>
    </row>
    <row r="53" spans="1:14" x14ac:dyDescent="0.2">
      <c r="A53" s="3">
        <v>50</v>
      </c>
      <c r="B53" s="2" t="s">
        <v>63</v>
      </c>
      <c r="C53" s="2" t="s">
        <v>18</v>
      </c>
      <c r="D53" s="2" t="s">
        <v>12</v>
      </c>
      <c r="E53" s="3">
        <v>1</v>
      </c>
      <c r="F53" s="18">
        <v>4.8009999999999997E-2</v>
      </c>
      <c r="G53" s="3">
        <v>9240</v>
      </c>
      <c r="H53" s="3">
        <v>9519</v>
      </c>
      <c r="I53" s="24">
        <f>G53+H53</f>
        <v>18759</v>
      </c>
      <c r="J53" s="2" t="s">
        <v>160</v>
      </c>
      <c r="K53" s="2" t="s">
        <v>203</v>
      </c>
      <c r="M53" s="2" t="s">
        <v>182</v>
      </c>
      <c r="N53" s="5" t="s">
        <v>183</v>
      </c>
    </row>
    <row r="54" spans="1:14" x14ac:dyDescent="0.2">
      <c r="A54" s="3">
        <v>51</v>
      </c>
      <c r="B54" s="5" t="s">
        <v>216</v>
      </c>
      <c r="C54" s="5" t="s">
        <v>18</v>
      </c>
      <c r="D54" s="5" t="s">
        <v>12</v>
      </c>
      <c r="E54" s="3">
        <v>4</v>
      </c>
      <c r="F54" s="18">
        <v>2.7835562375774298E-2</v>
      </c>
      <c r="G54" s="15">
        <v>21596</v>
      </c>
      <c r="H54" s="15">
        <v>63482</v>
      </c>
      <c r="I54" s="15">
        <v>85078</v>
      </c>
      <c r="J54" s="5" t="s">
        <v>160</v>
      </c>
      <c r="K54" s="5" t="s">
        <v>217</v>
      </c>
      <c r="L54" s="5"/>
      <c r="M54" s="5" t="s">
        <v>200</v>
      </c>
      <c r="N54" s="5" t="s">
        <v>201</v>
      </c>
    </row>
    <row r="55" spans="1:14" x14ac:dyDescent="0.2">
      <c r="A55" s="3">
        <v>52</v>
      </c>
      <c r="B55" s="2" t="s">
        <v>39</v>
      </c>
      <c r="C55" s="2" t="s">
        <v>18</v>
      </c>
      <c r="D55" s="2" t="s">
        <v>19</v>
      </c>
      <c r="E55" s="3">
        <v>3</v>
      </c>
      <c r="F55" s="18">
        <v>1.29E-2</v>
      </c>
      <c r="I55" s="3">
        <v>3362</v>
      </c>
      <c r="J55" s="6" t="s">
        <v>146</v>
      </c>
      <c r="K55" s="2" t="s">
        <v>121</v>
      </c>
      <c r="N55" s="2" t="s">
        <v>134</v>
      </c>
    </row>
    <row r="56" spans="1:14" x14ac:dyDescent="0.2">
      <c r="A56" s="3">
        <v>53</v>
      </c>
      <c r="B56" s="2" t="s">
        <v>39</v>
      </c>
      <c r="C56" s="2" t="s">
        <v>18</v>
      </c>
      <c r="D56" s="2" t="s">
        <v>133</v>
      </c>
      <c r="E56" s="3">
        <v>0</v>
      </c>
      <c r="F56" s="18">
        <v>5.2060000000000002E-2</v>
      </c>
      <c r="I56" s="3">
        <v>7401</v>
      </c>
      <c r="J56" s="6" t="s">
        <v>146</v>
      </c>
      <c r="K56" s="2" t="s">
        <v>122</v>
      </c>
      <c r="N56" s="2" t="s">
        <v>134</v>
      </c>
    </row>
    <row r="57" spans="1:14" x14ac:dyDescent="0.2">
      <c r="A57" s="3">
        <v>54</v>
      </c>
      <c r="B57" s="2" t="s">
        <v>39</v>
      </c>
      <c r="C57" s="2" t="s">
        <v>18</v>
      </c>
      <c r="D57" s="2" t="s">
        <v>19</v>
      </c>
      <c r="E57" s="3">
        <v>29</v>
      </c>
      <c r="F57" s="18">
        <v>2.6390000000000002E-4</v>
      </c>
      <c r="G57" s="3">
        <v>924</v>
      </c>
      <c r="H57" s="3">
        <v>1834</v>
      </c>
      <c r="I57" s="3">
        <v>2758</v>
      </c>
      <c r="J57" s="2" t="s">
        <v>40</v>
      </c>
      <c r="K57" s="2" t="s">
        <v>41</v>
      </c>
      <c r="L57" s="2" t="s">
        <v>42</v>
      </c>
      <c r="M57" s="2" t="s">
        <v>223</v>
      </c>
      <c r="N57" s="2" t="s">
        <v>43</v>
      </c>
    </row>
    <row r="58" spans="1:14" x14ac:dyDescent="0.2">
      <c r="A58" s="3">
        <v>55</v>
      </c>
      <c r="B58" s="2" t="s">
        <v>39</v>
      </c>
      <c r="C58" s="2" t="s">
        <v>18</v>
      </c>
      <c r="D58" s="2" t="s">
        <v>19</v>
      </c>
      <c r="E58" s="3">
        <v>106</v>
      </c>
      <c r="F58" s="18">
        <v>5.999E-4</v>
      </c>
      <c r="I58" s="3">
        <v>1141</v>
      </c>
      <c r="J58" s="2" t="s">
        <v>147</v>
      </c>
      <c r="K58" s="2" t="s">
        <v>123</v>
      </c>
      <c r="L58" s="2" t="s">
        <v>135</v>
      </c>
      <c r="N58" s="2" t="s">
        <v>136</v>
      </c>
    </row>
    <row r="59" spans="1:14" x14ac:dyDescent="0.2">
      <c r="A59" s="3">
        <v>56</v>
      </c>
      <c r="B59" s="2" t="s">
        <v>39</v>
      </c>
      <c r="C59" s="2" t="s">
        <v>18</v>
      </c>
      <c r="D59" s="2" t="s">
        <v>19</v>
      </c>
      <c r="E59" s="3">
        <v>46</v>
      </c>
      <c r="F59" s="18">
        <v>3.5890000000000002E-3</v>
      </c>
      <c r="G59" s="3">
        <v>613</v>
      </c>
      <c r="H59" s="3">
        <v>457</v>
      </c>
      <c r="I59" s="3">
        <v>1070</v>
      </c>
      <c r="J59" s="2" t="s">
        <v>44</v>
      </c>
      <c r="K59" s="2" t="s">
        <v>45</v>
      </c>
      <c r="L59" s="2" t="s">
        <v>46</v>
      </c>
      <c r="M59" s="2" t="s">
        <v>47</v>
      </c>
      <c r="N59" s="5" t="s">
        <v>48</v>
      </c>
    </row>
    <row r="60" spans="1:14" x14ac:dyDescent="0.2">
      <c r="A60" s="3">
        <v>57</v>
      </c>
      <c r="B60" s="2" t="s">
        <v>39</v>
      </c>
      <c r="C60" s="2" t="s">
        <v>18</v>
      </c>
      <c r="D60" s="2" t="s">
        <v>12</v>
      </c>
      <c r="E60" s="3">
        <v>0</v>
      </c>
      <c r="F60" s="18">
        <v>8.1059999999999993E-2</v>
      </c>
      <c r="G60" s="3">
        <v>256</v>
      </c>
      <c r="H60" s="3">
        <v>745</v>
      </c>
      <c r="I60" s="3">
        <v>1001</v>
      </c>
      <c r="J60" s="2" t="s">
        <v>186</v>
      </c>
      <c r="K60" s="2" t="s">
        <v>187</v>
      </c>
      <c r="L60" s="2" t="s">
        <v>188</v>
      </c>
      <c r="M60" s="2" t="s">
        <v>189</v>
      </c>
      <c r="N60" s="5" t="s">
        <v>190</v>
      </c>
    </row>
    <row r="61" spans="1:14" x14ac:dyDescent="0.2">
      <c r="A61" s="3">
        <v>58</v>
      </c>
      <c r="B61" s="2" t="s">
        <v>39</v>
      </c>
      <c r="C61" s="2" t="s">
        <v>18</v>
      </c>
      <c r="D61" s="2" t="s">
        <v>12</v>
      </c>
      <c r="E61" s="3">
        <v>0</v>
      </c>
      <c r="F61" s="18">
        <v>5.0709999999999998E-2</v>
      </c>
      <c r="G61" s="3">
        <v>141</v>
      </c>
      <c r="H61" s="3">
        <v>65</v>
      </c>
      <c r="I61" s="3">
        <v>206</v>
      </c>
      <c r="J61" s="2" t="s">
        <v>191</v>
      </c>
      <c r="K61" s="2" t="s">
        <v>192</v>
      </c>
      <c r="L61" s="2" t="s">
        <v>193</v>
      </c>
      <c r="M61" s="2" t="s">
        <v>222</v>
      </c>
      <c r="N61" s="5" t="s">
        <v>194</v>
      </c>
    </row>
    <row r="62" spans="1:14" x14ac:dyDescent="0.2">
      <c r="A62" s="3">
        <v>59</v>
      </c>
      <c r="B62" s="2" t="s">
        <v>36</v>
      </c>
      <c r="C62" s="2" t="s">
        <v>18</v>
      </c>
      <c r="D62" s="2" t="s">
        <v>12</v>
      </c>
      <c r="E62" s="3">
        <v>2</v>
      </c>
      <c r="F62" s="18">
        <v>2.5319999999999999E-2</v>
      </c>
      <c r="G62" s="3">
        <v>261</v>
      </c>
      <c r="H62" s="3">
        <v>246</v>
      </c>
      <c r="I62" s="3">
        <v>507</v>
      </c>
      <c r="J62" s="2" t="s">
        <v>37</v>
      </c>
      <c r="K62" s="2" t="s">
        <v>38</v>
      </c>
      <c r="N62" s="7" t="s">
        <v>153</v>
      </c>
    </row>
    <row r="63" spans="1:14" x14ac:dyDescent="0.2">
      <c r="A63" s="3">
        <v>60</v>
      </c>
      <c r="B63" s="2" t="s">
        <v>29</v>
      </c>
      <c r="C63" s="2" t="s">
        <v>18</v>
      </c>
      <c r="D63" s="2" t="s">
        <v>12</v>
      </c>
      <c r="E63" s="3">
        <v>5</v>
      </c>
      <c r="F63" s="18">
        <v>2.3779999999999999E-2</v>
      </c>
      <c r="G63" s="3">
        <v>806</v>
      </c>
      <c r="H63" s="3">
        <v>782</v>
      </c>
      <c r="I63" s="3">
        <v>1588</v>
      </c>
      <c r="J63" s="2" t="s">
        <v>30</v>
      </c>
      <c r="K63" s="2" t="s">
        <v>31</v>
      </c>
      <c r="N63" s="5" t="s">
        <v>32</v>
      </c>
    </row>
    <row r="64" spans="1:14" x14ac:dyDescent="0.2">
      <c r="A64" s="3">
        <v>61</v>
      </c>
      <c r="B64" s="2" t="s">
        <v>29</v>
      </c>
      <c r="C64" s="2" t="s">
        <v>18</v>
      </c>
      <c r="D64" s="2" t="s">
        <v>19</v>
      </c>
      <c r="E64" s="3">
        <v>3</v>
      </c>
      <c r="F64" s="18">
        <v>3.565E-3</v>
      </c>
      <c r="G64" s="3">
        <v>2320</v>
      </c>
      <c r="H64" s="3">
        <v>2900</v>
      </c>
      <c r="I64" s="3">
        <v>5220</v>
      </c>
      <c r="J64" s="2" t="s">
        <v>33</v>
      </c>
      <c r="K64" s="2" t="s">
        <v>34</v>
      </c>
      <c r="N64" s="2" t="s">
        <v>35</v>
      </c>
    </row>
    <row r="65" spans="1:14" x14ac:dyDescent="0.2">
      <c r="A65" s="3">
        <v>62</v>
      </c>
      <c r="B65" s="2" t="s">
        <v>69</v>
      </c>
      <c r="C65" s="2" t="s">
        <v>18</v>
      </c>
      <c r="D65" s="2" t="s">
        <v>12</v>
      </c>
      <c r="E65" s="3">
        <v>3</v>
      </c>
      <c r="F65" s="18">
        <v>1.6369999999999999E-2</v>
      </c>
      <c r="G65" s="3">
        <v>988</v>
      </c>
      <c r="H65" s="3">
        <v>903</v>
      </c>
      <c r="I65" s="3">
        <v>1891</v>
      </c>
      <c r="J65" s="2" t="s">
        <v>150</v>
      </c>
      <c r="K65" s="2" t="s">
        <v>127</v>
      </c>
      <c r="N65" s="2" t="s">
        <v>140</v>
      </c>
    </row>
    <row r="66" spans="1:14" x14ac:dyDescent="0.2">
      <c r="A66" s="3">
        <v>63</v>
      </c>
      <c r="B66" s="2" t="s">
        <v>69</v>
      </c>
      <c r="C66" s="2" t="s">
        <v>18</v>
      </c>
      <c r="D66" s="2" t="s">
        <v>19</v>
      </c>
      <c r="E66" s="3">
        <v>39</v>
      </c>
      <c r="F66" s="18">
        <v>2.4060000000000002E-3</v>
      </c>
      <c r="G66" s="3">
        <v>425</v>
      </c>
      <c r="H66" s="3">
        <v>826</v>
      </c>
      <c r="I66" s="3">
        <v>1251</v>
      </c>
      <c r="J66" s="2" t="s">
        <v>70</v>
      </c>
      <c r="K66" s="2" t="s">
        <v>71</v>
      </c>
      <c r="N66" s="5" t="s">
        <v>72</v>
      </c>
    </row>
    <row r="67" spans="1:14" x14ac:dyDescent="0.2">
      <c r="A67" s="3">
        <v>64</v>
      </c>
      <c r="B67" s="2" t="s">
        <v>69</v>
      </c>
      <c r="C67" s="2" t="s">
        <v>18</v>
      </c>
      <c r="D67" s="2" t="s">
        <v>19</v>
      </c>
      <c r="E67" s="3">
        <v>23</v>
      </c>
      <c r="F67" s="18">
        <v>1.5770000000000001E-3</v>
      </c>
      <c r="G67" s="3">
        <v>470</v>
      </c>
      <c r="H67" s="3">
        <v>889</v>
      </c>
      <c r="I67" s="3">
        <v>1359</v>
      </c>
      <c r="J67" s="2" t="s">
        <v>70</v>
      </c>
      <c r="K67" s="2" t="s">
        <v>73</v>
      </c>
      <c r="N67" s="5" t="s">
        <v>72</v>
      </c>
    </row>
    <row r="68" spans="1:14" x14ac:dyDescent="0.2">
      <c r="A68" s="3">
        <v>65</v>
      </c>
      <c r="B68" s="2" t="s">
        <v>69</v>
      </c>
      <c r="C68" s="2" t="s">
        <v>18</v>
      </c>
      <c r="D68" s="2" t="s">
        <v>19</v>
      </c>
      <c r="E68" s="3">
        <v>31</v>
      </c>
      <c r="F68" s="18">
        <v>6.4850000000000003E-3</v>
      </c>
      <c r="G68" s="3">
        <v>64</v>
      </c>
      <c r="H68" s="3">
        <v>119</v>
      </c>
      <c r="I68" s="3">
        <v>183</v>
      </c>
      <c r="J68" s="2" t="s">
        <v>70</v>
      </c>
      <c r="K68" s="2" t="s">
        <v>74</v>
      </c>
      <c r="N68" s="5" t="s">
        <v>72</v>
      </c>
    </row>
    <row r="69" spans="1:14" x14ac:dyDescent="0.2">
      <c r="A69" s="3">
        <v>66</v>
      </c>
      <c r="B69" s="2" t="s">
        <v>84</v>
      </c>
      <c r="C69" s="2" t="s">
        <v>18</v>
      </c>
      <c r="D69" s="2" t="s">
        <v>12</v>
      </c>
      <c r="E69" s="3">
        <v>1</v>
      </c>
      <c r="F69" s="18">
        <v>3.5279999999999999E-2</v>
      </c>
      <c r="G69" s="3">
        <v>940</v>
      </c>
      <c r="H69" s="3">
        <v>801</v>
      </c>
      <c r="I69" s="3">
        <v>1741</v>
      </c>
      <c r="J69" s="2" t="s">
        <v>85</v>
      </c>
      <c r="K69" s="2" t="s">
        <v>128</v>
      </c>
      <c r="N69" s="5" t="s">
        <v>86</v>
      </c>
    </row>
    <row r="70" spans="1:14" x14ac:dyDescent="0.2">
      <c r="A70" s="3">
        <v>67</v>
      </c>
      <c r="B70" s="2" t="s">
        <v>84</v>
      </c>
      <c r="C70" s="2" t="s">
        <v>18</v>
      </c>
      <c r="D70" s="2" t="s">
        <v>12</v>
      </c>
      <c r="E70" s="3">
        <v>51</v>
      </c>
      <c r="F70" s="18">
        <v>2.1410000000000001E-3</v>
      </c>
      <c r="G70" s="3">
        <v>2000</v>
      </c>
      <c r="H70" s="3">
        <v>1986</v>
      </c>
      <c r="I70" s="3">
        <v>3986</v>
      </c>
      <c r="J70" s="2" t="s">
        <v>87</v>
      </c>
      <c r="K70" s="2" t="s">
        <v>88</v>
      </c>
      <c r="N70" s="5" t="s">
        <v>89</v>
      </c>
    </row>
    <row r="71" spans="1:14" x14ac:dyDescent="0.2">
      <c r="A71" s="3">
        <v>68</v>
      </c>
      <c r="B71" s="2" t="s">
        <v>84</v>
      </c>
      <c r="C71" s="2" t="s">
        <v>18</v>
      </c>
      <c r="D71" s="2" t="s">
        <v>12</v>
      </c>
      <c r="E71" s="3">
        <v>1</v>
      </c>
      <c r="F71" s="18">
        <v>4.6679999999999999E-2</v>
      </c>
      <c r="G71" s="3">
        <v>900</v>
      </c>
      <c r="H71" s="3">
        <v>867</v>
      </c>
      <c r="I71" s="3">
        <v>1767</v>
      </c>
      <c r="J71" s="2" t="s">
        <v>90</v>
      </c>
      <c r="K71" s="2" t="s">
        <v>91</v>
      </c>
      <c r="N71" s="5" t="s">
        <v>92</v>
      </c>
    </row>
    <row r="72" spans="1:14" s="8" customFormat="1" x14ac:dyDescent="0.2">
      <c r="A72" s="3">
        <v>69</v>
      </c>
      <c r="B72" s="2" t="s">
        <v>84</v>
      </c>
      <c r="C72" s="2" t="s">
        <v>18</v>
      </c>
      <c r="D72" s="2" t="s">
        <v>19</v>
      </c>
      <c r="E72" s="3">
        <v>13</v>
      </c>
      <c r="F72" s="18">
        <v>1.235E-2</v>
      </c>
      <c r="G72" s="3">
        <v>443</v>
      </c>
      <c r="H72" s="3">
        <v>443</v>
      </c>
      <c r="I72" s="3">
        <v>886</v>
      </c>
      <c r="J72" s="2" t="s">
        <v>151</v>
      </c>
      <c r="K72" s="2" t="s">
        <v>129</v>
      </c>
      <c r="L72" s="2" t="s">
        <v>141</v>
      </c>
      <c r="M72" s="2" t="s">
        <v>142</v>
      </c>
      <c r="N72" s="5" t="s">
        <v>143</v>
      </c>
    </row>
    <row r="73" spans="1:14" x14ac:dyDescent="0.2">
      <c r="A73" s="3">
        <v>70</v>
      </c>
      <c r="B73" s="2" t="s">
        <v>115</v>
      </c>
      <c r="C73" s="2" t="s">
        <v>11</v>
      </c>
      <c r="D73" s="2" t="s">
        <v>12</v>
      </c>
      <c r="E73" s="3">
        <v>36</v>
      </c>
      <c r="F73" s="18">
        <v>3.601E-3</v>
      </c>
      <c r="G73" s="3">
        <v>309</v>
      </c>
      <c r="H73" s="3">
        <v>290</v>
      </c>
      <c r="I73" s="3">
        <v>599</v>
      </c>
      <c r="J73" s="2" t="s">
        <v>116</v>
      </c>
      <c r="K73" s="5" t="s">
        <v>117</v>
      </c>
      <c r="N73" s="2" t="s">
        <v>118</v>
      </c>
    </row>
    <row r="74" spans="1:14" x14ac:dyDescent="0.2">
      <c r="A74" s="3">
        <v>71</v>
      </c>
      <c r="B74" s="2" t="s">
        <v>115</v>
      </c>
      <c r="C74" s="2" t="s">
        <v>18</v>
      </c>
      <c r="D74" s="2" t="s">
        <v>12</v>
      </c>
      <c r="E74" s="3">
        <v>0</v>
      </c>
      <c r="F74" s="18">
        <v>0.14480000000000001</v>
      </c>
      <c r="G74" s="3">
        <v>372</v>
      </c>
      <c r="H74" s="3">
        <v>430</v>
      </c>
      <c r="I74" s="3">
        <v>802</v>
      </c>
      <c r="J74" s="2" t="s">
        <v>116</v>
      </c>
      <c r="K74" s="5" t="s">
        <v>119</v>
      </c>
      <c r="N74" s="2" t="s">
        <v>118</v>
      </c>
    </row>
    <row r="75" spans="1:14" x14ac:dyDescent="0.2">
      <c r="A75" s="11">
        <v>72</v>
      </c>
      <c r="B75" s="12" t="s">
        <v>115</v>
      </c>
      <c r="C75" s="12" t="s">
        <v>18</v>
      </c>
      <c r="D75" s="12" t="s">
        <v>12</v>
      </c>
      <c r="E75" s="11">
        <v>11</v>
      </c>
      <c r="F75" s="20">
        <v>1.8280000000000001E-2</v>
      </c>
      <c r="G75" s="11">
        <v>219</v>
      </c>
      <c r="H75" s="11">
        <v>266</v>
      </c>
      <c r="I75" s="11">
        <v>485</v>
      </c>
      <c r="J75" s="12" t="s">
        <v>61</v>
      </c>
      <c r="K75" s="12" t="s">
        <v>62</v>
      </c>
      <c r="L75" s="12"/>
      <c r="M75" s="12"/>
      <c r="N75" s="13" t="s">
        <v>215</v>
      </c>
    </row>
    <row r="76" spans="1:14" x14ac:dyDescent="0.2">
      <c r="I76" s="3">
        <f>SUM(I4:I75)</f>
        <v>1167439</v>
      </c>
    </row>
    <row r="126" spans="5:6" x14ac:dyDescent="0.2">
      <c r="E126" s="14"/>
      <c r="F126" s="21"/>
    </row>
    <row r="127" spans="5:6" x14ac:dyDescent="0.2">
      <c r="E127" s="14"/>
      <c r="F127" s="21"/>
    </row>
    <row r="128" spans="5:6" x14ac:dyDescent="0.2">
      <c r="E128" s="15"/>
      <c r="F128" s="22"/>
    </row>
  </sheetData>
  <hyperlinks>
    <hyperlink ref="J6:J37" r:id="rId1" display="https://nda.nih.gov/abcd"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Demographics and Associations</vt:lpstr>
    </vt:vector>
  </TitlesOfParts>
  <Company>Yale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HP3</dc:creator>
  <cp:lastModifiedBy>Luo, Xingguang</cp:lastModifiedBy>
  <dcterms:created xsi:type="dcterms:W3CDTF">2022-04-01T21:19:47Z</dcterms:created>
  <dcterms:modified xsi:type="dcterms:W3CDTF">2024-10-16T18:45:04Z</dcterms:modified>
</cp:coreProperties>
</file>