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ekt Cannabinoid\Daten Paper AEA Bronchen\Nature commun\re-submission 4\"/>
    </mc:Choice>
  </mc:AlternateContent>
  <xr:revisionPtr revIDLastSave="0" documentId="13_ncr:1_{6BBE60D8-3EBE-4DB8-83A8-1E8D108DF167}" xr6:coauthVersionLast="47" xr6:coauthVersionMax="47" xr10:uidLastSave="{00000000-0000-0000-0000-000000000000}"/>
  <bookViews>
    <workbookView xWindow="6870" yWindow="270" windowWidth="37980" windowHeight="20370" activeTab="11" xr2:uid="{47119463-EA7A-4FBE-9FF2-8DFB957FE8ED}"/>
  </bookViews>
  <sheets>
    <sheet name="figure 1" sheetId="2" r:id="rId1"/>
    <sheet name="figure 2" sheetId="3" r:id="rId2"/>
    <sheet name="figure 3" sheetId="4" r:id="rId3"/>
    <sheet name="figure 4" sheetId="5" r:id="rId4"/>
    <sheet name="figure 5" sheetId="6" r:id="rId5"/>
    <sheet name="figure 6" sheetId="7" r:id="rId6"/>
    <sheet name="suppl. figure 1" sheetId="8" r:id="rId7"/>
    <sheet name="suppl. figure 2" sheetId="14" r:id="rId8"/>
    <sheet name="suppl. figure 3" sheetId="10" r:id="rId9"/>
    <sheet name="suppl. figure 4" sheetId="11" r:id="rId10"/>
    <sheet name="suppl. figure 5" sheetId="12" r:id="rId11"/>
    <sheet name="suppl. figure 6" sheetId="1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1" i="13" l="1"/>
  <c r="C31" i="13"/>
  <c r="D44" i="4"/>
  <c r="B44" i="4"/>
  <c r="D36" i="4"/>
  <c r="B36" i="4"/>
  <c r="D28" i="4"/>
  <c r="B28" i="4"/>
  <c r="D19" i="4"/>
  <c r="B19" i="4"/>
  <c r="B123" i="3" l="1"/>
  <c r="T12" i="3" l="1"/>
  <c r="Q14" i="3"/>
  <c r="B79" i="13"/>
  <c r="C79" i="13"/>
  <c r="J64" i="13" l="1"/>
  <c r="E64" i="13"/>
  <c r="J55" i="13"/>
  <c r="E55" i="13"/>
  <c r="J47" i="13"/>
  <c r="E47" i="13"/>
  <c r="C41" i="13"/>
  <c r="D31" i="13"/>
  <c r="B31" i="13"/>
  <c r="E41" i="13"/>
  <c r="D41" i="13"/>
  <c r="B41" i="13"/>
  <c r="E31" i="13"/>
  <c r="E21" i="13"/>
  <c r="D21" i="13"/>
  <c r="B21" i="13"/>
  <c r="D11" i="13" l="1"/>
  <c r="F11" i="13"/>
  <c r="B11" i="13"/>
  <c r="B61" i="12" l="1"/>
  <c r="D61" i="12"/>
  <c r="D41" i="12"/>
  <c r="D51" i="12"/>
  <c r="B51" i="12"/>
  <c r="B41" i="12"/>
  <c r="E31" i="12" l="1"/>
  <c r="D31" i="12"/>
  <c r="C31" i="12"/>
  <c r="B31" i="12"/>
  <c r="E21" i="12"/>
  <c r="D21" i="12"/>
  <c r="C21" i="12"/>
  <c r="B21" i="12"/>
  <c r="C11" i="12"/>
  <c r="D11" i="12"/>
  <c r="E11" i="12"/>
  <c r="B11" i="12"/>
  <c r="C35" i="11"/>
  <c r="D35" i="11"/>
  <c r="E35" i="11"/>
  <c r="B35" i="11"/>
  <c r="C24" i="11"/>
  <c r="D24" i="11"/>
  <c r="E24" i="11"/>
  <c r="B24" i="11"/>
  <c r="E13" i="11"/>
  <c r="C13" i="11"/>
  <c r="D13" i="11"/>
  <c r="B13" i="11"/>
  <c r="C19" i="10"/>
  <c r="B19" i="10"/>
  <c r="C10" i="10"/>
  <c r="B10" i="10"/>
  <c r="C42" i="10" l="1"/>
  <c r="C26" i="10" l="1"/>
  <c r="C50" i="10"/>
  <c r="C34" i="10"/>
  <c r="D47" i="8"/>
  <c r="B47" i="8"/>
  <c r="F16" i="8" l="1"/>
  <c r="D16" i="8"/>
  <c r="B16" i="8"/>
  <c r="D38" i="7"/>
  <c r="E38" i="7"/>
  <c r="C38" i="7"/>
  <c r="B38" i="7"/>
  <c r="D23" i="7"/>
  <c r="C23" i="7"/>
  <c r="B23" i="7"/>
  <c r="C11" i="7"/>
  <c r="B11" i="7"/>
  <c r="B125" i="6" l="1"/>
  <c r="C125" i="6"/>
  <c r="C114" i="6"/>
  <c r="B114" i="6"/>
  <c r="B103" i="6"/>
  <c r="C103" i="6"/>
  <c r="C92" i="6"/>
  <c r="B92" i="6"/>
  <c r="B49" i="6"/>
  <c r="C65" i="6"/>
  <c r="B65" i="6"/>
  <c r="C81" i="6"/>
  <c r="B81" i="6"/>
  <c r="C49" i="6"/>
  <c r="B33" i="6"/>
  <c r="C33" i="6"/>
  <c r="C17" i="6"/>
  <c r="B17" i="6"/>
  <c r="B45" i="5"/>
  <c r="C45" i="5"/>
  <c r="D45" i="5"/>
  <c r="E45" i="5"/>
  <c r="C34" i="5"/>
  <c r="D34" i="5"/>
  <c r="E34" i="5"/>
  <c r="B34" i="5"/>
  <c r="C23" i="5"/>
  <c r="E23" i="5"/>
  <c r="D23" i="5"/>
  <c r="B23" i="5"/>
  <c r="C12" i="5"/>
  <c r="D12" i="5"/>
  <c r="B12" i="5"/>
  <c r="B54" i="4"/>
  <c r="B64" i="4"/>
  <c r="D54" i="4"/>
  <c r="D64" i="4"/>
  <c r="H11" i="4" l="1"/>
  <c r="G11" i="4"/>
  <c r="F11" i="4"/>
  <c r="C11" i="4"/>
  <c r="D11" i="4"/>
  <c r="E11" i="4"/>
  <c r="B11" i="4"/>
  <c r="E122" i="3" l="1"/>
  <c r="E109" i="3"/>
  <c r="B110" i="3"/>
  <c r="E98" i="3"/>
  <c r="B97" i="3"/>
  <c r="E86" i="3"/>
  <c r="B85" i="3"/>
  <c r="N72" i="3"/>
  <c r="N71" i="3"/>
  <c r="G72" i="3"/>
  <c r="G73" i="3"/>
  <c r="G71" i="3"/>
  <c r="N65" i="3"/>
  <c r="N64" i="3"/>
  <c r="G65" i="3"/>
  <c r="G66" i="3"/>
  <c r="G64" i="3"/>
  <c r="N58" i="3"/>
  <c r="N57" i="3"/>
  <c r="G58" i="3"/>
  <c r="G59" i="3"/>
  <c r="G57" i="3"/>
  <c r="L49" i="3"/>
  <c r="F50" i="3"/>
  <c r="F51" i="3"/>
  <c r="F52" i="3"/>
  <c r="F49" i="3"/>
  <c r="B25" i="3"/>
  <c r="P40" i="3"/>
  <c r="H41" i="3"/>
  <c r="H42" i="3"/>
  <c r="H43" i="3"/>
  <c r="H40" i="3"/>
  <c r="E24" i="3"/>
  <c r="N34" i="3"/>
  <c r="K34" i="3"/>
  <c r="H34" i="3"/>
  <c r="E33" i="3"/>
  <c r="B35" i="3"/>
  <c r="E37" i="2"/>
  <c r="B36" i="2"/>
  <c r="D26" i="2"/>
  <c r="E26" i="2"/>
  <c r="F26" i="2"/>
  <c r="G26" i="2"/>
  <c r="H26" i="2"/>
  <c r="I26" i="2"/>
  <c r="C26" i="2"/>
  <c r="Q11" i="2"/>
  <c r="N14" i="2"/>
  <c r="K12" i="2"/>
  <c r="H15" i="2"/>
  <c r="E13" i="2"/>
  <c r="B11" i="2"/>
  <c r="K14" i="3"/>
  <c r="H15" i="3"/>
  <c r="N14" i="3"/>
  <c r="E13" i="3"/>
  <c r="B11" i="3"/>
</calcChain>
</file>

<file path=xl/sharedStrings.xml><?xml version="1.0" encoding="utf-8"?>
<sst xmlns="http://schemas.openxmlformats.org/spreadsheetml/2006/main" count="619" uniqueCount="245">
  <si>
    <t>2-AG</t>
  </si>
  <si>
    <t>A</t>
  </si>
  <si>
    <t>B</t>
  </si>
  <si>
    <t xml:space="preserve">Experiment </t>
  </si>
  <si>
    <t>AEA induces airway relaxation via FAAH in mouse trachea ex vivo</t>
  </si>
  <si>
    <t>C</t>
  </si>
  <si>
    <t>Bl6wt</t>
  </si>
  <si>
    <t>Cnr1/2-/-</t>
  </si>
  <si>
    <t>FAAH-/-</t>
  </si>
  <si>
    <t xml:space="preserve">Bl6wt </t>
  </si>
  <si>
    <t>Experiment</t>
  </si>
  <si>
    <t>D</t>
  </si>
  <si>
    <t>%</t>
  </si>
  <si>
    <t>AEA 10-8</t>
  </si>
  <si>
    <t>AEA  3x10-8</t>
  </si>
  <si>
    <t>AEA  '10-7</t>
  </si>
  <si>
    <t>AEA  3x10-7</t>
  </si>
  <si>
    <t>AEA  '10-6</t>
  </si>
  <si>
    <t>AEA  3x10-6</t>
  </si>
  <si>
    <t>AEA  '10-5</t>
  </si>
  <si>
    <t>E</t>
  </si>
  <si>
    <t>AEA induces airway relaxation by COX-dependent PGE2 and cAMP generation</t>
  </si>
  <si>
    <t>Bl6wt Trachea</t>
  </si>
  <si>
    <t>0 min</t>
  </si>
  <si>
    <t>5 min</t>
  </si>
  <si>
    <t>15 min</t>
  </si>
  <si>
    <t>30 min</t>
  </si>
  <si>
    <t>EtoH</t>
  </si>
  <si>
    <t>F</t>
  </si>
  <si>
    <t>hTEPC</t>
  </si>
  <si>
    <t>60 min</t>
  </si>
  <si>
    <t>G</t>
  </si>
  <si>
    <t>H</t>
  </si>
  <si>
    <t>hASMC</t>
  </si>
  <si>
    <t>cAMP measurement</t>
  </si>
  <si>
    <t>PGE2 measurement</t>
  </si>
  <si>
    <t>I</t>
  </si>
  <si>
    <t>J</t>
  </si>
  <si>
    <t>L</t>
  </si>
  <si>
    <t>K</t>
  </si>
  <si>
    <t>average</t>
  </si>
  <si>
    <t>FAaH activity can be detected in mouse lung</t>
  </si>
  <si>
    <t>1St</t>
  </si>
  <si>
    <t>2St</t>
  </si>
  <si>
    <t>3St</t>
  </si>
  <si>
    <t>lung</t>
  </si>
  <si>
    <t>heart</t>
  </si>
  <si>
    <t>brain</t>
  </si>
  <si>
    <t>trachea</t>
  </si>
  <si>
    <t>relative FAAH expression (2-ΔCt)</t>
  </si>
  <si>
    <t>FAAH activity</t>
  </si>
  <si>
    <t>condition</t>
  </si>
  <si>
    <t>Aktivität (pmol/Min/ml)</t>
  </si>
  <si>
    <t>protein concentration [mg/ml]</t>
  </si>
  <si>
    <t>pmol AMC/Min/mg protein</t>
  </si>
  <si>
    <t>heart 1</t>
  </si>
  <si>
    <t>heart 2</t>
  </si>
  <si>
    <t>heart 3</t>
  </si>
  <si>
    <t>heart 2+URB</t>
  </si>
  <si>
    <t>heart 1+URB</t>
  </si>
  <si>
    <t>heart 3+URB</t>
  </si>
  <si>
    <t>Aktivität [pmol/Min/ml]</t>
  </si>
  <si>
    <t>mouse 1</t>
  </si>
  <si>
    <t>mouse 2</t>
  </si>
  <si>
    <t>mouse 3</t>
  </si>
  <si>
    <t>mouse 4</t>
  </si>
  <si>
    <t>hTEPC 1</t>
  </si>
  <si>
    <t>hTEPC 2</t>
  </si>
  <si>
    <t>hTEPC 3</t>
  </si>
  <si>
    <t>hTEPC 4</t>
  </si>
  <si>
    <t>hTEPC 5</t>
  </si>
  <si>
    <t>hTEPC 1+URB</t>
  </si>
  <si>
    <t>hTEPC 2+URB</t>
  </si>
  <si>
    <t>hTEPC 3+URB</t>
  </si>
  <si>
    <t>hTEPC 4+URB</t>
  </si>
  <si>
    <t>hTEPC 5+URB</t>
  </si>
  <si>
    <t>hASMC 1</t>
  </si>
  <si>
    <t>hASMC 2</t>
  </si>
  <si>
    <t>hASMC 3</t>
  </si>
  <si>
    <t>hASMC 4</t>
  </si>
  <si>
    <t>hASMC 5</t>
  </si>
  <si>
    <t>hASMC 1+URB</t>
  </si>
  <si>
    <t>hASMC 2+URB</t>
  </si>
  <si>
    <t>hASMC 3+URB</t>
  </si>
  <si>
    <t>hASMC 4+URB</t>
  </si>
  <si>
    <t>hASMC 5+URB</t>
  </si>
  <si>
    <t>activity [pmol/Min/ml]</t>
  </si>
  <si>
    <t>trachea 1</t>
  </si>
  <si>
    <t>trachea 2</t>
  </si>
  <si>
    <t>trachea 3</t>
  </si>
  <si>
    <t>trachea 1+URB</t>
  </si>
  <si>
    <t>trachea 2+URB</t>
  </si>
  <si>
    <t>trachea 3+URB</t>
  </si>
  <si>
    <t>lung 1</t>
  </si>
  <si>
    <t>lung 2</t>
  </si>
  <si>
    <t>lung 3</t>
  </si>
  <si>
    <t>lung 1+URB</t>
  </si>
  <si>
    <t>lung 2+URB</t>
  </si>
  <si>
    <t>lung 3+URB</t>
  </si>
  <si>
    <t>FAAH activity [pmol/Min/ml]</t>
  </si>
  <si>
    <t>AEA induces airway relaxation ex vivo and in vivo in healthy mice</t>
  </si>
  <si>
    <t>AEA</t>
  </si>
  <si>
    <t>precision cut lung slices statistic</t>
  </si>
  <si>
    <t>airway resistance</t>
  </si>
  <si>
    <t>myograph</t>
  </si>
  <si>
    <t>baseline</t>
  </si>
  <si>
    <t>EtOH</t>
  </si>
  <si>
    <t>right ventricular systolic pressure (RVSP)</t>
  </si>
  <si>
    <t>pre</t>
  </si>
  <si>
    <t>post</t>
  </si>
  <si>
    <t>5-HT</t>
  </si>
  <si>
    <t>together with 5-HT</t>
  </si>
  <si>
    <t>heart rate (HR)</t>
  </si>
  <si>
    <t>Endocannabinoids as well as expression levels of enzymes promoting AEA synthesis are reduced in lungs of OVA-sensitized mice</t>
  </si>
  <si>
    <t>Balb/c mice</t>
  </si>
  <si>
    <t xml:space="preserve">NaCl </t>
  </si>
  <si>
    <t>OVA</t>
  </si>
  <si>
    <t>AA</t>
  </si>
  <si>
    <t>OEA</t>
  </si>
  <si>
    <t>PEA</t>
  </si>
  <si>
    <t>nmol/g</t>
  </si>
  <si>
    <t>µmol/g</t>
  </si>
  <si>
    <t>NAPE-PLD</t>
  </si>
  <si>
    <t>ABHD4</t>
  </si>
  <si>
    <t>GDE1</t>
  </si>
  <si>
    <t>PTPN22</t>
  </si>
  <si>
    <t>relative expression of synthesis enzymes</t>
  </si>
  <si>
    <t>AEA induces airway relaxation ex an in vivo in OVA-sensitized mice</t>
  </si>
  <si>
    <t>chronic asthma</t>
  </si>
  <si>
    <t>NaCl</t>
  </si>
  <si>
    <t>acute asthma</t>
  </si>
  <si>
    <t>AEA induces airway relaxation after pre-constriction with different agonists, the effect is partly epithelium-dependent</t>
  </si>
  <si>
    <t>MCh</t>
  </si>
  <si>
    <t>KCl</t>
  </si>
  <si>
    <t>ARN+AEA</t>
  </si>
  <si>
    <t>FAAH expression and activity are independent from beta adrenergic or cholinergic signaling</t>
  </si>
  <si>
    <t>native</t>
  </si>
  <si>
    <t>ISO</t>
  </si>
  <si>
    <t>lung 4</t>
  </si>
  <si>
    <t>lung 5</t>
  </si>
  <si>
    <t>lung 6</t>
  </si>
  <si>
    <t>lung 1 MCh</t>
  </si>
  <si>
    <t>lung 2 MCh</t>
  </si>
  <si>
    <t>lung 3 MCh</t>
  </si>
  <si>
    <t>lung 4 MCh</t>
  </si>
  <si>
    <t>lung 5 MCh</t>
  </si>
  <si>
    <t>lung 6 MCh</t>
  </si>
  <si>
    <t>lung 1 ISO</t>
  </si>
  <si>
    <t>lung 2 ISO</t>
  </si>
  <si>
    <t>lung 3 ISO</t>
  </si>
  <si>
    <t>lung 4 ISO</t>
  </si>
  <si>
    <t>lung 5 ISO</t>
  </si>
  <si>
    <t>lung 6 ISO</t>
  </si>
  <si>
    <t>lung 1 URB</t>
  </si>
  <si>
    <t>lung 2 URB</t>
  </si>
  <si>
    <t>lung 3 URB</t>
  </si>
  <si>
    <t>lung 4 URB</t>
  </si>
  <si>
    <t>lung 5 URB</t>
  </si>
  <si>
    <t>lung 6 URB</t>
  </si>
  <si>
    <t>Inhalation of solvent EtOH does not affect RVSP and HR</t>
  </si>
  <si>
    <t>Met-AEA</t>
  </si>
  <si>
    <t>Enzymes that synthesize AEA are expressed in different mouse organs and human airway cells</t>
  </si>
  <si>
    <t>relative enzyme expression (2-ΔCt)</t>
  </si>
  <si>
    <t>NAPE</t>
  </si>
  <si>
    <t>ABHD</t>
  </si>
  <si>
    <t>NAPE activity</t>
  </si>
  <si>
    <t>lung 1 LEI+Bith</t>
  </si>
  <si>
    <t>lung 2 LEI+Bith</t>
  </si>
  <si>
    <t>lung 3 LEI+Bith</t>
  </si>
  <si>
    <t>lung 4 LEI+Bith</t>
  </si>
  <si>
    <t>lung 5 LEI+Bith</t>
  </si>
  <si>
    <t>RFU/mg protein</t>
  </si>
  <si>
    <t>brain 1</t>
  </si>
  <si>
    <t>brain 2</t>
  </si>
  <si>
    <t>brain 3</t>
  </si>
  <si>
    <t>brain 4</t>
  </si>
  <si>
    <t>brain 5</t>
  </si>
  <si>
    <t>brain 1 LEI+Bith</t>
  </si>
  <si>
    <t>brain 2 LEI+Bith</t>
  </si>
  <si>
    <t>brain 3 LEI+Bith</t>
  </si>
  <si>
    <t>brain 4 LEI+Bith</t>
  </si>
  <si>
    <t>brain 5 LEI+Bith</t>
  </si>
  <si>
    <t>heart 4</t>
  </si>
  <si>
    <t>heart 5</t>
  </si>
  <si>
    <t>heart 1 LEI+Bith</t>
  </si>
  <si>
    <t>heart 2 LEI+Bith</t>
  </si>
  <si>
    <t>heart 3 LEI+Bith</t>
  </si>
  <si>
    <t>heart 4 LEI+Bith</t>
  </si>
  <si>
    <t>heart 5 LEI+Bith</t>
  </si>
  <si>
    <t>2-AG-induced airway relaxation is independent from MAGL and FAAH, AEA also induces airway relaxation in healthy Balb/c mice</t>
  </si>
  <si>
    <t>Bl6wt trachea</t>
  </si>
  <si>
    <t>2-AG [%]</t>
  </si>
  <si>
    <t>MJN+2-AG [%]</t>
  </si>
  <si>
    <t>URB+2-AG [%]</t>
  </si>
  <si>
    <r>
      <t>relative DAGL</t>
    </r>
    <r>
      <rPr>
        <sz val="11"/>
        <color theme="1"/>
        <rFont val="Calibri"/>
        <family val="2"/>
      </rPr>
      <t>α expression</t>
    </r>
  </si>
  <si>
    <r>
      <t>relative DAGL</t>
    </r>
    <r>
      <rPr>
        <sz val="11"/>
        <color theme="1"/>
        <rFont val="Calibri"/>
        <family val="2"/>
      </rPr>
      <t>β expression</t>
    </r>
  </si>
  <si>
    <r>
      <t>relative MAGL</t>
    </r>
    <r>
      <rPr>
        <sz val="11"/>
        <color theme="1"/>
        <rFont val="Calibri"/>
        <family val="2"/>
      </rPr>
      <t xml:space="preserve"> expression</t>
    </r>
  </si>
  <si>
    <t>MAGL activity</t>
  </si>
  <si>
    <t>Balb/c</t>
  </si>
  <si>
    <t>precision cut lung slice statistic</t>
  </si>
  <si>
    <t>(from figure 1c)</t>
  </si>
  <si>
    <t>lung 1+MJN</t>
  </si>
  <si>
    <t>lung 2+MJN</t>
  </si>
  <si>
    <t>lung 3+MJN</t>
  </si>
  <si>
    <t>lung 4+MJN</t>
  </si>
  <si>
    <t>brain 1+MJN</t>
  </si>
  <si>
    <t>brain 2+MJN</t>
  </si>
  <si>
    <t>brain 3+MJN</t>
  </si>
  <si>
    <t>brain 4+MJN</t>
  </si>
  <si>
    <t>brain 5+MJN</t>
  </si>
  <si>
    <t>PSS</t>
  </si>
  <si>
    <t xml:space="preserve">AEA </t>
  </si>
  <si>
    <t xml:space="preserve">EtOH </t>
  </si>
  <si>
    <t xml:space="preserve">URB, AEA </t>
  </si>
  <si>
    <t xml:space="preserve">Met-AEA </t>
  </si>
  <si>
    <t>Trachea - Epithelium</t>
  </si>
  <si>
    <t>Trachea + Epithelium</t>
  </si>
  <si>
    <t>Arachidonic acid</t>
  </si>
  <si>
    <t>NDGA, AEA</t>
  </si>
  <si>
    <t>ODYA, AEA</t>
  </si>
  <si>
    <t xml:space="preserve">Indo, AEA </t>
  </si>
  <si>
    <t xml:space="preserve">Indo+URB, AEA </t>
  </si>
  <si>
    <t>Indo, Arachidonic acid</t>
  </si>
  <si>
    <t>CAY, AEA</t>
  </si>
  <si>
    <t>AH+L, AEA</t>
  </si>
  <si>
    <t>AH, AEA</t>
  </si>
  <si>
    <t xml:space="preserve">L, AEA </t>
  </si>
  <si>
    <t>medium, ISO (normalized)</t>
  </si>
  <si>
    <t>ISO, ISO (normalized)</t>
  </si>
  <si>
    <t>medium, Anandamid (normalized)</t>
  </si>
  <si>
    <t>ISO, Anandamid (normalized)</t>
  </si>
  <si>
    <t>Anandamid, ISO (normalized)</t>
  </si>
  <si>
    <t>AEA, Anandamid (normalized)</t>
  </si>
  <si>
    <t>brain 1 + URB</t>
  </si>
  <si>
    <t>brain 2 + URB</t>
  </si>
  <si>
    <t>brain 3 + URB</t>
  </si>
  <si>
    <t>airway resistance (Rrs)</t>
  </si>
  <si>
    <t>AEA+FAAH-/-</t>
  </si>
  <si>
    <t>PCR</t>
  </si>
  <si>
    <t xml:space="preserve">Expression of CB1 CB2 and FAAH in mouse trachea </t>
  </si>
  <si>
    <t>Marker: GeneRuler Express DNA Ladder (Thermo Scientific)</t>
  </si>
  <si>
    <t>Prostaglandin receptors and FAAH are expressed in mouse trachea and/or in human epithelial as well as human smooth muscle cells</t>
  </si>
  <si>
    <t>Expression of IP and PGE2 receptors EP1 EP2 EP3 and EP4 in mouse trachea</t>
  </si>
  <si>
    <t xml:space="preserve">Expression of PGE2 receptors EP2 and EP4 in hTEPC </t>
  </si>
  <si>
    <t>Expression of PGE2 receptors EP2 and EP4 in hASMC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</si>
</sst>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00"/>
    <numFmt numFmtId="166" formatCode="0.00000"/>
    <numFmt numFmtId="167" formatCode="0.000000"/>
    <numFmt numFmtId="168" formatCode="0.0000000"/>
    <numFmt numFmtId="169" formatCode="0.00000000"/>
    <numFmt numFmtId="170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2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quotePrefix="1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quotePrefix="1"/>
    <xf numFmtId="14" fontId="6" fillId="0" borderId="0" xfId="1" applyNumberFormat="1" applyFont="1" applyAlignment="1">
      <alignment horizontal="left"/>
    </xf>
    <xf numFmtId="14" fontId="6" fillId="0" borderId="0" xfId="1" applyNumberFormat="1" applyFont="1"/>
    <xf numFmtId="0" fontId="5" fillId="0" borderId="0" xfId="1" applyFont="1" applyAlignment="1">
      <alignment horizontal="center"/>
    </xf>
    <xf numFmtId="14" fontId="6" fillId="0" borderId="0" xfId="2" applyNumberFormat="1" applyFont="1"/>
    <xf numFmtId="14" fontId="4" fillId="0" borderId="0" xfId="2" applyNumberFormat="1"/>
    <xf numFmtId="2" fontId="0" fillId="0" borderId="0" xfId="0" applyNumberFormat="1"/>
    <xf numFmtId="14" fontId="0" fillId="0" borderId="0" xfId="0" applyNumberFormat="1" applyAlignment="1">
      <alignment horizontal="center"/>
    </xf>
    <xf numFmtId="14" fontId="0" fillId="0" borderId="0" xfId="0" applyNumberFormat="1"/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65" fontId="0" fillId="0" borderId="0" xfId="0" applyNumberFormat="1"/>
    <xf numFmtId="14" fontId="0" fillId="0" borderId="0" xfId="0" applyNumberFormat="1" applyAlignment="1">
      <alignment horizontal="center" vertical="center"/>
    </xf>
    <xf numFmtId="14" fontId="4" fillId="0" borderId="0" xfId="0" applyNumberFormat="1" applyFont="1" applyBorder="1" applyAlignment="1">
      <alignment vertical="center"/>
    </xf>
    <xf numFmtId="2" fontId="0" fillId="3" borderId="0" xfId="0" applyNumberFormat="1" applyFill="1"/>
    <xf numFmtId="2" fontId="6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164" fontId="6" fillId="0" borderId="0" xfId="1" applyNumberFormat="1" applyFont="1" applyAlignment="1">
      <alignment horizontal="right"/>
    </xf>
    <xf numFmtId="164" fontId="0" fillId="3" borderId="0" xfId="0" applyNumberFormat="1" applyFill="1"/>
    <xf numFmtId="164" fontId="0" fillId="0" borderId="0" xfId="0" applyNumberFormat="1" applyAlignment="1">
      <alignment horizontal="right"/>
    </xf>
    <xf numFmtId="164" fontId="6" fillId="0" borderId="0" xfId="2" applyNumberFormat="1" applyFont="1" applyAlignment="1">
      <alignment horizontal="right"/>
    </xf>
    <xf numFmtId="0" fontId="0" fillId="3" borderId="0" xfId="0" applyFill="1"/>
    <xf numFmtId="165" fontId="0" fillId="3" borderId="0" xfId="0" applyNumberFormat="1" applyFill="1"/>
    <xf numFmtId="0" fontId="0" fillId="0" borderId="0" xfId="0" applyAlignment="1">
      <alignment horizontal="center"/>
    </xf>
    <xf numFmtId="0" fontId="0" fillId="0" borderId="0" xfId="0" applyFont="1"/>
    <xf numFmtId="0" fontId="1" fillId="0" borderId="0" xfId="0" applyFont="1" applyAlignment="1"/>
    <xf numFmtId="0" fontId="0" fillId="0" borderId="0" xfId="0" applyFont="1" applyAlignment="1">
      <alignment horizontal="left"/>
    </xf>
    <xf numFmtId="0" fontId="0" fillId="0" borderId="0" xfId="0" applyFont="1" applyAlignment="1"/>
    <xf numFmtId="2" fontId="0" fillId="0" borderId="0" xfId="0" applyNumberFormat="1" applyBorder="1"/>
    <xf numFmtId="14" fontId="0" fillId="0" borderId="0" xfId="0" applyNumberFormat="1" applyFill="1" applyAlignment="1">
      <alignment horizontal="center" vertical="center"/>
    </xf>
    <xf numFmtId="14" fontId="4" fillId="0" borderId="0" xfId="0" applyNumberFormat="1" applyFont="1" applyFill="1" applyBorder="1" applyAlignment="1">
      <alignment vertical="center"/>
    </xf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0" fontId="0" fillId="4" borderId="0" xfId="0" applyFill="1"/>
    <xf numFmtId="165" fontId="0" fillId="0" borderId="0" xfId="0" applyNumberFormat="1" applyFill="1"/>
    <xf numFmtId="0" fontId="0" fillId="0" borderId="0" xfId="0" applyFill="1"/>
    <xf numFmtId="0" fontId="1" fillId="0" borderId="0" xfId="0" applyFont="1" applyFill="1"/>
    <xf numFmtId="170" fontId="0" fillId="0" borderId="0" xfId="0" applyNumberFormat="1" applyFill="1"/>
    <xf numFmtId="2" fontId="0" fillId="0" borderId="0" xfId="0" applyNumberFormat="1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3">
    <cellStyle name="Standard" xfId="0" builtinId="0"/>
    <cellStyle name="Standard 2" xfId="1" xr:uid="{95113334-F968-4CFE-A995-3466120FF1D7}"/>
    <cellStyle name="Standard 3" xfId="2" xr:uid="{0560B4CD-F116-413F-90D1-6F1ECBAE73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114300</xdr:colOff>
      <xdr:row>20</xdr:row>
      <xdr:rowOff>38100</xdr:rowOff>
    </xdr:from>
    <xdr:to>
      <xdr:col>7</xdr:col>
      <xdr:colOff>320426</xdr:colOff>
      <xdr:row>22</xdr:row>
      <xdr:rowOff>163069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7BB34A1-5D4B-4576-9A0C-55B8F20E7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3838575"/>
          <a:ext cx="2520701" cy="505969"/>
        </a:xfrm>
        <a:prstGeom prst="rect">
          <a:avLst/>
        </a:prstGeom>
      </xdr:spPr>
    </xdr:pic>
    <xdr:clientData/>
  </xdr:twoCellAnchor>
  <xdr:twoCellAnchor editAs="oneCell">
    <xdr:from>
      <xdr:col>0</xdr:col>
      <xdr:colOff>54750</xdr:colOff>
      <xdr:row>19</xdr:row>
      <xdr:rowOff>64275</xdr:rowOff>
    </xdr:from>
    <xdr:to>
      <xdr:col>3</xdr:col>
      <xdr:colOff>669690</xdr:colOff>
      <xdr:row>32</xdr:row>
      <xdr:rowOff>76853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74AE53B-B8FD-4092-BF14-B41540241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50" y="3674250"/>
          <a:ext cx="3148590" cy="25176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400050</xdr:colOff>
      <xdr:row>3</xdr:row>
      <xdr:rowOff>28575</xdr:rowOff>
    </xdr:from>
    <xdr:to>
      <xdr:col>8</xdr:col>
      <xdr:colOff>369576</xdr:colOff>
      <xdr:row>9</xdr:row>
      <xdr:rowOff>126114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8699BFB-CFB8-4619-80DA-A7E60BCBA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50" y="600075"/>
          <a:ext cx="3017526" cy="1240539"/>
        </a:xfrm>
        <a:prstGeom prst="rect">
          <a:avLst/>
        </a:prstGeom>
      </xdr:spPr>
    </xdr:pic>
    <xdr:clientData/>
  </xdr:twoCellAnchor>
  <xdr:twoCellAnchor editAs="oneCell">
    <xdr:from>
      <xdr:col>0</xdr:col>
      <xdr:colOff>16650</xdr:colOff>
      <xdr:row>3</xdr:row>
      <xdr:rowOff>92850</xdr:rowOff>
    </xdr:from>
    <xdr:to>
      <xdr:col>4</xdr:col>
      <xdr:colOff>150768</xdr:colOff>
      <xdr:row>16</xdr:row>
      <xdr:rowOff>149243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616EF5-2C04-4D40-A388-56D9F5696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50" y="664350"/>
          <a:ext cx="3182118" cy="2532893"/>
        </a:xfrm>
        <a:prstGeom prst="rect">
          <a:avLst/>
        </a:prstGeom>
      </xdr:spPr>
    </xdr:pic>
    <xdr:clientData/>
  </xdr:twoCellAnchor>
  <xdr:twoCellAnchor editAs="oneCell">
    <xdr:from>
      <xdr:col>4</xdr:col>
      <xdr:colOff>314325</xdr:colOff>
      <xdr:row>20</xdr:row>
      <xdr:rowOff>28575</xdr:rowOff>
    </xdr:from>
    <xdr:to>
      <xdr:col>7</xdr:col>
      <xdr:colOff>405770</xdr:colOff>
      <xdr:row>24</xdr:row>
      <xdr:rowOff>156593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EB8B565-C6B6-480B-80D2-071F0B169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5" y="3838575"/>
          <a:ext cx="2377445" cy="890018"/>
        </a:xfrm>
        <a:prstGeom prst="rect">
          <a:avLst/>
        </a:prstGeom>
      </xdr:spPr>
    </xdr:pic>
    <xdr:clientData/>
  </xdr:twoCellAnchor>
  <xdr:twoCellAnchor editAs="oneCell">
    <xdr:from>
      <xdr:col>0</xdr:col>
      <xdr:colOff>16650</xdr:colOff>
      <xdr:row>20</xdr:row>
      <xdr:rowOff>45225</xdr:rowOff>
    </xdr:from>
    <xdr:to>
      <xdr:col>4</xdr:col>
      <xdr:colOff>144672</xdr:colOff>
      <xdr:row>33</xdr:row>
      <xdr:rowOff>86378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41D1B6-1527-41E7-B8E8-F723B9679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50" y="3855225"/>
          <a:ext cx="3176022" cy="2517653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304800</xdr:colOff>
      <xdr:row>37</xdr:row>
      <xdr:rowOff>9525</xdr:rowOff>
    </xdr:from>
    <xdr:to>
      <xdr:col>7</xdr:col>
      <xdr:colOff>381005</xdr:colOff>
      <xdr:row>41</xdr:row>
      <xdr:rowOff>140591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E487D6BD-A24A-4FEE-8DD9-10A7A60BC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0" y="7058025"/>
          <a:ext cx="2362205" cy="89306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16650</xdr:rowOff>
    </xdr:from>
    <xdr:to>
      <xdr:col>4</xdr:col>
      <xdr:colOff>128022</xdr:colOff>
      <xdr:row>50</xdr:row>
      <xdr:rowOff>63899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3E1B601C-A258-4919-931A-CCAA9C85C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65150"/>
          <a:ext cx="3176022" cy="2523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46BDD-F015-46C8-8454-830B71535CB4}">
  <dimension ref="A1:Q37"/>
  <sheetViews>
    <sheetView workbookViewId="0">
      <selection activeCell="C44" sqref="C44"/>
    </sheetView>
  </sheetViews>
  <sheetFormatPr baseColWidth="10" defaultRowHeight="15" x14ac:dyDescent="0.25"/>
  <cols>
    <col min="1" max="1" width="12.85546875" customWidth="1"/>
    <col min="2" max="2" width="22.85546875" customWidth="1"/>
    <col min="5" max="5" width="20" customWidth="1"/>
    <col min="8" max="8" width="19.85546875" customWidth="1"/>
    <col min="10" max="10" width="12.28515625" customWidth="1"/>
    <col min="11" max="11" width="25.7109375" customWidth="1"/>
    <col min="13" max="13" width="12.140625" customWidth="1"/>
    <col min="14" max="14" width="20.5703125" customWidth="1"/>
    <col min="16" max="16" width="12.140625" customWidth="1"/>
    <col min="17" max="17" width="18" customWidth="1"/>
  </cols>
  <sheetData>
    <row r="1" spans="1:17" x14ac:dyDescent="0.25">
      <c r="A1" s="50" t="s">
        <v>4</v>
      </c>
      <c r="B1" s="50"/>
      <c r="C1" s="50"/>
      <c r="D1" s="50"/>
      <c r="E1" s="50"/>
      <c r="F1" s="50"/>
    </row>
    <row r="2" spans="1:17" x14ac:dyDescent="0.25">
      <c r="A2" s="32"/>
      <c r="B2" s="32"/>
      <c r="C2" s="32"/>
      <c r="D2" s="32"/>
      <c r="E2" s="32"/>
      <c r="F2" s="32"/>
    </row>
    <row r="3" spans="1:17" ht="15.75" x14ac:dyDescent="0.25">
      <c r="A3" s="18" t="s">
        <v>5</v>
      </c>
      <c r="B3" s="35" t="s">
        <v>104</v>
      </c>
    </row>
    <row r="4" spans="1:17" x14ac:dyDescent="0.25">
      <c r="B4" s="2" t="s">
        <v>190</v>
      </c>
      <c r="E4" s="2" t="s">
        <v>6</v>
      </c>
      <c r="H4" s="2" t="s">
        <v>7</v>
      </c>
      <c r="K4" s="2" t="s">
        <v>6</v>
      </c>
      <c r="N4" s="2" t="s">
        <v>8</v>
      </c>
      <c r="Q4" s="2" t="s">
        <v>9</v>
      </c>
    </row>
    <row r="5" spans="1:17" x14ac:dyDescent="0.25">
      <c r="A5" s="4"/>
      <c r="B5" s="7" t="s">
        <v>211</v>
      </c>
      <c r="D5" s="4"/>
      <c r="E5" s="8" t="s">
        <v>212</v>
      </c>
      <c r="G5" s="4"/>
      <c r="H5" s="12" t="s">
        <v>211</v>
      </c>
      <c r="J5" s="2"/>
      <c r="K5" s="2" t="s">
        <v>213</v>
      </c>
      <c r="M5" s="4"/>
      <c r="N5" s="12" t="s">
        <v>211</v>
      </c>
      <c r="P5" s="4"/>
      <c r="Q5" s="12" t="s">
        <v>214</v>
      </c>
    </row>
    <row r="6" spans="1:17" x14ac:dyDescent="0.25">
      <c r="B6" s="24">
        <v>100.934579439252</v>
      </c>
      <c r="D6" s="9"/>
      <c r="E6" s="25">
        <v>13.953488372093</v>
      </c>
      <c r="G6" s="10"/>
      <c r="H6" s="26">
        <v>80.2816901408451</v>
      </c>
      <c r="K6" s="28">
        <v>-10.000000000000222</v>
      </c>
      <c r="M6" s="13"/>
      <c r="N6" s="29">
        <v>21.739130434782599</v>
      </c>
      <c r="P6" s="15"/>
      <c r="Q6">
        <v>7.14</v>
      </c>
    </row>
    <row r="7" spans="1:17" x14ac:dyDescent="0.25">
      <c r="A7" s="5"/>
      <c r="B7" s="24">
        <v>101.78571428571425</v>
      </c>
      <c r="D7" s="9"/>
      <c r="E7" s="25">
        <v>4.6874999999999023</v>
      </c>
      <c r="G7" s="11"/>
      <c r="H7" s="26">
        <v>106.94444444444441</v>
      </c>
      <c r="K7" s="28">
        <v>-10.869565217391267</v>
      </c>
      <c r="M7" s="13"/>
      <c r="N7" s="29">
        <v>9.4594594594594952</v>
      </c>
      <c r="P7" s="15"/>
      <c r="Q7">
        <v>36.92</v>
      </c>
    </row>
    <row r="8" spans="1:17" x14ac:dyDescent="0.25">
      <c r="A8" s="6"/>
      <c r="B8" s="24">
        <v>106.45161290322581</v>
      </c>
      <c r="D8" s="9"/>
      <c r="E8" s="25">
        <v>13.513513513513702</v>
      </c>
      <c r="G8" s="11"/>
      <c r="H8" s="26">
        <v>100</v>
      </c>
      <c r="K8" s="28">
        <v>33.333333333333329</v>
      </c>
      <c r="M8" s="13"/>
      <c r="N8" s="29">
        <v>14.035087719298117</v>
      </c>
      <c r="P8" s="15"/>
      <c r="Q8">
        <v>-25</v>
      </c>
    </row>
    <row r="9" spans="1:17" x14ac:dyDescent="0.25">
      <c r="A9" s="6"/>
      <c r="B9" s="24">
        <v>112.82051282051279</v>
      </c>
      <c r="D9" s="9"/>
      <c r="E9" s="25">
        <v>13.043478260869481</v>
      </c>
      <c r="G9" s="11"/>
      <c r="H9" s="26">
        <v>105.55555555555569</v>
      </c>
      <c r="K9" s="28">
        <v>43.137254901960802</v>
      </c>
      <c r="M9" s="13"/>
      <c r="N9" s="29">
        <v>10.000000000000089</v>
      </c>
      <c r="P9" s="15"/>
      <c r="Q9">
        <v>36.96</v>
      </c>
    </row>
    <row r="10" spans="1:17" x14ac:dyDescent="0.25">
      <c r="A10" s="5"/>
      <c r="B10" s="24">
        <v>127.63157894736842</v>
      </c>
      <c r="D10" s="9"/>
      <c r="E10" s="25">
        <v>5.7142857142856576</v>
      </c>
      <c r="G10" s="11"/>
      <c r="H10" s="26">
        <v>104.83870967741926</v>
      </c>
      <c r="K10" s="28">
        <v>-7.1428571428572036</v>
      </c>
      <c r="M10" s="13"/>
      <c r="N10" s="29">
        <v>29.999999999999972</v>
      </c>
      <c r="P10" s="15"/>
      <c r="Q10">
        <v>26.58</v>
      </c>
    </row>
    <row r="11" spans="1:17" x14ac:dyDescent="0.25">
      <c r="B11" s="23">
        <f>AVERAGE(B6:B10)</f>
        <v>109.92479967921466</v>
      </c>
      <c r="D11" s="9"/>
      <c r="E11" s="25">
        <v>12.5</v>
      </c>
      <c r="G11" s="11"/>
      <c r="H11" s="26">
        <v>97.368421052631632</v>
      </c>
      <c r="K11" s="28">
        <v>18.269230769230806</v>
      </c>
      <c r="M11" s="13"/>
      <c r="N11" s="29">
        <v>18.309859154929566</v>
      </c>
      <c r="Q11" s="30">
        <f>AVERAGE(Q6:Q10)</f>
        <v>16.52</v>
      </c>
    </row>
    <row r="12" spans="1:17" x14ac:dyDescent="0.25">
      <c r="D12" s="9"/>
      <c r="E12" s="25">
        <v>16.049382716049369</v>
      </c>
      <c r="G12" s="11"/>
      <c r="H12" s="26">
        <v>113.33333333333336</v>
      </c>
      <c r="K12" s="27">
        <f>AVERAGE(K6:K11)</f>
        <v>11.121232774046041</v>
      </c>
      <c r="M12" s="14"/>
      <c r="N12" s="29">
        <v>29.850746268656746</v>
      </c>
    </row>
    <row r="13" spans="1:17" x14ac:dyDescent="0.25">
      <c r="E13" s="23">
        <f>AVERAGE(E6:E12)</f>
        <v>11.351664082401587</v>
      </c>
      <c r="G13" s="11"/>
      <c r="H13" s="26">
        <v>96.42857142857136</v>
      </c>
      <c r="M13" s="14"/>
      <c r="N13" s="29">
        <v>12.195121951219537</v>
      </c>
    </row>
    <row r="14" spans="1:17" x14ac:dyDescent="0.25">
      <c r="G14" s="11"/>
      <c r="H14" s="26">
        <v>100</v>
      </c>
      <c r="N14" s="27">
        <f>AVERAGE(N6:N13)</f>
        <v>18.198675623543263</v>
      </c>
    </row>
    <row r="15" spans="1:17" x14ac:dyDescent="0.25">
      <c r="H15" s="27">
        <f>AVERAGE(H6:H14)</f>
        <v>100.52785840364453</v>
      </c>
    </row>
    <row r="17" spans="1:9" x14ac:dyDescent="0.25">
      <c r="A17" s="19" t="s">
        <v>11</v>
      </c>
      <c r="B17" t="s">
        <v>104</v>
      </c>
    </row>
    <row r="18" spans="1:9" x14ac:dyDescent="0.25">
      <c r="B18" t="s">
        <v>190</v>
      </c>
    </row>
    <row r="19" spans="1:9" x14ac:dyDescent="0.25">
      <c r="A19" s="4"/>
      <c r="B19" s="2" t="s">
        <v>12</v>
      </c>
      <c r="C19" s="2" t="s">
        <v>13</v>
      </c>
      <c r="D19" s="2" t="s">
        <v>14</v>
      </c>
      <c r="E19" s="2" t="s">
        <v>15</v>
      </c>
      <c r="F19" s="2" t="s">
        <v>16</v>
      </c>
      <c r="G19" s="2" t="s">
        <v>17</v>
      </c>
      <c r="H19" s="2" t="s">
        <v>18</v>
      </c>
      <c r="I19" s="2" t="s">
        <v>19</v>
      </c>
    </row>
    <row r="20" spans="1:9" x14ac:dyDescent="0.25">
      <c r="C20" s="15">
        <v>83.72093023255826</v>
      </c>
      <c r="D20" s="15">
        <v>81.395348837209482</v>
      </c>
      <c r="E20" s="15">
        <v>74.418604651162894</v>
      </c>
      <c r="F20" s="15">
        <v>62.790697674418752</v>
      </c>
      <c r="G20" s="15">
        <v>58.13953488372097</v>
      </c>
      <c r="H20" s="15">
        <v>51.162790697674396</v>
      </c>
      <c r="I20" s="15">
        <v>34.88372093023267</v>
      </c>
    </row>
    <row r="21" spans="1:9" x14ac:dyDescent="0.25">
      <c r="C21" s="15">
        <v>90.476190476190467</v>
      </c>
      <c r="D21" s="15">
        <v>76.190476190476275</v>
      </c>
      <c r="E21" s="15">
        <v>85.714285714285595</v>
      </c>
      <c r="F21" s="15">
        <v>69.047619047619065</v>
      </c>
      <c r="G21" s="15">
        <v>45.238095238095127</v>
      </c>
      <c r="H21" s="15">
        <v>16.666666666666742</v>
      </c>
      <c r="I21" s="15">
        <v>-9.5238095238095326</v>
      </c>
    </row>
    <row r="22" spans="1:9" x14ac:dyDescent="0.25">
      <c r="C22" s="15">
        <v>91.228070175438631</v>
      </c>
      <c r="D22" s="15">
        <v>49.122807017543877</v>
      </c>
      <c r="E22" s="15">
        <v>33.333333333333385</v>
      </c>
      <c r="F22" s="15">
        <v>14.035087719298247</v>
      </c>
      <c r="G22" s="15">
        <v>10.52631578947377</v>
      </c>
      <c r="H22" s="15">
        <v>-8.7719298245613686</v>
      </c>
      <c r="I22" s="15">
        <v>-26.315789473684106</v>
      </c>
    </row>
    <row r="23" spans="1:9" x14ac:dyDescent="0.25">
      <c r="C23" s="15">
        <v>105.12820512820514</v>
      </c>
      <c r="D23" s="15">
        <v>91.025641025640994</v>
      </c>
      <c r="E23" s="15">
        <v>66.666666666666586</v>
      </c>
      <c r="F23" s="15">
        <v>47.435897435897431</v>
      </c>
      <c r="G23" s="15">
        <v>38.461538461538424</v>
      </c>
      <c r="H23" s="15">
        <v>29.487179487179418</v>
      </c>
      <c r="I23" s="15">
        <v>-2.564102564102626</v>
      </c>
    </row>
    <row r="24" spans="1:9" x14ac:dyDescent="0.25">
      <c r="C24" s="15">
        <v>92.857142857142847</v>
      </c>
      <c r="D24" s="15">
        <v>71.428571428571388</v>
      </c>
      <c r="E24" s="15">
        <v>58.928571428571487</v>
      </c>
      <c r="F24" s="15">
        <v>42.857142857142925</v>
      </c>
      <c r="G24" s="15">
        <v>28.571428571428612</v>
      </c>
      <c r="H24" s="15">
        <v>-1.7857142857142492</v>
      </c>
      <c r="I24" s="15">
        <v>-17.857142857142961</v>
      </c>
    </row>
    <row r="25" spans="1:9" x14ac:dyDescent="0.25">
      <c r="C25" s="15">
        <v>95.555555555555543</v>
      </c>
      <c r="D25" s="15">
        <v>76.666666666666686</v>
      </c>
      <c r="E25" s="15">
        <v>72.222222222222229</v>
      </c>
      <c r="F25" s="15">
        <v>63.333333333333343</v>
      </c>
      <c r="G25" s="15">
        <v>58.888888888888893</v>
      </c>
      <c r="H25" s="15">
        <v>50</v>
      </c>
      <c r="I25" s="15">
        <v>40.000000000000021</v>
      </c>
    </row>
    <row r="26" spans="1:9" x14ac:dyDescent="0.25">
      <c r="C26" s="23">
        <f>AVERAGE(C20:C25)</f>
        <v>93.161015737515143</v>
      </c>
      <c r="D26" s="23">
        <f t="shared" ref="D26:I26" si="0">AVERAGE(D20:D25)</f>
        <v>74.304918527684791</v>
      </c>
      <c r="E26" s="23">
        <f t="shared" si="0"/>
        <v>65.213947336040363</v>
      </c>
      <c r="F26" s="23">
        <f t="shared" si="0"/>
        <v>49.916629677951619</v>
      </c>
      <c r="G26" s="23">
        <f t="shared" si="0"/>
        <v>39.970966972190965</v>
      </c>
      <c r="H26" s="23">
        <f t="shared" si="0"/>
        <v>22.793165456874153</v>
      </c>
      <c r="I26" s="23">
        <f t="shared" si="0"/>
        <v>3.1038127519155778</v>
      </c>
    </row>
    <row r="28" spans="1:9" x14ac:dyDescent="0.25">
      <c r="A28" s="19" t="s">
        <v>20</v>
      </c>
      <c r="B28" t="s">
        <v>104</v>
      </c>
    </row>
    <row r="29" spans="1:9" x14ac:dyDescent="0.25">
      <c r="A29" t="s">
        <v>6</v>
      </c>
      <c r="B29" s="2" t="s">
        <v>216</v>
      </c>
      <c r="E29" s="2" t="s">
        <v>215</v>
      </c>
    </row>
    <row r="30" spans="1:9" x14ac:dyDescent="0.25">
      <c r="A30" s="4"/>
      <c r="B30" s="2" t="s">
        <v>211</v>
      </c>
      <c r="D30" s="4"/>
      <c r="E30" s="2" t="s">
        <v>101</v>
      </c>
    </row>
    <row r="31" spans="1:9" x14ac:dyDescent="0.25">
      <c r="A31" s="16"/>
      <c r="B31" s="15">
        <v>121.05263157894738</v>
      </c>
      <c r="D31" s="17"/>
      <c r="E31" s="15">
        <v>7.3529411764706856</v>
      </c>
    </row>
    <row r="32" spans="1:9" x14ac:dyDescent="0.25">
      <c r="A32" s="16"/>
      <c r="B32" s="15">
        <v>102.81690140845076</v>
      </c>
      <c r="D32" s="17"/>
      <c r="E32" s="15">
        <v>42.253521126760539</v>
      </c>
    </row>
    <row r="33" spans="1:5" x14ac:dyDescent="0.25">
      <c r="A33" s="16"/>
      <c r="B33" s="15">
        <v>93.877551020408291</v>
      </c>
      <c r="D33" s="17"/>
      <c r="E33" s="15">
        <v>33.333333333333421</v>
      </c>
    </row>
    <row r="34" spans="1:5" x14ac:dyDescent="0.25">
      <c r="A34" s="16"/>
      <c r="B34" s="15">
        <v>138.77551020408151</v>
      </c>
      <c r="D34" s="17"/>
      <c r="E34" s="15">
        <v>75.000000000000213</v>
      </c>
    </row>
    <row r="35" spans="1:5" x14ac:dyDescent="0.25">
      <c r="A35" s="16"/>
      <c r="B35" s="15">
        <v>106.89655172413795</v>
      </c>
      <c r="D35" s="17"/>
      <c r="E35" s="15">
        <v>73.809523809523938</v>
      </c>
    </row>
    <row r="36" spans="1:5" x14ac:dyDescent="0.25">
      <c r="B36" s="23">
        <f>AVERAGE(B31:B35)</f>
        <v>112.68382918720518</v>
      </c>
      <c r="D36" s="17"/>
      <c r="E36" s="15">
        <v>59.090909090909108</v>
      </c>
    </row>
    <row r="37" spans="1:5" x14ac:dyDescent="0.25">
      <c r="D37" s="17"/>
      <c r="E37" s="23">
        <f>AVERAGE(E31:E36)</f>
        <v>48.473371422832976</v>
      </c>
    </row>
  </sheetData>
  <mergeCells count="1">
    <mergeCell ref="A1:F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4E972-D15D-4687-92D0-BD6645E2582B}">
  <dimension ref="A1:T123"/>
  <sheetViews>
    <sheetView topLeftCell="A52" workbookViewId="0">
      <selection activeCell="E125" sqref="E125"/>
    </sheetView>
  </sheetViews>
  <sheetFormatPr baseColWidth="10" defaultRowHeight="15" x14ac:dyDescent="0.25"/>
  <cols>
    <col min="1" max="1" width="13.28515625" customWidth="1"/>
    <col min="2" max="2" width="36" customWidth="1"/>
    <col min="4" max="4" width="33.42578125" customWidth="1"/>
    <col min="5" max="5" width="28.7109375" customWidth="1"/>
    <col min="7" max="7" width="12.85546875" customWidth="1"/>
    <col min="8" max="8" width="25.28515625" customWidth="1"/>
    <col min="9" max="9" width="13" customWidth="1"/>
    <col min="11" max="11" width="25.85546875" customWidth="1"/>
    <col min="14" max="14" width="26.28515625" customWidth="1"/>
    <col min="19" max="19" width="14.42578125" customWidth="1"/>
  </cols>
  <sheetData>
    <row r="1" spans="1:20" x14ac:dyDescent="0.25">
      <c r="A1" s="50" t="s">
        <v>21</v>
      </c>
      <c r="B1" s="50"/>
      <c r="C1" s="50"/>
      <c r="D1" s="50"/>
      <c r="E1" s="50"/>
      <c r="F1" s="50"/>
    </row>
    <row r="2" spans="1:20" x14ac:dyDescent="0.25">
      <c r="A2" s="32"/>
      <c r="B2" s="32"/>
      <c r="C2" s="32"/>
      <c r="D2" s="32"/>
      <c r="E2" s="32"/>
      <c r="F2" s="32"/>
    </row>
    <row r="3" spans="1:20" x14ac:dyDescent="0.25">
      <c r="A3" s="19" t="s">
        <v>1</v>
      </c>
      <c r="B3" t="s">
        <v>104</v>
      </c>
    </row>
    <row r="4" spans="1:20" x14ac:dyDescent="0.25">
      <c r="B4" t="s">
        <v>22</v>
      </c>
      <c r="E4" t="s">
        <v>22</v>
      </c>
      <c r="H4" t="s">
        <v>22</v>
      </c>
      <c r="K4" t="s">
        <v>22</v>
      </c>
      <c r="N4" t="s">
        <v>22</v>
      </c>
      <c r="Q4" t="s">
        <v>22</v>
      </c>
      <c r="S4" t="s">
        <v>22</v>
      </c>
      <c r="T4" s="44" t="s">
        <v>200</v>
      </c>
    </row>
    <row r="5" spans="1:20" x14ac:dyDescent="0.25">
      <c r="A5" s="4"/>
      <c r="B5" s="2" t="s">
        <v>211</v>
      </c>
      <c r="D5" s="4"/>
      <c r="E5" s="2" t="s">
        <v>217</v>
      </c>
      <c r="G5" s="4"/>
      <c r="H5" s="2" t="s">
        <v>218</v>
      </c>
      <c r="J5" s="4"/>
      <c r="K5" s="2" t="s">
        <v>219</v>
      </c>
      <c r="M5" s="4"/>
      <c r="N5" s="2" t="s">
        <v>220</v>
      </c>
      <c r="P5" s="4"/>
      <c r="Q5" s="2" t="s">
        <v>221</v>
      </c>
      <c r="S5" s="2"/>
      <c r="T5" s="2" t="s">
        <v>213</v>
      </c>
    </row>
    <row r="6" spans="1:20" x14ac:dyDescent="0.25">
      <c r="B6" s="15">
        <v>93.243243243243271</v>
      </c>
      <c r="E6" s="15">
        <v>108.51</v>
      </c>
      <c r="H6" s="15">
        <v>106.45161290322567</v>
      </c>
      <c r="K6" s="15">
        <v>18.095238095238138</v>
      </c>
      <c r="N6" s="15">
        <v>9.0909090909090864</v>
      </c>
      <c r="P6" s="37"/>
      <c r="Q6" s="1">
        <v>13.51</v>
      </c>
      <c r="T6" s="28">
        <v>-10.000000000000222</v>
      </c>
    </row>
    <row r="7" spans="1:20" x14ac:dyDescent="0.25">
      <c r="B7" s="15">
        <v>101.61290322580643</v>
      </c>
      <c r="E7" s="15">
        <v>90.43</v>
      </c>
      <c r="H7" s="15">
        <v>100</v>
      </c>
      <c r="K7" s="15">
        <v>75.000000000000057</v>
      </c>
      <c r="N7" s="15">
        <v>46.808510638297946</v>
      </c>
      <c r="Q7" s="1">
        <v>12.9</v>
      </c>
      <c r="T7" s="28">
        <v>-10.869565217391267</v>
      </c>
    </row>
    <row r="8" spans="1:20" x14ac:dyDescent="0.25">
      <c r="B8" s="15">
        <v>91.525423728813578</v>
      </c>
      <c r="E8" s="15">
        <v>95.6</v>
      </c>
      <c r="H8" s="15">
        <v>94.736842105263264</v>
      </c>
      <c r="K8" s="15">
        <v>109.52380952380953</v>
      </c>
      <c r="N8" s="15">
        <v>18.018018018018029</v>
      </c>
      <c r="Q8" s="1">
        <v>-3.64</v>
      </c>
      <c r="T8" s="28">
        <v>33.333333333333329</v>
      </c>
    </row>
    <row r="9" spans="1:20" x14ac:dyDescent="0.25">
      <c r="B9" s="15">
        <v>80.487804878048777</v>
      </c>
      <c r="E9" s="15">
        <v>91.27</v>
      </c>
      <c r="H9" s="15">
        <v>100</v>
      </c>
      <c r="K9" s="15">
        <v>63.636363636363612</v>
      </c>
      <c r="N9" s="15">
        <v>27.619047619047628</v>
      </c>
      <c r="Q9" s="1">
        <v>-2.86</v>
      </c>
      <c r="T9" s="28">
        <v>43.137254901960802</v>
      </c>
    </row>
    <row r="10" spans="1:20" x14ac:dyDescent="0.25">
      <c r="B10" s="15">
        <v>100</v>
      </c>
      <c r="E10" s="15">
        <v>97.14</v>
      </c>
      <c r="H10" s="15">
        <v>37.500000000000107</v>
      </c>
      <c r="K10" s="15">
        <v>82.051282051282186</v>
      </c>
      <c r="N10" s="15">
        <v>45.652173913043477</v>
      </c>
      <c r="Q10">
        <v>34.68</v>
      </c>
      <c r="T10" s="28">
        <v>-7.1428571428572036</v>
      </c>
    </row>
    <row r="11" spans="1:20" x14ac:dyDescent="0.25">
      <c r="B11" s="23">
        <f>AVERAGE(B6:B10)</f>
        <v>93.373875015182406</v>
      </c>
      <c r="E11" s="15">
        <v>92.67</v>
      </c>
      <c r="H11" s="15">
        <v>109.52380952380953</v>
      </c>
      <c r="K11" s="15">
        <v>97.560975609755928</v>
      </c>
      <c r="N11" s="15">
        <v>18.75</v>
      </c>
      <c r="Q11">
        <v>-12.12</v>
      </c>
      <c r="T11" s="28">
        <v>18.269230769230806</v>
      </c>
    </row>
    <row r="12" spans="1:20" x14ac:dyDescent="0.25">
      <c r="E12" s="15">
        <v>104.26</v>
      </c>
      <c r="H12" s="15">
        <v>81.034482758620641</v>
      </c>
      <c r="K12" s="15">
        <v>108.57142857142838</v>
      </c>
      <c r="N12" s="15">
        <v>56.666666666666679</v>
      </c>
      <c r="Q12" s="1">
        <v>50.6</v>
      </c>
      <c r="T12" s="27">
        <f>AVERAGE(T6:T11)</f>
        <v>11.121232774046041</v>
      </c>
    </row>
    <row r="13" spans="1:20" x14ac:dyDescent="0.25">
      <c r="E13" s="23">
        <f>AVERAGE(E6:E12)</f>
        <v>97.125714285714267</v>
      </c>
      <c r="H13" s="15">
        <v>66.6666666666666</v>
      </c>
      <c r="K13" s="15">
        <v>86.111111111111171</v>
      </c>
      <c r="N13" s="15">
        <v>48.936170212765887</v>
      </c>
      <c r="Q13" s="1">
        <v>-2.94</v>
      </c>
    </row>
    <row r="14" spans="1:20" x14ac:dyDescent="0.25">
      <c r="H14" s="15">
        <v>63.709677419354868</v>
      </c>
      <c r="K14" s="23">
        <f>AVERAGE(K6:K13)</f>
        <v>80.068776074873639</v>
      </c>
      <c r="N14" s="23">
        <f>AVERAGE(N6:N13)</f>
        <v>33.942687019843589</v>
      </c>
      <c r="Q14" s="23">
        <f>AVERAGE(Q6:Q13)</f>
        <v>11.266250000000001</v>
      </c>
    </row>
    <row r="15" spans="1:20" x14ac:dyDescent="0.25">
      <c r="A15" s="19" t="s">
        <v>2</v>
      </c>
      <c r="B15" t="s">
        <v>104</v>
      </c>
      <c r="H15" s="23">
        <f>AVERAGE(H6:H14)</f>
        <v>84.402565708548977</v>
      </c>
    </row>
    <row r="16" spans="1:20" x14ac:dyDescent="0.25">
      <c r="B16" t="s">
        <v>190</v>
      </c>
      <c r="E16" t="s">
        <v>190</v>
      </c>
    </row>
    <row r="17" spans="1:14" x14ac:dyDescent="0.25">
      <c r="A17" s="4"/>
      <c r="B17" s="2" t="s">
        <v>217</v>
      </c>
      <c r="D17" s="4"/>
      <c r="E17" s="2" t="s">
        <v>222</v>
      </c>
    </row>
    <row r="18" spans="1:14" x14ac:dyDescent="0.25">
      <c r="B18" s="15">
        <v>99.56</v>
      </c>
      <c r="E18">
        <v>39.19</v>
      </c>
    </row>
    <row r="19" spans="1:14" x14ac:dyDescent="0.25">
      <c r="B19" s="15">
        <v>88.71</v>
      </c>
      <c r="E19">
        <v>36.99</v>
      </c>
    </row>
    <row r="20" spans="1:14" x14ac:dyDescent="0.25">
      <c r="B20" s="15">
        <v>111.11</v>
      </c>
      <c r="E20">
        <v>39.57</v>
      </c>
    </row>
    <row r="21" spans="1:14" x14ac:dyDescent="0.25">
      <c r="B21" s="15">
        <v>80</v>
      </c>
      <c r="E21">
        <v>-3.41</v>
      </c>
    </row>
    <row r="22" spans="1:14" x14ac:dyDescent="0.25">
      <c r="B22" s="15">
        <v>99.76</v>
      </c>
      <c r="E22">
        <v>29.31</v>
      </c>
    </row>
    <row r="23" spans="1:14" x14ac:dyDescent="0.25">
      <c r="B23" s="15">
        <v>97.85</v>
      </c>
      <c r="E23">
        <v>21.95</v>
      </c>
    </row>
    <row r="24" spans="1:14" x14ac:dyDescent="0.25">
      <c r="B24" s="15">
        <v>100</v>
      </c>
      <c r="E24" s="30">
        <f>AVERAGE(E18:E23)</f>
        <v>27.266666666666666</v>
      </c>
    </row>
    <row r="25" spans="1:14" x14ac:dyDescent="0.25">
      <c r="B25" s="23">
        <f>AVERAGE(B18:B24)</f>
        <v>96.712857142857146</v>
      </c>
    </row>
    <row r="27" spans="1:14" x14ac:dyDescent="0.25">
      <c r="A27" s="19" t="s">
        <v>5</v>
      </c>
      <c r="B27" t="s">
        <v>104</v>
      </c>
    </row>
    <row r="28" spans="1:14" x14ac:dyDescent="0.25">
      <c r="B28" t="s">
        <v>190</v>
      </c>
      <c r="E28" t="s">
        <v>190</v>
      </c>
      <c r="H28" t="s">
        <v>190</v>
      </c>
      <c r="K28" t="s">
        <v>190</v>
      </c>
      <c r="N28" t="s">
        <v>190</v>
      </c>
    </row>
    <row r="29" spans="1:14" x14ac:dyDescent="0.25">
      <c r="A29" s="4"/>
      <c r="B29" s="2" t="s">
        <v>211</v>
      </c>
      <c r="D29" s="4"/>
      <c r="E29" s="2" t="s">
        <v>223</v>
      </c>
      <c r="G29" s="4"/>
      <c r="H29" s="2" t="s">
        <v>224</v>
      </c>
      <c r="J29" s="4"/>
      <c r="K29" s="2" t="s">
        <v>225</v>
      </c>
      <c r="M29" s="4"/>
      <c r="N29" s="2" t="s">
        <v>226</v>
      </c>
    </row>
    <row r="30" spans="1:14" x14ac:dyDescent="0.25">
      <c r="B30" s="15">
        <v>100</v>
      </c>
      <c r="E30" s="15">
        <v>100</v>
      </c>
      <c r="H30" s="15">
        <v>41.007194244604342</v>
      </c>
      <c r="K30" s="15">
        <v>78.181818181818173</v>
      </c>
      <c r="N30" s="15">
        <v>77.391304347826122</v>
      </c>
    </row>
    <row r="31" spans="1:14" x14ac:dyDescent="0.25">
      <c r="B31" s="15">
        <v>102</v>
      </c>
      <c r="E31" s="15">
        <v>94.11764705882365</v>
      </c>
      <c r="H31" s="15">
        <v>60.215053763440842</v>
      </c>
      <c r="K31" s="15">
        <v>90.756302521008379</v>
      </c>
      <c r="N31" s="15">
        <v>102.06185567010304</v>
      </c>
    </row>
    <row r="32" spans="1:14" x14ac:dyDescent="0.25">
      <c r="B32" s="15">
        <v>100</v>
      </c>
      <c r="E32" s="15">
        <v>88.461538461538524</v>
      </c>
      <c r="H32" s="15">
        <v>63.934426229508205</v>
      </c>
      <c r="K32" s="15">
        <v>50.632911392404992</v>
      </c>
      <c r="N32" s="15">
        <v>80.76923076923083</v>
      </c>
    </row>
    <row r="33" spans="1:16" x14ac:dyDescent="0.25">
      <c r="B33" s="15">
        <v>115.625</v>
      </c>
      <c r="E33" s="23">
        <f>AVERAGE(E30:E32)</f>
        <v>94.19306184012072</v>
      </c>
      <c r="H33" s="15">
        <v>43.911439114391158</v>
      </c>
      <c r="K33" s="15">
        <v>71.830985915492931</v>
      </c>
      <c r="N33" s="15">
        <v>88.750000000000014</v>
      </c>
    </row>
    <row r="34" spans="1:16" x14ac:dyDescent="0.25">
      <c r="B34" s="15">
        <v>107.31707317073177</v>
      </c>
      <c r="H34" s="23">
        <f>AVERAGE(H30:H33)</f>
        <v>52.267028337986133</v>
      </c>
      <c r="K34" s="23">
        <f>AVERAGE(K30:K33)</f>
        <v>72.850504502681119</v>
      </c>
      <c r="N34" s="23">
        <f>AVERAGE(N30:N33)</f>
        <v>87.243097696790002</v>
      </c>
    </row>
    <row r="35" spans="1:16" x14ac:dyDescent="0.25">
      <c r="B35" s="23">
        <f>AVERAGE(B30:B34)</f>
        <v>104.98841463414635</v>
      </c>
    </row>
    <row r="37" spans="1:16" x14ac:dyDescent="0.25">
      <c r="A37" s="19" t="s">
        <v>11</v>
      </c>
      <c r="B37" t="s">
        <v>35</v>
      </c>
    </row>
    <row r="38" spans="1:16" x14ac:dyDescent="0.25">
      <c r="A38" t="s">
        <v>190</v>
      </c>
      <c r="B38" s="2" t="s">
        <v>101</v>
      </c>
      <c r="I38" t="s">
        <v>22</v>
      </c>
      <c r="J38" s="2" t="s">
        <v>27</v>
      </c>
    </row>
    <row r="39" spans="1:16" x14ac:dyDescent="0.25">
      <c r="A39" s="4"/>
      <c r="B39" s="21"/>
      <c r="C39" s="22"/>
      <c r="D39" s="22"/>
      <c r="E39" s="22"/>
      <c r="F39" s="22"/>
      <c r="G39" s="22"/>
      <c r="I39" s="4" t="s">
        <v>10</v>
      </c>
      <c r="J39" s="21"/>
      <c r="K39" s="22"/>
      <c r="L39" s="22"/>
      <c r="M39" s="22"/>
      <c r="N39" s="22"/>
      <c r="O39" s="22"/>
    </row>
    <row r="40" spans="1:16" x14ac:dyDescent="0.25">
      <c r="A40" t="s">
        <v>23</v>
      </c>
      <c r="B40">
        <v>32.018999999999998</v>
      </c>
      <c r="C40">
        <v>33.512999999999998</v>
      </c>
      <c r="D40">
        <v>94.632999999999996</v>
      </c>
      <c r="E40">
        <v>22.774000000000001</v>
      </c>
      <c r="F40">
        <v>49.203000000000003</v>
      </c>
      <c r="G40">
        <v>174.672</v>
      </c>
      <c r="H40" s="30">
        <f>AVERAGE(B40:G40)</f>
        <v>67.802333333333323</v>
      </c>
      <c r="I40" t="s">
        <v>26</v>
      </c>
      <c r="J40">
        <v>43.055999999999997</v>
      </c>
      <c r="K40">
        <v>35.917999999999999</v>
      </c>
      <c r="L40">
        <v>62.296999999999997</v>
      </c>
      <c r="M40">
        <v>45.677</v>
      </c>
      <c r="N40">
        <v>69.745999999999995</v>
      </c>
      <c r="O40">
        <v>76.412000000000006</v>
      </c>
      <c r="P40" s="30">
        <f>AVERAGE(J40:O40)</f>
        <v>55.517666666666663</v>
      </c>
    </row>
    <row r="41" spans="1:16" x14ac:dyDescent="0.25">
      <c r="A41" t="s">
        <v>24</v>
      </c>
      <c r="B41">
        <v>102.11499999999999</v>
      </c>
      <c r="C41">
        <v>102.157</v>
      </c>
      <c r="D41">
        <v>168.75</v>
      </c>
      <c r="E41">
        <v>111.93899999999999</v>
      </c>
      <c r="F41">
        <v>124.80500000000001</v>
      </c>
      <c r="G41">
        <v>227.857</v>
      </c>
      <c r="H41" s="30">
        <f t="shared" ref="H41:H43" si="0">AVERAGE(B41:G41)</f>
        <v>139.60383333333334</v>
      </c>
    </row>
    <row r="42" spans="1:16" x14ac:dyDescent="0.25">
      <c r="A42" t="s">
        <v>25</v>
      </c>
      <c r="B42">
        <v>104.015</v>
      </c>
      <c r="C42">
        <v>91.997</v>
      </c>
      <c r="D42">
        <v>201.41200000000001</v>
      </c>
      <c r="E42">
        <v>112.563</v>
      </c>
      <c r="F42">
        <v>131.053</v>
      </c>
      <c r="G42">
        <v>249.46899999999999</v>
      </c>
      <c r="H42" s="30">
        <f t="shared" si="0"/>
        <v>148.41816666666668</v>
      </c>
    </row>
    <row r="43" spans="1:16" x14ac:dyDescent="0.25">
      <c r="A43" t="s">
        <v>26</v>
      </c>
      <c r="B43">
        <v>111.108</v>
      </c>
      <c r="C43">
        <v>141.17400000000001</v>
      </c>
      <c r="D43">
        <v>200.13900000000001</v>
      </c>
      <c r="E43">
        <v>132.447</v>
      </c>
      <c r="F43">
        <v>136.32300000000001</v>
      </c>
      <c r="G43">
        <v>290.18799999999999</v>
      </c>
      <c r="H43" s="30">
        <f t="shared" si="0"/>
        <v>168.56316666666666</v>
      </c>
    </row>
    <row r="46" spans="1:16" x14ac:dyDescent="0.25">
      <c r="A46" s="19" t="s">
        <v>20</v>
      </c>
      <c r="B46" t="s">
        <v>34</v>
      </c>
    </row>
    <row r="47" spans="1:16" x14ac:dyDescent="0.25">
      <c r="A47" t="s">
        <v>190</v>
      </c>
      <c r="B47" s="2" t="s">
        <v>101</v>
      </c>
      <c r="G47" t="s">
        <v>22</v>
      </c>
      <c r="H47" s="2" t="s">
        <v>27</v>
      </c>
    </row>
    <row r="48" spans="1:16" x14ac:dyDescent="0.25">
      <c r="A48" s="4"/>
      <c r="B48" s="17"/>
      <c r="C48" s="17"/>
      <c r="D48" s="17"/>
      <c r="E48" s="17"/>
      <c r="G48" s="4" t="s">
        <v>3</v>
      </c>
      <c r="H48" s="17"/>
      <c r="I48" s="17"/>
      <c r="J48" s="17"/>
      <c r="K48" s="17"/>
      <c r="L48" t="s">
        <v>40</v>
      </c>
    </row>
    <row r="49" spans="1:14" x14ac:dyDescent="0.25">
      <c r="A49" t="s">
        <v>210</v>
      </c>
      <c r="B49">
        <v>32.369999999999997</v>
      </c>
      <c r="C49">
        <v>48.17</v>
      </c>
      <c r="D49">
        <v>97.41</v>
      </c>
      <c r="E49">
        <v>43.44</v>
      </c>
      <c r="F49" s="30">
        <f>AVERAGE(B49:E49)</f>
        <v>55.347499999999997</v>
      </c>
      <c r="G49" t="s">
        <v>26</v>
      </c>
      <c r="H49">
        <v>42.35</v>
      </c>
      <c r="I49">
        <v>31.72</v>
      </c>
      <c r="J49">
        <v>16.170000000000002</v>
      </c>
      <c r="K49">
        <v>38.24</v>
      </c>
      <c r="L49" s="30">
        <f>AVERAGE(H49:K49)</f>
        <v>32.119999999999997</v>
      </c>
    </row>
    <row r="50" spans="1:14" x14ac:dyDescent="0.25">
      <c r="A50" t="s">
        <v>24</v>
      </c>
      <c r="B50">
        <v>71.290000000000006</v>
      </c>
      <c r="C50">
        <v>45.4</v>
      </c>
      <c r="D50">
        <v>71.989999999999995</v>
      </c>
      <c r="E50">
        <v>81.45</v>
      </c>
      <c r="F50" s="30">
        <f t="shared" ref="F50:F52" si="1">AVERAGE(B50:E50)</f>
        <v>67.532499999999999</v>
      </c>
    </row>
    <row r="51" spans="1:14" x14ac:dyDescent="0.25">
      <c r="A51" t="s">
        <v>25</v>
      </c>
      <c r="B51">
        <v>28.83</v>
      </c>
      <c r="C51">
        <v>83.07</v>
      </c>
      <c r="D51">
        <v>74.569999999999993</v>
      </c>
      <c r="E51">
        <v>86.16</v>
      </c>
      <c r="F51" s="30">
        <f t="shared" si="1"/>
        <v>68.157499999999999</v>
      </c>
    </row>
    <row r="52" spans="1:14" x14ac:dyDescent="0.25">
      <c r="A52" t="s">
        <v>26</v>
      </c>
      <c r="B52">
        <v>88.33</v>
      </c>
      <c r="C52">
        <v>57.54</v>
      </c>
      <c r="D52">
        <v>85.4</v>
      </c>
      <c r="E52">
        <v>45.19</v>
      </c>
      <c r="F52" s="30">
        <f t="shared" si="1"/>
        <v>69.115000000000009</v>
      </c>
    </row>
    <row r="54" spans="1:14" x14ac:dyDescent="0.25">
      <c r="A54" s="19" t="s">
        <v>28</v>
      </c>
      <c r="B54" t="s">
        <v>35</v>
      </c>
    </row>
    <row r="55" spans="1:14" x14ac:dyDescent="0.25">
      <c r="A55" t="s">
        <v>29</v>
      </c>
      <c r="B55" s="2" t="s">
        <v>101</v>
      </c>
      <c r="H55" t="s">
        <v>29</v>
      </c>
      <c r="I55" s="2" t="s">
        <v>27</v>
      </c>
    </row>
    <row r="56" spans="1:14" x14ac:dyDescent="0.25">
      <c r="A56" s="4"/>
      <c r="B56" s="21"/>
      <c r="C56" s="22"/>
      <c r="D56" s="22"/>
      <c r="E56" s="22"/>
      <c r="F56" s="22"/>
      <c r="H56" s="4"/>
      <c r="I56" s="21"/>
      <c r="J56" s="22"/>
      <c r="K56" s="22"/>
      <c r="L56" s="22"/>
      <c r="M56" s="22"/>
    </row>
    <row r="57" spans="1:14" x14ac:dyDescent="0.25">
      <c r="A57" t="s">
        <v>210</v>
      </c>
      <c r="B57">
        <v>359.46600000000001</v>
      </c>
      <c r="C57">
        <v>423.29199999999997</v>
      </c>
      <c r="D57">
        <v>170.572</v>
      </c>
      <c r="E57">
        <v>24.242999999999999</v>
      </c>
      <c r="F57">
        <v>238.79599999999999</v>
      </c>
      <c r="G57" s="30">
        <f>AVERAGE(B57:F57)</f>
        <v>243.27380000000002</v>
      </c>
      <c r="H57" t="s">
        <v>26</v>
      </c>
      <c r="I57">
        <v>409.923</v>
      </c>
      <c r="J57">
        <v>387.94600000000003</v>
      </c>
      <c r="K57">
        <v>100.114</v>
      </c>
      <c r="L57">
        <v>34.579000000000001</v>
      </c>
      <c r="M57">
        <v>21.687999999999999</v>
      </c>
      <c r="N57" s="30">
        <f>AVERAGE(I57:M57)</f>
        <v>190.85</v>
      </c>
    </row>
    <row r="58" spans="1:14" x14ac:dyDescent="0.25">
      <c r="A58" t="s">
        <v>26</v>
      </c>
      <c r="B58">
        <v>538.57899999999995</v>
      </c>
      <c r="C58">
        <v>561.68200000000002</v>
      </c>
      <c r="D58">
        <v>430.79700000000003</v>
      </c>
      <c r="E58">
        <v>208.37100000000001</v>
      </c>
      <c r="F58">
        <v>307.315</v>
      </c>
      <c r="G58" s="30">
        <f t="shared" ref="G58:G59" si="2">AVERAGE(B58:F58)</f>
        <v>409.34880000000004</v>
      </c>
      <c r="H58" t="s">
        <v>30</v>
      </c>
      <c r="I58">
        <v>424.46699999999998</v>
      </c>
      <c r="J58">
        <v>365.661</v>
      </c>
      <c r="K58">
        <v>166.852</v>
      </c>
      <c r="L58">
        <v>27.771999999999998</v>
      </c>
      <c r="M58">
        <v>29.056000000000001</v>
      </c>
      <c r="N58" s="30">
        <f>AVERAGE(I58:M58)</f>
        <v>202.76159999999999</v>
      </c>
    </row>
    <row r="59" spans="1:14" x14ac:dyDescent="0.25">
      <c r="A59" t="s">
        <v>30</v>
      </c>
      <c r="B59">
        <v>580.66600000000005</v>
      </c>
      <c r="C59">
        <v>593.18399999999997</v>
      </c>
      <c r="D59">
        <v>488.11799999999999</v>
      </c>
      <c r="E59">
        <v>333.036</v>
      </c>
      <c r="F59">
        <v>401.76400000000001</v>
      </c>
      <c r="G59" s="30">
        <f t="shared" si="2"/>
        <v>479.35360000000003</v>
      </c>
    </row>
    <row r="61" spans="1:14" x14ac:dyDescent="0.25">
      <c r="A61" s="19" t="s">
        <v>31</v>
      </c>
      <c r="B61" t="s">
        <v>35</v>
      </c>
    </row>
    <row r="62" spans="1:14" x14ac:dyDescent="0.25">
      <c r="A62" t="s">
        <v>33</v>
      </c>
      <c r="B62" s="2" t="s">
        <v>101</v>
      </c>
      <c r="H62" t="s">
        <v>29</v>
      </c>
      <c r="I62" s="2" t="s">
        <v>27</v>
      </c>
    </row>
    <row r="63" spans="1:14" x14ac:dyDescent="0.25">
      <c r="A63" s="4"/>
      <c r="B63" s="38"/>
      <c r="C63" s="39"/>
      <c r="D63" s="39"/>
      <c r="E63" s="39"/>
      <c r="F63" s="39"/>
      <c r="H63" s="4"/>
      <c r="I63" s="38"/>
      <c r="J63" s="39"/>
      <c r="K63" s="39"/>
      <c r="L63" s="39"/>
      <c r="M63" s="39"/>
    </row>
    <row r="64" spans="1:14" x14ac:dyDescent="0.25">
      <c r="A64" t="s">
        <v>210</v>
      </c>
      <c r="B64">
        <v>10.361000000000001</v>
      </c>
      <c r="C64">
        <v>18.334</v>
      </c>
      <c r="D64">
        <v>18.120999999999999</v>
      </c>
      <c r="E64">
        <v>17.664999999999999</v>
      </c>
      <c r="F64">
        <v>11.537000000000001</v>
      </c>
      <c r="G64" s="30">
        <f>AVERAGE(B64:F64)</f>
        <v>15.2036</v>
      </c>
      <c r="H64" t="s">
        <v>26</v>
      </c>
      <c r="I64">
        <v>19.231999999999999</v>
      </c>
      <c r="J64">
        <v>17.38</v>
      </c>
      <c r="K64">
        <v>11.597</v>
      </c>
      <c r="L64">
        <v>18.774999999999999</v>
      </c>
      <c r="M64">
        <v>19.298999999999999</v>
      </c>
      <c r="N64" s="30">
        <f>AVERAGE(I64:M64)</f>
        <v>17.256599999999999</v>
      </c>
    </row>
    <row r="65" spans="1:14" x14ac:dyDescent="0.25">
      <c r="A65" t="s">
        <v>26</v>
      </c>
      <c r="B65">
        <v>33.244</v>
      </c>
      <c r="C65">
        <v>31.623999999999999</v>
      </c>
      <c r="D65">
        <v>40.909999999999997</v>
      </c>
      <c r="E65">
        <v>25.550999999999998</v>
      </c>
      <c r="F65">
        <v>43.835000000000001</v>
      </c>
      <c r="G65" s="30">
        <f t="shared" ref="G65:G66" si="3">AVERAGE(B65:F65)</f>
        <v>35.032799999999995</v>
      </c>
      <c r="H65" t="s">
        <v>30</v>
      </c>
      <c r="I65">
        <v>18.722999999999999</v>
      </c>
      <c r="J65">
        <v>20.393000000000001</v>
      </c>
      <c r="K65">
        <v>10.425000000000001</v>
      </c>
      <c r="L65">
        <v>18.989999999999998</v>
      </c>
      <c r="M65">
        <v>23.876000000000001</v>
      </c>
      <c r="N65" s="30">
        <f>AVERAGE(I65:M65)</f>
        <v>18.481400000000001</v>
      </c>
    </row>
    <row r="66" spans="1:14" x14ac:dyDescent="0.25">
      <c r="A66" t="s">
        <v>30</v>
      </c>
      <c r="B66">
        <v>39.523000000000003</v>
      </c>
      <c r="C66">
        <v>28.437000000000001</v>
      </c>
      <c r="D66">
        <v>31.477</v>
      </c>
      <c r="E66">
        <v>33.966999999999999</v>
      </c>
      <c r="F66">
        <v>43.341000000000001</v>
      </c>
      <c r="G66" s="30">
        <f t="shared" si="3"/>
        <v>35.349000000000004</v>
      </c>
    </row>
    <row r="68" spans="1:14" x14ac:dyDescent="0.25">
      <c r="A68" s="19" t="s">
        <v>32</v>
      </c>
      <c r="B68" t="s">
        <v>34</v>
      </c>
    </row>
    <row r="69" spans="1:14" x14ac:dyDescent="0.25">
      <c r="A69" t="s">
        <v>33</v>
      </c>
      <c r="B69" s="2" t="s">
        <v>101</v>
      </c>
      <c r="H69" t="s">
        <v>33</v>
      </c>
      <c r="I69" s="2" t="s">
        <v>27</v>
      </c>
    </row>
    <row r="70" spans="1:14" x14ac:dyDescent="0.25">
      <c r="A70" s="4"/>
      <c r="B70" s="21"/>
      <c r="C70" s="22"/>
      <c r="D70" s="22"/>
      <c r="E70" s="22"/>
      <c r="F70" s="22"/>
      <c r="H70" s="4"/>
      <c r="I70" s="21"/>
      <c r="J70" s="22"/>
      <c r="K70" s="22"/>
      <c r="L70" s="22"/>
      <c r="M70" s="22"/>
    </row>
    <row r="71" spans="1:14" x14ac:dyDescent="0.25">
      <c r="A71" t="s">
        <v>210</v>
      </c>
      <c r="B71">
        <v>2.31</v>
      </c>
      <c r="C71">
        <v>2.64</v>
      </c>
      <c r="D71">
        <v>2.87</v>
      </c>
      <c r="E71">
        <v>3.64</v>
      </c>
      <c r="F71">
        <v>1.93</v>
      </c>
      <c r="G71" s="30">
        <f>AVERAGE(B71:F71)</f>
        <v>2.6779999999999999</v>
      </c>
      <c r="H71" t="s">
        <v>26</v>
      </c>
      <c r="I71">
        <v>3.93</v>
      </c>
      <c r="J71">
        <v>4.7</v>
      </c>
      <c r="K71">
        <v>3.2</v>
      </c>
      <c r="L71">
        <v>5.75</v>
      </c>
      <c r="M71">
        <v>2.48</v>
      </c>
      <c r="N71" s="30">
        <f>AVERAGE(I71:M71)</f>
        <v>4.0120000000000005</v>
      </c>
    </row>
    <row r="72" spans="1:14" x14ac:dyDescent="0.25">
      <c r="A72" t="s">
        <v>26</v>
      </c>
      <c r="B72">
        <v>5.85</v>
      </c>
      <c r="C72">
        <v>4</v>
      </c>
      <c r="D72">
        <v>3.57</v>
      </c>
      <c r="E72">
        <v>3.39</v>
      </c>
      <c r="F72">
        <v>2.12</v>
      </c>
      <c r="G72" s="30">
        <f t="shared" ref="G72:G73" si="4">AVERAGE(B72:F72)</f>
        <v>3.786</v>
      </c>
      <c r="H72" t="s">
        <v>30</v>
      </c>
      <c r="I72">
        <v>3.54</v>
      </c>
      <c r="J72">
        <v>3.19</v>
      </c>
      <c r="K72">
        <v>3.09</v>
      </c>
      <c r="L72">
        <v>2.91</v>
      </c>
      <c r="M72">
        <v>3.48</v>
      </c>
      <c r="N72" s="30">
        <f>AVERAGE(I72:M72)</f>
        <v>3.242</v>
      </c>
    </row>
    <row r="73" spans="1:14" x14ac:dyDescent="0.25">
      <c r="A73" t="s">
        <v>30</v>
      </c>
      <c r="B73">
        <v>4.5</v>
      </c>
      <c r="C73">
        <v>5.9</v>
      </c>
      <c r="D73">
        <v>3.6</v>
      </c>
      <c r="E73">
        <v>5.2</v>
      </c>
      <c r="F73">
        <v>8.16</v>
      </c>
      <c r="G73" s="30">
        <f t="shared" si="4"/>
        <v>5.4719999999999995</v>
      </c>
    </row>
    <row r="75" spans="1:14" x14ac:dyDescent="0.25">
      <c r="A75" s="19" t="s">
        <v>36</v>
      </c>
      <c r="B75" t="s">
        <v>104</v>
      </c>
    </row>
    <row r="76" spans="1:14" x14ac:dyDescent="0.25">
      <c r="A76" t="s">
        <v>190</v>
      </c>
    </row>
    <row r="77" spans="1:14" x14ac:dyDescent="0.25">
      <c r="A77" s="4"/>
      <c r="B77" s="2" t="s">
        <v>227</v>
      </c>
      <c r="D77" s="4"/>
      <c r="E77" s="2" t="s">
        <v>228</v>
      </c>
    </row>
    <row r="78" spans="1:14" x14ac:dyDescent="0.25">
      <c r="B78" s="15">
        <v>1.5459156593439978</v>
      </c>
      <c r="E78" s="15">
        <v>0.71332965424015893</v>
      </c>
    </row>
    <row r="79" spans="1:14" x14ac:dyDescent="0.25">
      <c r="B79" s="15">
        <v>1.2142899788465495</v>
      </c>
      <c r="E79" s="15">
        <v>0.91154537834375282</v>
      </c>
    </row>
    <row r="80" spans="1:14" x14ac:dyDescent="0.25">
      <c r="B80" s="15">
        <v>1.059211857059952</v>
      </c>
      <c r="E80" s="15">
        <v>0.61212498933652104</v>
      </c>
    </row>
    <row r="81" spans="1:5" x14ac:dyDescent="0.25">
      <c r="B81" s="15">
        <v>0.89683612235223098</v>
      </c>
      <c r="E81" s="15">
        <v>0.36586171801325684</v>
      </c>
    </row>
    <row r="82" spans="1:5" x14ac:dyDescent="0.25">
      <c r="B82" s="15">
        <v>0.85677094340801718</v>
      </c>
      <c r="E82" s="15">
        <v>0.40466908325593648</v>
      </c>
    </row>
    <row r="83" spans="1:5" x14ac:dyDescent="0.25">
      <c r="B83" s="15">
        <v>0.47874473438936871</v>
      </c>
      <c r="E83" s="15">
        <v>0.55888772292045164</v>
      </c>
    </row>
    <row r="84" spans="1:5" x14ac:dyDescent="0.25">
      <c r="B84" s="15">
        <v>0.94823070459988501</v>
      </c>
      <c r="E84" s="15">
        <v>0.27630951033808498</v>
      </c>
    </row>
    <row r="85" spans="1:5" x14ac:dyDescent="0.25">
      <c r="B85" s="23">
        <f>AVERAGE(B78:B84)</f>
        <v>1.0000000000000002</v>
      </c>
      <c r="E85" s="15">
        <v>0.80653894930988967</v>
      </c>
    </row>
    <row r="86" spans="1:5" x14ac:dyDescent="0.25">
      <c r="E86" s="23">
        <f>AVERAGE(E78:E85)</f>
        <v>0.58115837571975659</v>
      </c>
    </row>
    <row r="87" spans="1:5" x14ac:dyDescent="0.25">
      <c r="A87" s="19" t="s">
        <v>37</v>
      </c>
      <c r="B87" t="s">
        <v>104</v>
      </c>
    </row>
    <row r="88" spans="1:5" x14ac:dyDescent="0.25">
      <c r="A88" t="s">
        <v>190</v>
      </c>
    </row>
    <row r="89" spans="1:5" x14ac:dyDescent="0.25">
      <c r="A89" s="4"/>
      <c r="B89" s="2" t="s">
        <v>229</v>
      </c>
      <c r="D89" s="4"/>
      <c r="E89" s="2" t="s">
        <v>230</v>
      </c>
    </row>
    <row r="90" spans="1:5" x14ac:dyDescent="0.25">
      <c r="B90" s="15">
        <v>0.80149732593852108</v>
      </c>
      <c r="E90" s="15">
        <v>1.0363543973391018</v>
      </c>
    </row>
    <row r="91" spans="1:5" x14ac:dyDescent="0.25">
      <c r="B91" s="15">
        <v>1.2151481409838654</v>
      </c>
      <c r="E91" s="15">
        <v>0.63970936571693127</v>
      </c>
    </row>
    <row r="92" spans="1:5" x14ac:dyDescent="0.25">
      <c r="B92" s="15">
        <v>1.1466755076427106</v>
      </c>
      <c r="E92" s="15">
        <v>1.2254377018550993</v>
      </c>
    </row>
    <row r="93" spans="1:5" x14ac:dyDescent="0.25">
      <c r="B93" s="15">
        <v>0.8826917452178914</v>
      </c>
      <c r="E93" s="15">
        <v>0.65643783043909387</v>
      </c>
    </row>
    <row r="94" spans="1:5" x14ac:dyDescent="0.25">
      <c r="B94" s="15">
        <v>1.0006796870409864</v>
      </c>
      <c r="E94" s="15">
        <v>0.32523428241516877</v>
      </c>
    </row>
    <row r="95" spans="1:5" x14ac:dyDescent="0.25">
      <c r="B95" s="15">
        <v>0.92004395715361509</v>
      </c>
      <c r="E95" s="15">
        <v>0.74381579707179823</v>
      </c>
    </row>
    <row r="96" spans="1:5" x14ac:dyDescent="0.25">
      <c r="B96" s="15">
        <v>1.0332636360224099</v>
      </c>
      <c r="E96" s="15">
        <v>0.78802313011200598</v>
      </c>
    </row>
    <row r="97" spans="1:5" x14ac:dyDescent="0.25">
      <c r="B97" s="23">
        <f>AVERAGE(B90:B96)</f>
        <v>1</v>
      </c>
      <c r="E97" s="15">
        <v>1.1961011760755864</v>
      </c>
    </row>
    <row r="98" spans="1:5" x14ac:dyDescent="0.25">
      <c r="E98" s="23">
        <f>AVERAGE(E90:E97)</f>
        <v>0.82638921012809829</v>
      </c>
    </row>
    <row r="99" spans="1:5" x14ac:dyDescent="0.25">
      <c r="A99" s="19" t="s">
        <v>39</v>
      </c>
      <c r="B99" t="s">
        <v>104</v>
      </c>
    </row>
    <row r="100" spans="1:5" x14ac:dyDescent="0.25">
      <c r="A100" t="s">
        <v>190</v>
      </c>
    </row>
    <row r="101" spans="1:5" x14ac:dyDescent="0.25">
      <c r="A101" s="4"/>
      <c r="B101" s="2" t="s">
        <v>227</v>
      </c>
      <c r="D101" s="4"/>
      <c r="E101" s="2" t="s">
        <v>231</v>
      </c>
    </row>
    <row r="102" spans="1:5" x14ac:dyDescent="0.25">
      <c r="B102">
        <v>1.1179280191883465</v>
      </c>
      <c r="E102" s="15">
        <v>1.2203788828503939</v>
      </c>
    </row>
    <row r="103" spans="1:5" x14ac:dyDescent="0.25">
      <c r="B103">
        <v>1.2727057148148537</v>
      </c>
      <c r="E103" s="15">
        <v>0.98678177929696997</v>
      </c>
    </row>
    <row r="104" spans="1:5" x14ac:dyDescent="0.25">
      <c r="B104">
        <v>0.72173993007988413</v>
      </c>
      <c r="E104" s="15">
        <v>1.3629038423976869</v>
      </c>
    </row>
    <row r="105" spans="1:5" x14ac:dyDescent="0.25">
      <c r="B105">
        <v>0.96403622369370012</v>
      </c>
      <c r="E105" s="15">
        <v>1.2764142354162615</v>
      </c>
    </row>
    <row r="106" spans="1:5" x14ac:dyDescent="0.25">
      <c r="B106">
        <v>0.91994489168682358</v>
      </c>
      <c r="E106" s="15">
        <v>0.8779126697355879</v>
      </c>
    </row>
    <row r="107" spans="1:5" x14ac:dyDescent="0.25">
      <c r="B107">
        <v>0.74020061375329582</v>
      </c>
      <c r="E107" s="15">
        <v>0.82962369368071698</v>
      </c>
    </row>
    <row r="108" spans="1:5" x14ac:dyDescent="0.25">
      <c r="B108">
        <v>1.0764574514389114</v>
      </c>
      <c r="E108" s="15">
        <v>0.98893632466661452</v>
      </c>
    </row>
    <row r="109" spans="1:5" x14ac:dyDescent="0.25">
      <c r="B109">
        <v>1.1869871553441846</v>
      </c>
      <c r="E109" s="23">
        <f>AVERAGE(E102:E108)</f>
        <v>1.0775644897206045</v>
      </c>
    </row>
    <row r="110" spans="1:5" x14ac:dyDescent="0.25">
      <c r="B110" s="23">
        <f>AVERAGE(B102:B109)</f>
        <v>1</v>
      </c>
    </row>
    <row r="112" spans="1:5" x14ac:dyDescent="0.25">
      <c r="A112" s="19" t="s">
        <v>38</v>
      </c>
      <c r="B112" t="s">
        <v>104</v>
      </c>
    </row>
    <row r="113" spans="1:5" x14ac:dyDescent="0.25">
      <c r="A113" t="s">
        <v>190</v>
      </c>
    </row>
    <row r="114" spans="1:5" x14ac:dyDescent="0.25">
      <c r="A114" s="4"/>
      <c r="B114" s="2" t="s">
        <v>229</v>
      </c>
      <c r="D114" s="2"/>
      <c r="E114" s="2" t="s">
        <v>232</v>
      </c>
    </row>
    <row r="115" spans="1:5" x14ac:dyDescent="0.25">
      <c r="B115" s="15">
        <v>1.2399046909848452</v>
      </c>
      <c r="E115" s="15">
        <v>1.9700519403864998</v>
      </c>
    </row>
    <row r="116" spans="1:5" x14ac:dyDescent="0.25">
      <c r="B116" s="15">
        <v>1.8779912902348415</v>
      </c>
      <c r="E116" s="15">
        <v>0.76895936277502852</v>
      </c>
    </row>
    <row r="117" spans="1:5" x14ac:dyDescent="0.25">
      <c r="B117" s="15">
        <v>0.33655463364816202</v>
      </c>
      <c r="E117" s="15">
        <v>2.2344026403630006</v>
      </c>
    </row>
    <row r="118" spans="1:5" x14ac:dyDescent="0.25">
      <c r="B118" s="15">
        <v>0.68906748092827219</v>
      </c>
      <c r="E118" s="15">
        <v>1.1266949340935766</v>
      </c>
    </row>
    <row r="119" spans="1:5" x14ac:dyDescent="0.25">
      <c r="B119" s="15">
        <v>1.0300123282625739</v>
      </c>
      <c r="E119" s="15">
        <v>1.231740261500748</v>
      </c>
    </row>
    <row r="120" spans="1:5" x14ac:dyDescent="0.25">
      <c r="B120" s="15">
        <v>0.2604675077908874</v>
      </c>
      <c r="E120" s="15">
        <v>1.0373058852683672</v>
      </c>
    </row>
    <row r="121" spans="1:5" x14ac:dyDescent="0.25">
      <c r="B121" s="15">
        <v>1.5568719492804284</v>
      </c>
      <c r="E121" s="15">
        <v>1.5006948717353072</v>
      </c>
    </row>
    <row r="122" spans="1:5" x14ac:dyDescent="0.25">
      <c r="B122" s="15">
        <v>1.0091301188699906</v>
      </c>
      <c r="E122" s="23">
        <f>AVERAGE(E115:E121)</f>
        <v>1.4099785565889325</v>
      </c>
    </row>
    <row r="123" spans="1:5" x14ac:dyDescent="0.25">
      <c r="B123" s="23">
        <f>AVERAGE(B115:B121)</f>
        <v>0.9986956973042872</v>
      </c>
    </row>
  </sheetData>
  <mergeCells count="1">
    <mergeCell ref="A1:F1"/>
  </mergeCells>
  <phoneticPr fontId="7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A6207-1671-4F3A-8C06-26889773F551}">
  <dimension ref="A1:R91"/>
  <sheetViews>
    <sheetView workbookViewId="0">
      <selection activeCell="F10" sqref="F10"/>
    </sheetView>
  </sheetViews>
  <sheetFormatPr baseColWidth="10" defaultRowHeight="15" x14ac:dyDescent="0.25"/>
  <cols>
    <col min="1" max="1" width="12.85546875" customWidth="1"/>
    <col min="2" max="2" width="23.5703125" customWidth="1"/>
    <col min="3" max="3" width="28.140625" customWidth="1"/>
    <col min="4" max="4" width="26" customWidth="1"/>
    <col min="6" max="6" width="12" customWidth="1"/>
    <col min="7" max="7" width="22.5703125" customWidth="1"/>
    <col min="8" max="8" width="27.7109375" customWidth="1"/>
    <col min="9" max="9" width="25.140625" customWidth="1"/>
    <col min="16" max="16" width="10.28515625" customWidth="1"/>
  </cols>
  <sheetData>
    <row r="1" spans="1:16" x14ac:dyDescent="0.25">
      <c r="A1" s="50" t="s">
        <v>41</v>
      </c>
      <c r="B1" s="50"/>
      <c r="C1" s="50"/>
      <c r="D1" s="50"/>
    </row>
    <row r="3" spans="1:16" x14ac:dyDescent="0.25">
      <c r="A3" s="19" t="s">
        <v>1</v>
      </c>
      <c r="B3" t="s">
        <v>49</v>
      </c>
    </row>
    <row r="4" spans="1:16" x14ac:dyDescent="0.25">
      <c r="A4" t="s">
        <v>6</v>
      </c>
    </row>
    <row r="5" spans="1:16" x14ac:dyDescent="0.25">
      <c r="B5" s="2" t="s">
        <v>48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</row>
    <row r="6" spans="1:16" x14ac:dyDescent="0.25">
      <c r="B6" s="15">
        <v>1.6262719999999999</v>
      </c>
      <c r="C6" s="15">
        <v>2.958574</v>
      </c>
      <c r="D6" s="15">
        <v>2.6973980000000002</v>
      </c>
      <c r="E6" s="15">
        <v>4.6964430000000004</v>
      </c>
      <c r="F6" s="15">
        <v>1.6604429999999999</v>
      </c>
      <c r="G6" s="15">
        <v>5.0353479999999999E-2</v>
      </c>
      <c r="H6" s="15">
        <v>4.0884910000000003</v>
      </c>
    </row>
    <row r="7" spans="1:16" x14ac:dyDescent="0.25">
      <c r="B7" s="15">
        <v>2.0632259999999998</v>
      </c>
      <c r="C7" s="15">
        <v>3.1709209999999999</v>
      </c>
      <c r="D7" s="15">
        <v>3.260068</v>
      </c>
      <c r="E7" s="15">
        <v>3.9766910000000002</v>
      </c>
      <c r="F7" s="15">
        <v>0.88775599999999999</v>
      </c>
      <c r="G7" s="15">
        <v>4.4140150000000003E-2</v>
      </c>
      <c r="H7" s="15">
        <v>3.3285689999999999</v>
      </c>
    </row>
    <row r="8" spans="1:16" x14ac:dyDescent="0.25">
      <c r="B8" s="15">
        <v>2.8184499999999999</v>
      </c>
      <c r="C8" s="15">
        <v>2.7732320000000001</v>
      </c>
      <c r="D8" s="15">
        <v>3.260068</v>
      </c>
      <c r="E8" s="15">
        <v>3.4063699999999999</v>
      </c>
      <c r="F8" s="15">
        <v>2.2370049999999999</v>
      </c>
      <c r="G8" s="15">
        <v>7.0813259999999998E-3</v>
      </c>
      <c r="H8" s="15">
        <v>4.631786</v>
      </c>
    </row>
    <row r="9" spans="1:16" x14ac:dyDescent="0.25">
      <c r="B9" s="15"/>
      <c r="C9" s="15"/>
      <c r="D9" s="15"/>
      <c r="E9" s="15"/>
      <c r="F9" s="15">
        <v>2.709892</v>
      </c>
      <c r="G9" s="15">
        <v>4.0390599999999997E-3</v>
      </c>
      <c r="H9" s="15">
        <v>4.5785850000000003</v>
      </c>
    </row>
    <row r="10" spans="1:16" x14ac:dyDescent="0.25">
      <c r="B10" s="15"/>
      <c r="C10" s="15"/>
      <c r="D10" s="15"/>
      <c r="E10" s="15"/>
      <c r="F10" s="15"/>
      <c r="G10" s="15"/>
      <c r="H10" s="15"/>
    </row>
    <row r="11" spans="1:16" x14ac:dyDescent="0.25">
      <c r="B11" s="23">
        <f>AVERAGE(B6:B8)</f>
        <v>2.1693159999999998</v>
      </c>
      <c r="C11" s="23">
        <f>AVERAGE(C6:C8)</f>
        <v>2.9675756666666668</v>
      </c>
      <c r="D11" s="23">
        <f>AVERAGE(D6:D8)</f>
        <v>3.0725113333333334</v>
      </c>
      <c r="E11" s="23">
        <f>AVERAGE(E6:E8)</f>
        <v>4.026501333333333</v>
      </c>
      <c r="F11" s="23">
        <f>AVERAGE(F6:F10)</f>
        <v>1.8737740000000001</v>
      </c>
      <c r="G11" s="23">
        <f>AVERAGE(G6:G9)</f>
        <v>2.6403503999999998E-2</v>
      </c>
      <c r="H11" s="23">
        <f>AVERAGE(H6:H9)</f>
        <v>4.1568577500000004</v>
      </c>
    </row>
    <row r="14" spans="1:16" x14ac:dyDescent="0.25">
      <c r="A14" s="19" t="s">
        <v>5</v>
      </c>
      <c r="N14" s="3"/>
      <c r="O14" s="3"/>
      <c r="P14" s="3"/>
    </row>
    <row r="15" spans="1:16" x14ac:dyDescent="0.25">
      <c r="A15" t="s">
        <v>6</v>
      </c>
      <c r="B15" s="2" t="s">
        <v>99</v>
      </c>
      <c r="D15" s="2" t="s">
        <v>99</v>
      </c>
      <c r="N15" s="3"/>
      <c r="O15" s="3"/>
      <c r="P15" s="3"/>
    </row>
    <row r="16" spans="1:16" x14ac:dyDescent="0.25">
      <c r="A16" t="s">
        <v>87</v>
      </c>
      <c r="B16">
        <v>0.14677902000000001</v>
      </c>
      <c r="C16" t="s">
        <v>90</v>
      </c>
      <c r="D16">
        <v>3.6241699999999999E-3</v>
      </c>
    </row>
    <row r="17" spans="1:13" x14ac:dyDescent="0.25">
      <c r="A17" t="s">
        <v>88</v>
      </c>
      <c r="B17">
        <v>0.10963124</v>
      </c>
      <c r="C17" t="s">
        <v>91</v>
      </c>
      <c r="D17">
        <v>7.7919699999999996E-3</v>
      </c>
    </row>
    <row r="18" spans="1:13" x14ac:dyDescent="0.25">
      <c r="A18" t="s">
        <v>89</v>
      </c>
      <c r="B18">
        <v>0.14532935</v>
      </c>
      <c r="C18" t="s">
        <v>92</v>
      </c>
      <c r="D18">
        <v>1.9751744000000002E-2</v>
      </c>
    </row>
    <row r="19" spans="1:13" x14ac:dyDescent="0.25">
      <c r="B19" s="23">
        <f>AVERAGE(B16:B18)</f>
        <v>0.13391320333333334</v>
      </c>
      <c r="D19" s="23">
        <f>AVERAGE(D16:D18)</f>
        <v>1.0389294666666667E-2</v>
      </c>
    </row>
    <row r="22" spans="1:13" x14ac:dyDescent="0.25">
      <c r="A22" s="19" t="s">
        <v>20</v>
      </c>
      <c r="B22" t="s">
        <v>50</v>
      </c>
    </row>
    <row r="23" spans="1:13" x14ac:dyDescent="0.25">
      <c r="A23" t="s">
        <v>6</v>
      </c>
      <c r="J23" s="1"/>
      <c r="K23" s="1"/>
      <c r="L23" s="1"/>
      <c r="M23" s="1"/>
    </row>
    <row r="24" spans="1:13" x14ac:dyDescent="0.25">
      <c r="A24" s="2" t="s">
        <v>51</v>
      </c>
      <c r="B24" s="2" t="s">
        <v>54</v>
      </c>
      <c r="D24" s="2" t="s">
        <v>54</v>
      </c>
      <c r="E24" s="2"/>
      <c r="I24" s="1"/>
      <c r="J24" s="1"/>
      <c r="K24" s="1"/>
      <c r="L24" s="1"/>
      <c r="M24" s="1"/>
    </row>
    <row r="25" spans="1:13" x14ac:dyDescent="0.25">
      <c r="A25" t="s">
        <v>93</v>
      </c>
      <c r="B25" s="20">
        <v>6.5320299369944004E-2</v>
      </c>
      <c r="C25" t="s">
        <v>96</v>
      </c>
      <c r="D25" s="20">
        <v>9.4937311778603168E-3</v>
      </c>
      <c r="I25" s="1"/>
      <c r="J25" s="1"/>
      <c r="K25" s="1"/>
      <c r="L25" s="1"/>
      <c r="M25" s="1"/>
    </row>
    <row r="26" spans="1:13" x14ac:dyDescent="0.25">
      <c r="A26" t="s">
        <v>94</v>
      </c>
      <c r="B26" s="20">
        <v>4.4831036396894987E-2</v>
      </c>
      <c r="C26" t="s">
        <v>97</v>
      </c>
      <c r="D26" s="20">
        <v>1.1117134159987644E-2</v>
      </c>
      <c r="E26" s="48"/>
      <c r="I26" s="1"/>
      <c r="J26" s="1"/>
      <c r="K26" s="1"/>
      <c r="L26" s="1"/>
      <c r="M26" s="1"/>
    </row>
    <row r="27" spans="1:13" x14ac:dyDescent="0.25">
      <c r="A27" t="s">
        <v>95</v>
      </c>
      <c r="B27" s="20">
        <v>6.556711257804182E-2</v>
      </c>
      <c r="C27" t="s">
        <v>98</v>
      </c>
      <c r="D27" s="20">
        <v>7.6261076047600968E-4</v>
      </c>
      <c r="I27" s="1"/>
      <c r="J27" s="1"/>
      <c r="K27" s="1"/>
      <c r="L27" s="1"/>
      <c r="M27" s="1"/>
    </row>
    <row r="28" spans="1:13" x14ac:dyDescent="0.25">
      <c r="B28" s="31">
        <f>AVERAGE(B25:B27)</f>
        <v>5.857281611496027E-2</v>
      </c>
      <c r="C28" s="45"/>
      <c r="D28" s="31">
        <f>AVERAGE(D25:D27)</f>
        <v>7.1244920327746568E-3</v>
      </c>
      <c r="I28" s="1"/>
      <c r="J28" s="1"/>
      <c r="K28" s="1"/>
      <c r="L28" s="1"/>
      <c r="M28" s="1"/>
    </row>
    <row r="29" spans="1:13" x14ac:dyDescent="0.25">
      <c r="I29" s="1"/>
      <c r="J29" s="1"/>
      <c r="K29" s="1"/>
      <c r="L29" s="1"/>
      <c r="M29" s="1"/>
    </row>
    <row r="30" spans="1:13" x14ac:dyDescent="0.25">
      <c r="A30" s="19" t="s">
        <v>28</v>
      </c>
      <c r="I30" s="1"/>
      <c r="J30" s="1"/>
      <c r="K30" s="1"/>
      <c r="L30" s="1"/>
      <c r="M30" s="1"/>
    </row>
    <row r="31" spans="1:13" x14ac:dyDescent="0.25">
      <c r="A31" t="s">
        <v>6</v>
      </c>
      <c r="I31" s="1"/>
      <c r="J31" s="1"/>
      <c r="K31" s="1"/>
      <c r="L31" s="1"/>
      <c r="M31" s="1"/>
    </row>
    <row r="32" spans="1:13" x14ac:dyDescent="0.25">
      <c r="A32" s="2" t="s">
        <v>51</v>
      </c>
      <c r="B32" s="2" t="s">
        <v>54</v>
      </c>
      <c r="D32" s="2" t="s">
        <v>54</v>
      </c>
      <c r="I32" s="1"/>
      <c r="J32" s="1"/>
      <c r="K32" s="1"/>
      <c r="L32" s="1"/>
      <c r="M32" s="1"/>
    </row>
    <row r="33" spans="1:18" x14ac:dyDescent="0.25">
      <c r="A33" t="s">
        <v>172</v>
      </c>
      <c r="B33" s="20">
        <v>0.16630102861072499</v>
      </c>
      <c r="C33" t="s">
        <v>233</v>
      </c>
      <c r="D33" s="20">
        <v>2.2698416562668905E-3</v>
      </c>
      <c r="I33" s="1"/>
      <c r="J33" s="1"/>
      <c r="K33" s="1"/>
      <c r="L33" s="1"/>
      <c r="M33" s="1"/>
    </row>
    <row r="34" spans="1:18" x14ac:dyDescent="0.25">
      <c r="A34" t="s">
        <v>173</v>
      </c>
      <c r="B34" s="20">
        <v>0.15972392920796644</v>
      </c>
      <c r="C34" t="s">
        <v>234</v>
      </c>
      <c r="D34" s="20">
        <v>4.6987290989120569E-3</v>
      </c>
      <c r="E34" s="45"/>
      <c r="I34" s="1"/>
      <c r="J34" s="1"/>
      <c r="K34" s="1"/>
      <c r="L34" s="1"/>
      <c r="M34" s="1"/>
    </row>
    <row r="35" spans="1:18" x14ac:dyDescent="0.25">
      <c r="A35" t="s">
        <v>174</v>
      </c>
      <c r="B35" s="20">
        <v>0.17515103237371019</v>
      </c>
      <c r="C35" t="s">
        <v>235</v>
      </c>
      <c r="D35" s="20">
        <v>1.9420971406546325E-3</v>
      </c>
      <c r="E35" s="46"/>
      <c r="I35" s="1"/>
      <c r="J35" s="1"/>
      <c r="K35" s="1"/>
      <c r="L35" s="1"/>
      <c r="M35" s="1"/>
    </row>
    <row r="36" spans="1:18" x14ac:dyDescent="0.25">
      <c r="B36" s="31">
        <f>AVERAGE(B33:B35)</f>
        <v>0.16705866339746722</v>
      </c>
      <c r="D36" s="31">
        <f>AVERAGE(D33:D35)</f>
        <v>2.9702226319445264E-3</v>
      </c>
      <c r="E36" s="46"/>
      <c r="I36" s="1"/>
      <c r="J36" s="1"/>
      <c r="K36" s="1"/>
      <c r="L36" s="1"/>
      <c r="M36" s="1"/>
    </row>
    <row r="37" spans="1:18" x14ac:dyDescent="0.25">
      <c r="E37" s="46"/>
      <c r="I37" s="1"/>
      <c r="J37" s="1"/>
      <c r="K37" s="1"/>
      <c r="L37" s="1"/>
      <c r="M37" s="1"/>
    </row>
    <row r="38" spans="1:18" x14ac:dyDescent="0.25">
      <c r="A38" s="19" t="s">
        <v>31</v>
      </c>
      <c r="E38" s="46"/>
      <c r="I38" s="1"/>
      <c r="J38" s="1"/>
      <c r="K38" s="1"/>
      <c r="L38" s="1"/>
      <c r="M38" s="1"/>
    </row>
    <row r="39" spans="1:18" x14ac:dyDescent="0.25">
      <c r="A39" t="s">
        <v>6</v>
      </c>
      <c r="E39" s="46"/>
      <c r="I39" s="1"/>
      <c r="J39" s="1"/>
      <c r="K39" s="1"/>
      <c r="L39" s="1"/>
      <c r="M39" s="1"/>
    </row>
    <row r="40" spans="1:18" x14ac:dyDescent="0.25">
      <c r="A40" s="2" t="s">
        <v>51</v>
      </c>
      <c r="B40" s="2" t="s">
        <v>54</v>
      </c>
      <c r="D40" s="2" t="s">
        <v>54</v>
      </c>
      <c r="E40" s="47"/>
      <c r="I40" s="1"/>
      <c r="J40" s="1"/>
      <c r="K40" s="1"/>
      <c r="L40" s="1"/>
      <c r="M40" s="1"/>
    </row>
    <row r="41" spans="1:18" x14ac:dyDescent="0.25">
      <c r="A41" t="s">
        <v>55</v>
      </c>
      <c r="B41" s="20">
        <v>1.0524967404151269E-2</v>
      </c>
      <c r="C41" t="s">
        <v>59</v>
      </c>
      <c r="D41" s="20">
        <v>1.1670931711018193E-2</v>
      </c>
      <c r="E41" s="46"/>
      <c r="I41" s="1"/>
      <c r="J41" s="1"/>
      <c r="K41" s="1"/>
      <c r="L41" s="1"/>
      <c r="M41" s="1"/>
    </row>
    <row r="42" spans="1:18" x14ac:dyDescent="0.25">
      <c r="A42" t="s">
        <v>56</v>
      </c>
      <c r="B42" s="20">
        <v>8.0832978471655631E-3</v>
      </c>
      <c r="C42" t="s">
        <v>58</v>
      </c>
      <c r="D42" s="20">
        <v>6.7748292021718249E-3</v>
      </c>
      <c r="E42" s="45"/>
      <c r="I42" s="1"/>
      <c r="J42" s="1"/>
      <c r="K42" s="1"/>
      <c r="L42" s="1"/>
      <c r="M42" s="1"/>
    </row>
    <row r="43" spans="1:18" x14ac:dyDescent="0.25">
      <c r="A43" t="s">
        <v>57</v>
      </c>
      <c r="B43" s="20">
        <v>6.1405331822229417E-3</v>
      </c>
      <c r="C43" t="s">
        <v>60</v>
      </c>
      <c r="D43" s="20">
        <v>8.151404172799144E-3</v>
      </c>
      <c r="I43" s="1"/>
      <c r="J43" s="1"/>
      <c r="K43" s="1"/>
      <c r="L43" s="1"/>
      <c r="M43" s="1"/>
    </row>
    <row r="44" spans="1:18" x14ac:dyDescent="0.25">
      <c r="B44" s="31">
        <f>AVERAGE(B41:B43)</f>
        <v>8.249599477846592E-3</v>
      </c>
      <c r="D44" s="31">
        <f>AVERAGE(D41:D43)</f>
        <v>8.8657216953297209E-3</v>
      </c>
      <c r="I44" s="1"/>
      <c r="J44" s="1"/>
      <c r="K44" s="1"/>
      <c r="L44" s="1"/>
      <c r="M44" s="1"/>
    </row>
    <row r="45" spans="1:18" x14ac:dyDescent="0.25">
      <c r="M45" s="1"/>
      <c r="N45" s="1"/>
      <c r="O45" s="1"/>
      <c r="P45" s="1"/>
      <c r="Q45" s="1"/>
    </row>
    <row r="46" spans="1:18" x14ac:dyDescent="0.25">
      <c r="A46" s="19" t="s">
        <v>32</v>
      </c>
      <c r="B46" t="s">
        <v>50</v>
      </c>
      <c r="N46" s="1"/>
      <c r="O46" s="1"/>
      <c r="P46" s="1"/>
      <c r="Q46" s="1"/>
      <c r="R46" s="1"/>
    </row>
    <row r="47" spans="1:18" x14ac:dyDescent="0.25">
      <c r="A47" t="s">
        <v>29</v>
      </c>
      <c r="N47" s="1"/>
      <c r="O47" s="1"/>
      <c r="P47" s="1"/>
      <c r="Q47" s="1"/>
      <c r="R47" s="1"/>
    </row>
    <row r="48" spans="1:18" x14ac:dyDescent="0.25">
      <c r="B48" s="2" t="s">
        <v>86</v>
      </c>
      <c r="D48" s="2" t="s">
        <v>52</v>
      </c>
      <c r="N48" s="1"/>
      <c r="O48" s="1"/>
      <c r="P48" s="1"/>
      <c r="Q48" s="1"/>
      <c r="R48" s="1"/>
    </row>
    <row r="49" spans="1:18" x14ac:dyDescent="0.25">
      <c r="A49" t="s">
        <v>66</v>
      </c>
      <c r="B49" s="41">
        <v>6.8114270000000005E-2</v>
      </c>
      <c r="C49" t="s">
        <v>71</v>
      </c>
      <c r="D49" s="41">
        <v>2.5794750000000002E-2</v>
      </c>
      <c r="N49" s="1"/>
      <c r="O49" s="1"/>
      <c r="P49" s="1"/>
      <c r="Q49" s="1"/>
      <c r="R49" s="1"/>
    </row>
    <row r="50" spans="1:18" x14ac:dyDescent="0.25">
      <c r="A50" t="s">
        <v>67</v>
      </c>
      <c r="B50" s="41">
        <v>7.0331000000000005E-2</v>
      </c>
      <c r="C50" t="s">
        <v>72</v>
      </c>
      <c r="D50" s="41">
        <v>2.6600840000000001E-2</v>
      </c>
      <c r="N50" s="1"/>
      <c r="O50" s="1"/>
      <c r="P50" s="1"/>
      <c r="Q50" s="1"/>
      <c r="R50" s="1"/>
    </row>
    <row r="51" spans="1:18" x14ac:dyDescent="0.25">
      <c r="A51" t="s">
        <v>68</v>
      </c>
      <c r="B51" s="41">
        <v>5.6426009999999999E-2</v>
      </c>
      <c r="C51" t="s">
        <v>73</v>
      </c>
      <c r="D51" s="41">
        <v>4.6551460000000003E-2</v>
      </c>
      <c r="N51" s="1"/>
      <c r="O51" s="1"/>
      <c r="P51" s="1"/>
      <c r="Q51" s="1"/>
      <c r="R51" s="1"/>
    </row>
    <row r="52" spans="1:18" x14ac:dyDescent="0.25">
      <c r="A52" t="s">
        <v>69</v>
      </c>
      <c r="B52" s="41">
        <v>6.8114270000000005E-2</v>
      </c>
      <c r="C52" t="s">
        <v>74</v>
      </c>
      <c r="D52" s="41">
        <v>5.320167E-2</v>
      </c>
      <c r="N52" s="1"/>
      <c r="O52" s="1"/>
      <c r="P52" s="1"/>
      <c r="Q52" s="1"/>
      <c r="R52" s="1"/>
    </row>
    <row r="53" spans="1:18" x14ac:dyDescent="0.25">
      <c r="A53" t="s">
        <v>70</v>
      </c>
      <c r="B53" s="41">
        <v>6.8114270000000005E-2</v>
      </c>
      <c r="C53" t="s">
        <v>75</v>
      </c>
      <c r="D53" s="41">
        <v>2.8616050000000001E-2</v>
      </c>
      <c r="N53" s="1"/>
      <c r="O53" s="1"/>
      <c r="P53" s="1"/>
      <c r="Q53" s="1"/>
      <c r="R53" s="1"/>
    </row>
    <row r="54" spans="1:18" x14ac:dyDescent="0.25">
      <c r="B54" s="31">
        <f>AVERAGE(B49:B53)</f>
        <v>6.6219964000000006E-2</v>
      </c>
      <c r="C54" s="15"/>
      <c r="D54" s="31">
        <f>AVERAGE(D49:D53)</f>
        <v>3.6152954000000001E-2</v>
      </c>
      <c r="N54" s="1"/>
      <c r="O54" s="1"/>
      <c r="P54" s="1"/>
      <c r="Q54" s="1"/>
      <c r="R54" s="1"/>
    </row>
    <row r="55" spans="1:18" x14ac:dyDescent="0.25">
      <c r="N55" s="1"/>
      <c r="O55" s="1"/>
      <c r="P55" s="1"/>
      <c r="Q55" s="1"/>
      <c r="R55" s="1"/>
    </row>
    <row r="56" spans="1:18" x14ac:dyDescent="0.25">
      <c r="A56" s="19" t="s">
        <v>36</v>
      </c>
      <c r="B56" t="s">
        <v>50</v>
      </c>
      <c r="N56" s="1"/>
      <c r="O56" s="1"/>
      <c r="P56" s="1"/>
      <c r="Q56" s="1"/>
      <c r="R56" s="1"/>
    </row>
    <row r="57" spans="1:18" x14ac:dyDescent="0.25">
      <c r="A57" t="s">
        <v>33</v>
      </c>
      <c r="N57" s="1"/>
      <c r="O57" s="1"/>
      <c r="P57" s="1"/>
      <c r="Q57" s="1"/>
      <c r="R57" s="1"/>
    </row>
    <row r="58" spans="1:18" x14ac:dyDescent="0.25">
      <c r="B58" s="2" t="s">
        <v>86</v>
      </c>
      <c r="D58" s="2" t="s">
        <v>52</v>
      </c>
      <c r="N58" s="1"/>
      <c r="O58" s="1"/>
      <c r="P58" s="1"/>
      <c r="Q58" s="1"/>
      <c r="R58" s="1"/>
    </row>
    <row r="59" spans="1:18" x14ac:dyDescent="0.25">
      <c r="A59" t="s">
        <v>76</v>
      </c>
      <c r="B59" s="40">
        <v>5.4209279999999999E-2</v>
      </c>
      <c r="C59" t="s">
        <v>81</v>
      </c>
      <c r="D59" s="40">
        <v>4.1916469999999997E-2</v>
      </c>
      <c r="N59" s="1"/>
      <c r="O59" s="1"/>
      <c r="P59" s="1"/>
      <c r="Q59" s="1"/>
      <c r="R59" s="1"/>
    </row>
    <row r="60" spans="1:18" x14ac:dyDescent="0.25">
      <c r="A60" t="s">
        <v>77</v>
      </c>
      <c r="B60" s="40">
        <v>5.783667E-2</v>
      </c>
      <c r="C60" t="s">
        <v>82</v>
      </c>
      <c r="D60" s="40">
        <v>4.0908859999999998E-2</v>
      </c>
      <c r="N60" s="1"/>
      <c r="O60" s="1"/>
      <c r="P60" s="1"/>
      <c r="Q60" s="1"/>
      <c r="R60" s="1"/>
    </row>
    <row r="61" spans="1:18" x14ac:dyDescent="0.25">
      <c r="A61" t="s">
        <v>78</v>
      </c>
      <c r="B61" s="40">
        <v>2.4787139999999999E-2</v>
      </c>
      <c r="C61" t="s">
        <v>83</v>
      </c>
      <c r="D61" s="40">
        <v>2.7608440000000001E-2</v>
      </c>
      <c r="N61" s="1"/>
      <c r="O61" s="1"/>
      <c r="P61" s="1"/>
      <c r="Q61" s="1"/>
      <c r="R61" s="1"/>
    </row>
    <row r="62" spans="1:18" x14ac:dyDescent="0.25">
      <c r="A62" t="s">
        <v>79</v>
      </c>
      <c r="B62" s="40">
        <v>3.667691E-2</v>
      </c>
      <c r="C62" t="s">
        <v>84</v>
      </c>
      <c r="D62" s="40">
        <v>5.179102E-2</v>
      </c>
      <c r="N62" s="1"/>
      <c r="O62" s="1"/>
      <c r="P62" s="1"/>
      <c r="Q62" s="1"/>
      <c r="R62" s="1"/>
    </row>
    <row r="63" spans="1:18" x14ac:dyDescent="0.25">
      <c r="A63" t="s">
        <v>80</v>
      </c>
      <c r="B63" s="40">
        <v>4.272256E-2</v>
      </c>
      <c r="C63" t="s">
        <v>85</v>
      </c>
      <c r="D63" s="40">
        <v>5.1992539999999997E-2</v>
      </c>
      <c r="N63" s="1"/>
      <c r="O63" s="1"/>
      <c r="P63" s="1"/>
      <c r="Q63" s="1"/>
      <c r="R63" s="1"/>
    </row>
    <row r="64" spans="1:18" x14ac:dyDescent="0.25">
      <c r="B64" s="31">
        <f>AVERAGE(B59:B63)</f>
        <v>4.3246512000000001E-2</v>
      </c>
      <c r="D64" s="31">
        <f>AVERAGE(D59:D63)</f>
        <v>4.2843466000000004E-2</v>
      </c>
      <c r="N64" s="1"/>
      <c r="O64" s="1"/>
      <c r="P64" s="1"/>
      <c r="Q64" s="1"/>
      <c r="R64" s="1"/>
    </row>
    <row r="65" spans="14:18" x14ac:dyDescent="0.25">
      <c r="N65" s="1"/>
      <c r="O65" s="1"/>
      <c r="P65" s="1"/>
      <c r="Q65" s="1"/>
      <c r="R65" s="1"/>
    </row>
    <row r="66" spans="14:18" x14ac:dyDescent="0.25">
      <c r="N66" s="1"/>
      <c r="O66" s="1"/>
      <c r="P66" s="1"/>
      <c r="Q66" s="1"/>
      <c r="R66" s="1"/>
    </row>
    <row r="67" spans="14:18" x14ac:dyDescent="0.25">
      <c r="N67" s="1"/>
      <c r="O67" s="1"/>
      <c r="P67" s="1"/>
      <c r="Q67" s="1"/>
      <c r="R67" s="1"/>
    </row>
    <row r="68" spans="14:18" x14ac:dyDescent="0.25">
      <c r="N68" s="1"/>
      <c r="O68" s="1"/>
      <c r="P68" s="1"/>
      <c r="Q68" s="1"/>
      <c r="R68" s="1"/>
    </row>
    <row r="69" spans="14:18" x14ac:dyDescent="0.25">
      <c r="N69" s="1"/>
      <c r="O69" s="1"/>
      <c r="P69" s="1"/>
      <c r="Q69" s="1"/>
      <c r="R69" s="1"/>
    </row>
    <row r="70" spans="14:18" x14ac:dyDescent="0.25">
      <c r="N70" s="1"/>
      <c r="O70" s="1"/>
      <c r="P70" s="1"/>
      <c r="Q70" s="1"/>
      <c r="R70" s="1"/>
    </row>
    <row r="71" spans="14:18" x14ac:dyDescent="0.25">
      <c r="N71" s="1"/>
      <c r="O71" s="1"/>
      <c r="P71" s="1"/>
      <c r="Q71" s="1"/>
      <c r="R71" s="1"/>
    </row>
    <row r="72" spans="14:18" x14ac:dyDescent="0.25">
      <c r="N72" s="1"/>
      <c r="O72" s="1"/>
      <c r="P72" s="1"/>
      <c r="Q72" s="1"/>
      <c r="R72" s="1"/>
    </row>
    <row r="73" spans="14:18" x14ac:dyDescent="0.25">
      <c r="N73" s="1"/>
      <c r="O73" s="1"/>
      <c r="P73" s="1"/>
      <c r="Q73" s="1"/>
      <c r="R73" s="1"/>
    </row>
    <row r="74" spans="14:18" x14ac:dyDescent="0.25">
      <c r="N74" s="1"/>
      <c r="O74" s="1"/>
      <c r="P74" s="1"/>
      <c r="Q74" s="1"/>
      <c r="R74" s="1"/>
    </row>
    <row r="75" spans="14:18" x14ac:dyDescent="0.25">
      <c r="N75" s="1"/>
      <c r="O75" s="1"/>
      <c r="P75" s="1"/>
      <c r="Q75" s="1"/>
      <c r="R75" s="1"/>
    </row>
    <row r="76" spans="14:18" x14ac:dyDescent="0.25">
      <c r="N76" s="1"/>
      <c r="O76" s="1"/>
      <c r="P76" s="1"/>
      <c r="Q76" s="1"/>
      <c r="R76" s="1"/>
    </row>
    <row r="77" spans="14:18" x14ac:dyDescent="0.25">
      <c r="N77" s="1"/>
      <c r="O77" s="1"/>
      <c r="P77" s="1"/>
      <c r="Q77" s="1"/>
      <c r="R77" s="1"/>
    </row>
    <row r="78" spans="14:18" x14ac:dyDescent="0.25">
      <c r="N78" s="1"/>
      <c r="O78" s="1"/>
      <c r="P78" s="1"/>
      <c r="Q78" s="1"/>
      <c r="R78" s="1"/>
    </row>
    <row r="79" spans="14:18" x14ac:dyDescent="0.25">
      <c r="N79" s="1"/>
      <c r="O79" s="1"/>
      <c r="P79" s="1"/>
      <c r="Q79" s="1"/>
      <c r="R79" s="1"/>
    </row>
    <row r="80" spans="14:18" x14ac:dyDescent="0.25">
      <c r="N80" s="1"/>
      <c r="O80" s="1"/>
      <c r="P80" s="1"/>
      <c r="Q80" s="1"/>
      <c r="R80" s="1"/>
    </row>
    <row r="81" spans="14:18" x14ac:dyDescent="0.25">
      <c r="N81" s="1"/>
      <c r="O81" s="1"/>
      <c r="P81" s="1"/>
      <c r="Q81" s="1"/>
      <c r="R81" s="1"/>
    </row>
    <row r="82" spans="14:18" x14ac:dyDescent="0.25">
      <c r="N82" s="1"/>
      <c r="O82" s="1"/>
      <c r="P82" s="1"/>
      <c r="Q82" s="1"/>
      <c r="R82" s="1"/>
    </row>
    <row r="83" spans="14:18" x14ac:dyDescent="0.25">
      <c r="N83" s="1"/>
      <c r="O83" s="1"/>
      <c r="P83" s="1"/>
      <c r="Q83" s="1"/>
      <c r="R83" s="1"/>
    </row>
    <row r="84" spans="14:18" x14ac:dyDescent="0.25">
      <c r="N84" s="1"/>
      <c r="O84" s="1"/>
      <c r="P84" s="1"/>
      <c r="Q84" s="1"/>
      <c r="R84" s="1"/>
    </row>
    <row r="85" spans="14:18" x14ac:dyDescent="0.25">
      <c r="N85" s="1"/>
      <c r="O85" s="1"/>
      <c r="P85" s="1"/>
      <c r="Q85" s="1"/>
      <c r="R85" s="1"/>
    </row>
    <row r="86" spans="14:18" x14ac:dyDescent="0.25">
      <c r="N86" s="1"/>
      <c r="O86" s="1"/>
      <c r="P86" s="1"/>
      <c r="Q86" s="1"/>
      <c r="R86" s="1"/>
    </row>
    <row r="87" spans="14:18" x14ac:dyDescent="0.25">
      <c r="N87" s="1"/>
      <c r="O87" s="1"/>
      <c r="P87" s="1"/>
      <c r="Q87" s="1"/>
      <c r="R87" s="1"/>
    </row>
    <row r="88" spans="14:18" x14ac:dyDescent="0.25">
      <c r="N88" s="1"/>
      <c r="O88" s="1"/>
      <c r="P88" s="1"/>
      <c r="Q88" s="1"/>
      <c r="R88" s="1"/>
    </row>
    <row r="89" spans="14:18" x14ac:dyDescent="0.25">
      <c r="N89" s="1"/>
      <c r="O89" s="1"/>
      <c r="P89" s="1"/>
      <c r="Q89" s="1"/>
      <c r="R89" s="1"/>
    </row>
    <row r="90" spans="14:18" x14ac:dyDescent="0.25">
      <c r="N90" s="1"/>
      <c r="O90" s="1"/>
      <c r="P90" s="1"/>
      <c r="Q90" s="1"/>
      <c r="R90" s="1"/>
    </row>
    <row r="91" spans="14:18" x14ac:dyDescent="0.25">
      <c r="N91" s="1"/>
      <c r="O91" s="1"/>
      <c r="P91" s="1"/>
    </row>
  </sheetData>
  <mergeCells count="1">
    <mergeCell ref="A1:D1"/>
  </mergeCells>
  <phoneticPr fontId="7" type="noConversion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BC084-E114-414C-AAC2-010936DF7914}">
  <dimension ref="A1:F45"/>
  <sheetViews>
    <sheetView workbookViewId="0">
      <selection activeCell="E9" sqref="E9"/>
    </sheetView>
  </sheetViews>
  <sheetFormatPr baseColWidth="10" defaultRowHeight="15" x14ac:dyDescent="0.25"/>
  <sheetData>
    <row r="1" spans="1:6" x14ac:dyDescent="0.25">
      <c r="A1" s="50" t="s">
        <v>100</v>
      </c>
      <c r="B1" s="50"/>
      <c r="C1" s="50"/>
      <c r="D1" s="50"/>
      <c r="E1" s="50"/>
      <c r="F1" s="50"/>
    </row>
    <row r="3" spans="1:6" x14ac:dyDescent="0.25">
      <c r="A3" s="19" t="s">
        <v>5</v>
      </c>
      <c r="B3" s="33" t="s">
        <v>102</v>
      </c>
    </row>
    <row r="4" spans="1:6" x14ac:dyDescent="0.25">
      <c r="B4" t="s">
        <v>6</v>
      </c>
      <c r="C4" t="s">
        <v>6</v>
      </c>
    </row>
    <row r="5" spans="1:6" x14ac:dyDescent="0.25">
      <c r="B5" s="2" t="s">
        <v>101</v>
      </c>
      <c r="C5" s="2" t="s">
        <v>27</v>
      </c>
      <c r="D5" s="2" t="s">
        <v>237</v>
      </c>
    </row>
    <row r="6" spans="1:6" x14ac:dyDescent="0.25">
      <c r="B6" s="3">
        <v>75.136409999999998</v>
      </c>
      <c r="C6" s="3">
        <v>15.706</v>
      </c>
      <c r="D6" s="3">
        <v>23.823129999999999</v>
      </c>
    </row>
    <row r="7" spans="1:6" x14ac:dyDescent="0.25">
      <c r="B7" s="3">
        <v>99.196809999999999</v>
      </c>
      <c r="C7" s="3">
        <v>-11.763</v>
      </c>
      <c r="D7" s="3">
        <v>44.612780000000001</v>
      </c>
    </row>
    <row r="8" spans="1:6" x14ac:dyDescent="0.25">
      <c r="B8" s="3">
        <v>72.017600000000002</v>
      </c>
      <c r="C8" s="3">
        <v>-9.9627999999999997</v>
      </c>
      <c r="D8" s="3">
        <v>43.681989999999999</v>
      </c>
    </row>
    <row r="9" spans="1:6" x14ac:dyDescent="0.25">
      <c r="B9" s="3">
        <v>109.06319999999999</v>
      </c>
      <c r="C9" s="3">
        <v>-14.691000000000001</v>
      </c>
      <c r="D9" s="3">
        <v>22.743829999999999</v>
      </c>
    </row>
    <row r="10" spans="1:6" x14ac:dyDescent="0.25">
      <c r="B10" s="3">
        <v>62.21969</v>
      </c>
      <c r="C10" s="3">
        <v>-18.728999999999999</v>
      </c>
      <c r="D10" s="3">
        <v>27.407550000000001</v>
      </c>
    </row>
    <row r="11" spans="1:6" x14ac:dyDescent="0.25">
      <c r="C11" s="3">
        <v>-10.615</v>
      </c>
    </row>
    <row r="12" spans="1:6" x14ac:dyDescent="0.25">
      <c r="B12" s="30">
        <f>AVERAGE(B6:B10)</f>
        <v>83.526741999999999</v>
      </c>
      <c r="C12" s="30">
        <f>AVERAGE(C6:C10)</f>
        <v>-7.8879599999999996</v>
      </c>
      <c r="D12" s="30">
        <f>AVERAGE(D6:D10)</f>
        <v>32.453855999999995</v>
      </c>
    </row>
    <row r="14" spans="1:6" x14ac:dyDescent="0.25">
      <c r="A14" s="19" t="s">
        <v>11</v>
      </c>
      <c r="B14" t="s">
        <v>236</v>
      </c>
    </row>
    <row r="15" spans="1:6" x14ac:dyDescent="0.25">
      <c r="A15" t="s">
        <v>6</v>
      </c>
    </row>
    <row r="16" spans="1:6" x14ac:dyDescent="0.25">
      <c r="B16" s="50" t="s">
        <v>105</v>
      </c>
      <c r="C16" s="50"/>
      <c r="D16" s="50" t="s">
        <v>111</v>
      </c>
      <c r="E16" s="50"/>
    </row>
    <row r="17" spans="1:5" x14ac:dyDescent="0.25">
      <c r="B17" s="2" t="s">
        <v>101</v>
      </c>
      <c r="C17" s="2" t="s">
        <v>106</v>
      </c>
      <c r="D17" s="2" t="s">
        <v>101</v>
      </c>
      <c r="E17" s="2" t="s">
        <v>106</v>
      </c>
    </row>
    <row r="18" spans="1:5" x14ac:dyDescent="0.25">
      <c r="B18" s="20">
        <v>1.613801</v>
      </c>
      <c r="C18" s="20">
        <v>1.2450330000000001</v>
      </c>
      <c r="D18" s="20">
        <v>1.6051200000000001</v>
      </c>
      <c r="E18" s="20">
        <v>1.48502</v>
      </c>
    </row>
    <row r="19" spans="1:5" x14ac:dyDescent="0.25">
      <c r="B19" s="20">
        <v>0.84921069999999999</v>
      </c>
      <c r="C19" s="20">
        <v>0.80922939999999999</v>
      </c>
      <c r="D19" s="20">
        <v>1.135157</v>
      </c>
      <c r="E19" s="20">
        <v>1.8868499999999999</v>
      </c>
    </row>
    <row r="20" spans="1:5" x14ac:dyDescent="0.25">
      <c r="B20" s="20">
        <v>0.9586481</v>
      </c>
      <c r="C20" s="20">
        <v>1.2654620000000001</v>
      </c>
      <c r="D20" s="20">
        <v>1.40157</v>
      </c>
      <c r="E20" s="20">
        <v>1.6150180000000001</v>
      </c>
    </row>
    <row r="21" spans="1:5" x14ac:dyDescent="0.25">
      <c r="B21" s="20">
        <v>0.58737660000000003</v>
      </c>
      <c r="C21" s="20">
        <v>0.74840549999999995</v>
      </c>
      <c r="D21" s="20">
        <v>1.248875</v>
      </c>
      <c r="E21" s="20">
        <v>1.4956020000000001</v>
      </c>
    </row>
    <row r="22" spans="1:5" x14ac:dyDescent="0.25">
      <c r="B22" s="20">
        <v>0.63396419999999998</v>
      </c>
      <c r="C22" s="20"/>
      <c r="D22" s="20">
        <v>1.2202980000000001</v>
      </c>
      <c r="E22" s="20"/>
    </row>
    <row r="23" spans="1:5" x14ac:dyDescent="0.25">
      <c r="B23" s="31">
        <f>AVERAGE(B18:B22)</f>
        <v>0.92860012000000014</v>
      </c>
      <c r="C23" s="31">
        <f>AVERAGE(C18:C21)</f>
        <v>1.0170324749999999</v>
      </c>
      <c r="D23" s="31">
        <f>AVERAGE(D18:D22)</f>
        <v>1.3222039999999999</v>
      </c>
      <c r="E23" s="31">
        <f>AVERAGE(E18:E21)</f>
        <v>1.6206225000000001</v>
      </c>
    </row>
    <row r="25" spans="1:5" x14ac:dyDescent="0.25">
      <c r="A25" s="19" t="s">
        <v>20</v>
      </c>
      <c r="B25" t="s">
        <v>107</v>
      </c>
    </row>
    <row r="26" spans="1:5" x14ac:dyDescent="0.25">
      <c r="A26" t="s">
        <v>6</v>
      </c>
    </row>
    <row r="27" spans="1:5" x14ac:dyDescent="0.25">
      <c r="B27" s="51" t="s">
        <v>101</v>
      </c>
      <c r="C27" s="51"/>
      <c r="D27" s="51" t="s">
        <v>110</v>
      </c>
      <c r="E27" s="51"/>
    </row>
    <row r="28" spans="1:5" x14ac:dyDescent="0.25">
      <c r="B28" t="s">
        <v>108</v>
      </c>
      <c r="C28" t="s">
        <v>109</v>
      </c>
      <c r="D28" t="s">
        <v>108</v>
      </c>
      <c r="E28" t="s">
        <v>109</v>
      </c>
    </row>
    <row r="29" spans="1:5" x14ac:dyDescent="0.25">
      <c r="B29" s="15">
        <v>21.3048</v>
      </c>
      <c r="C29" s="15">
        <v>19.834</v>
      </c>
      <c r="D29" s="15">
        <v>21.407599999999999</v>
      </c>
      <c r="E29" s="15">
        <v>30.347100000000001</v>
      </c>
    </row>
    <row r="30" spans="1:5" x14ac:dyDescent="0.25">
      <c r="B30" s="15">
        <v>17.077500000000001</v>
      </c>
      <c r="C30" s="15">
        <v>17.452100000000002</v>
      </c>
      <c r="D30" s="15">
        <v>17.548200000000001</v>
      </c>
      <c r="E30" s="15">
        <v>22.326799999999999</v>
      </c>
    </row>
    <row r="31" spans="1:5" x14ac:dyDescent="0.25">
      <c r="B31" s="15">
        <v>23.369</v>
      </c>
      <c r="C31" s="15">
        <v>24.340900000000001</v>
      </c>
      <c r="D31" s="15">
        <v>23.647600000000001</v>
      </c>
      <c r="E31" s="15">
        <v>28.557099999999998</v>
      </c>
    </row>
    <row r="32" spans="1:5" x14ac:dyDescent="0.25">
      <c r="B32" s="15">
        <v>20.716999999999999</v>
      </c>
      <c r="C32" s="15">
        <v>20.3307</v>
      </c>
      <c r="D32" s="15">
        <v>21.160499999999999</v>
      </c>
      <c r="E32" s="15">
        <v>26.572299999999998</v>
      </c>
    </row>
    <row r="33" spans="1:5" x14ac:dyDescent="0.25">
      <c r="B33" s="15">
        <v>20.3034</v>
      </c>
      <c r="C33" s="15">
        <v>22.4422</v>
      </c>
      <c r="D33" s="15">
        <v>23.154299999999999</v>
      </c>
      <c r="E33" s="15">
        <v>31.651499999999999</v>
      </c>
    </row>
    <row r="34" spans="1:5" x14ac:dyDescent="0.25">
      <c r="B34" s="23">
        <f>AVERAGE(B29:B33)</f>
        <v>20.55434</v>
      </c>
      <c r="C34" s="23">
        <f>AVERAGE(C29:C33)</f>
        <v>20.879980000000003</v>
      </c>
      <c r="D34" s="23">
        <f t="shared" ref="D34:E34" si="0">AVERAGE(D29:D33)</f>
        <v>21.383639999999996</v>
      </c>
      <c r="E34" s="23">
        <f t="shared" si="0"/>
        <v>27.890959999999996</v>
      </c>
    </row>
    <row r="36" spans="1:5" x14ac:dyDescent="0.25">
      <c r="A36" s="19" t="s">
        <v>28</v>
      </c>
      <c r="B36" t="s">
        <v>112</v>
      </c>
    </row>
    <row r="37" spans="1:5" x14ac:dyDescent="0.25">
      <c r="A37" t="s">
        <v>6</v>
      </c>
    </row>
    <row r="38" spans="1:5" x14ac:dyDescent="0.25">
      <c r="B38" s="51" t="s">
        <v>101</v>
      </c>
      <c r="C38" s="51"/>
      <c r="D38" s="51" t="s">
        <v>110</v>
      </c>
      <c r="E38" s="51"/>
    </row>
    <row r="39" spans="1:5" x14ac:dyDescent="0.25">
      <c r="B39" t="s">
        <v>108</v>
      </c>
      <c r="C39" t="s">
        <v>109</v>
      </c>
      <c r="D39" t="s">
        <v>108</v>
      </c>
      <c r="E39" t="s">
        <v>109</v>
      </c>
    </row>
    <row r="40" spans="1:5" x14ac:dyDescent="0.25">
      <c r="B40" s="15">
        <v>406.09699999999998</v>
      </c>
      <c r="C40" s="15">
        <v>427.65199999999999</v>
      </c>
      <c r="D40" s="15">
        <v>438.16300000000001</v>
      </c>
      <c r="E40" s="15">
        <v>454.34500000000003</v>
      </c>
    </row>
    <row r="41" spans="1:5" x14ac:dyDescent="0.25">
      <c r="B41" s="15">
        <v>402.69200000000001</v>
      </c>
      <c r="C41" s="15">
        <v>421.947</v>
      </c>
      <c r="D41" s="15">
        <v>428.46600000000001</v>
      </c>
      <c r="E41" s="15">
        <v>411.791</v>
      </c>
    </row>
    <row r="42" spans="1:5" x14ac:dyDescent="0.25">
      <c r="B42" s="15">
        <v>443.48200000000003</v>
      </c>
      <c r="C42" s="15">
        <v>464.40499999999997</v>
      </c>
      <c r="D42" s="15">
        <v>471.34</v>
      </c>
      <c r="E42" s="15">
        <v>479.89400000000001</v>
      </c>
    </row>
    <row r="43" spans="1:5" x14ac:dyDescent="0.25">
      <c r="B43" s="15">
        <v>462.661</v>
      </c>
      <c r="C43" s="15">
        <v>478.41199999999998</v>
      </c>
      <c r="D43" s="15">
        <v>492.892</v>
      </c>
      <c r="E43" s="15">
        <v>454.75799999999998</v>
      </c>
    </row>
    <row r="44" spans="1:5" x14ac:dyDescent="0.25">
      <c r="B44" s="15">
        <v>426.20699999999999</v>
      </c>
      <c r="C44" s="15">
        <v>438.53300000000002</v>
      </c>
      <c r="D44" s="15">
        <v>444.62900000000002</v>
      </c>
      <c r="E44" s="15">
        <v>410.875</v>
      </c>
    </row>
    <row r="45" spans="1:5" x14ac:dyDescent="0.25">
      <c r="B45" s="23">
        <f>AVERAGE(B40:B44)</f>
        <v>428.2278</v>
      </c>
      <c r="C45" s="23">
        <f t="shared" ref="C45:E45" si="1">AVERAGE(C40:C44)</f>
        <v>446.18979999999999</v>
      </c>
      <c r="D45" s="23">
        <f t="shared" si="1"/>
        <v>455.09800000000007</v>
      </c>
      <c r="E45" s="23">
        <f t="shared" si="1"/>
        <v>442.33260000000001</v>
      </c>
    </row>
  </sheetData>
  <mergeCells count="7">
    <mergeCell ref="B27:C27"/>
    <mergeCell ref="D27:E27"/>
    <mergeCell ref="B38:C38"/>
    <mergeCell ref="D38:E38"/>
    <mergeCell ref="A1:F1"/>
    <mergeCell ref="B16:C16"/>
    <mergeCell ref="D16:E16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10D08-872F-4C39-B183-E577120E1826}">
  <dimension ref="A1:J125"/>
  <sheetViews>
    <sheetView topLeftCell="A94" workbookViewId="0">
      <selection activeCell="F106" sqref="F106"/>
    </sheetView>
  </sheetViews>
  <sheetFormatPr baseColWidth="10" defaultRowHeight="15" x14ac:dyDescent="0.25"/>
  <sheetData>
    <row r="1" spans="1:10" x14ac:dyDescent="0.25">
      <c r="A1" s="50" t="s">
        <v>113</v>
      </c>
      <c r="B1" s="50"/>
      <c r="C1" s="50"/>
      <c r="D1" s="50"/>
      <c r="E1" s="50"/>
      <c r="F1" s="50"/>
      <c r="G1" s="50"/>
      <c r="H1" s="50"/>
      <c r="I1" s="50"/>
      <c r="J1" s="50"/>
    </row>
    <row r="3" spans="1:10" x14ac:dyDescent="0.25">
      <c r="A3" s="19" t="s">
        <v>1</v>
      </c>
    </row>
    <row r="4" spans="1:10" x14ac:dyDescent="0.25">
      <c r="A4" t="s">
        <v>114</v>
      </c>
    </row>
    <row r="5" spans="1:10" x14ac:dyDescent="0.25">
      <c r="B5" s="51" t="s">
        <v>101</v>
      </c>
      <c r="C5" s="51"/>
      <c r="E5" s="34"/>
      <c r="F5" s="34"/>
    </row>
    <row r="6" spans="1:10" x14ac:dyDescent="0.25">
      <c r="B6" t="s">
        <v>115</v>
      </c>
      <c r="C6" t="s">
        <v>116</v>
      </c>
    </row>
    <row r="7" spans="1:10" x14ac:dyDescent="0.25">
      <c r="A7" t="s">
        <v>120</v>
      </c>
      <c r="B7" s="3">
        <v>0.73380000000000001</v>
      </c>
      <c r="C7" s="3">
        <v>0.44</v>
      </c>
    </row>
    <row r="8" spans="1:10" x14ac:dyDescent="0.25">
      <c r="B8" s="3">
        <v>1.3097999999999999</v>
      </c>
      <c r="C8" s="3">
        <v>0.81489999999999996</v>
      </c>
    </row>
    <row r="9" spans="1:10" x14ac:dyDescent="0.25">
      <c r="B9" s="3">
        <v>0.96920000000000006</v>
      </c>
      <c r="C9" s="3">
        <v>0.2225</v>
      </c>
    </row>
    <row r="10" spans="1:10" x14ac:dyDescent="0.25">
      <c r="B10" s="3">
        <v>0.76729999999999998</v>
      </c>
      <c r="C10" s="3">
        <v>0.31039999999999995</v>
      </c>
    </row>
    <row r="11" spans="1:10" x14ac:dyDescent="0.25">
      <c r="B11" s="3">
        <v>0.99560000000000004</v>
      </c>
      <c r="C11" s="3">
        <v>0.72970000000000002</v>
      </c>
    </row>
    <row r="12" spans="1:10" x14ac:dyDescent="0.25">
      <c r="B12" s="3">
        <v>0.7802</v>
      </c>
      <c r="C12" s="3">
        <v>0.34320000000000001</v>
      </c>
    </row>
    <row r="13" spans="1:10" x14ac:dyDescent="0.25">
      <c r="B13" s="3">
        <v>1.3194999999999999</v>
      </c>
      <c r="C13" s="3">
        <v>0.99539</v>
      </c>
    </row>
    <row r="14" spans="1:10" x14ac:dyDescent="0.25">
      <c r="B14" s="3">
        <v>0.36830000000000002</v>
      </c>
      <c r="C14" s="3">
        <v>0.75779999999999992</v>
      </c>
    </row>
    <row r="15" spans="1:10" x14ac:dyDescent="0.25">
      <c r="B15" s="3">
        <v>1.4769000000000001</v>
      </c>
      <c r="C15" s="3">
        <v>0.89946000000000004</v>
      </c>
    </row>
    <row r="16" spans="1:10" x14ac:dyDescent="0.25">
      <c r="B16" s="3">
        <v>0.54559999999999997</v>
      </c>
      <c r="C16" s="3">
        <v>0.78261000000000003</v>
      </c>
    </row>
    <row r="17" spans="1:6" x14ac:dyDescent="0.25">
      <c r="B17" s="30">
        <f>AVERAGE(B7:B16)</f>
        <v>0.92662</v>
      </c>
      <c r="C17" s="30">
        <f>AVERAGE(C7:C16)</f>
        <v>0.62959600000000004</v>
      </c>
    </row>
    <row r="19" spans="1:6" x14ac:dyDescent="0.25">
      <c r="A19" s="19" t="s">
        <v>2</v>
      </c>
    </row>
    <row r="20" spans="1:6" x14ac:dyDescent="0.25">
      <c r="A20" t="s">
        <v>114</v>
      </c>
    </row>
    <row r="21" spans="1:6" x14ac:dyDescent="0.25">
      <c r="B21" s="51" t="s">
        <v>0</v>
      </c>
      <c r="C21" s="51"/>
      <c r="E21" s="51"/>
      <c r="F21" s="51"/>
    </row>
    <row r="22" spans="1:6" x14ac:dyDescent="0.25">
      <c r="B22" t="s">
        <v>115</v>
      </c>
      <c r="C22" t="s">
        <v>116</v>
      </c>
    </row>
    <row r="23" spans="1:6" x14ac:dyDescent="0.25">
      <c r="A23" t="s">
        <v>120</v>
      </c>
      <c r="B23">
        <v>387.27229999999997</v>
      </c>
      <c r="C23">
        <v>191.9657</v>
      </c>
    </row>
    <row r="24" spans="1:6" x14ac:dyDescent="0.25">
      <c r="B24">
        <v>417.40309999999999</v>
      </c>
      <c r="C24">
        <v>218.96600000000001</v>
      </c>
    </row>
    <row r="25" spans="1:6" x14ac:dyDescent="0.25">
      <c r="B25">
        <v>487.31099999999998</v>
      </c>
      <c r="C25">
        <v>141.98320000000001</v>
      </c>
    </row>
    <row r="26" spans="1:6" x14ac:dyDescent="0.25">
      <c r="B26">
        <v>377.18770000000001</v>
      </c>
      <c r="C26">
        <v>132.36510000000001</v>
      </c>
    </row>
    <row r="27" spans="1:6" x14ac:dyDescent="0.25">
      <c r="B27">
        <v>250.6438</v>
      </c>
      <c r="C27">
        <v>216.9134</v>
      </c>
    </row>
    <row r="28" spans="1:6" x14ac:dyDescent="0.25">
      <c r="B28">
        <v>763.87760000000003</v>
      </c>
      <c r="C28">
        <v>306.3836</v>
      </c>
    </row>
    <row r="29" spans="1:6" x14ac:dyDescent="0.25">
      <c r="B29">
        <v>428.6259</v>
      </c>
      <c r="C29">
        <v>270.27260000000001</v>
      </c>
    </row>
    <row r="30" spans="1:6" x14ac:dyDescent="0.25">
      <c r="B30">
        <v>321.0403</v>
      </c>
      <c r="C30">
        <v>570.06709999999998</v>
      </c>
    </row>
    <row r="31" spans="1:6" x14ac:dyDescent="0.25">
      <c r="B31">
        <v>371.64179999999999</v>
      </c>
      <c r="C31">
        <v>178.21690000000001</v>
      </c>
    </row>
    <row r="32" spans="1:6" x14ac:dyDescent="0.25">
      <c r="B32">
        <v>477.15410000000003</v>
      </c>
      <c r="C32">
        <v>255.8794</v>
      </c>
    </row>
    <row r="33" spans="1:3" x14ac:dyDescent="0.25">
      <c r="B33" s="30">
        <f>AVERAGE(B23:B32)</f>
        <v>428.21575999999993</v>
      </c>
      <c r="C33" s="30">
        <f>AVERAGE(C23:C32)</f>
        <v>248.30129999999994</v>
      </c>
    </row>
    <row r="35" spans="1:3" x14ac:dyDescent="0.25">
      <c r="A35" s="19" t="s">
        <v>5</v>
      </c>
    </row>
    <row r="36" spans="1:3" x14ac:dyDescent="0.25">
      <c r="A36" t="s">
        <v>114</v>
      </c>
    </row>
    <row r="37" spans="1:3" x14ac:dyDescent="0.25">
      <c r="B37" s="51" t="s">
        <v>117</v>
      </c>
      <c r="C37" s="51"/>
    </row>
    <row r="38" spans="1:3" x14ac:dyDescent="0.25">
      <c r="B38" t="s">
        <v>115</v>
      </c>
      <c r="C38" t="s">
        <v>116</v>
      </c>
    </row>
    <row r="39" spans="1:3" x14ac:dyDescent="0.25">
      <c r="A39" t="s">
        <v>121</v>
      </c>
      <c r="B39">
        <v>15.2597</v>
      </c>
      <c r="C39">
        <v>12.455540000000001</v>
      </c>
    </row>
    <row r="40" spans="1:3" x14ac:dyDescent="0.25">
      <c r="B40">
        <v>14.728110000000001</v>
      </c>
      <c r="C40">
        <v>8.1209319999999998</v>
      </c>
    </row>
    <row r="41" spans="1:3" x14ac:dyDescent="0.25">
      <c r="B41">
        <v>21.425699999999999</v>
      </c>
      <c r="C41">
        <v>7.841316</v>
      </c>
    </row>
    <row r="42" spans="1:3" x14ac:dyDescent="0.25">
      <c r="B42">
        <v>13.19534</v>
      </c>
      <c r="C42">
        <v>7.3075029999999996</v>
      </c>
    </row>
    <row r="43" spans="1:3" x14ac:dyDescent="0.25">
      <c r="B43">
        <v>10.08933</v>
      </c>
      <c r="C43">
        <v>14.48779</v>
      </c>
    </row>
    <row r="44" spans="1:3" x14ac:dyDescent="0.25">
      <c r="B44">
        <v>12.20783</v>
      </c>
      <c r="C44">
        <v>4.5407150000000005</v>
      </c>
    </row>
    <row r="45" spans="1:3" x14ac:dyDescent="0.25">
      <c r="B45">
        <v>10.86054</v>
      </c>
      <c r="C45">
        <v>14.03881</v>
      </c>
    </row>
    <row r="46" spans="1:3" x14ac:dyDescent="0.25">
      <c r="B46">
        <v>12.07846</v>
      </c>
      <c r="C46">
        <v>5.4981059999999999</v>
      </c>
    </row>
    <row r="47" spans="1:3" x14ac:dyDescent="0.25">
      <c r="B47">
        <v>14.51552</v>
      </c>
      <c r="C47">
        <v>9.8552839999999993</v>
      </c>
    </row>
    <row r="48" spans="1:3" x14ac:dyDescent="0.25">
      <c r="B48">
        <v>17.6602</v>
      </c>
      <c r="C48">
        <v>10.454409999999999</v>
      </c>
    </row>
    <row r="49" spans="1:6" x14ac:dyDescent="0.25">
      <c r="B49" s="30">
        <f>AVERAGE(B39:B48)</f>
        <v>14.202072999999999</v>
      </c>
      <c r="C49" s="30">
        <f>AVERAGE(C39:C48)</f>
        <v>9.460040600000001</v>
      </c>
    </row>
    <row r="51" spans="1:6" x14ac:dyDescent="0.25">
      <c r="A51" s="19" t="s">
        <v>11</v>
      </c>
    </row>
    <row r="52" spans="1:6" x14ac:dyDescent="0.25">
      <c r="A52" t="s">
        <v>114</v>
      </c>
    </row>
    <row r="53" spans="1:6" x14ac:dyDescent="0.25">
      <c r="B53" s="51" t="s">
        <v>118</v>
      </c>
      <c r="C53" s="51"/>
    </row>
    <row r="54" spans="1:6" x14ac:dyDescent="0.25">
      <c r="B54" t="s">
        <v>115</v>
      </c>
      <c r="C54" t="s">
        <v>116</v>
      </c>
    </row>
    <row r="55" spans="1:6" x14ac:dyDescent="0.25">
      <c r="A55" t="s">
        <v>121</v>
      </c>
      <c r="B55">
        <v>2.638776</v>
      </c>
      <c r="C55">
        <v>0.78030299999999997</v>
      </c>
      <c r="E55" s="15"/>
      <c r="F55" s="15"/>
    </row>
    <row r="56" spans="1:6" x14ac:dyDescent="0.25">
      <c r="B56">
        <v>3.6008930000000001</v>
      </c>
      <c r="C56">
        <v>2.025782</v>
      </c>
      <c r="E56" s="15"/>
      <c r="F56" s="15"/>
    </row>
    <row r="57" spans="1:6" x14ac:dyDescent="0.25">
      <c r="B57">
        <v>2.0604490000000002</v>
      </c>
      <c r="C57">
        <v>0.56201459999999992</v>
      </c>
      <c r="E57" s="15"/>
      <c r="F57" s="15"/>
    </row>
    <row r="58" spans="1:6" x14ac:dyDescent="0.25">
      <c r="B58">
        <v>2.6489400000000001</v>
      </c>
      <c r="C58">
        <v>1.2449380000000001</v>
      </c>
      <c r="E58" s="15"/>
      <c r="F58" s="15"/>
    </row>
    <row r="59" spans="1:6" x14ac:dyDescent="0.25">
      <c r="B59">
        <v>2.3958020000000002</v>
      </c>
      <c r="C59">
        <v>2.0827300000000002</v>
      </c>
      <c r="E59" s="15"/>
      <c r="F59" s="15"/>
    </row>
    <row r="60" spans="1:6" x14ac:dyDescent="0.25">
      <c r="B60">
        <v>3.3817910000000002</v>
      </c>
      <c r="C60">
        <v>2.1237939999999997</v>
      </c>
      <c r="E60" s="15"/>
      <c r="F60" s="15"/>
    </row>
    <row r="61" spans="1:6" x14ac:dyDescent="0.25">
      <c r="B61">
        <v>3.7283200000000001</v>
      </c>
      <c r="C61">
        <v>3.0148619999999999</v>
      </c>
      <c r="E61" s="15"/>
      <c r="F61" s="15"/>
    </row>
    <row r="62" spans="1:6" x14ac:dyDescent="0.25">
      <c r="B62">
        <v>3.1663099999999997</v>
      </c>
      <c r="C62">
        <v>2.4164050000000001</v>
      </c>
      <c r="E62" s="15"/>
      <c r="F62" s="15"/>
    </row>
    <row r="63" spans="1:6" x14ac:dyDescent="0.25">
      <c r="B63">
        <v>4.8596599999999999</v>
      </c>
      <c r="C63">
        <v>3.3298739999999998</v>
      </c>
      <c r="E63" s="15"/>
      <c r="F63" s="15"/>
    </row>
    <row r="64" spans="1:6" x14ac:dyDescent="0.25">
      <c r="B64">
        <v>5.1314770000000003</v>
      </c>
      <c r="C64">
        <v>3.2339699999999998</v>
      </c>
      <c r="E64" s="15"/>
      <c r="F64" s="15"/>
    </row>
    <row r="65" spans="1:6" x14ac:dyDescent="0.25">
      <c r="B65" s="30">
        <f>AVERAGE(B55:B64)</f>
        <v>3.3612418000000006</v>
      </c>
      <c r="C65" s="30">
        <f>AVERAGE(C55:C64)</f>
        <v>2.0814672600000002</v>
      </c>
      <c r="F65" s="15"/>
    </row>
    <row r="67" spans="1:6" x14ac:dyDescent="0.25">
      <c r="A67" s="19" t="s">
        <v>20</v>
      </c>
    </row>
    <row r="68" spans="1:6" x14ac:dyDescent="0.25">
      <c r="A68" t="s">
        <v>114</v>
      </c>
    </row>
    <row r="69" spans="1:6" x14ac:dyDescent="0.25">
      <c r="B69" s="51" t="s">
        <v>119</v>
      </c>
      <c r="C69" s="51"/>
    </row>
    <row r="70" spans="1:6" x14ac:dyDescent="0.25">
      <c r="B70" t="s">
        <v>115</v>
      </c>
      <c r="C70" t="s">
        <v>116</v>
      </c>
    </row>
    <row r="71" spans="1:6" x14ac:dyDescent="0.25">
      <c r="A71" t="s">
        <v>121</v>
      </c>
      <c r="B71">
        <v>14.34061</v>
      </c>
      <c r="C71">
        <v>7.9908130000000002</v>
      </c>
    </row>
    <row r="72" spans="1:6" x14ac:dyDescent="0.25">
      <c r="B72">
        <v>19.512589999999999</v>
      </c>
      <c r="C72">
        <v>10.759040000000001</v>
      </c>
    </row>
    <row r="73" spans="1:6" x14ac:dyDescent="0.25">
      <c r="B73">
        <v>14.404260000000001</v>
      </c>
      <c r="C73">
        <v>5.7492849999999995</v>
      </c>
    </row>
    <row r="74" spans="1:6" x14ac:dyDescent="0.25">
      <c r="B74">
        <v>14.18807</v>
      </c>
      <c r="C74">
        <v>7.4298890000000002</v>
      </c>
    </row>
    <row r="75" spans="1:6" x14ac:dyDescent="0.25">
      <c r="B75">
        <v>10.821950000000001</v>
      </c>
      <c r="C75">
        <v>9.3921499999999991</v>
      </c>
    </row>
    <row r="76" spans="1:6" x14ac:dyDescent="0.25">
      <c r="B76">
        <v>29.02197</v>
      </c>
      <c r="C76">
        <v>17.07085</v>
      </c>
    </row>
    <row r="77" spans="1:6" x14ac:dyDescent="0.25">
      <c r="B77">
        <v>26.460159999999998</v>
      </c>
      <c r="C77">
        <v>24.132390000000001</v>
      </c>
    </row>
    <row r="78" spans="1:6" x14ac:dyDescent="0.25">
      <c r="B78">
        <v>26.91621</v>
      </c>
      <c r="C78">
        <v>20.33672</v>
      </c>
    </row>
    <row r="79" spans="1:6" x14ac:dyDescent="0.25">
      <c r="B79">
        <v>43.084809999999997</v>
      </c>
      <c r="C79">
        <v>23.779610000000002</v>
      </c>
    </row>
    <row r="80" spans="1:6" x14ac:dyDescent="0.25">
      <c r="B80">
        <v>49.498100000000001</v>
      </c>
      <c r="C80">
        <v>26.686240000000002</v>
      </c>
    </row>
    <row r="81" spans="1:3" x14ac:dyDescent="0.25">
      <c r="A81" t="s">
        <v>40</v>
      </c>
      <c r="B81" s="30">
        <f>AVERAGE(B71:B80)</f>
        <v>24.824873</v>
      </c>
      <c r="C81" s="30">
        <f>AVERAGE(C71:C80)</f>
        <v>15.3326987</v>
      </c>
    </row>
    <row r="83" spans="1:3" x14ac:dyDescent="0.25">
      <c r="A83" s="19" t="s">
        <v>28</v>
      </c>
      <c r="B83" t="s">
        <v>126</v>
      </c>
    </row>
    <row r="84" spans="1:3" x14ac:dyDescent="0.25">
      <c r="A84" t="s">
        <v>114</v>
      </c>
    </row>
    <row r="85" spans="1:3" x14ac:dyDescent="0.25">
      <c r="B85" s="51" t="s">
        <v>122</v>
      </c>
      <c r="C85" s="51"/>
    </row>
    <row r="86" spans="1:3" x14ac:dyDescent="0.25">
      <c r="B86" t="s">
        <v>115</v>
      </c>
      <c r="C86" t="s">
        <v>116</v>
      </c>
    </row>
    <row r="87" spans="1:3" x14ac:dyDescent="0.25">
      <c r="B87" s="41">
        <v>3.0339100000000001</v>
      </c>
      <c r="C87" s="41">
        <v>0.29513630000000002</v>
      </c>
    </row>
    <row r="88" spans="1:3" x14ac:dyDescent="0.25">
      <c r="B88" s="41">
        <v>3.0243899999999999</v>
      </c>
      <c r="C88" s="41">
        <v>0.72491419999999995</v>
      </c>
    </row>
    <row r="89" spans="1:3" x14ac:dyDescent="0.25">
      <c r="B89" s="41">
        <v>2.9230839999999998</v>
      </c>
      <c r="C89" s="41">
        <v>2.3430960000000001</v>
      </c>
    </row>
    <row r="90" spans="1:3" x14ac:dyDescent="0.25">
      <c r="B90" s="41">
        <v>2.9456829999999998</v>
      </c>
      <c r="C90" s="41">
        <v>1.7076910000000001</v>
      </c>
    </row>
    <row r="91" spans="1:3" x14ac:dyDescent="0.25">
      <c r="B91" s="41">
        <v>2.318924</v>
      </c>
      <c r="C91" s="41">
        <v>2.122938</v>
      </c>
    </row>
    <row r="92" spans="1:3" x14ac:dyDescent="0.25">
      <c r="B92" s="23">
        <f>AVERAGE(B87:B91)</f>
        <v>2.8491982</v>
      </c>
      <c r="C92" s="23">
        <f>AVERAGE(C87:C91)</f>
        <v>1.4387550999999998</v>
      </c>
    </row>
    <row r="94" spans="1:3" x14ac:dyDescent="0.25">
      <c r="A94" s="19" t="s">
        <v>31</v>
      </c>
    </row>
    <row r="95" spans="1:3" x14ac:dyDescent="0.25">
      <c r="A95" t="s">
        <v>114</v>
      </c>
    </row>
    <row r="96" spans="1:3" x14ac:dyDescent="0.25">
      <c r="B96" s="51" t="s">
        <v>123</v>
      </c>
      <c r="C96" s="51"/>
    </row>
    <row r="97" spans="1:3" x14ac:dyDescent="0.25">
      <c r="B97" t="s">
        <v>115</v>
      </c>
      <c r="C97" t="s">
        <v>116</v>
      </c>
    </row>
    <row r="98" spans="1:3" x14ac:dyDescent="0.25">
      <c r="B98" s="41">
        <v>31.944099999999999</v>
      </c>
      <c r="C98" s="41">
        <v>4.9068589999999999</v>
      </c>
    </row>
    <row r="99" spans="1:3" x14ac:dyDescent="0.25">
      <c r="B99" s="41">
        <v>18.362030000000001</v>
      </c>
      <c r="C99" s="41">
        <v>9.2074499999999997</v>
      </c>
    </row>
    <row r="100" spans="1:3" x14ac:dyDescent="0.25">
      <c r="B100" s="41">
        <v>31.75722</v>
      </c>
      <c r="C100" s="41">
        <v>21.48057</v>
      </c>
    </row>
    <row r="101" spans="1:3" x14ac:dyDescent="0.25">
      <c r="B101" s="41">
        <v>27.941459999999999</v>
      </c>
      <c r="C101" s="41">
        <v>8.9961929999999999</v>
      </c>
    </row>
    <row r="102" spans="1:3" x14ac:dyDescent="0.25">
      <c r="B102" s="41">
        <v>17.347300000000001</v>
      </c>
      <c r="C102" s="41">
        <v>14.36397</v>
      </c>
    </row>
    <row r="103" spans="1:3" x14ac:dyDescent="0.25">
      <c r="B103" s="23">
        <f>AVERAGE(B98:B102)</f>
        <v>25.470421999999999</v>
      </c>
      <c r="C103" s="23">
        <f>AVERAGE(C98:C102)</f>
        <v>11.791008399999999</v>
      </c>
    </row>
    <row r="105" spans="1:3" x14ac:dyDescent="0.25">
      <c r="A105" s="19" t="s">
        <v>32</v>
      </c>
    </row>
    <row r="106" spans="1:3" x14ac:dyDescent="0.25">
      <c r="A106" t="s">
        <v>114</v>
      </c>
    </row>
    <row r="107" spans="1:3" x14ac:dyDescent="0.25">
      <c r="B107" s="51" t="s">
        <v>124</v>
      </c>
      <c r="C107" s="51"/>
    </row>
    <row r="108" spans="1:3" x14ac:dyDescent="0.25">
      <c r="B108" t="s">
        <v>115</v>
      </c>
      <c r="C108" t="s">
        <v>116</v>
      </c>
    </row>
    <row r="109" spans="1:3" x14ac:dyDescent="0.25">
      <c r="B109" s="41">
        <v>46.483379999999997</v>
      </c>
      <c r="C109" s="41">
        <v>8.0399949999999993</v>
      </c>
    </row>
    <row r="110" spans="1:3" x14ac:dyDescent="0.25">
      <c r="B110" s="41">
        <v>38.131340000000002</v>
      </c>
      <c r="C110" s="41">
        <v>15.53237</v>
      </c>
    </row>
    <row r="111" spans="1:3" x14ac:dyDescent="0.25">
      <c r="B111" s="41">
        <v>25.11102</v>
      </c>
      <c r="C111" s="41">
        <v>33.289409999999997</v>
      </c>
    </row>
    <row r="112" spans="1:3" x14ac:dyDescent="0.25">
      <c r="B112" s="41">
        <v>34.698979999999999</v>
      </c>
      <c r="C112" s="41">
        <v>16.50367</v>
      </c>
    </row>
    <row r="113" spans="1:3" x14ac:dyDescent="0.25">
      <c r="B113" s="41">
        <v>26.209769999999999</v>
      </c>
      <c r="C113" s="41">
        <v>24.1831</v>
      </c>
    </row>
    <row r="114" spans="1:3" x14ac:dyDescent="0.25">
      <c r="B114" s="23">
        <f>AVERAGE(B109:B113)</f>
        <v>34.126897999999997</v>
      </c>
      <c r="C114" s="23">
        <f>AVERAGE(C109:C113)</f>
        <v>19.509708999999997</v>
      </c>
    </row>
    <row r="116" spans="1:3" x14ac:dyDescent="0.25">
      <c r="A116" s="19" t="s">
        <v>36</v>
      </c>
    </row>
    <row r="117" spans="1:3" x14ac:dyDescent="0.25">
      <c r="A117" t="s">
        <v>114</v>
      </c>
    </row>
    <row r="118" spans="1:3" x14ac:dyDescent="0.25">
      <c r="B118" s="51" t="s">
        <v>125</v>
      </c>
      <c r="C118" s="51"/>
    </row>
    <row r="119" spans="1:3" x14ac:dyDescent="0.25">
      <c r="B119" t="s">
        <v>115</v>
      </c>
      <c r="C119" t="s">
        <v>116</v>
      </c>
    </row>
    <row r="120" spans="1:3" x14ac:dyDescent="0.25">
      <c r="B120" s="41">
        <v>1.065318</v>
      </c>
      <c r="C120" s="41">
        <v>0.28126489999999998</v>
      </c>
    </row>
    <row r="121" spans="1:3" x14ac:dyDescent="0.25">
      <c r="B121" s="41">
        <v>0.71353909999999998</v>
      </c>
      <c r="C121" s="41">
        <v>0.55511250000000001</v>
      </c>
    </row>
    <row r="122" spans="1:3" x14ac:dyDescent="0.25">
      <c r="B122" s="41">
        <v>1.6829620000000001</v>
      </c>
      <c r="C122" s="41">
        <v>2.3086410000000002</v>
      </c>
    </row>
    <row r="123" spans="1:3" x14ac:dyDescent="0.25">
      <c r="B123" s="41">
        <v>1.7113339999999999</v>
      </c>
      <c r="C123" s="41">
        <v>2.9606479999999999</v>
      </c>
    </row>
    <row r="124" spans="1:3" x14ac:dyDescent="0.25">
      <c r="B124" s="41">
        <v>1.2238579999999999</v>
      </c>
      <c r="C124" s="41">
        <v>1.6399600000000001</v>
      </c>
    </row>
    <row r="125" spans="1:3" x14ac:dyDescent="0.25">
      <c r="B125" s="23">
        <f>AVERAGE(B120:B124)</f>
        <v>1.2794022200000001</v>
      </c>
      <c r="C125" s="23">
        <f>AVERAGE(C120:C124)</f>
        <v>1.5491252800000002</v>
      </c>
    </row>
  </sheetData>
  <mergeCells count="11">
    <mergeCell ref="B53:C53"/>
    <mergeCell ref="B69:C69"/>
    <mergeCell ref="B85:C85"/>
    <mergeCell ref="B107:C107"/>
    <mergeCell ref="B118:C118"/>
    <mergeCell ref="B96:C96"/>
    <mergeCell ref="B5:C5"/>
    <mergeCell ref="B21:C21"/>
    <mergeCell ref="E21:F21"/>
    <mergeCell ref="B37:C37"/>
    <mergeCell ref="A1:J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AE2F6-AC5D-42C6-AE00-AC29D26893CC}">
  <dimension ref="A1:F38"/>
  <sheetViews>
    <sheetView workbookViewId="0">
      <selection activeCell="A38" sqref="A38"/>
    </sheetView>
  </sheetViews>
  <sheetFormatPr baseColWidth="10" defaultRowHeight="15" x14ac:dyDescent="0.25"/>
  <cols>
    <col min="1" max="1" width="13.85546875" customWidth="1"/>
    <col min="2" max="2" width="11.5703125" bestFit="1" customWidth="1"/>
    <col min="3" max="3" width="12.28515625" bestFit="1" customWidth="1"/>
  </cols>
  <sheetData>
    <row r="1" spans="1:6" x14ac:dyDescent="0.25">
      <c r="A1" s="50" t="s">
        <v>127</v>
      </c>
      <c r="B1" s="50"/>
      <c r="C1" s="50"/>
      <c r="D1" s="50"/>
      <c r="E1" s="50"/>
      <c r="F1" s="50"/>
    </row>
    <row r="3" spans="1:6" x14ac:dyDescent="0.25">
      <c r="A3" s="19" t="s">
        <v>2</v>
      </c>
      <c r="B3" s="33"/>
    </row>
    <row r="4" spans="1:6" x14ac:dyDescent="0.25">
      <c r="A4" t="s">
        <v>114</v>
      </c>
    </row>
    <row r="5" spans="1:6" x14ac:dyDescent="0.25">
      <c r="A5" t="s">
        <v>130</v>
      </c>
      <c r="B5" s="2" t="s">
        <v>101</v>
      </c>
      <c r="C5" s="2" t="s">
        <v>106</v>
      </c>
    </row>
    <row r="6" spans="1:6" x14ac:dyDescent="0.25">
      <c r="B6" s="43">
        <v>81.836312500000005</v>
      </c>
      <c r="C6" s="43">
        <v>4.4176594580000001</v>
      </c>
    </row>
    <row r="7" spans="1:6" x14ac:dyDescent="0.25">
      <c r="B7" s="43">
        <v>53.729208040000003</v>
      </c>
      <c r="C7" s="43">
        <v>-11.902944740000001</v>
      </c>
    </row>
    <row r="8" spans="1:6" x14ac:dyDescent="0.25">
      <c r="B8" s="43">
        <v>90.805199610000003</v>
      </c>
      <c r="C8" s="43">
        <v>-3.8688660719999999</v>
      </c>
    </row>
    <row r="9" spans="1:6" x14ac:dyDescent="0.25">
      <c r="B9" s="43">
        <v>42.70915171</v>
      </c>
      <c r="C9" s="43"/>
    </row>
    <row r="10" spans="1:6" x14ac:dyDescent="0.25">
      <c r="B10" s="43">
        <v>65.150532209999994</v>
      </c>
      <c r="C10" s="43"/>
    </row>
    <row r="11" spans="1:6" x14ac:dyDescent="0.25">
      <c r="B11" s="23">
        <f>AVERAGE(B6:B10)</f>
        <v>66.846080814000004</v>
      </c>
      <c r="C11" s="23">
        <f>AVERAGE(C6:C10)</f>
        <v>-3.7847171180000001</v>
      </c>
    </row>
    <row r="13" spans="1:6" x14ac:dyDescent="0.25">
      <c r="A13" s="19" t="s">
        <v>20</v>
      </c>
    </row>
    <row r="14" spans="1:6" x14ac:dyDescent="0.25">
      <c r="A14" t="s">
        <v>114</v>
      </c>
      <c r="B14" s="33" t="s">
        <v>102</v>
      </c>
    </row>
    <row r="15" spans="1:6" x14ac:dyDescent="0.25">
      <c r="A15" t="s">
        <v>128</v>
      </c>
      <c r="B15" t="s">
        <v>116</v>
      </c>
      <c r="C15" t="s">
        <v>129</v>
      </c>
      <c r="D15" t="s">
        <v>116</v>
      </c>
    </row>
    <row r="16" spans="1:6" x14ac:dyDescent="0.25">
      <c r="B16" s="2" t="s">
        <v>101</v>
      </c>
      <c r="C16" s="2" t="s">
        <v>101</v>
      </c>
      <c r="D16" s="2" t="s">
        <v>106</v>
      </c>
    </row>
    <row r="17" spans="1:5" x14ac:dyDescent="0.25">
      <c r="B17" s="15">
        <v>72.177514939999995</v>
      </c>
      <c r="C17" s="15">
        <v>66.588159559999994</v>
      </c>
      <c r="D17" s="15">
        <v>3.1566592340000001</v>
      </c>
    </row>
    <row r="18" spans="1:5" x14ac:dyDescent="0.25">
      <c r="B18" s="15">
        <v>40.738042960000001</v>
      </c>
      <c r="C18" s="15">
        <v>37.795910120000002</v>
      </c>
      <c r="D18" s="15">
        <v>-12.94506784</v>
      </c>
    </row>
    <row r="19" spans="1:5" x14ac:dyDescent="0.25">
      <c r="B19" s="15">
        <v>37.213905769999997</v>
      </c>
      <c r="C19" s="15">
        <v>62.834233820000001</v>
      </c>
      <c r="D19" s="15">
        <v>-4.7093212080000004</v>
      </c>
    </row>
    <row r="20" spans="1:5" x14ac:dyDescent="0.25">
      <c r="B20" s="15">
        <v>72.428058109999995</v>
      </c>
      <c r="C20" s="15"/>
      <c r="D20" s="15"/>
    </row>
    <row r="21" spans="1:5" x14ac:dyDescent="0.25">
      <c r="B21" s="15">
        <v>29.600420459999999</v>
      </c>
      <c r="C21" s="15"/>
      <c r="D21" s="15"/>
    </row>
    <row r="22" spans="1:5" x14ac:dyDescent="0.25">
      <c r="B22" s="15">
        <v>44.360342600000003</v>
      </c>
      <c r="C22" s="15"/>
      <c r="D22" s="15"/>
    </row>
    <row r="23" spans="1:5" x14ac:dyDescent="0.25">
      <c r="B23" s="23">
        <f>AVERAGE(B17:B21)</f>
        <v>50.431588447999999</v>
      </c>
      <c r="C23" s="23">
        <f>AVERAGE(C17:C21)</f>
        <v>55.739434499999994</v>
      </c>
      <c r="D23" s="23">
        <f>AVERAGE(D17:D21)</f>
        <v>-4.8325766046666674</v>
      </c>
    </row>
    <row r="25" spans="1:5" x14ac:dyDescent="0.25">
      <c r="A25" s="19" t="s">
        <v>28</v>
      </c>
    </row>
    <row r="26" spans="1:5" x14ac:dyDescent="0.25">
      <c r="A26" t="s">
        <v>114</v>
      </c>
      <c r="B26" t="s">
        <v>236</v>
      </c>
    </row>
    <row r="27" spans="1:5" x14ac:dyDescent="0.25">
      <c r="A27" t="s">
        <v>130</v>
      </c>
    </row>
    <row r="28" spans="1:5" x14ac:dyDescent="0.25">
      <c r="B28" s="50" t="s">
        <v>105</v>
      </c>
      <c r="C28" s="50"/>
      <c r="D28" s="50" t="s">
        <v>111</v>
      </c>
      <c r="E28" s="50"/>
    </row>
    <row r="29" spans="1:5" x14ac:dyDescent="0.25">
      <c r="B29" s="2" t="s">
        <v>101</v>
      </c>
      <c r="C29" s="2" t="s">
        <v>27</v>
      </c>
      <c r="D29" s="2" t="s">
        <v>101</v>
      </c>
      <c r="E29" s="2" t="s">
        <v>106</v>
      </c>
    </row>
    <row r="30" spans="1:5" x14ac:dyDescent="0.25">
      <c r="B30" s="40">
        <v>0.5480526</v>
      </c>
      <c r="C30" s="40">
        <v>0.63451250000000003</v>
      </c>
      <c r="D30" s="40">
        <v>3.311391</v>
      </c>
      <c r="E30" s="40">
        <v>3.1566770000000002</v>
      </c>
    </row>
    <row r="31" spans="1:5" x14ac:dyDescent="0.25">
      <c r="B31" s="40">
        <v>1.06691</v>
      </c>
      <c r="C31" s="40">
        <v>0.6774</v>
      </c>
      <c r="D31" s="40">
        <v>1.7683340000000001</v>
      </c>
      <c r="E31" s="40">
        <v>3.1714579999999999</v>
      </c>
    </row>
    <row r="32" spans="1:5" x14ac:dyDescent="0.25">
      <c r="B32" s="40">
        <v>0.60923269999999996</v>
      </c>
      <c r="C32" s="40">
        <v>0.54131249999999997</v>
      </c>
      <c r="D32" s="40">
        <v>2.93533</v>
      </c>
      <c r="E32" s="40">
        <v>4.0086589999999998</v>
      </c>
    </row>
    <row r="33" spans="2:5" x14ac:dyDescent="0.25">
      <c r="B33" s="40">
        <v>0.52884850000000005</v>
      </c>
      <c r="C33" s="40">
        <v>0.65908840000000002</v>
      </c>
      <c r="D33" s="40">
        <v>1.9752609999999999</v>
      </c>
      <c r="E33" s="40">
        <v>3.0578729999999998</v>
      </c>
    </row>
    <row r="34" spans="2:5" x14ac:dyDescent="0.25">
      <c r="B34" s="40">
        <v>0.55150670000000002</v>
      </c>
      <c r="C34" s="40">
        <v>0.62705739999999999</v>
      </c>
      <c r="D34" s="40">
        <v>2.1824699999999999</v>
      </c>
      <c r="E34" s="40">
        <v>2.968493</v>
      </c>
    </row>
    <row r="35" spans="2:5" x14ac:dyDescent="0.25">
      <c r="B35" s="40">
        <v>0.90751219999999999</v>
      </c>
      <c r="C35" s="40">
        <v>0.67977299999999996</v>
      </c>
      <c r="D35" s="40">
        <v>2.8713989999999998</v>
      </c>
      <c r="E35" s="40">
        <v>4.3143820000000002</v>
      </c>
    </row>
    <row r="36" spans="2:5" x14ac:dyDescent="0.25">
      <c r="B36" s="40">
        <v>0.63210250000000001</v>
      </c>
      <c r="C36" s="40">
        <v>0.7509441</v>
      </c>
      <c r="D36" s="40">
        <v>3.9092199999999999</v>
      </c>
      <c r="E36" s="40">
        <v>5.8400460000000001</v>
      </c>
    </row>
    <row r="37" spans="2:5" x14ac:dyDescent="0.25">
      <c r="B37" s="40"/>
      <c r="C37" s="40">
        <v>0.64510860000000003</v>
      </c>
      <c r="D37" s="40"/>
      <c r="E37" s="40">
        <v>5.6971740000000004</v>
      </c>
    </row>
    <row r="38" spans="2:5" x14ac:dyDescent="0.25">
      <c r="B38" s="23">
        <f>AVERAGE(B30:B36)</f>
        <v>0.69202359999999996</v>
      </c>
      <c r="C38" s="23">
        <f>AVERAGE(C30:C36)</f>
        <v>0.6528697</v>
      </c>
      <c r="D38" s="23">
        <f t="shared" ref="D38:E38" si="0">AVERAGE(D30:D36)</f>
        <v>2.7076292857142858</v>
      </c>
      <c r="E38" s="23">
        <f t="shared" si="0"/>
        <v>3.7882268571428566</v>
      </c>
    </row>
  </sheetData>
  <mergeCells count="3">
    <mergeCell ref="A1:F1"/>
    <mergeCell ref="B28:C28"/>
    <mergeCell ref="D28:E28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42AAA-055C-4206-87EC-BFCF0047E682}">
  <dimension ref="A1:J47"/>
  <sheetViews>
    <sheetView workbookViewId="0">
      <selection activeCell="F38" sqref="F38"/>
    </sheetView>
  </sheetViews>
  <sheetFormatPr baseColWidth="10" defaultRowHeight="15" x14ac:dyDescent="0.25"/>
  <cols>
    <col min="1" max="1" width="13.28515625" customWidth="1"/>
    <col min="3" max="3" width="13.28515625" customWidth="1"/>
    <col min="5" max="5" width="11.85546875" customWidth="1"/>
  </cols>
  <sheetData>
    <row r="1" spans="1:10" x14ac:dyDescent="0.25">
      <c r="A1" s="50" t="s">
        <v>131</v>
      </c>
      <c r="B1" s="50"/>
      <c r="C1" s="50"/>
      <c r="D1" s="50"/>
      <c r="E1" s="50"/>
      <c r="F1" s="50"/>
      <c r="G1" s="50"/>
      <c r="H1" s="50"/>
      <c r="I1" s="50"/>
      <c r="J1" s="50"/>
    </row>
    <row r="3" spans="1:10" x14ac:dyDescent="0.25">
      <c r="A3" s="19" t="s">
        <v>2</v>
      </c>
      <c r="B3" t="s">
        <v>104</v>
      </c>
    </row>
    <row r="4" spans="1:10" x14ac:dyDescent="0.25">
      <c r="A4" t="s">
        <v>190</v>
      </c>
    </row>
    <row r="5" spans="1:10" x14ac:dyDescent="0.25">
      <c r="B5" s="2" t="s">
        <v>110</v>
      </c>
      <c r="D5" s="2" t="s">
        <v>132</v>
      </c>
      <c r="F5" s="2" t="s">
        <v>133</v>
      </c>
    </row>
    <row r="6" spans="1:10" x14ac:dyDescent="0.25">
      <c r="B6">
        <v>91.96</v>
      </c>
      <c r="D6">
        <v>104.88</v>
      </c>
      <c r="F6">
        <v>63.55</v>
      </c>
    </row>
    <row r="7" spans="1:10" x14ac:dyDescent="0.25">
      <c r="B7">
        <v>102.22</v>
      </c>
      <c r="D7">
        <v>56.1</v>
      </c>
      <c r="F7">
        <v>145.71</v>
      </c>
    </row>
    <row r="8" spans="1:10" x14ac:dyDescent="0.25">
      <c r="B8">
        <v>75.680000000000007</v>
      </c>
      <c r="D8">
        <v>109.82</v>
      </c>
      <c r="F8">
        <v>46.15</v>
      </c>
    </row>
    <row r="9" spans="1:10" x14ac:dyDescent="0.25">
      <c r="B9">
        <v>98.94</v>
      </c>
      <c r="D9">
        <v>85.71</v>
      </c>
      <c r="F9">
        <v>89.36</v>
      </c>
    </row>
    <row r="10" spans="1:10" x14ac:dyDescent="0.25">
      <c r="B10">
        <v>92.02</v>
      </c>
      <c r="D10">
        <v>92.66</v>
      </c>
      <c r="F10">
        <v>40.229999999999997</v>
      </c>
    </row>
    <row r="11" spans="1:10" x14ac:dyDescent="0.25">
      <c r="B11">
        <v>95.28</v>
      </c>
      <c r="D11">
        <v>79.31</v>
      </c>
      <c r="F11">
        <v>60.16</v>
      </c>
    </row>
    <row r="12" spans="1:10" x14ac:dyDescent="0.25">
      <c r="B12">
        <v>105.22</v>
      </c>
      <c r="D12">
        <v>75.489999999999995</v>
      </c>
    </row>
    <row r="13" spans="1:10" x14ac:dyDescent="0.25">
      <c r="B13">
        <v>101.95</v>
      </c>
      <c r="D13">
        <v>72.83</v>
      </c>
    </row>
    <row r="14" spans="1:10" x14ac:dyDescent="0.25">
      <c r="D14">
        <v>78.05</v>
      </c>
    </row>
    <row r="15" spans="1:10" x14ac:dyDescent="0.25">
      <c r="D15">
        <v>100</v>
      </c>
    </row>
    <row r="16" spans="1:10" x14ac:dyDescent="0.25">
      <c r="B16" s="30">
        <f>AVERAGE(B6:B13)</f>
        <v>95.408750000000012</v>
      </c>
      <c r="D16" s="30">
        <f>AVERAGE(D6:D15)</f>
        <v>85.484999999999999</v>
      </c>
      <c r="F16" s="30">
        <f>AVERAGE(F6:F11)</f>
        <v>74.193333333333328</v>
      </c>
    </row>
    <row r="17" spans="1:8" s="46" customFormat="1" x14ac:dyDescent="0.25"/>
    <row r="18" spans="1:8" s="46" customFormat="1" x14ac:dyDescent="0.25">
      <c r="A18" s="19" t="s">
        <v>11</v>
      </c>
      <c r="B18" t="s">
        <v>238</v>
      </c>
      <c r="C18"/>
      <c r="D18"/>
      <c r="E18"/>
      <c r="F18"/>
      <c r="G18"/>
      <c r="H18"/>
    </row>
    <row r="19" spans="1:8" s="46" customFormat="1" x14ac:dyDescent="0.25">
      <c r="A19" t="s">
        <v>190</v>
      </c>
      <c r="B19"/>
      <c r="C19"/>
      <c r="D19"/>
      <c r="E19"/>
      <c r="F19"/>
      <c r="G19"/>
      <c r="H19"/>
    </row>
    <row r="20" spans="1:8" s="46" customFormat="1" x14ac:dyDescent="0.25">
      <c r="A20"/>
      <c r="B20"/>
      <c r="C20"/>
      <c r="D20"/>
      <c r="E20"/>
      <c r="F20"/>
      <c r="G20"/>
      <c r="H20"/>
    </row>
    <row r="21" spans="1:8" s="46" customFormat="1" x14ac:dyDescent="0.25">
      <c r="A21"/>
      <c r="B21"/>
      <c r="C21"/>
      <c r="D21"/>
      <c r="E21"/>
      <c r="F21"/>
      <c r="G21"/>
      <c r="H21"/>
    </row>
    <row r="22" spans="1:8" s="46" customFormat="1" x14ac:dyDescent="0.25">
      <c r="A22"/>
      <c r="B22"/>
      <c r="C22"/>
      <c r="D22"/>
      <c r="E22"/>
      <c r="F22"/>
      <c r="G22"/>
      <c r="H22"/>
    </row>
    <row r="23" spans="1:8" s="46" customFormat="1" x14ac:dyDescent="0.25">
      <c r="A23"/>
      <c r="B23"/>
      <c r="C23"/>
      <c r="D23"/>
      <c r="E23"/>
      <c r="F23"/>
      <c r="G23"/>
      <c r="H23"/>
    </row>
    <row r="24" spans="1:8" s="46" customFormat="1" x14ac:dyDescent="0.25">
      <c r="A24"/>
      <c r="B24"/>
      <c r="C24"/>
      <c r="D24"/>
      <c r="E24"/>
      <c r="F24"/>
      <c r="G24"/>
      <c r="H24"/>
    </row>
    <row r="25" spans="1:8" s="46" customFormat="1" x14ac:dyDescent="0.25">
      <c r="A25"/>
      <c r="B25"/>
      <c r="C25"/>
      <c r="D25"/>
      <c r="E25" s="50" t="s">
        <v>239</v>
      </c>
      <c r="F25" s="50"/>
      <c r="G25" s="50"/>
      <c r="H25" s="50"/>
    </row>
    <row r="26" spans="1:8" s="46" customFormat="1" x14ac:dyDescent="0.25">
      <c r="A26"/>
      <c r="B26"/>
      <c r="C26"/>
      <c r="D26"/>
      <c r="E26" t="s">
        <v>240</v>
      </c>
      <c r="F26"/>
      <c r="G26"/>
      <c r="H26"/>
    </row>
    <row r="27" spans="1:8" s="46" customFormat="1" x14ac:dyDescent="0.25">
      <c r="A27"/>
      <c r="B27"/>
      <c r="C27"/>
      <c r="D27"/>
      <c r="E27"/>
      <c r="F27"/>
      <c r="G27"/>
      <c r="H27"/>
    </row>
    <row r="28" spans="1:8" s="46" customFormat="1" x14ac:dyDescent="0.25">
      <c r="A28"/>
      <c r="B28"/>
      <c r="C28"/>
      <c r="D28"/>
      <c r="E28"/>
      <c r="F28"/>
      <c r="G28"/>
      <c r="H28"/>
    </row>
    <row r="29" spans="1:8" ht="17.25" customHeight="1" x14ac:dyDescent="0.25"/>
    <row r="34" spans="1:6" x14ac:dyDescent="0.25">
      <c r="B34" s="46"/>
      <c r="C34" s="46"/>
      <c r="D34" s="46"/>
      <c r="E34" s="46"/>
      <c r="F34" s="46"/>
    </row>
    <row r="35" spans="1:6" ht="14.25" customHeight="1" x14ac:dyDescent="0.25">
      <c r="B35" s="46"/>
      <c r="C35" s="46"/>
      <c r="D35" s="46"/>
      <c r="E35" s="46"/>
      <c r="F35" s="46"/>
    </row>
    <row r="37" spans="1:6" x14ac:dyDescent="0.25">
      <c r="A37" s="19" t="s">
        <v>36</v>
      </c>
      <c r="B37" t="s">
        <v>104</v>
      </c>
    </row>
    <row r="38" spans="1:6" x14ac:dyDescent="0.25">
      <c r="A38" t="s">
        <v>190</v>
      </c>
    </row>
    <row r="39" spans="1:6" x14ac:dyDescent="0.25">
      <c r="B39" s="2" t="s">
        <v>101</v>
      </c>
      <c r="D39" s="2" t="s">
        <v>134</v>
      </c>
    </row>
    <row r="40" spans="1:6" x14ac:dyDescent="0.25">
      <c r="B40">
        <v>62.98</v>
      </c>
      <c r="D40">
        <v>82.84</v>
      </c>
    </row>
    <row r="41" spans="1:6" x14ac:dyDescent="0.25">
      <c r="B41">
        <v>95.87</v>
      </c>
      <c r="D41">
        <v>73.680000000000007</v>
      </c>
    </row>
    <row r="42" spans="1:6" x14ac:dyDescent="0.25">
      <c r="B42">
        <v>88.24</v>
      </c>
      <c r="D42">
        <v>83.5</v>
      </c>
    </row>
    <row r="43" spans="1:6" x14ac:dyDescent="0.25">
      <c r="B43">
        <v>84.1</v>
      </c>
      <c r="D43">
        <v>72.73</v>
      </c>
    </row>
    <row r="44" spans="1:6" x14ac:dyDescent="0.25">
      <c r="B44">
        <v>93.8</v>
      </c>
      <c r="D44">
        <v>93.33</v>
      </c>
    </row>
    <row r="45" spans="1:6" x14ac:dyDescent="0.25">
      <c r="B45">
        <v>99.03</v>
      </c>
    </row>
    <row r="46" spans="1:6" x14ac:dyDescent="0.25">
      <c r="B46">
        <v>96</v>
      </c>
    </row>
    <row r="47" spans="1:6" x14ac:dyDescent="0.25">
      <c r="B47" s="30">
        <f>AVERAGE(B40:B46)</f>
        <v>88.574285714285708</v>
      </c>
      <c r="D47" s="30">
        <f>AVERAGE(D40:D44)</f>
        <v>81.215999999999994</v>
      </c>
    </row>
  </sheetData>
  <mergeCells count="2">
    <mergeCell ref="A1:J1"/>
    <mergeCell ref="E25:H25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E0144-BBC9-4A08-8006-87072151CFD1}">
  <dimension ref="A1:F45"/>
  <sheetViews>
    <sheetView workbookViewId="0">
      <selection activeCell="A37" sqref="A37"/>
    </sheetView>
  </sheetViews>
  <sheetFormatPr baseColWidth="10" defaultRowHeight="15" x14ac:dyDescent="0.25"/>
  <sheetData>
    <row r="1" spans="1:6" x14ac:dyDescent="0.25">
      <c r="A1" t="s">
        <v>241</v>
      </c>
    </row>
    <row r="2" spans="1:6" x14ac:dyDescent="0.25">
      <c r="A2" s="19" t="s">
        <v>1</v>
      </c>
      <c r="B2" t="s">
        <v>238</v>
      </c>
    </row>
    <row r="3" spans="1:6" x14ac:dyDescent="0.25">
      <c r="A3" t="s">
        <v>190</v>
      </c>
    </row>
    <row r="12" spans="1:6" x14ac:dyDescent="0.25">
      <c r="F12" t="s">
        <v>242</v>
      </c>
    </row>
    <row r="13" spans="1:6" x14ac:dyDescent="0.25">
      <c r="F13" t="s">
        <v>240</v>
      </c>
    </row>
    <row r="19" spans="1:6" x14ac:dyDescent="0.25">
      <c r="A19" s="19" t="s">
        <v>20</v>
      </c>
      <c r="B19" t="s">
        <v>238</v>
      </c>
    </row>
    <row r="27" spans="1:6" x14ac:dyDescent="0.25">
      <c r="F27" t="s">
        <v>243</v>
      </c>
    </row>
    <row r="28" spans="1:6" x14ac:dyDescent="0.25">
      <c r="F28" t="s">
        <v>240</v>
      </c>
    </row>
    <row r="36" spans="1:6" x14ac:dyDescent="0.25">
      <c r="A36" s="19" t="s">
        <v>28</v>
      </c>
      <c r="B36" t="s">
        <v>238</v>
      </c>
    </row>
    <row r="44" spans="1:6" x14ac:dyDescent="0.25">
      <c r="F44" t="s">
        <v>244</v>
      </c>
    </row>
    <row r="45" spans="1:6" x14ac:dyDescent="0.25">
      <c r="F45" t="s">
        <v>240</v>
      </c>
    </row>
  </sheetData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A70FE-7934-45E3-BD94-AB6BBB5E0D7F}">
  <dimension ref="A1:H53"/>
  <sheetViews>
    <sheetView workbookViewId="0">
      <selection activeCell="E36" sqref="E36"/>
    </sheetView>
  </sheetViews>
  <sheetFormatPr baseColWidth="10" defaultRowHeight="15" x14ac:dyDescent="0.25"/>
  <cols>
    <col min="2" max="2" width="37.7109375" customWidth="1"/>
    <col min="3" max="3" width="27.85546875" customWidth="1"/>
    <col min="4" max="4" width="28.85546875" customWidth="1"/>
    <col min="6" max="6" width="28.85546875" customWidth="1"/>
  </cols>
  <sheetData>
    <row r="1" spans="1:8" x14ac:dyDescent="0.25">
      <c r="A1" s="50" t="s">
        <v>135</v>
      </c>
      <c r="B1" s="50"/>
      <c r="C1" s="50"/>
      <c r="D1" s="50"/>
      <c r="E1" s="50"/>
      <c r="F1" s="50"/>
      <c r="G1" s="50"/>
      <c r="H1" s="50"/>
    </row>
    <row r="3" spans="1:8" x14ac:dyDescent="0.25">
      <c r="A3" s="19" t="s">
        <v>1</v>
      </c>
      <c r="B3" t="s">
        <v>49</v>
      </c>
    </row>
    <row r="4" spans="1:8" x14ac:dyDescent="0.25">
      <c r="A4" t="s">
        <v>6</v>
      </c>
      <c r="B4" t="s">
        <v>48</v>
      </c>
    </row>
    <row r="5" spans="1:8" x14ac:dyDescent="0.25">
      <c r="B5" s="2" t="s">
        <v>136</v>
      </c>
      <c r="C5" s="2" t="s">
        <v>137</v>
      </c>
    </row>
    <row r="6" spans="1:8" x14ac:dyDescent="0.25">
      <c r="B6" s="15">
        <v>2.0042369899999999</v>
      </c>
      <c r="C6" s="15">
        <v>2.28768394</v>
      </c>
    </row>
    <row r="7" spans="1:8" x14ac:dyDescent="0.25">
      <c r="B7" s="15">
        <v>3.8614103900000001</v>
      </c>
      <c r="C7" s="15">
        <v>3.0909872699999998</v>
      </c>
    </row>
    <row r="8" spans="1:8" x14ac:dyDescent="0.25">
      <c r="B8" s="15">
        <v>1.6182528300000001</v>
      </c>
      <c r="C8" s="15">
        <v>2.9956723799999998</v>
      </c>
    </row>
    <row r="9" spans="1:8" x14ac:dyDescent="0.25">
      <c r="B9" s="15">
        <v>2.5785336800000001</v>
      </c>
      <c r="C9" s="15">
        <v>2.13154697</v>
      </c>
    </row>
    <row r="10" spans="1:8" x14ac:dyDescent="0.25">
      <c r="B10" s="23">
        <f>AVERAGE(B6:B9)</f>
        <v>2.5156084725000003</v>
      </c>
      <c r="C10" s="23">
        <f>AVERAGE(C6:C9)</f>
        <v>2.6264726400000002</v>
      </c>
    </row>
    <row r="12" spans="1:8" x14ac:dyDescent="0.25">
      <c r="A12" s="19" t="s">
        <v>2</v>
      </c>
      <c r="B12" t="s">
        <v>49</v>
      </c>
    </row>
    <row r="13" spans="1:8" x14ac:dyDescent="0.25">
      <c r="A13" t="s">
        <v>6</v>
      </c>
      <c r="B13" t="s">
        <v>48</v>
      </c>
    </row>
    <row r="14" spans="1:8" x14ac:dyDescent="0.25">
      <c r="B14" s="2" t="s">
        <v>136</v>
      </c>
      <c r="C14" s="2" t="s">
        <v>132</v>
      </c>
    </row>
    <row r="15" spans="1:8" x14ac:dyDescent="0.25">
      <c r="B15" s="15">
        <v>1.501423298</v>
      </c>
      <c r="C15" s="15">
        <v>1.25579186</v>
      </c>
    </row>
    <row r="16" spans="1:8" x14ac:dyDescent="0.25">
      <c r="B16" s="15">
        <v>1.3916417029999999</v>
      </c>
      <c r="C16" s="15">
        <v>1.52225006</v>
      </c>
    </row>
    <row r="17" spans="1:3" x14ac:dyDescent="0.25">
      <c r="B17" s="15">
        <v>1.360212446</v>
      </c>
      <c r="C17" s="15">
        <v>2.0983769200000002</v>
      </c>
    </row>
    <row r="18" spans="1:3" x14ac:dyDescent="0.25">
      <c r="B18" s="15">
        <v>1.9316226160000001</v>
      </c>
      <c r="C18" s="15">
        <v>1.8535876200000001</v>
      </c>
    </row>
    <row r="19" spans="1:3" x14ac:dyDescent="0.25">
      <c r="B19" s="23">
        <f>AVERAGE(B15:B18)</f>
        <v>1.5462250157500002</v>
      </c>
      <c r="C19" s="23">
        <f>AVERAGE(C15:C18)</f>
        <v>1.6825016149999998</v>
      </c>
    </row>
    <row r="21" spans="1:3" x14ac:dyDescent="0.25">
      <c r="A21" s="19" t="s">
        <v>5</v>
      </c>
      <c r="B21" t="s">
        <v>50</v>
      </c>
    </row>
    <row r="22" spans="1:3" x14ac:dyDescent="0.25">
      <c r="A22" t="s">
        <v>6</v>
      </c>
    </row>
    <row r="23" spans="1:3" x14ac:dyDescent="0.25">
      <c r="A23" s="2" t="s">
        <v>51</v>
      </c>
      <c r="B23" t="s">
        <v>54</v>
      </c>
      <c r="C23" s="2" t="s">
        <v>40</v>
      </c>
    </row>
    <row r="24" spans="1:3" x14ac:dyDescent="0.25">
      <c r="A24" t="s">
        <v>93</v>
      </c>
      <c r="B24">
        <v>0.59422958529644432</v>
      </c>
    </row>
    <row r="25" spans="1:3" x14ac:dyDescent="0.25">
      <c r="A25" t="s">
        <v>94</v>
      </c>
      <c r="B25">
        <v>0.47373338866007997</v>
      </c>
    </row>
    <row r="26" spans="1:3" x14ac:dyDescent="0.25">
      <c r="A26" t="s">
        <v>95</v>
      </c>
      <c r="B26">
        <v>0.32999386140279124</v>
      </c>
      <c r="C26" s="30">
        <f>AVERAGE(B24:B29)</f>
        <v>0.65504988733852765</v>
      </c>
    </row>
    <row r="27" spans="1:3" x14ac:dyDescent="0.25">
      <c r="A27" t="s">
        <v>138</v>
      </c>
      <c r="B27">
        <v>1.4121376719389651</v>
      </c>
    </row>
    <row r="28" spans="1:3" x14ac:dyDescent="0.25">
      <c r="A28" t="s">
        <v>139</v>
      </c>
      <c r="B28">
        <v>0.12701329365273847</v>
      </c>
    </row>
    <row r="29" spans="1:3" x14ac:dyDescent="0.25">
      <c r="A29" t="s">
        <v>140</v>
      </c>
      <c r="B29">
        <v>0.99319152308014669</v>
      </c>
    </row>
    <row r="31" spans="1:3" x14ac:dyDescent="0.25">
      <c r="A31" s="2" t="s">
        <v>51</v>
      </c>
      <c r="B31" t="s">
        <v>54</v>
      </c>
      <c r="C31" s="2" t="s">
        <v>40</v>
      </c>
    </row>
    <row r="32" spans="1:3" x14ac:dyDescent="0.25">
      <c r="A32" t="s">
        <v>141</v>
      </c>
      <c r="B32">
        <v>0.12375542071794302</v>
      </c>
    </row>
    <row r="33" spans="1:3" x14ac:dyDescent="0.25">
      <c r="A33" t="s">
        <v>142</v>
      </c>
      <c r="B33">
        <v>0.45099832566167258</v>
      </c>
    </row>
    <row r="34" spans="1:3" x14ac:dyDescent="0.25">
      <c r="A34" t="s">
        <v>143</v>
      </c>
      <c r="B34">
        <v>1.8992599548568203</v>
      </c>
      <c r="C34" s="30">
        <f>AVERAGE(B32:B37)</f>
        <v>0.48398979296321043</v>
      </c>
    </row>
    <row r="35" spans="1:3" x14ac:dyDescent="0.25">
      <c r="A35" t="s">
        <v>144</v>
      </c>
      <c r="B35">
        <v>8.2305983317000384E-2</v>
      </c>
    </row>
    <row r="36" spans="1:3" x14ac:dyDescent="0.25">
      <c r="A36" t="s">
        <v>145</v>
      </c>
      <c r="B36">
        <v>4.1895442889440616E-2</v>
      </c>
    </row>
    <row r="37" spans="1:3" x14ac:dyDescent="0.25">
      <c r="A37" t="s">
        <v>146</v>
      </c>
      <c r="B37">
        <v>0.30572363033638572</v>
      </c>
    </row>
    <row r="39" spans="1:3" x14ac:dyDescent="0.25">
      <c r="A39" s="2" t="s">
        <v>51</v>
      </c>
      <c r="B39" t="s">
        <v>54</v>
      </c>
      <c r="C39" s="2" t="s">
        <v>40</v>
      </c>
    </row>
    <row r="40" spans="1:3" x14ac:dyDescent="0.25">
      <c r="A40" t="s">
        <v>147</v>
      </c>
      <c r="B40">
        <v>5.8450669461928784E-2</v>
      </c>
    </row>
    <row r="41" spans="1:3" x14ac:dyDescent="0.25">
      <c r="A41" t="s">
        <v>148</v>
      </c>
      <c r="B41">
        <v>0.75334960728989453</v>
      </c>
    </row>
    <row r="42" spans="1:3" x14ac:dyDescent="0.25">
      <c r="A42" t="s">
        <v>149</v>
      </c>
      <c r="B42">
        <v>1.3406561610023608</v>
      </c>
      <c r="C42" s="30">
        <f>AVERAGE(B40:B45)</f>
        <v>0.60109896393017903</v>
      </c>
    </row>
    <row r="43" spans="1:3" x14ac:dyDescent="0.25">
      <c r="A43" t="s">
        <v>150</v>
      </c>
      <c r="B43">
        <v>1.0613509331832447</v>
      </c>
    </row>
    <row r="44" spans="1:3" x14ac:dyDescent="0.25">
      <c r="A44" t="s">
        <v>151</v>
      </c>
      <c r="B44">
        <v>0.36308762682465101</v>
      </c>
    </row>
    <row r="45" spans="1:3" x14ac:dyDescent="0.25">
      <c r="A45" t="s">
        <v>152</v>
      </c>
      <c r="B45">
        <v>2.9698785818994947E-2</v>
      </c>
    </row>
    <row r="47" spans="1:3" x14ac:dyDescent="0.25">
      <c r="A47" s="2" t="s">
        <v>51</v>
      </c>
      <c r="B47" t="s">
        <v>54</v>
      </c>
      <c r="C47" s="2" t="s">
        <v>40</v>
      </c>
    </row>
    <row r="48" spans="1:3" x14ac:dyDescent="0.25">
      <c r="A48" t="s">
        <v>153</v>
      </c>
      <c r="B48">
        <v>-0.16693970289473212</v>
      </c>
    </row>
    <row r="49" spans="1:3" x14ac:dyDescent="0.25">
      <c r="A49" t="s">
        <v>154</v>
      </c>
      <c r="B49">
        <v>8.6431848389518073E-3</v>
      </c>
    </row>
    <row r="50" spans="1:3" x14ac:dyDescent="0.25">
      <c r="A50" t="s">
        <v>155</v>
      </c>
      <c r="B50">
        <v>0.22679535143032026</v>
      </c>
      <c r="C50" s="30">
        <f>AVERAGE(B48:B53)</f>
        <v>1.7095214779903046E-2</v>
      </c>
    </row>
    <row r="51" spans="1:3" x14ac:dyDescent="0.25">
      <c r="A51" t="s">
        <v>156</v>
      </c>
      <c r="B51">
        <v>4.1908497453678625E-2</v>
      </c>
    </row>
    <row r="52" spans="1:3" x14ac:dyDescent="0.25">
      <c r="A52" t="s">
        <v>157</v>
      </c>
      <c r="B52">
        <v>-8.8342476713183307E-3</v>
      </c>
    </row>
    <row r="53" spans="1:3" x14ac:dyDescent="0.25">
      <c r="A53" t="s">
        <v>158</v>
      </c>
      <c r="B53">
        <v>9.9820552251804668E-4</v>
      </c>
    </row>
  </sheetData>
  <mergeCells count="1">
    <mergeCell ref="A1:H1"/>
  </mergeCells>
  <phoneticPr fontId="7" type="noConversion"/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8165A-12FA-4982-A039-47F1A032A0F1}">
  <dimension ref="A1:E35"/>
  <sheetViews>
    <sheetView workbookViewId="0">
      <selection activeCell="A35" sqref="A35"/>
    </sheetView>
  </sheetViews>
  <sheetFormatPr baseColWidth="10" defaultRowHeight="15" x14ac:dyDescent="0.25"/>
  <sheetData>
    <row r="1" spans="1:5" x14ac:dyDescent="0.25">
      <c r="A1" s="50" t="s">
        <v>159</v>
      </c>
      <c r="B1" s="50"/>
      <c r="C1" s="50"/>
      <c r="D1" s="50"/>
      <c r="E1" s="50"/>
    </row>
    <row r="3" spans="1:5" x14ac:dyDescent="0.25">
      <c r="A3" s="19" t="s">
        <v>1</v>
      </c>
      <c r="B3" t="s">
        <v>103</v>
      </c>
    </row>
    <row r="4" spans="1:5" x14ac:dyDescent="0.25">
      <c r="A4" t="s">
        <v>6</v>
      </c>
    </row>
    <row r="5" spans="1:5" x14ac:dyDescent="0.25">
      <c r="B5" s="50" t="s">
        <v>105</v>
      </c>
      <c r="C5" s="50"/>
      <c r="D5" s="50" t="s">
        <v>111</v>
      </c>
      <c r="E5" s="50"/>
    </row>
    <row r="6" spans="1:5" x14ac:dyDescent="0.25">
      <c r="B6" s="2" t="s">
        <v>160</v>
      </c>
      <c r="C6" s="2" t="s">
        <v>106</v>
      </c>
      <c r="D6" s="2" t="s">
        <v>160</v>
      </c>
      <c r="E6" s="2" t="s">
        <v>106</v>
      </c>
    </row>
    <row r="7" spans="1:5" x14ac:dyDescent="0.25">
      <c r="B7" s="15">
        <v>0.79457842999999995</v>
      </c>
      <c r="C7" s="15">
        <v>0.85175644299999997</v>
      </c>
      <c r="D7" s="15">
        <v>1.4020363300000001</v>
      </c>
      <c r="E7" s="15">
        <v>2.9461087369999999</v>
      </c>
    </row>
    <row r="8" spans="1:5" x14ac:dyDescent="0.25">
      <c r="B8" s="15">
        <v>0.876424749</v>
      </c>
      <c r="C8" s="15">
        <v>0.97243251900000005</v>
      </c>
      <c r="D8" s="15">
        <v>2.6853622609999999</v>
      </c>
      <c r="E8" s="15">
        <v>4.074806025</v>
      </c>
    </row>
    <row r="9" spans="1:5" x14ac:dyDescent="0.25">
      <c r="B9" s="15">
        <v>0.82041287100000004</v>
      </c>
      <c r="C9" s="15">
        <v>0.93159632000000003</v>
      </c>
      <c r="D9" s="15">
        <v>2.2312311679999999</v>
      </c>
      <c r="E9" s="15">
        <v>3.5721917200000002</v>
      </c>
    </row>
    <row r="10" spans="1:5" x14ac:dyDescent="0.25">
      <c r="B10" s="15">
        <v>0.78344252800000003</v>
      </c>
      <c r="C10" s="15">
        <v>0.85104528999999995</v>
      </c>
      <c r="D10" s="15">
        <v>2.3690072959999999</v>
      </c>
      <c r="E10" s="15">
        <v>2.7059255680000001</v>
      </c>
    </row>
    <row r="11" spans="1:5" x14ac:dyDescent="0.25">
      <c r="B11" s="15">
        <v>0.75440879599999999</v>
      </c>
      <c r="C11" s="15">
        <v>0.75147978800000004</v>
      </c>
      <c r="D11" s="15">
        <v>2.2413534930000001</v>
      </c>
      <c r="E11" s="15">
        <v>1.8689724750000001</v>
      </c>
    </row>
    <row r="12" spans="1:5" x14ac:dyDescent="0.25">
      <c r="B12" s="15">
        <v>0.92783370200000004</v>
      </c>
      <c r="C12" s="15">
        <v>0.75781178400000004</v>
      </c>
      <c r="D12" s="15">
        <v>2.8050658780000002</v>
      </c>
      <c r="E12" s="15">
        <v>1.0909572199999999</v>
      </c>
    </row>
    <row r="13" spans="1:5" x14ac:dyDescent="0.25">
      <c r="B13" s="23">
        <f>AVERAGE(B7:B12)</f>
        <v>0.82618351266666668</v>
      </c>
      <c r="C13" s="23">
        <f t="shared" ref="C13:D13" si="0">AVERAGE(C7:C12)</f>
        <v>0.85268702400000007</v>
      </c>
      <c r="D13" s="23">
        <f t="shared" si="0"/>
        <v>2.2890094043333336</v>
      </c>
      <c r="E13" s="23">
        <f>AVERAGE(E7:E12)</f>
        <v>2.7098269575000002</v>
      </c>
    </row>
    <row r="15" spans="1:5" x14ac:dyDescent="0.25">
      <c r="A15" s="19" t="s">
        <v>2</v>
      </c>
      <c r="B15" t="s">
        <v>107</v>
      </c>
    </row>
    <row r="16" spans="1:5" x14ac:dyDescent="0.25">
      <c r="A16" t="s">
        <v>6</v>
      </c>
    </row>
    <row r="17" spans="1:5" x14ac:dyDescent="0.25">
      <c r="B17" s="51" t="s">
        <v>106</v>
      </c>
      <c r="C17" s="51"/>
      <c r="D17" s="51" t="s">
        <v>110</v>
      </c>
      <c r="E17" s="51"/>
    </row>
    <row r="18" spans="1:5" x14ac:dyDescent="0.25">
      <c r="B18" t="s">
        <v>108</v>
      </c>
      <c r="C18" t="s">
        <v>109</v>
      </c>
      <c r="D18" t="s">
        <v>108</v>
      </c>
      <c r="E18" t="s">
        <v>109</v>
      </c>
    </row>
    <row r="19" spans="1:5" x14ac:dyDescent="0.25">
      <c r="B19" s="15">
        <v>19.977699999999999</v>
      </c>
      <c r="C19" s="15">
        <v>20.5641</v>
      </c>
      <c r="D19" s="15">
        <v>20.5913</v>
      </c>
      <c r="E19" s="15">
        <v>30.610199999999999</v>
      </c>
    </row>
    <row r="20" spans="1:5" x14ac:dyDescent="0.25">
      <c r="B20" s="15">
        <v>19.060700000000001</v>
      </c>
      <c r="C20" s="15">
        <v>18.9618</v>
      </c>
      <c r="D20" s="15">
        <v>19.390599999999999</v>
      </c>
      <c r="E20" s="15">
        <v>30.2926</v>
      </c>
    </row>
    <row r="21" spans="1:5" x14ac:dyDescent="0.25">
      <c r="B21" s="15">
        <v>24.588000000000001</v>
      </c>
      <c r="C21" s="15">
        <v>22.4114</v>
      </c>
      <c r="D21" s="15">
        <v>23.001200000000001</v>
      </c>
      <c r="E21" s="15">
        <v>35.091099999999997</v>
      </c>
    </row>
    <row r="22" spans="1:5" x14ac:dyDescent="0.25">
      <c r="B22" s="15">
        <v>17.409600000000001</v>
      </c>
      <c r="C22" s="15">
        <v>17.590299999999999</v>
      </c>
      <c r="D22" s="15">
        <v>17.873799999999999</v>
      </c>
      <c r="E22" s="15">
        <v>25.452200000000001</v>
      </c>
    </row>
    <row r="23" spans="1:5" x14ac:dyDescent="0.25">
      <c r="B23" s="15">
        <v>25.062999999999999</v>
      </c>
      <c r="C23" s="15">
        <v>25.2072</v>
      </c>
      <c r="D23" s="15">
        <v>23.526</v>
      </c>
      <c r="E23" s="15">
        <v>32.9069</v>
      </c>
    </row>
    <row r="24" spans="1:5" x14ac:dyDescent="0.25">
      <c r="B24" s="23">
        <f>AVERAGE(B19:B23)</f>
        <v>21.219799999999999</v>
      </c>
      <c r="C24" s="23">
        <f t="shared" ref="C24:E24" si="1">AVERAGE(C19:C23)</f>
        <v>20.946960000000001</v>
      </c>
      <c r="D24" s="23">
        <f t="shared" si="1"/>
        <v>20.876579999999997</v>
      </c>
      <c r="E24" s="23">
        <f t="shared" si="1"/>
        <v>30.870600000000003</v>
      </c>
    </row>
    <row r="26" spans="1:5" x14ac:dyDescent="0.25">
      <c r="A26" s="19" t="s">
        <v>5</v>
      </c>
      <c r="B26" t="s">
        <v>112</v>
      </c>
    </row>
    <row r="27" spans="1:5" x14ac:dyDescent="0.25">
      <c r="A27" t="s">
        <v>6</v>
      </c>
    </row>
    <row r="28" spans="1:5" x14ac:dyDescent="0.25">
      <c r="B28" s="51" t="s">
        <v>106</v>
      </c>
      <c r="C28" s="51"/>
      <c r="D28" s="51" t="s">
        <v>110</v>
      </c>
      <c r="E28" s="51"/>
    </row>
    <row r="29" spans="1:5" x14ac:dyDescent="0.25">
      <c r="B29" t="s">
        <v>108</v>
      </c>
      <c r="C29" t="s">
        <v>109</v>
      </c>
      <c r="D29" t="s">
        <v>108</v>
      </c>
      <c r="E29" t="s">
        <v>109</v>
      </c>
    </row>
    <row r="30" spans="1:5" x14ac:dyDescent="0.25">
      <c r="B30" s="15">
        <v>414.178</v>
      </c>
      <c r="C30" s="15">
        <v>426.21199999999999</v>
      </c>
      <c r="D30" s="15">
        <v>431.27</v>
      </c>
      <c r="E30" s="15">
        <v>494.37299999999999</v>
      </c>
    </row>
    <row r="31" spans="1:5" x14ac:dyDescent="0.25">
      <c r="B31" s="15">
        <v>415.99099999999999</v>
      </c>
      <c r="C31" s="15">
        <v>429.81299999999999</v>
      </c>
      <c r="D31" s="15">
        <v>435.77300000000002</v>
      </c>
      <c r="E31" s="15">
        <v>447.04500000000002</v>
      </c>
    </row>
    <row r="32" spans="1:5" x14ac:dyDescent="0.25">
      <c r="B32" s="15">
        <v>402.964</v>
      </c>
      <c r="C32" s="15">
        <v>368.04</v>
      </c>
      <c r="D32" s="15">
        <v>378.94400000000002</v>
      </c>
      <c r="E32" s="15">
        <v>454.74799999999999</v>
      </c>
    </row>
    <row r="33" spans="2:5" x14ac:dyDescent="0.25">
      <c r="B33" s="15">
        <v>405.01799999999997</v>
      </c>
      <c r="C33" s="15">
        <v>426.56400000000002</v>
      </c>
      <c r="D33" s="15">
        <v>435.69900000000001</v>
      </c>
      <c r="E33" s="15">
        <v>446.18299999999999</v>
      </c>
    </row>
    <row r="34" spans="2:5" x14ac:dyDescent="0.25">
      <c r="B34" s="15">
        <v>452.11399999999998</v>
      </c>
      <c r="C34" s="15">
        <v>459.834</v>
      </c>
      <c r="D34" s="15">
        <v>445.16399999999999</v>
      </c>
      <c r="E34" s="15">
        <v>455.88200000000001</v>
      </c>
    </row>
    <row r="35" spans="2:5" x14ac:dyDescent="0.25">
      <c r="B35" s="23">
        <f>AVERAGE(B30:B34)</f>
        <v>418.053</v>
      </c>
      <c r="C35" s="23">
        <f t="shared" ref="C35:E35" si="2">AVERAGE(C30:C34)</f>
        <v>422.09260000000006</v>
      </c>
      <c r="D35" s="23">
        <f t="shared" si="2"/>
        <v>425.37000000000006</v>
      </c>
      <c r="E35" s="23">
        <f t="shared" si="2"/>
        <v>459.64619999999996</v>
      </c>
    </row>
  </sheetData>
  <mergeCells count="7">
    <mergeCell ref="B28:C28"/>
    <mergeCell ref="D28:E28"/>
    <mergeCell ref="A1:E1"/>
    <mergeCell ref="B5:C5"/>
    <mergeCell ref="D5:E5"/>
    <mergeCell ref="B17:C17"/>
    <mergeCell ref="D17:E17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0B3FB-EDD5-4250-A50E-547E4244EFEE}">
  <dimension ref="A1:H61"/>
  <sheetViews>
    <sheetView workbookViewId="0">
      <selection activeCell="C61" sqref="C61"/>
    </sheetView>
  </sheetViews>
  <sheetFormatPr baseColWidth="10" defaultRowHeight="15" x14ac:dyDescent="0.25"/>
  <cols>
    <col min="1" max="1" width="13.85546875" customWidth="1"/>
    <col min="2" max="2" width="21.28515625" customWidth="1"/>
    <col min="3" max="3" width="27.85546875" customWidth="1"/>
    <col min="4" max="4" width="25.140625" customWidth="1"/>
    <col min="5" max="5" width="13.5703125" bestFit="1" customWidth="1"/>
  </cols>
  <sheetData>
    <row r="1" spans="1:8" x14ac:dyDescent="0.25">
      <c r="A1" s="50" t="s">
        <v>161</v>
      </c>
      <c r="B1" s="50"/>
      <c r="C1" s="50"/>
      <c r="D1" s="50"/>
      <c r="E1" s="50"/>
      <c r="F1" s="50"/>
      <c r="G1" s="50"/>
      <c r="H1" s="50"/>
    </row>
    <row r="3" spans="1:8" x14ac:dyDescent="0.25">
      <c r="A3" s="19" t="s">
        <v>1</v>
      </c>
      <c r="B3" t="s">
        <v>162</v>
      </c>
    </row>
    <row r="4" spans="1:8" x14ac:dyDescent="0.25">
      <c r="A4" t="s">
        <v>6</v>
      </c>
      <c r="B4" s="33" t="s">
        <v>48</v>
      </c>
    </row>
    <row r="5" spans="1:8" x14ac:dyDescent="0.25">
      <c r="B5" s="2" t="s">
        <v>163</v>
      </c>
      <c r="C5" s="2" t="s">
        <v>164</v>
      </c>
      <c r="D5" s="2" t="s">
        <v>124</v>
      </c>
      <c r="E5" s="2" t="s">
        <v>125</v>
      </c>
    </row>
    <row r="6" spans="1:8" x14ac:dyDescent="0.25">
      <c r="A6" t="s">
        <v>62</v>
      </c>
      <c r="B6" s="15">
        <v>2.9300218720000002</v>
      </c>
      <c r="C6" s="15">
        <v>16.756466929999998</v>
      </c>
      <c r="D6" s="15">
        <v>28.07475346</v>
      </c>
      <c r="E6" s="15">
        <v>0.29755031399999998</v>
      </c>
    </row>
    <row r="7" spans="1:8" x14ac:dyDescent="0.25">
      <c r="A7" t="s">
        <v>63</v>
      </c>
      <c r="B7" s="15">
        <v>2.542780467</v>
      </c>
      <c r="C7" s="15">
        <v>16.986163739999999</v>
      </c>
      <c r="D7" s="15">
        <v>26.364324280000002</v>
      </c>
      <c r="E7" s="15">
        <v>0.141274971</v>
      </c>
    </row>
    <row r="8" spans="1:8" x14ac:dyDescent="0.25">
      <c r="A8" t="s">
        <v>64</v>
      </c>
      <c r="B8" s="15">
        <v>3.9067566089999999</v>
      </c>
      <c r="C8" s="15">
        <v>17.925509999999999</v>
      </c>
      <c r="D8" s="15">
        <v>27.122253050000001</v>
      </c>
      <c r="E8" s="15">
        <v>0.24326577199999999</v>
      </c>
    </row>
    <row r="9" spans="1:8" x14ac:dyDescent="0.25">
      <c r="A9" t="s">
        <v>65</v>
      </c>
      <c r="B9" s="15">
        <v>1.735855785</v>
      </c>
      <c r="C9" s="15">
        <v>9.4415792829999994</v>
      </c>
      <c r="D9" s="15">
        <v>16.932303619999999</v>
      </c>
      <c r="E9" s="15">
        <v>0.148110716</v>
      </c>
    </row>
    <row r="11" spans="1:8" x14ac:dyDescent="0.25">
      <c r="B11" s="23">
        <f>AVERAGE(B6:B9)</f>
        <v>2.7788536832499999</v>
      </c>
      <c r="C11" s="23">
        <f t="shared" ref="C11:E11" si="0">AVERAGE(C6:C9)</f>
        <v>15.277429988249999</v>
      </c>
      <c r="D11" s="23">
        <f t="shared" si="0"/>
        <v>24.6234086025</v>
      </c>
      <c r="E11" s="23">
        <f t="shared" si="0"/>
        <v>0.20755044324999999</v>
      </c>
    </row>
    <row r="13" spans="1:8" x14ac:dyDescent="0.25">
      <c r="A13" s="19" t="s">
        <v>2</v>
      </c>
      <c r="B13" t="s">
        <v>162</v>
      </c>
    </row>
    <row r="14" spans="1:8" x14ac:dyDescent="0.25">
      <c r="A14" s="33" t="s">
        <v>29</v>
      </c>
    </row>
    <row r="15" spans="1:8" x14ac:dyDescent="0.25">
      <c r="B15" s="2" t="s">
        <v>163</v>
      </c>
      <c r="C15" s="2" t="s">
        <v>164</v>
      </c>
      <c r="D15" s="2" t="s">
        <v>124</v>
      </c>
      <c r="E15" s="2" t="s">
        <v>125</v>
      </c>
    </row>
    <row r="16" spans="1:8" x14ac:dyDescent="0.25">
      <c r="B16" s="15">
        <v>0.55309870000000005</v>
      </c>
      <c r="C16" s="15">
        <v>7.8502919999999996</v>
      </c>
      <c r="D16" s="15">
        <v>13.99864</v>
      </c>
      <c r="E16" s="15">
        <v>2.708789E-2</v>
      </c>
    </row>
    <row r="17" spans="1:5" x14ac:dyDescent="0.25">
      <c r="B17" s="15">
        <v>1.4012290000000001</v>
      </c>
      <c r="C17" s="15">
        <v>4.1751810000000003</v>
      </c>
      <c r="D17" s="15">
        <v>13.67398</v>
      </c>
      <c r="E17" s="15">
        <v>0.22408939999999999</v>
      </c>
    </row>
    <row r="18" spans="1:5" x14ac:dyDescent="0.25">
      <c r="B18" s="15">
        <v>1.2105619999999999</v>
      </c>
      <c r="C18" s="15">
        <v>6.5642420000000001</v>
      </c>
      <c r="D18" s="15">
        <v>17.503599999999999</v>
      </c>
      <c r="E18" s="15">
        <v>0.14441709999999999</v>
      </c>
    </row>
    <row r="19" spans="1:5" x14ac:dyDescent="0.25">
      <c r="B19" s="15">
        <v>0.80457270000000003</v>
      </c>
      <c r="C19" s="15">
        <v>9.4421359999999996</v>
      </c>
      <c r="D19" s="15">
        <v>11.33033</v>
      </c>
      <c r="E19" s="15">
        <v>0.27138499999999999</v>
      </c>
    </row>
    <row r="21" spans="1:5" x14ac:dyDescent="0.25">
      <c r="B21" s="23">
        <f>AVERAGE(B16:B19)</f>
        <v>0.99236559999999996</v>
      </c>
      <c r="C21" s="23">
        <f t="shared" ref="C21:E21" si="1">AVERAGE(C16:C19)</f>
        <v>7.007962749999999</v>
      </c>
      <c r="D21" s="23">
        <f t="shared" si="1"/>
        <v>14.126637500000001</v>
      </c>
      <c r="E21" s="23">
        <f t="shared" si="1"/>
        <v>0.16674484749999999</v>
      </c>
    </row>
    <row r="23" spans="1:5" x14ac:dyDescent="0.25">
      <c r="A23" s="19" t="s">
        <v>5</v>
      </c>
      <c r="B23" t="s">
        <v>162</v>
      </c>
    </row>
    <row r="24" spans="1:5" x14ac:dyDescent="0.25">
      <c r="A24" s="33" t="s">
        <v>33</v>
      </c>
    </row>
    <row r="25" spans="1:5" x14ac:dyDescent="0.25">
      <c r="B25" s="2" t="s">
        <v>163</v>
      </c>
      <c r="C25" s="2" t="s">
        <v>164</v>
      </c>
      <c r="D25" s="2" t="s">
        <v>124</v>
      </c>
      <c r="E25" s="2" t="s">
        <v>125</v>
      </c>
    </row>
    <row r="26" spans="1:5" x14ac:dyDescent="0.25">
      <c r="B26" s="15">
        <v>3.9305180000000002</v>
      </c>
      <c r="C26" s="15">
        <v>9.6210830000000005</v>
      </c>
      <c r="D26" s="15">
        <v>13.856</v>
      </c>
      <c r="E26" s="42">
        <v>7.8830449999999996E-2</v>
      </c>
    </row>
    <row r="27" spans="1:5" x14ac:dyDescent="0.25">
      <c r="B27" s="15">
        <v>3.8843040000000002</v>
      </c>
      <c r="C27" s="15">
        <v>11.512320000000001</v>
      </c>
      <c r="D27" s="15">
        <v>14.45515</v>
      </c>
      <c r="E27" s="42">
        <v>0</v>
      </c>
    </row>
    <row r="28" spans="1:5" x14ac:dyDescent="0.25">
      <c r="B28" s="15">
        <v>3.6550060000000002</v>
      </c>
      <c r="C28" s="15">
        <v>11.70782</v>
      </c>
      <c r="D28" s="15">
        <v>11.562099999999999</v>
      </c>
      <c r="E28" s="42">
        <v>6.2979919999999995E-2</v>
      </c>
    </row>
    <row r="29" spans="1:5" x14ac:dyDescent="0.25">
      <c r="B29" s="15">
        <v>2.4031370000000001</v>
      </c>
      <c r="C29" s="15">
        <v>8.7721479999999996</v>
      </c>
      <c r="D29" s="15">
        <v>11.085229999999999</v>
      </c>
      <c r="E29" s="42">
        <v>0</v>
      </c>
    </row>
    <row r="31" spans="1:5" x14ac:dyDescent="0.25">
      <c r="B31" s="23">
        <f>AVERAGE(B26:B29)</f>
        <v>3.4682412500000002</v>
      </c>
      <c r="C31" s="23">
        <f t="shared" ref="C31:E31" si="2">AVERAGE(C26:C29)</f>
        <v>10.40334275</v>
      </c>
      <c r="D31" s="23">
        <f t="shared" si="2"/>
        <v>12.739619999999999</v>
      </c>
      <c r="E31" s="23">
        <f t="shared" si="2"/>
        <v>3.5452592499999998E-2</v>
      </c>
    </row>
    <row r="33" spans="1:4" x14ac:dyDescent="0.25">
      <c r="A33" s="19" t="s">
        <v>11</v>
      </c>
      <c r="B33" t="s">
        <v>165</v>
      </c>
    </row>
    <row r="34" spans="1:4" x14ac:dyDescent="0.25">
      <c r="A34" t="s">
        <v>6</v>
      </c>
    </row>
    <row r="35" spans="1:4" x14ac:dyDescent="0.25">
      <c r="A35" s="2" t="s">
        <v>51</v>
      </c>
      <c r="B35" s="2" t="s">
        <v>171</v>
      </c>
      <c r="D35" s="2" t="s">
        <v>171</v>
      </c>
    </row>
    <row r="36" spans="1:4" x14ac:dyDescent="0.25">
      <c r="A36" t="s">
        <v>93</v>
      </c>
      <c r="B36" s="15">
        <v>5127.4131299999999</v>
      </c>
      <c r="C36" t="s">
        <v>166</v>
      </c>
      <c r="D36" s="15">
        <v>5724.5509000000002</v>
      </c>
    </row>
    <row r="37" spans="1:4" x14ac:dyDescent="0.25">
      <c r="A37" t="s">
        <v>94</v>
      </c>
      <c r="B37" s="15">
        <v>7126.6505500000003</v>
      </c>
      <c r="C37" t="s">
        <v>167</v>
      </c>
      <c r="D37" s="15">
        <v>4698.4649099999997</v>
      </c>
    </row>
    <row r="38" spans="1:4" x14ac:dyDescent="0.25">
      <c r="A38" t="s">
        <v>95</v>
      </c>
      <c r="B38" s="15">
        <v>8261.3339699999997</v>
      </c>
      <c r="C38" t="s">
        <v>168</v>
      </c>
      <c r="D38" s="15">
        <v>4540.3402900000001</v>
      </c>
    </row>
    <row r="39" spans="1:4" x14ac:dyDescent="0.25">
      <c r="A39" t="s">
        <v>138</v>
      </c>
      <c r="B39" s="15">
        <v>8195.4137599999995</v>
      </c>
      <c r="C39" t="s">
        <v>169</v>
      </c>
      <c r="D39" s="15">
        <v>4975.8203800000001</v>
      </c>
    </row>
    <row r="40" spans="1:4" x14ac:dyDescent="0.25">
      <c r="A40" t="s">
        <v>139</v>
      </c>
      <c r="B40" s="15">
        <v>6763.37176</v>
      </c>
      <c r="C40" t="s">
        <v>170</v>
      </c>
      <c r="D40" s="15">
        <v>5052.4659000000001</v>
      </c>
    </row>
    <row r="41" spans="1:4" x14ac:dyDescent="0.25">
      <c r="A41" s="2"/>
      <c r="B41" s="23">
        <f>AVERAGE(B36:B40)</f>
        <v>7094.8366339999993</v>
      </c>
      <c r="C41" s="2"/>
      <c r="D41" s="23">
        <f>AVERAGE(D36:D40)</f>
        <v>4998.3284760000006</v>
      </c>
    </row>
    <row r="43" spans="1:4" x14ac:dyDescent="0.25">
      <c r="A43" s="19" t="s">
        <v>20</v>
      </c>
      <c r="B43" t="s">
        <v>165</v>
      </c>
    </row>
    <row r="44" spans="1:4" x14ac:dyDescent="0.25">
      <c r="A44" t="s">
        <v>6</v>
      </c>
    </row>
    <row r="45" spans="1:4" x14ac:dyDescent="0.25">
      <c r="A45" s="2" t="s">
        <v>51</v>
      </c>
      <c r="B45" s="2" t="s">
        <v>171</v>
      </c>
      <c r="D45" s="2" t="s">
        <v>171</v>
      </c>
    </row>
    <row r="46" spans="1:4" x14ac:dyDescent="0.25">
      <c r="A46" t="s">
        <v>172</v>
      </c>
      <c r="B46" s="15">
        <v>8545.4002400000008</v>
      </c>
      <c r="C46" t="s">
        <v>177</v>
      </c>
      <c r="D46" s="15">
        <v>4962.5246500000003</v>
      </c>
    </row>
    <row r="47" spans="1:4" x14ac:dyDescent="0.25">
      <c r="A47" t="s">
        <v>173</v>
      </c>
      <c r="B47" s="15">
        <v>6765.62806</v>
      </c>
      <c r="C47" t="s">
        <v>178</v>
      </c>
      <c r="D47" s="15">
        <v>2907.3886600000001</v>
      </c>
    </row>
    <row r="48" spans="1:4" x14ac:dyDescent="0.25">
      <c r="A48" t="s">
        <v>174</v>
      </c>
      <c r="B48" s="15">
        <v>5956.3269899999996</v>
      </c>
      <c r="C48" t="s">
        <v>179</v>
      </c>
      <c r="D48" s="15">
        <v>4996.3741799999998</v>
      </c>
    </row>
    <row r="49" spans="1:4" x14ac:dyDescent="0.25">
      <c r="A49" t="s">
        <v>175</v>
      </c>
      <c r="B49" s="15">
        <v>6418.2032200000003</v>
      </c>
      <c r="C49" t="s">
        <v>180</v>
      </c>
      <c r="D49" s="15">
        <v>2233.6065600000002</v>
      </c>
    </row>
    <row r="50" spans="1:4" x14ac:dyDescent="0.25">
      <c r="A50" t="s">
        <v>176</v>
      </c>
      <c r="B50" s="15">
        <v>7635.5453200000002</v>
      </c>
      <c r="C50" t="s">
        <v>181</v>
      </c>
      <c r="D50" s="15">
        <v>769.60545500000001</v>
      </c>
    </row>
    <row r="51" spans="1:4" x14ac:dyDescent="0.25">
      <c r="A51" s="2"/>
      <c r="B51" s="23">
        <f>AVERAGE(B46:B50)</f>
        <v>7064.2207660000004</v>
      </c>
      <c r="C51" s="2"/>
      <c r="D51" s="23">
        <f>AVERAGE(D46:D50)</f>
        <v>3173.8999009999998</v>
      </c>
    </row>
    <row r="53" spans="1:4" x14ac:dyDescent="0.25">
      <c r="A53" s="19" t="s">
        <v>28</v>
      </c>
      <c r="B53" t="s">
        <v>165</v>
      </c>
    </row>
    <row r="54" spans="1:4" x14ac:dyDescent="0.25">
      <c r="A54" t="s">
        <v>6</v>
      </c>
    </row>
    <row r="55" spans="1:4" x14ac:dyDescent="0.25">
      <c r="A55" s="2" t="s">
        <v>51</v>
      </c>
      <c r="B55" s="2" t="s">
        <v>171</v>
      </c>
      <c r="D55" s="2" t="s">
        <v>171</v>
      </c>
    </row>
    <row r="56" spans="1:4" x14ac:dyDescent="0.25">
      <c r="A56" t="s">
        <v>55</v>
      </c>
      <c r="B56" s="15">
        <v>3035.9612699999998</v>
      </c>
      <c r="C56" t="s">
        <v>184</v>
      </c>
      <c r="D56" s="15">
        <v>851.16395799999998</v>
      </c>
    </row>
    <row r="57" spans="1:4" x14ac:dyDescent="0.25">
      <c r="A57" t="s">
        <v>56</v>
      </c>
      <c r="B57" s="15">
        <v>5257.1879200000003</v>
      </c>
      <c r="C57" t="s">
        <v>185</v>
      </c>
      <c r="D57" s="15">
        <v>2136.62086</v>
      </c>
    </row>
    <row r="58" spans="1:4" x14ac:dyDescent="0.25">
      <c r="A58" t="s">
        <v>57</v>
      </c>
      <c r="B58" s="15">
        <v>1560.1545900000001</v>
      </c>
      <c r="C58" t="s">
        <v>186</v>
      </c>
      <c r="D58" s="15">
        <v>1397.50506</v>
      </c>
    </row>
    <row r="59" spans="1:4" x14ac:dyDescent="0.25">
      <c r="A59" t="s">
        <v>182</v>
      </c>
      <c r="B59" s="15">
        <v>3770.1886300000001</v>
      </c>
      <c r="C59" t="s">
        <v>187</v>
      </c>
      <c r="D59" s="15">
        <v>1949.2152799999999</v>
      </c>
    </row>
    <row r="60" spans="1:4" x14ac:dyDescent="0.25">
      <c r="A60" t="s">
        <v>183</v>
      </c>
      <c r="B60" s="15">
        <v>2105.65038</v>
      </c>
      <c r="C60" t="s">
        <v>188</v>
      </c>
      <c r="D60" s="15">
        <v>646.00570300000004</v>
      </c>
    </row>
    <row r="61" spans="1:4" x14ac:dyDescent="0.25">
      <c r="A61" s="2"/>
      <c r="B61" s="23">
        <f>AVERAGE(B56:B60)</f>
        <v>3145.8285580000002</v>
      </c>
      <c r="C61" s="2"/>
      <c r="D61" s="23">
        <f>AVERAGE(D56:D60)</f>
        <v>1396.1021722</v>
      </c>
    </row>
  </sheetData>
  <mergeCells count="1">
    <mergeCell ref="A1:H1"/>
  </mergeCells>
  <phoneticPr fontId="7" type="noConversion"/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2C820-AE9A-44A7-9D79-1E8633D3F861}">
  <dimension ref="A1:J79"/>
  <sheetViews>
    <sheetView tabSelected="1" workbookViewId="0">
      <selection activeCell="L46" sqref="L46"/>
    </sheetView>
  </sheetViews>
  <sheetFormatPr baseColWidth="10" defaultRowHeight="15" x14ac:dyDescent="0.25"/>
  <cols>
    <col min="1" max="1" width="12.7109375" customWidth="1"/>
    <col min="2" max="2" width="18.7109375" customWidth="1"/>
    <col min="3" max="3" width="13.5703125" customWidth="1"/>
    <col min="4" max="4" width="13.42578125" customWidth="1"/>
    <col min="6" max="6" width="11.7109375" customWidth="1"/>
    <col min="7" max="7" width="22.42578125" customWidth="1"/>
    <col min="8" max="8" width="27.85546875" customWidth="1"/>
    <col min="9" max="9" width="25" customWidth="1"/>
  </cols>
  <sheetData>
    <row r="1" spans="1:10" x14ac:dyDescent="0.25">
      <c r="A1" s="50" t="s">
        <v>189</v>
      </c>
      <c r="B1" s="50"/>
      <c r="C1" s="50"/>
      <c r="D1" s="50"/>
      <c r="E1" s="50"/>
      <c r="F1" s="50"/>
      <c r="G1" s="50"/>
      <c r="H1" s="50"/>
      <c r="I1" s="50"/>
      <c r="J1" s="50"/>
    </row>
    <row r="3" spans="1:10" x14ac:dyDescent="0.25">
      <c r="A3" s="19" t="s">
        <v>1</v>
      </c>
      <c r="B3" t="s">
        <v>104</v>
      </c>
    </row>
    <row r="4" spans="1:10" x14ac:dyDescent="0.25">
      <c r="A4" t="s">
        <v>190</v>
      </c>
    </row>
    <row r="5" spans="1:10" x14ac:dyDescent="0.25">
      <c r="A5" s="4"/>
      <c r="B5" s="2" t="s">
        <v>191</v>
      </c>
      <c r="D5" s="2" t="s">
        <v>192</v>
      </c>
      <c r="F5" s="2" t="s">
        <v>193</v>
      </c>
    </row>
    <row r="6" spans="1:10" x14ac:dyDescent="0.25">
      <c r="B6" s="15">
        <v>56.52</v>
      </c>
      <c r="D6" s="15">
        <v>96.04</v>
      </c>
      <c r="F6" s="15">
        <v>80.819999999999993</v>
      </c>
    </row>
    <row r="7" spans="1:10" x14ac:dyDescent="0.25">
      <c r="B7" s="15">
        <v>72.91</v>
      </c>
      <c r="D7" s="15">
        <v>46.15</v>
      </c>
      <c r="F7" s="15">
        <v>80.650000000000006</v>
      </c>
    </row>
    <row r="8" spans="1:10" x14ac:dyDescent="0.25">
      <c r="B8" s="15">
        <v>95.74</v>
      </c>
      <c r="D8" s="15">
        <v>76.09</v>
      </c>
      <c r="F8" s="15">
        <v>85.8</v>
      </c>
    </row>
    <row r="9" spans="1:10" x14ac:dyDescent="0.25">
      <c r="B9" s="15">
        <v>88.21</v>
      </c>
      <c r="D9" s="15">
        <v>95.92</v>
      </c>
      <c r="F9" s="15">
        <v>70</v>
      </c>
    </row>
    <row r="10" spans="1:10" x14ac:dyDescent="0.25">
      <c r="B10" s="15">
        <v>103.35</v>
      </c>
      <c r="D10" s="15">
        <v>85.71</v>
      </c>
      <c r="F10" s="15">
        <v>100.75</v>
      </c>
    </row>
    <row r="11" spans="1:10" x14ac:dyDescent="0.25">
      <c r="B11" s="23">
        <f>AVERAGE(B6:B10)</f>
        <v>83.346000000000004</v>
      </c>
      <c r="D11" s="23">
        <f t="shared" ref="D11" si="0">AVERAGE(D6:D10)</f>
        <v>79.981999999999999</v>
      </c>
      <c r="F11" s="23">
        <f>AVERAGE(F6:F10)</f>
        <v>83.603999999999999</v>
      </c>
    </row>
    <row r="13" spans="1:10" x14ac:dyDescent="0.25">
      <c r="A13" s="19" t="s">
        <v>2</v>
      </c>
      <c r="B13" t="s">
        <v>194</v>
      </c>
    </row>
    <row r="14" spans="1:10" x14ac:dyDescent="0.25">
      <c r="A14" t="s">
        <v>6</v>
      </c>
    </row>
    <row r="15" spans="1:10" x14ac:dyDescent="0.25">
      <c r="B15" s="2" t="s">
        <v>48</v>
      </c>
      <c r="C15" s="2" t="s">
        <v>45</v>
      </c>
      <c r="D15" s="2" t="s">
        <v>46</v>
      </c>
      <c r="E15" s="2" t="s">
        <v>47</v>
      </c>
    </row>
    <row r="16" spans="1:10" x14ac:dyDescent="0.25">
      <c r="B16" s="15">
        <v>11.27296892</v>
      </c>
      <c r="C16" s="15">
        <v>2.8211430829999999</v>
      </c>
      <c r="D16" s="15">
        <v>3.3833308679999998</v>
      </c>
      <c r="E16" s="15">
        <v>52.022693189999998</v>
      </c>
    </row>
    <row r="17" spans="1:5" x14ac:dyDescent="0.25">
      <c r="B17" s="15">
        <v>3.5002858099999998</v>
      </c>
      <c r="C17" s="15">
        <v>1.56079737</v>
      </c>
      <c r="D17" s="15">
        <v>1.4340579739999999</v>
      </c>
      <c r="E17" s="15">
        <v>18.304034640000001</v>
      </c>
    </row>
    <row r="18" spans="1:5" x14ac:dyDescent="0.25">
      <c r="B18" s="15">
        <v>3.8752345990000001</v>
      </c>
      <c r="C18" s="15">
        <v>3.543898639</v>
      </c>
      <c r="D18" s="15">
        <v>0.81192262699999995</v>
      </c>
      <c r="E18" s="15">
        <v>10.041526279999999</v>
      </c>
    </row>
    <row r="19" spans="1:5" x14ac:dyDescent="0.25">
      <c r="B19" s="15">
        <v>4.105329287</v>
      </c>
      <c r="C19" s="49">
        <v>2.4763988920000002</v>
      </c>
      <c r="D19" s="15">
        <v>0.970176861</v>
      </c>
      <c r="E19" s="15">
        <v>25.45252425</v>
      </c>
    </row>
    <row r="20" spans="1:5" x14ac:dyDescent="0.25">
      <c r="C20" s="49"/>
    </row>
    <row r="21" spans="1:5" x14ac:dyDescent="0.25">
      <c r="B21" s="23">
        <f>AVERAGE(B16:B19)</f>
        <v>5.6884546540000001</v>
      </c>
      <c r="C21" s="23">
        <f>AVERAGE(C16:C20)</f>
        <v>2.6005594960000002</v>
      </c>
      <c r="D21" s="23">
        <f t="shared" ref="D21:E21" si="1">AVERAGE(D16:D19)</f>
        <v>1.6498720824999997</v>
      </c>
      <c r="E21" s="23">
        <f t="shared" si="1"/>
        <v>26.455194589999998</v>
      </c>
    </row>
    <row r="23" spans="1:5" x14ac:dyDescent="0.25">
      <c r="A23" s="19" t="s">
        <v>5</v>
      </c>
      <c r="B23" t="s">
        <v>195</v>
      </c>
    </row>
    <row r="24" spans="1:5" x14ac:dyDescent="0.25">
      <c r="A24" t="s">
        <v>6</v>
      </c>
    </row>
    <row r="25" spans="1:5" x14ac:dyDescent="0.25">
      <c r="B25" s="2" t="s">
        <v>48</v>
      </c>
      <c r="C25" s="2" t="s">
        <v>45</v>
      </c>
      <c r="D25" s="2" t="s">
        <v>46</v>
      </c>
      <c r="E25" s="2" t="s">
        <v>47</v>
      </c>
    </row>
    <row r="26" spans="1:5" x14ac:dyDescent="0.25">
      <c r="B26" s="15">
        <v>10.324506939999999</v>
      </c>
      <c r="C26" s="15">
        <v>4.1179340150000003</v>
      </c>
      <c r="D26" s="15">
        <v>9.3830945840000002</v>
      </c>
      <c r="E26" s="15">
        <v>9.3991057550000008</v>
      </c>
    </row>
    <row r="27" spans="1:5" x14ac:dyDescent="0.25">
      <c r="B27" s="15">
        <v>6.9202436079999998</v>
      </c>
      <c r="C27" s="15">
        <v>3.244168937</v>
      </c>
      <c r="D27" s="15">
        <v>4.8635396699999998</v>
      </c>
      <c r="E27" s="15">
        <v>7.2023353930000003</v>
      </c>
    </row>
    <row r="28" spans="1:5" x14ac:dyDescent="0.25">
      <c r="B28" s="15">
        <v>8.3477267630000007</v>
      </c>
      <c r="C28" s="15">
        <v>9.503035831</v>
      </c>
      <c r="D28" s="15">
        <v>4.8216054289999999</v>
      </c>
      <c r="E28" s="15">
        <v>4.9773339129999998</v>
      </c>
    </row>
    <row r="29" spans="1:5" x14ac:dyDescent="0.25">
      <c r="B29" s="15">
        <v>3.892480435</v>
      </c>
      <c r="C29" s="49">
        <v>5.7930379710000004</v>
      </c>
      <c r="D29" s="15">
        <v>4.8170325480000002</v>
      </c>
      <c r="E29" s="15">
        <v>7.0559295009999996</v>
      </c>
    </row>
    <row r="30" spans="1:5" x14ac:dyDescent="0.25">
      <c r="C30" s="49"/>
    </row>
    <row r="31" spans="1:5" x14ac:dyDescent="0.25">
      <c r="B31" s="23">
        <f>AVERAGE(B26:B29)</f>
        <v>7.3712394364999998</v>
      </c>
      <c r="C31" s="23">
        <f>AVERAGE(C26:C30)</f>
        <v>5.6645441884999999</v>
      </c>
      <c r="D31" s="23">
        <f>AVERAGE(D26:D29)</f>
        <v>5.9713180577500005</v>
      </c>
      <c r="E31" s="23">
        <f t="shared" ref="E31" si="2">AVERAGE(E26:E29)</f>
        <v>7.158676140499999</v>
      </c>
    </row>
    <row r="33" spans="1:10" x14ac:dyDescent="0.25">
      <c r="A33" s="19" t="s">
        <v>11</v>
      </c>
      <c r="B33" t="s">
        <v>196</v>
      </c>
    </row>
    <row r="34" spans="1:10" x14ac:dyDescent="0.25">
      <c r="A34" t="s">
        <v>6</v>
      </c>
    </row>
    <row r="35" spans="1:10" x14ac:dyDescent="0.25">
      <c r="B35" s="2" t="s">
        <v>48</v>
      </c>
      <c r="C35" s="2" t="s">
        <v>45</v>
      </c>
      <c r="D35" s="2" t="s">
        <v>46</v>
      </c>
      <c r="E35" s="2" t="s">
        <v>47</v>
      </c>
    </row>
    <row r="36" spans="1:10" x14ac:dyDescent="0.25">
      <c r="B36" s="15">
        <v>14.691549999999999</v>
      </c>
      <c r="C36" s="15">
        <v>11.88002</v>
      </c>
      <c r="D36" s="15">
        <v>28.752120000000001</v>
      </c>
      <c r="E36" s="15">
        <v>11.685700000000001</v>
      </c>
    </row>
    <row r="37" spans="1:10" x14ac:dyDescent="0.25">
      <c r="B37" s="15">
        <v>16.934560000000001</v>
      </c>
      <c r="C37" s="15">
        <v>13.00154</v>
      </c>
      <c r="D37" s="15">
        <v>21.385490000000001</v>
      </c>
      <c r="E37" s="15">
        <v>18.149149999999999</v>
      </c>
    </row>
    <row r="38" spans="1:10" x14ac:dyDescent="0.25">
      <c r="B38" s="15">
        <v>11.05614856</v>
      </c>
      <c r="C38" s="15">
        <v>9.0520792409999995</v>
      </c>
      <c r="D38" s="15">
        <v>25.10558507</v>
      </c>
      <c r="E38" s="15">
        <v>25.62686807</v>
      </c>
    </row>
    <row r="39" spans="1:10" x14ac:dyDescent="0.25">
      <c r="B39" s="15">
        <v>25.930541049999999</v>
      </c>
      <c r="C39" s="15">
        <v>23.384912140000001</v>
      </c>
      <c r="D39" s="15">
        <v>25.220233270000001</v>
      </c>
      <c r="E39" s="15">
        <v>32.175281060000003</v>
      </c>
    </row>
    <row r="41" spans="1:10" x14ac:dyDescent="0.25">
      <c r="B41" s="23">
        <f>AVERAGE(B36:B39)</f>
        <v>17.153199902499999</v>
      </c>
      <c r="C41" s="23">
        <f>AVERAGE(C36:C39)</f>
        <v>14.329637845250002</v>
      </c>
      <c r="D41" s="23">
        <f t="shared" ref="D41:E41" si="3">AVERAGE(D36:D39)</f>
        <v>25.115857085000002</v>
      </c>
      <c r="E41" s="23">
        <f t="shared" si="3"/>
        <v>21.909249782500002</v>
      </c>
    </row>
    <row r="43" spans="1:10" x14ac:dyDescent="0.25">
      <c r="A43" s="19" t="s">
        <v>20</v>
      </c>
      <c r="B43" t="s">
        <v>197</v>
      </c>
    </row>
    <row r="44" spans="1:10" x14ac:dyDescent="0.25">
      <c r="A44" t="s">
        <v>6</v>
      </c>
    </row>
    <row r="45" spans="1:10" x14ac:dyDescent="0.25">
      <c r="A45" s="2" t="s">
        <v>51</v>
      </c>
      <c r="B45" s="2" t="s">
        <v>86</v>
      </c>
      <c r="C45" s="2" t="s">
        <v>53</v>
      </c>
      <c r="D45" s="2" t="s">
        <v>54</v>
      </c>
      <c r="E45" s="2"/>
      <c r="G45" s="2" t="s">
        <v>61</v>
      </c>
      <c r="H45" s="2" t="s">
        <v>53</v>
      </c>
      <c r="I45" s="2" t="s">
        <v>54</v>
      </c>
      <c r="J45" s="2"/>
    </row>
    <row r="46" spans="1:10" x14ac:dyDescent="0.25">
      <c r="A46" t="s">
        <v>93</v>
      </c>
      <c r="B46" s="15">
        <v>1.628217</v>
      </c>
      <c r="C46" s="15">
        <v>3.4018377806378286E-2</v>
      </c>
      <c r="D46" s="15">
        <v>47.862864280809916</v>
      </c>
      <c r="F46" t="s">
        <v>201</v>
      </c>
      <c r="G46" s="20">
        <v>0.10605249999999999</v>
      </c>
      <c r="H46" s="20">
        <v>-2.3742796363961226E-2</v>
      </c>
      <c r="I46" s="20">
        <v>-4.4667232273017019</v>
      </c>
    </row>
    <row r="47" spans="1:10" x14ac:dyDescent="0.25">
      <c r="A47" t="s">
        <v>94</v>
      </c>
      <c r="B47" s="15">
        <v>1.228961</v>
      </c>
      <c r="C47" s="15">
        <v>1.4712743775487857E-2</v>
      </c>
      <c r="D47" s="15">
        <v>83.530374670665338</v>
      </c>
      <c r="E47" s="31">
        <f>AVERAGE(D46:D49)</f>
        <v>45.509264562047932</v>
      </c>
      <c r="F47" t="s">
        <v>202</v>
      </c>
      <c r="G47" s="20">
        <v>-0.39301799999999998</v>
      </c>
      <c r="H47" s="20">
        <v>1.004204289036786E-2</v>
      </c>
      <c r="I47" s="20">
        <v>-39.137255665077419</v>
      </c>
      <c r="J47" s="31">
        <f>AVERAGE(I46:I49)</f>
        <v>-10.11611166846523</v>
      </c>
    </row>
    <row r="48" spans="1:10" x14ac:dyDescent="0.25">
      <c r="A48" t="s">
        <v>95</v>
      </c>
      <c r="B48" s="15">
        <v>4.7223769999999998</v>
      </c>
      <c r="C48" s="15">
        <v>0.16024582246272329</v>
      </c>
      <c r="D48" s="15">
        <v>29.469579471243495</v>
      </c>
      <c r="F48" t="s">
        <v>203</v>
      </c>
      <c r="G48" s="20">
        <v>0.37912040000000002</v>
      </c>
      <c r="H48" s="20">
        <v>0.17712347192778277</v>
      </c>
      <c r="I48" s="20">
        <v>2.1404300394166618</v>
      </c>
    </row>
    <row r="49" spans="1:10" x14ac:dyDescent="0.25">
      <c r="A49" t="s">
        <v>138</v>
      </c>
      <c r="B49" s="15">
        <v>2.1150929999999999</v>
      </c>
      <c r="C49" s="15">
        <v>9.9889914227546714E-2</v>
      </c>
      <c r="D49" s="15">
        <v>21.174239825472981</v>
      </c>
      <c r="F49" t="s">
        <v>204</v>
      </c>
      <c r="G49" s="20">
        <v>0.17293210000000001</v>
      </c>
      <c r="H49" s="20">
        <v>0.17308750157617817</v>
      </c>
      <c r="I49" s="20">
        <v>0.9991021791015352</v>
      </c>
    </row>
    <row r="51" spans="1:10" x14ac:dyDescent="0.25">
      <c r="A51" s="19" t="s">
        <v>28</v>
      </c>
      <c r="B51" t="s">
        <v>197</v>
      </c>
    </row>
    <row r="52" spans="1:10" x14ac:dyDescent="0.25">
      <c r="A52" t="s">
        <v>6</v>
      </c>
    </row>
    <row r="53" spans="1:10" x14ac:dyDescent="0.25">
      <c r="A53" s="2" t="s">
        <v>51</v>
      </c>
      <c r="B53" s="2" t="s">
        <v>86</v>
      </c>
      <c r="C53" s="2" t="s">
        <v>53</v>
      </c>
      <c r="D53" s="2" t="s">
        <v>54</v>
      </c>
      <c r="E53" s="2"/>
      <c r="G53" s="2" t="s">
        <v>61</v>
      </c>
      <c r="H53" s="2" t="s">
        <v>53</v>
      </c>
      <c r="I53" s="2" t="s">
        <v>54</v>
      </c>
      <c r="J53" s="2"/>
    </row>
    <row r="54" spans="1:10" x14ac:dyDescent="0.25">
      <c r="A54" t="s">
        <v>172</v>
      </c>
      <c r="B54" s="15">
        <v>11.840450000000001</v>
      </c>
      <c r="C54" s="15">
        <v>0.15787016901850384</v>
      </c>
      <c r="D54" s="15">
        <v>75.001186567502756</v>
      </c>
      <c r="F54" t="s">
        <v>205</v>
      </c>
      <c r="G54" s="15">
        <v>0.10605249999999999</v>
      </c>
      <c r="H54" s="15">
        <v>0.11630078962282397</v>
      </c>
      <c r="I54" s="15">
        <v>0.91188116902679428</v>
      </c>
    </row>
    <row r="55" spans="1:10" x14ac:dyDescent="0.25">
      <c r="A55" t="s">
        <v>173</v>
      </c>
      <c r="B55" s="15">
        <v>9.1641820000000003</v>
      </c>
      <c r="C55" s="15">
        <v>0.16448699913903891</v>
      </c>
      <c r="D55" s="15">
        <v>55.713716269172288</v>
      </c>
      <c r="E55" s="31">
        <f>AVERAGE(D54:D58)</f>
        <v>84.855411418931197</v>
      </c>
      <c r="F55" t="s">
        <v>206</v>
      </c>
      <c r="G55" s="15">
        <v>0.31815739999999998</v>
      </c>
      <c r="H55" s="15">
        <v>0.12875604224914</v>
      </c>
      <c r="I55" s="15">
        <v>2.4710094721952753</v>
      </c>
      <c r="J55" s="31">
        <f>AVERAGE(I54:I58)</f>
        <v>2.8723183920713562</v>
      </c>
    </row>
    <row r="56" spans="1:10" x14ac:dyDescent="0.25">
      <c r="A56" t="s">
        <v>174</v>
      </c>
      <c r="B56" s="15">
        <v>7.6607320000000003</v>
      </c>
      <c r="C56" s="15">
        <v>0.12291765454289477</v>
      </c>
      <c r="D56" s="15">
        <v>62.324098425801175</v>
      </c>
      <c r="F56" t="s">
        <v>207</v>
      </c>
      <c r="G56" s="15">
        <v>0.70493709999999998</v>
      </c>
      <c r="H56" s="15">
        <v>0.11598941497707708</v>
      </c>
      <c r="I56" s="15">
        <v>6.0775985475857111</v>
      </c>
    </row>
    <row r="57" spans="1:10" x14ac:dyDescent="0.25">
      <c r="A57" t="s">
        <v>175</v>
      </c>
      <c r="B57" s="15">
        <v>10.012600000000001</v>
      </c>
      <c r="C57" s="15">
        <v>7.0761328394606388E-2</v>
      </c>
      <c r="D57" s="15">
        <v>141.49819155688982</v>
      </c>
      <c r="F57" t="s">
        <v>208</v>
      </c>
      <c r="G57" s="15">
        <v>0</v>
      </c>
      <c r="H57" s="15">
        <v>7.0605635271810324E-2</v>
      </c>
      <c r="I57" s="15">
        <v>0</v>
      </c>
    </row>
    <row r="58" spans="1:10" x14ac:dyDescent="0.25">
      <c r="A58" t="s">
        <v>176</v>
      </c>
      <c r="B58" s="15">
        <v>11.95274</v>
      </c>
      <c r="C58" s="15">
        <v>0.13319320345006591</v>
      </c>
      <c r="D58" s="15">
        <v>89.739864275289989</v>
      </c>
      <c r="F58" t="s">
        <v>209</v>
      </c>
      <c r="G58" s="15">
        <v>0.58640780000000003</v>
      </c>
      <c r="H58" s="15">
        <v>0.11964813376371315</v>
      </c>
      <c r="I58" s="15">
        <v>4.9011027715490005</v>
      </c>
    </row>
    <row r="60" spans="1:10" x14ac:dyDescent="0.25">
      <c r="A60" s="19" t="s">
        <v>31</v>
      </c>
      <c r="B60" t="s">
        <v>197</v>
      </c>
    </row>
    <row r="61" spans="1:10" x14ac:dyDescent="0.25">
      <c r="A61" t="s">
        <v>6</v>
      </c>
    </row>
    <row r="62" spans="1:10" x14ac:dyDescent="0.25">
      <c r="A62" s="2" t="s">
        <v>51</v>
      </c>
      <c r="B62" s="2" t="s">
        <v>86</v>
      </c>
      <c r="C62" s="2" t="s">
        <v>53</v>
      </c>
      <c r="D62" s="2" t="s">
        <v>54</v>
      </c>
      <c r="E62" s="2"/>
      <c r="G62" s="2" t="s">
        <v>61</v>
      </c>
      <c r="H62" s="2" t="s">
        <v>53</v>
      </c>
      <c r="I62" s="2" t="s">
        <v>54</v>
      </c>
      <c r="J62" s="2"/>
    </row>
    <row r="63" spans="1:10" x14ac:dyDescent="0.25">
      <c r="A63" t="s">
        <v>55</v>
      </c>
      <c r="B63" s="15">
        <v>22.328199999999999</v>
      </c>
      <c r="C63" s="15">
        <v>0.47789396584263594</v>
      </c>
      <c r="D63" s="15">
        <v>46.722079783180135</v>
      </c>
      <c r="F63" t="s">
        <v>205</v>
      </c>
      <c r="G63" s="15">
        <v>4.6425619999999999</v>
      </c>
      <c r="H63" s="15">
        <v>0.50522839787946316</v>
      </c>
      <c r="I63" s="15">
        <v>9.1890361260089293</v>
      </c>
    </row>
    <row r="64" spans="1:10" x14ac:dyDescent="0.25">
      <c r="A64" t="s">
        <v>56</v>
      </c>
      <c r="B64" s="15">
        <v>11.39357</v>
      </c>
      <c r="C64" s="15">
        <v>0.52696749992795744</v>
      </c>
      <c r="D64" s="15">
        <v>21.621010786353303</v>
      </c>
      <c r="E64" s="31">
        <f>AVERAGE(D63:D66)</f>
        <v>30.689133577671683</v>
      </c>
      <c r="F64" t="s">
        <v>206</v>
      </c>
      <c r="G64" s="15">
        <v>-0.1995371</v>
      </c>
      <c r="H64" s="15">
        <v>0.28150797864533944</v>
      </c>
      <c r="I64" s="15">
        <v>-0.70881507856439385</v>
      </c>
      <c r="J64" s="31">
        <f>AVERAGE(I63:I66)</f>
        <v>2.9717415802041312</v>
      </c>
    </row>
    <row r="65" spans="1:9" x14ac:dyDescent="0.25">
      <c r="A65" t="s">
        <v>57</v>
      </c>
      <c r="B65" s="15">
        <v>5.892995</v>
      </c>
      <c r="C65" s="15">
        <v>0.24839478827380104</v>
      </c>
      <c r="D65" s="15">
        <v>23.724310163481608</v>
      </c>
      <c r="F65" t="s">
        <v>207</v>
      </c>
      <c r="G65" s="15">
        <v>8.6466070000000006E-2</v>
      </c>
      <c r="H65" s="15">
        <v>0.19877088713965224</v>
      </c>
      <c r="I65" s="15">
        <v>0.43500369316785692</v>
      </c>
    </row>
    <row r="66" spans="1:9" x14ac:dyDescent="0.25">
      <c r="B66" s="15"/>
      <c r="C66" s="15"/>
      <c r="D66" s="15"/>
      <c r="G66" s="15"/>
      <c r="H66" s="15"/>
      <c r="I66" s="15"/>
    </row>
    <row r="67" spans="1:9" x14ac:dyDescent="0.25">
      <c r="A67" s="19" t="s">
        <v>36</v>
      </c>
      <c r="B67" s="36" t="s">
        <v>199</v>
      </c>
      <c r="C67" s="36"/>
    </row>
    <row r="68" spans="1:9" x14ac:dyDescent="0.25">
      <c r="A68" t="s">
        <v>198</v>
      </c>
    </row>
    <row r="69" spans="1:9" x14ac:dyDescent="0.25">
      <c r="A69" s="4"/>
      <c r="B69" s="2" t="s">
        <v>101</v>
      </c>
      <c r="C69" s="2" t="s">
        <v>106</v>
      </c>
    </row>
    <row r="70" spans="1:9" x14ac:dyDescent="0.25">
      <c r="B70" s="15">
        <v>49.116538890000001</v>
      </c>
      <c r="C70" s="15">
        <v>-7.2397698899999998</v>
      </c>
    </row>
    <row r="71" spans="1:9" x14ac:dyDescent="0.25">
      <c r="B71" s="15">
        <v>24.459671180000001</v>
      </c>
      <c r="C71" s="15">
        <v>-9.5385422450000004</v>
      </c>
    </row>
    <row r="72" spans="1:9" x14ac:dyDescent="0.25">
      <c r="B72" s="15">
        <v>36.092920569999997</v>
      </c>
      <c r="C72" s="15">
        <v>-2.6098504500000002</v>
      </c>
    </row>
    <row r="73" spans="1:9" x14ac:dyDescent="0.25">
      <c r="B73" s="15">
        <v>19.63754759</v>
      </c>
      <c r="C73" s="15">
        <v>1.3368364740000001</v>
      </c>
    </row>
    <row r="74" spans="1:9" x14ac:dyDescent="0.25">
      <c r="B74" s="15">
        <v>53.574918369999999</v>
      </c>
      <c r="C74" s="15"/>
    </row>
    <row r="75" spans="1:9" x14ac:dyDescent="0.25">
      <c r="B75" s="15">
        <v>55.394886679999999</v>
      </c>
      <c r="C75" s="15"/>
    </row>
    <row r="76" spans="1:9" x14ac:dyDescent="0.25">
      <c r="B76" s="15">
        <v>67.349367439999995</v>
      </c>
      <c r="C76" s="15"/>
    </row>
    <row r="77" spans="1:9" x14ac:dyDescent="0.25">
      <c r="B77" s="15">
        <v>67.691407949999999</v>
      </c>
      <c r="C77" s="15"/>
    </row>
    <row r="78" spans="1:9" x14ac:dyDescent="0.25">
      <c r="B78" s="15">
        <v>45.738577970000001</v>
      </c>
      <c r="C78" s="15"/>
    </row>
    <row r="79" spans="1:9" x14ac:dyDescent="0.25">
      <c r="B79" s="23">
        <f>AVERAGE(B70:B78)</f>
        <v>46.561759626666657</v>
      </c>
      <c r="C79" s="23">
        <f>AVERAGE(C70:C73)</f>
        <v>-4.5128315277500004</v>
      </c>
    </row>
  </sheetData>
  <mergeCells count="1">
    <mergeCell ref="A1:J1"/>
  </mergeCells>
  <phoneticPr fontId="7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figure 1</vt:lpstr>
      <vt:lpstr>figure 2</vt:lpstr>
      <vt:lpstr>figure 3</vt:lpstr>
      <vt:lpstr>figure 4</vt:lpstr>
      <vt:lpstr>figure 5</vt:lpstr>
      <vt:lpstr>figure 6</vt:lpstr>
      <vt:lpstr>suppl. figure 1</vt:lpstr>
      <vt:lpstr>suppl. figure 2</vt:lpstr>
      <vt:lpstr>suppl. figure 3</vt:lpstr>
      <vt:lpstr>suppl. figure 4</vt:lpstr>
      <vt:lpstr>suppl. figure 5</vt:lpstr>
      <vt:lpstr>suppl. 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Windows-Benutzer</cp:lastModifiedBy>
  <dcterms:created xsi:type="dcterms:W3CDTF">2022-05-23T12:25:19Z</dcterms:created>
  <dcterms:modified xsi:type="dcterms:W3CDTF">2022-10-20T08:36:05Z</dcterms:modified>
</cp:coreProperties>
</file>